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umnos" sheetId="1" r:id="rId4"/>
    <sheet state="visible" name="Principal" sheetId="2" r:id="rId5"/>
    <sheet state="visible" name="Tema 1" sheetId="3" r:id="rId6"/>
    <sheet state="visible" name="Tema 2" sheetId="4" r:id="rId7"/>
    <sheet state="visible" name="Tema 3" sheetId="5" r:id="rId8"/>
    <sheet state="visible" name="Tema 4" sheetId="6" r:id="rId9"/>
    <sheet state="visible" name="Tema 5" sheetId="7" r:id="rId10"/>
    <sheet state="visible" name="Tema 6" sheetId="8" r:id="rId11"/>
    <sheet state="visible" name="Tema 7" sheetId="9" r:id="rId12"/>
    <sheet state="visible" name="Tema 8" sheetId="10" r:id="rId13"/>
    <sheet state="visible" name="Tema 9" sheetId="11" r:id="rId14"/>
    <sheet state="visible" name="Tema 10" sheetId="12" r:id="rId15"/>
    <sheet state="visible" name="Recuperación" sheetId="13" r:id="rId16"/>
  </sheets>
  <definedNames/>
  <calcPr/>
</workbook>
</file>

<file path=xl/comments1.xml><?xml version="1.0" encoding="utf-8"?>
<comments xmlns:r="http://schemas.openxmlformats.org/officeDocument/2006/relationships" xmlns="http://schemas.openxmlformats.org/spreadsheetml/2006/main">
  <authors>
    <author/>
  </authors>
  <commentList>
    <comment authorId="0" ref="G1">
      <text>
        <t xml:space="preserve">En este documento, se encuentran protegidas las celdas que contienen formulas y no deben ser modificadas.
Si intenta modificar alguna de estas celdas le lanzará un mensaje, este mensaje tiene la opción para aceptar la modificación a dicha celda.
En dado caso que acepte la modificación, se borrará la formula de la celda correspondiente.</t>
      </text>
    </comment>
    <comment authorId="0" ref="G3">
      <text>
        <t xml:space="preserve">Al insertar el número de temas en la celda 'Alumnos'!E4  se desactivarán las pestañas de los temas que no forman parte de la materia.</t>
      </text>
    </comment>
    <comment authorId="0" ref="E4">
      <text>
        <t xml:space="preserve">Este dato se utiliza para determinar los promedios finales y otros datos importantes, como bloquear las pestañas sobrantes. (Puede ocultar dichas pestañas, ya que solo utilizará las pestañas correspondientes al número de Temas en la materia)</t>
      </text>
    </comment>
    <comment authorId="0" ref="G4">
      <text>
        <t xml:space="preserve">El número de alumnos se actualiza automáticamente cuando se llene la columnas de número de control.</t>
      </text>
    </comment>
    <comment authorId="0" ref="E5">
      <text>
        <t xml:space="preserve">Este dato se llena automáticamente.</t>
      </text>
    </comment>
    <comment authorId="0" ref="G5">
      <text>
        <t xml:space="preserve">Dentro de las pestañas de cada uno de los temas, introduce el nombre de la rubrica de evaluación, así como el porcentaje de la rubrica en la calificación final del Tema correspondiente. (La suma de los porcentajes de los diferentes instrumentos de evaluación debe ser 100%)</t>
      </text>
    </comment>
    <comment authorId="0" ref="G6">
      <text>
        <t xml:space="preserve">Debajo del porcentaje de la rubrica de evaluación, coloca el nombre y número de la evaluación del instrumento. Por ejemplo, puedes colocar EV1. Si tienes mas de una evaluación de este mismo instrumento puedes colocar los que sean necesarios. EV1, EV2, EV3...
Si no colocas este dato, no te permitirá introducir las calificaciones correspondientes a esa columna.</t>
      </text>
    </comment>
    <comment authorId="0" ref="A7">
      <text>
        <t xml:space="preserve">Esta columna se llena automáticamente en función de la columna de número de control.</t>
      </text>
    </comment>
    <comment authorId="0" ref="G7">
      <text>
        <t xml:space="preserve">Si realizas más de tres evaluaciones de un mismo instrumento, puedes insertar las columnas que sean necesarias. Asegúrate de insertar dichas columnas antes de la tercera o última evaluación. No insertes columnas después de la última evaluación.</t>
      </text>
    </comment>
    <comment authorId="0" ref="G8">
      <text>
        <t xml:space="preserve">En el pase de asistencia es necesario introducir una fecha en formato válido para activar la columna correspondiente de pase de lista. Formato: DD-MM-AAA
Puedes darle doble click a la casilla de fecha y se desplegara una calendario para que realices la selección correspondiente.</t>
      </text>
    </comment>
    <comment authorId="0" ref="G9">
      <text>
        <t xml:space="preserve">En la columna de asistencia coloca un valor entre 0 y 1, donde cero es falta y 1 es asistencia completa. Puedes introducir valores intermedios dependiendo del retardo del alumno en la asistencia. (por ejemplo: 0.5)</t>
      </text>
    </comment>
    <comment authorId="0" ref="G10">
      <text>
        <t xml:space="preserve">En la pestaña de recuperación, se cargarán las calificaciones del curso normal, además, se mostrarán en color amarillo los temas que debe presentar el alumno. En esa pestaña debes colocar de forma manual la calificación obtenida en la recuperación, al momento de actualizar se borrará la formula.</t>
      </text>
    </comment>
  </commentList>
</comments>
</file>

<file path=xl/sharedStrings.xml><?xml version="1.0" encoding="utf-8"?>
<sst xmlns="http://schemas.openxmlformats.org/spreadsheetml/2006/main" count="209" uniqueCount="64">
  <si>
    <t>DATOS DEL PROFESOR</t>
  </si>
  <si>
    <t>DATOS DE LA ASIGNATURA</t>
  </si>
  <si>
    <t>NOTA IMPORTANTE</t>
  </si>
  <si>
    <t>PROFESOR</t>
  </si>
  <si>
    <t>ASIGNAURA</t>
  </si>
  <si>
    <t>INSTRUCCIONES</t>
  </si>
  <si>
    <t>ACADEMIA</t>
  </si>
  <si>
    <t>GRUPO</t>
  </si>
  <si>
    <t>Nota 1</t>
  </si>
  <si>
    <t>PERIODO</t>
  </si>
  <si>
    <t>NO. DE TEMAS</t>
  </si>
  <si>
    <t>Nota 2</t>
  </si>
  <si>
    <t>NO. DE ALUMNOS</t>
  </si>
  <si>
    <t>Nota 3</t>
  </si>
  <si>
    <t>Nota 4</t>
  </si>
  <si>
    <t>NO.</t>
  </si>
  <si>
    <t>NO. DE CONTROL</t>
  </si>
  <si>
    <t>NOMBRE</t>
  </si>
  <si>
    <t>TELEFONO</t>
  </si>
  <si>
    <t>OBSERVACIONES</t>
  </si>
  <si>
    <t>Nota 5</t>
  </si>
  <si>
    <t>Nota 6</t>
  </si>
  <si>
    <t>Nota 7</t>
  </si>
  <si>
    <t>Nota 8</t>
  </si>
  <si>
    <t>MATERIA</t>
  </si>
  <si>
    <t>PROMEDIO
FINAL</t>
  </si>
  <si>
    <t>ÍNDICE DE REPROBACIÓN</t>
  </si>
  <si>
    <t>TEMAS</t>
  </si>
  <si>
    <t>CALIFICACIÓN FINAL DE CADA TEMA</t>
  </si>
  <si>
    <t>TEMA</t>
  </si>
  <si>
    <t>PROMEDIO</t>
  </si>
  <si>
    <t>ASIGNATURA</t>
  </si>
  <si>
    <t>UNIDAD / SEMESTRE</t>
  </si>
  <si>
    <t>CARRERA</t>
  </si>
  <si>
    <t>A</t>
  </si>
  <si>
    <t>B</t>
  </si>
  <si>
    <t>C</t>
  </si>
  <si>
    <t>D</t>
  </si>
  <si>
    <t>E</t>
  </si>
  <si>
    <t>F</t>
  </si>
  <si>
    <t>G</t>
  </si>
  <si>
    <t>No.</t>
  </si>
  <si>
    <t>Nombre</t>
  </si>
  <si>
    <t>EP</t>
  </si>
  <si>
    <t>ES</t>
  </si>
  <si>
    <t>A = TOTAL DE ALUMNOS(AS) POR MATERIA</t>
  </si>
  <si>
    <t>B = NO. DE ALUMNOS(AS) QUE ALCANZARON LAS COMPETENCIAS (EP= EVALUACIÓN DE PRIMERA OPORTUNIDAD, ES= EVALUACIÓN DE SEGUNDA OPORTUNIDAD).</t>
  </si>
  <si>
    <t>C = % DE ALUMNOS(AS) QUE ALCANZARON LAS COMPETENCIAS POR UNIDAD O UNIDADES TEMÁTICAS EN AMBAS OPORTUNIDADES (EP+ES). SOLAMENTE EN EL REPORTE FINAL</t>
  </si>
  <si>
    <t>D = NO. DE ALUMNOS(AS) QUE NO ALCANZARON LAS COMPETENCIAS EN EVALUACIÓN DE PRIMERA OPORTUNIDAD O EN SU CASO EN AMBAS OPORTUNIDADES</t>
  </si>
  <si>
    <t>E = % DE ALUMNOS(AS) QUE NO ALCANZARON LAS COMPETENCIAS POR UNIDAD O UNIDADES TEMÁTICAS PARA EL REPORTE FINAL.</t>
  </si>
  <si>
    <t>F = NO. DE ALUMNOS(AS) QUE DESERTARON DURANTE EL SEMESTRE EN LA MATERIA (ALUMNOS DADOS DE BAJA).</t>
  </si>
  <si>
    <t>G = % DE ALUMNOS(AS) QUE DESERTARON EN LA MATERIA, TOMANDO COMO DESERCIÓN CUANDO EL ALUMNO(A) SE DA DE BAJA DE LA MATERIA O BAJA DEFINITIVA DURANTE EL CICLO ESCOLAR..</t>
  </si>
  <si>
    <t>Calificación
Final</t>
  </si>
  <si>
    <t xml:space="preserve">Extra
</t>
  </si>
  <si>
    <t>Examen</t>
  </si>
  <si>
    <t>Tareas</t>
  </si>
  <si>
    <t>Trabajos</t>
  </si>
  <si>
    <t>Proyecto</t>
  </si>
  <si>
    <t>Otro</t>
  </si>
  <si>
    <t>ASISTENCIA</t>
  </si>
  <si>
    <t>Tema</t>
  </si>
  <si>
    <t>Porcentaje final de cada rubro</t>
  </si>
  <si>
    <t>RECUPERACIÓN DE CADA TEMA</t>
  </si>
  <si>
    <t>Folio 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</si>
</sst>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quot;-&quot;mm&quot;-&quot;yyyy"/>
    <numFmt numFmtId="165" formatCode="[color10]✔;[red][=0]✖;"/>
  </numFmts>
  <fonts count="11">
    <font>
      <sz val="10.0"/>
      <color rgb="FF000000"/>
      <name val="Arial"/>
      <scheme val="minor"/>
    </font>
    <font>
      <color theme="1"/>
      <name val="Arial"/>
    </font>
    <font/>
    <font>
      <color theme="1"/>
      <name val="Arial"/>
      <scheme val="minor"/>
    </font>
    <font>
      <b/>
      <color theme="1"/>
      <name val="Arial"/>
    </font>
    <font>
      <b/>
      <sz val="11.0"/>
      <color rgb="FF000000"/>
      <name val="Inconsolata"/>
    </font>
    <font>
      <color theme="0"/>
      <name val="Arial"/>
    </font>
    <font>
      <color rgb="FF000000"/>
      <name val="Roboto"/>
    </font>
    <font>
      <b/>
      <color rgb="FF3C78D8"/>
      <name val="Arial"/>
    </font>
    <font>
      <color rgb="FF6AA84F"/>
      <name val="Arial"/>
    </font>
    <font>
      <color theme="0"/>
      <name val="Arial"/>
      <scheme val="minor"/>
    </font>
  </fonts>
  <fills count="14">
    <fill>
      <patternFill patternType="none"/>
    </fill>
    <fill>
      <patternFill patternType="lightGray"/>
    </fill>
    <fill>
      <patternFill patternType="solid">
        <fgColor rgb="FF4DD0E1"/>
        <bgColor rgb="FF4DD0E1"/>
      </patternFill>
    </fill>
    <fill>
      <patternFill patternType="solid">
        <fgColor rgb="FFFFFF00"/>
        <bgColor rgb="FFFFFF00"/>
      </patternFill>
    </fill>
    <fill>
      <patternFill patternType="solid">
        <fgColor rgb="FFFFFFFF"/>
        <bgColor rgb="FFFFFFFF"/>
      </patternFill>
    </fill>
    <fill>
      <patternFill patternType="solid">
        <fgColor rgb="FFC9DAF8"/>
        <bgColor rgb="FFC9DAF8"/>
      </patternFill>
    </fill>
    <fill>
      <patternFill patternType="solid">
        <fgColor rgb="FFE0F7FA"/>
        <bgColor rgb="FFE0F7FA"/>
      </patternFill>
    </fill>
    <fill>
      <patternFill patternType="solid">
        <fgColor rgb="FFA2E8F1"/>
        <bgColor rgb="FFA2E8F1"/>
      </patternFill>
    </fill>
    <fill>
      <patternFill patternType="solid">
        <fgColor rgb="FFFDDCE8"/>
        <bgColor rgb="FFFDDCE8"/>
      </patternFill>
    </fill>
    <fill>
      <patternFill patternType="solid">
        <fgColor rgb="FFA4C2F4"/>
        <bgColor rgb="FFA4C2F4"/>
      </patternFill>
    </fill>
    <fill>
      <patternFill patternType="solid">
        <fgColor rgb="FF674EA7"/>
        <bgColor rgb="FF674EA7"/>
      </patternFill>
    </fill>
    <fill>
      <patternFill patternType="solid">
        <fgColor rgb="FFFFF2CC"/>
        <bgColor rgb="FFFFF2CC"/>
      </patternFill>
    </fill>
    <fill>
      <patternFill patternType="solid">
        <fgColor rgb="FFFFE599"/>
        <bgColor rgb="FFFFE599"/>
      </patternFill>
    </fill>
    <fill>
      <patternFill patternType="solid">
        <fgColor theme="0"/>
        <bgColor theme="0"/>
      </patternFill>
    </fill>
  </fills>
  <borders count="5">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2" fontId="1" numFmtId="0" xfId="0" applyAlignment="1" applyFill="1" applyFont="1">
      <alignment horizontal="center" vertical="bottom"/>
    </xf>
    <xf borderId="1" fillId="2" fontId="1" numFmtId="0" xfId="0" applyAlignment="1" applyBorder="1" applyFont="1">
      <alignment horizontal="center" vertical="bottom"/>
    </xf>
    <xf borderId="2" fillId="2" fontId="2" numFmtId="0" xfId="0" applyBorder="1" applyFont="1"/>
    <xf borderId="1" fillId="3" fontId="1" numFmtId="0" xfId="0" applyAlignment="1" applyBorder="1" applyFill="1" applyFont="1">
      <alignment horizontal="center" readingOrder="0" vertical="bottom"/>
    </xf>
    <xf borderId="3" fillId="0" fontId="2" numFmtId="0" xfId="0" applyBorder="1" applyFont="1"/>
    <xf borderId="2" fillId="0" fontId="2" numFmtId="0" xfId="0" applyBorder="1" applyFont="1"/>
    <xf borderId="1" fillId="4" fontId="1" numFmtId="0" xfId="0" applyAlignment="1" applyBorder="1" applyFill="1" applyFont="1">
      <alignment horizontal="center" vertical="bottom"/>
    </xf>
    <xf borderId="2" fillId="4" fontId="2" numFmtId="0" xfId="0" applyBorder="1" applyFont="1"/>
    <xf borderId="4" fillId="4" fontId="1" numFmtId="0" xfId="0" applyAlignment="1" applyBorder="1" applyFont="1">
      <alignment readingOrder="0" vertical="bottom"/>
    </xf>
    <xf borderId="4" fillId="4" fontId="1" numFmtId="0" xfId="0" applyAlignment="1" applyBorder="1" applyFont="1">
      <alignment horizontal="center" vertical="bottom"/>
    </xf>
    <xf borderId="4" fillId="4" fontId="1" numFmtId="0" xfId="0" applyAlignment="1" applyBorder="1" applyFont="1">
      <alignment horizontal="center" readingOrder="0" vertical="bottom"/>
    </xf>
    <xf borderId="0" fillId="5" fontId="3" numFmtId="0" xfId="0" applyAlignment="1" applyFill="1" applyFont="1">
      <alignment horizontal="center" readingOrder="0"/>
    </xf>
    <xf borderId="1" fillId="6" fontId="1" numFmtId="0" xfId="0" applyAlignment="1" applyBorder="1" applyFill="1" applyFont="1">
      <alignment horizontal="center" vertical="bottom"/>
    </xf>
    <xf borderId="2" fillId="6" fontId="2" numFmtId="0" xfId="0" applyBorder="1" applyFont="1"/>
    <xf borderId="4" fillId="6" fontId="1" numFmtId="0" xfId="0" applyAlignment="1" applyBorder="1" applyFont="1">
      <alignment readingOrder="0" vertical="bottom"/>
    </xf>
    <xf borderId="4" fillId="6" fontId="1" numFmtId="0" xfId="0" applyAlignment="1" applyBorder="1" applyFont="1">
      <alignment horizontal="center" vertical="bottom"/>
    </xf>
    <xf borderId="4" fillId="6" fontId="1" numFmtId="0" xfId="0" applyAlignment="1" applyBorder="1" applyFont="1">
      <alignment horizontal="center" readingOrder="0" vertical="bottom"/>
    </xf>
    <xf borderId="0" fillId="0" fontId="3" numFmtId="0" xfId="0" applyAlignment="1" applyFont="1">
      <alignment readingOrder="0"/>
    </xf>
    <xf borderId="4" fillId="7" fontId="1" numFmtId="0" xfId="0" applyAlignment="1" applyBorder="1" applyFill="1" applyFont="1">
      <alignment horizontal="center" readingOrder="0" vertical="bottom"/>
    </xf>
    <xf borderId="4" fillId="7" fontId="1" numFmtId="0" xfId="0" applyAlignment="1" applyBorder="1" applyFont="1">
      <alignment horizontal="center" vertical="bottom"/>
    </xf>
    <xf borderId="1" fillId="0" fontId="1" numFmtId="0" xfId="0" applyAlignment="1" applyBorder="1" applyFont="1">
      <alignment vertical="bottom"/>
    </xf>
    <xf borderId="4" fillId="8" fontId="1" numFmtId="0" xfId="0" applyAlignment="1" applyBorder="1" applyFill="1" applyFont="1">
      <alignment horizontal="center" vertical="bottom"/>
    </xf>
    <xf borderId="1" fillId="8" fontId="1" numFmtId="0" xfId="0" applyAlignment="1" applyBorder="1" applyFont="1">
      <alignment horizontal="center" readingOrder="0" vertical="bottom"/>
    </xf>
    <xf borderId="2" fillId="8" fontId="1" numFmtId="0" xfId="0" applyAlignment="1" applyBorder="1" applyFont="1">
      <alignment horizontal="center" readingOrder="0" vertical="bottom"/>
    </xf>
    <xf borderId="4" fillId="8" fontId="1" numFmtId="0" xfId="0" applyAlignment="1" applyBorder="1" applyFont="1">
      <alignment horizontal="center" readingOrder="0" vertical="bottom"/>
    </xf>
    <xf borderId="0" fillId="0" fontId="1" numFmtId="0" xfId="0" applyAlignment="1" applyFont="1">
      <alignment vertical="bottom"/>
    </xf>
    <xf borderId="0" fillId="9" fontId="1" numFmtId="0" xfId="0" applyAlignment="1" applyFill="1" applyFont="1">
      <alignment horizontal="center" vertical="bottom"/>
    </xf>
    <xf borderId="0" fillId="2" fontId="4" numFmtId="0" xfId="0" applyAlignment="1" applyFont="1">
      <alignment horizontal="center" readingOrder="0" vertical="bottom"/>
    </xf>
    <xf borderId="0" fillId="2" fontId="4" numFmtId="0" xfId="0" applyAlignment="1" applyFont="1">
      <alignment horizontal="center" vertical="bottom"/>
    </xf>
    <xf borderId="0" fillId="2" fontId="1" numFmtId="0" xfId="0" applyAlignment="1" applyFont="1">
      <alignment horizontal="center" readingOrder="0" vertical="bottom"/>
    </xf>
    <xf borderId="0" fillId="2" fontId="1" numFmtId="0" xfId="0" applyAlignment="1" applyFont="1">
      <alignment vertical="bottom"/>
    </xf>
    <xf borderId="0" fillId="4" fontId="4" numFmtId="0" xfId="0" applyAlignment="1" applyFont="1">
      <alignment horizontal="center" readingOrder="0" vertical="bottom"/>
    </xf>
    <xf borderId="0" fillId="4" fontId="4" numFmtId="0" xfId="0" applyAlignment="1" applyFont="1">
      <alignment horizontal="center" vertical="bottom"/>
    </xf>
    <xf borderId="0" fillId="10" fontId="1" numFmtId="1" xfId="0" applyAlignment="1" applyFill="1" applyFont="1" applyNumberFormat="1">
      <alignment vertical="bottom"/>
    </xf>
    <xf borderId="0" fillId="4" fontId="5" numFmtId="0" xfId="0" applyAlignment="1" applyFont="1">
      <alignment horizontal="center" readingOrder="0"/>
    </xf>
    <xf borderId="0" fillId="10" fontId="1" numFmtId="0" xfId="0" applyAlignment="1" applyFont="1">
      <alignment vertical="bottom"/>
    </xf>
    <xf borderId="0" fillId="11" fontId="1" numFmtId="0" xfId="0" applyAlignment="1" applyFill="1" applyFont="1">
      <alignment horizontal="center"/>
    </xf>
    <xf borderId="0" fillId="11" fontId="1" numFmtId="0" xfId="0" applyAlignment="1" applyFont="1">
      <alignment horizontal="center" vertical="bottom"/>
    </xf>
    <xf borderId="0" fillId="11" fontId="4" numFmtId="0" xfId="0" applyAlignment="1" applyFont="1">
      <alignment horizontal="center" vertical="bottom"/>
    </xf>
    <xf borderId="0" fillId="11" fontId="4" numFmtId="0" xfId="0" applyAlignment="1" applyFont="1">
      <alignment horizontal="center" readingOrder="0" vertical="bottom"/>
    </xf>
    <xf borderId="0" fillId="0" fontId="1" numFmtId="0" xfId="0" applyAlignment="1" applyFont="1">
      <alignment horizontal="center" vertical="bottom"/>
    </xf>
    <xf borderId="0" fillId="0" fontId="1" numFmtId="1" xfId="0" applyAlignment="1" applyFont="1" applyNumberFormat="1">
      <alignment horizontal="center" readingOrder="0" vertical="bottom"/>
    </xf>
    <xf borderId="0" fillId="10" fontId="1" numFmtId="1" xfId="0" applyAlignment="1" applyFont="1" applyNumberFormat="1">
      <alignment horizontal="center" vertical="bottom"/>
    </xf>
    <xf borderId="0" fillId="0" fontId="1" numFmtId="1" xfId="0" applyAlignment="1" applyFont="1" applyNumberFormat="1">
      <alignment horizontal="center" vertical="bottom"/>
    </xf>
    <xf borderId="0" fillId="4" fontId="1" numFmtId="0" xfId="0" applyAlignment="1" applyFont="1">
      <alignment horizontal="center"/>
    </xf>
    <xf borderId="0" fillId="4" fontId="1" numFmtId="0" xfId="0" applyAlignment="1" applyFont="1">
      <alignment horizontal="center" vertical="bottom"/>
    </xf>
    <xf borderId="0" fillId="0" fontId="1" numFmtId="10" xfId="0" applyAlignment="1" applyFont="1" applyNumberFormat="1">
      <alignment horizontal="center" vertical="bottom"/>
    </xf>
    <xf borderId="0" fillId="4" fontId="1" numFmtId="10" xfId="0" applyAlignment="1" applyFont="1" applyNumberFormat="1">
      <alignment horizontal="center" vertical="bottom"/>
    </xf>
    <xf borderId="0" fillId="4" fontId="1" numFmtId="0" xfId="0" applyAlignment="1" applyFont="1">
      <alignment vertical="bottom"/>
    </xf>
    <xf borderId="0" fillId="4" fontId="1" numFmtId="10" xfId="0" applyAlignment="1" applyFont="1" applyNumberFormat="1">
      <alignment vertical="bottom"/>
    </xf>
    <xf borderId="0" fillId="0" fontId="1" numFmtId="10" xfId="0" applyAlignment="1" applyFont="1" applyNumberFormat="1">
      <alignment vertical="bottom"/>
    </xf>
    <xf borderId="0" fillId="0" fontId="1" numFmtId="0" xfId="0" applyAlignment="1" applyFont="1">
      <alignment shrinkToFit="0" vertical="bottom" wrapText="0"/>
    </xf>
    <xf borderId="0" fillId="2" fontId="3" numFmtId="0" xfId="0" applyFont="1"/>
    <xf borderId="0" fillId="2" fontId="1" numFmtId="0" xfId="0" applyAlignment="1" applyFont="1">
      <alignment horizontal="center" readingOrder="0" vertical="center"/>
    </xf>
    <xf borderId="0" fillId="4" fontId="6" numFmtId="0" xfId="0" applyAlignment="1" applyFont="1">
      <alignment horizontal="center" vertical="bottom"/>
    </xf>
    <xf borderId="0" fillId="4" fontId="1" numFmtId="9" xfId="0" applyAlignment="1" applyFont="1" applyNumberFormat="1">
      <alignment horizontal="center" vertical="bottom"/>
    </xf>
    <xf borderId="0" fillId="5" fontId="1" numFmtId="0" xfId="0" applyAlignment="1" applyFont="1">
      <alignment vertical="bottom"/>
    </xf>
    <xf borderId="0" fillId="4" fontId="1" numFmtId="9" xfId="0" applyAlignment="1" applyFont="1" applyNumberFormat="1">
      <alignment horizontal="center" readingOrder="0" vertical="bottom"/>
    </xf>
    <xf borderId="0" fillId="4" fontId="1" numFmtId="164" xfId="0" applyAlignment="1" applyFont="1" applyNumberFormat="1">
      <alignment readingOrder="0" vertical="bottom"/>
    </xf>
    <xf borderId="0" fillId="4" fontId="7" numFmtId="164" xfId="0" applyAlignment="1" applyFont="1" applyNumberFormat="1">
      <alignment readingOrder="0"/>
    </xf>
    <xf borderId="0" fillId="6" fontId="4" numFmtId="0" xfId="0" applyAlignment="1" applyFont="1">
      <alignment horizontal="center" vertical="bottom"/>
    </xf>
    <xf borderId="0" fillId="6" fontId="1" numFmtId="0" xfId="0" applyAlignment="1" applyFont="1">
      <alignment horizontal="center" vertical="bottom"/>
    </xf>
    <xf borderId="0" fillId="6" fontId="1" numFmtId="0" xfId="0" applyAlignment="1" applyFont="1">
      <alignment horizontal="center" readingOrder="0" vertical="bottom"/>
    </xf>
    <xf borderId="0" fillId="6" fontId="1" numFmtId="0" xfId="0" applyAlignment="1" applyFont="1">
      <alignment horizontal="right" vertical="bottom"/>
    </xf>
    <xf borderId="0" fillId="6" fontId="8" numFmtId="9" xfId="0" applyAlignment="1" applyFont="1" applyNumberFormat="1">
      <alignment horizontal="right" vertical="bottom"/>
    </xf>
    <xf borderId="0" fillId="12" fontId="1" numFmtId="0" xfId="0" applyAlignment="1" applyFill="1" applyFont="1">
      <alignment horizontal="center" readingOrder="0" vertical="bottom"/>
    </xf>
    <xf borderId="0" fillId="0" fontId="1" numFmtId="0" xfId="0" applyAlignment="1" applyFont="1">
      <alignment horizontal="center" readingOrder="0" vertical="bottom"/>
    </xf>
    <xf borderId="0" fillId="5" fontId="1" numFmtId="0" xfId="0" applyAlignment="1" applyFont="1">
      <alignment readingOrder="0" vertical="bottom"/>
    </xf>
    <xf borderId="0" fillId="13" fontId="9" numFmtId="165" xfId="0" applyAlignment="1" applyFill="1" applyFont="1" applyNumberFormat="1">
      <alignment horizontal="center" readingOrder="0" vertical="bottom"/>
    </xf>
    <xf borderId="0" fillId="0" fontId="1" numFmtId="9" xfId="0" applyAlignment="1" applyFont="1" applyNumberFormat="1">
      <alignment vertical="bottom"/>
    </xf>
    <xf borderId="0" fillId="12" fontId="1" numFmtId="0" xfId="0" applyAlignment="1" applyFont="1">
      <alignment horizontal="center" vertical="bottom"/>
    </xf>
    <xf borderId="0" fillId="0" fontId="3" numFmtId="0" xfId="0" applyFont="1"/>
    <xf borderId="0" fillId="0" fontId="10" numFmtId="1" xfId="0" applyFont="1" applyNumberFormat="1"/>
    <xf borderId="0" fillId="0" fontId="10" numFmtId="0" xfId="0" applyFont="1"/>
  </cellXfs>
  <cellStyles count="1">
    <cellStyle xfId="0" name="Normal" builtinId="0"/>
  </cellStyles>
  <dxfs count="17">
    <dxf>
      <font/>
      <fill>
        <patternFill patternType="none"/>
      </fill>
      <border/>
    </dxf>
    <dxf>
      <font/>
      <fill>
        <patternFill patternType="solid">
          <fgColor rgb="FF8BC34A"/>
          <bgColor rgb="FF8BC34A"/>
        </patternFill>
      </fill>
      <border/>
    </dxf>
    <dxf>
      <font/>
      <fill>
        <patternFill patternType="solid">
          <fgColor rgb="FFFFFFFF"/>
          <bgColor rgb="FFFFFFFF"/>
        </patternFill>
      </fill>
      <border/>
    </dxf>
    <dxf>
      <font/>
      <fill>
        <patternFill patternType="solid">
          <fgColor rgb="FFEEF7E3"/>
          <bgColor rgb="FFEEF7E3"/>
        </patternFill>
      </fill>
      <border/>
    </dxf>
    <dxf>
      <font/>
      <fill>
        <patternFill patternType="solid">
          <fgColor rgb="FFC4E2A0"/>
          <bgColor rgb="FFC4E2A0"/>
        </patternFill>
      </fill>
      <border/>
    </dxf>
    <dxf>
      <font/>
      <fill>
        <patternFill patternType="solid">
          <fgColor rgb="FF4DD0E1"/>
          <bgColor rgb="FF4DD0E1"/>
        </patternFill>
      </fill>
      <border/>
    </dxf>
    <dxf>
      <font/>
      <fill>
        <patternFill patternType="solid">
          <fgColor rgb="FFE0F7FA"/>
          <bgColor rgb="FFE0F7FA"/>
        </patternFill>
      </fill>
      <border/>
    </dxf>
    <dxf>
      <font>
        <color rgb="FFD9D2E9"/>
      </font>
      <fill>
        <patternFill patternType="solid">
          <fgColor rgb="FF8E7CC3"/>
          <bgColor rgb="FF8E7CC3"/>
        </patternFill>
      </fill>
      <border/>
    </dxf>
    <dxf>
      <font>
        <color rgb="FF8E7CC3"/>
      </font>
      <fill>
        <patternFill patternType="solid">
          <fgColor rgb="FF8E7CC3"/>
          <bgColor rgb="FF8E7CC3"/>
        </patternFill>
      </fill>
      <border/>
    </dxf>
    <dxf>
      <font/>
      <fill>
        <patternFill patternType="solid">
          <fgColor rgb="FFFFFF00"/>
          <bgColor rgb="FFFFFF00"/>
        </patternFill>
      </fill>
      <border/>
    </dxf>
    <dxf>
      <font/>
      <fill>
        <patternFill patternType="solid">
          <fgColor rgb="FFFF0000"/>
          <bgColor rgb="FFFF0000"/>
        </patternFill>
      </fill>
      <border/>
    </dxf>
    <dxf>
      <font>
        <color theme="5"/>
      </font>
      <fill>
        <patternFill patternType="solid">
          <fgColor theme="0"/>
          <bgColor theme="0"/>
        </patternFill>
      </fill>
      <border/>
    </dxf>
    <dxf>
      <font/>
      <fill>
        <patternFill patternType="solid">
          <fgColor rgb="FFE06666"/>
          <bgColor rgb="FFE06666"/>
        </patternFill>
      </fill>
      <border/>
    </dxf>
    <dxf>
      <font/>
      <fill>
        <patternFill patternType="solid">
          <fgColor rgb="FFE69138"/>
          <bgColor rgb="FFE69138"/>
        </patternFill>
      </fill>
      <border/>
    </dxf>
    <dxf>
      <font/>
      <fill>
        <patternFill patternType="solid">
          <fgColor rgb="FFFFFFFF"/>
          <bgColor rgb="FFFFFFFF"/>
        </patternFill>
      </fill>
      <border/>
    </dxf>
    <dxf>
      <font/>
      <fill>
        <patternFill patternType="solid">
          <fgColor rgb="FFB7E1CD"/>
          <bgColor rgb="FFB7E1CD"/>
        </patternFill>
      </fill>
      <border/>
    </dxf>
    <dxf>
      <font>
        <color rgb="FF000000"/>
      </font>
      <fill>
        <patternFill patternType="solid">
          <fgColor rgb="FF7DFA7C"/>
          <bgColor rgb="FF7DFA7C"/>
        </patternFill>
      </fill>
      <border/>
    </dxf>
  </dxfs>
  <tableStyles count="2">
    <tableStyle count="4" pivot="0" name="Alumnos-style">
      <tableStyleElement dxfId="1" type="headerRow"/>
      <tableStyleElement dxfId="2" type="firstRowStripe"/>
      <tableStyleElement dxfId="3" type="secondRowStripe"/>
      <tableStyleElement dxfId="4" type="totalRow"/>
    </tableStyle>
    <tableStyle count="3" pivot="0" name="Alumnos-style 2">
      <tableStyleElement dxfId="5" type="headerRow"/>
      <tableStyleElement dxfId="2" type="firstRowStripe"/>
      <tableStyleElement dxfId="6"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7:E7" displayName="Table_1" id="1">
  <tableColumns count="5">
    <tableColumn name="Column1" id="1"/>
    <tableColumn name="Column2" id="2"/>
    <tableColumn name="Column3" id="3"/>
    <tableColumn name="Column4" id="4"/>
    <tableColumn name="Column5" id="5"/>
  </tableColumns>
  <tableStyleInfo name="Alumnos-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101:E101" displayName="Table_2" id="2">
  <tableColumns count="5">
    <tableColumn name="Column1" id="1"/>
    <tableColumn name="Column2" id="2"/>
    <tableColumn name="Column3" id="3"/>
    <tableColumn name="Column4" id="4"/>
    <tableColumn name="Column5" id="5"/>
  </tableColumns>
  <tableStyleInfo name="Alumnos-style 2"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6" Type="http://schemas.openxmlformats.org/officeDocument/2006/relationships/table" Target="../tables/table1.xml"/><Relationship Id="rId7"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75"/>
    <col customWidth="1" min="2" max="2" width="15.38"/>
    <col customWidth="1" min="3" max="3" width="30.38"/>
    <col customWidth="1" min="4" max="4" width="16.38"/>
    <col customWidth="1" min="5" max="5" width="22.0"/>
  </cols>
  <sheetData>
    <row r="1">
      <c r="A1" s="1" t="s">
        <v>0</v>
      </c>
      <c r="D1" s="2" t="s">
        <v>1</v>
      </c>
      <c r="E1" s="3"/>
      <c r="G1" s="4" t="s">
        <v>2</v>
      </c>
      <c r="H1" s="5"/>
      <c r="I1" s="6"/>
    </row>
    <row r="2">
      <c r="A2" s="7" t="s">
        <v>3</v>
      </c>
      <c r="B2" s="8"/>
      <c r="C2" s="9"/>
      <c r="D2" s="10" t="s">
        <v>4</v>
      </c>
      <c r="E2" s="11"/>
      <c r="G2" s="12" t="s">
        <v>5</v>
      </c>
    </row>
    <row r="3">
      <c r="A3" s="13" t="s">
        <v>6</v>
      </c>
      <c r="B3" s="14"/>
      <c r="C3" s="15"/>
      <c r="D3" s="16" t="s">
        <v>7</v>
      </c>
      <c r="E3" s="17"/>
      <c r="G3" s="18" t="s">
        <v>8</v>
      </c>
    </row>
    <row r="4">
      <c r="A4" s="7" t="s">
        <v>9</v>
      </c>
      <c r="B4" s="8"/>
      <c r="C4" s="9"/>
      <c r="D4" s="11" t="s">
        <v>10</v>
      </c>
      <c r="E4" s="11"/>
      <c r="G4" s="18" t="s">
        <v>11</v>
      </c>
    </row>
    <row r="5">
      <c r="D5" s="19" t="s">
        <v>12</v>
      </c>
      <c r="E5" s="20">
        <f>COUNTA(B8:B100)</f>
        <v>0</v>
      </c>
      <c r="G5" s="18" t="s">
        <v>13</v>
      </c>
    </row>
    <row r="6">
      <c r="A6" s="21"/>
      <c r="B6" s="5"/>
      <c r="C6" s="5"/>
      <c r="D6" s="5"/>
      <c r="E6" s="6"/>
      <c r="G6" s="18" t="s">
        <v>14</v>
      </c>
    </row>
    <row r="7">
      <c r="A7" s="22" t="s">
        <v>15</v>
      </c>
      <c r="B7" s="23" t="s">
        <v>16</v>
      </c>
      <c r="C7" s="24" t="s">
        <v>17</v>
      </c>
      <c r="D7" s="25" t="s">
        <v>18</v>
      </c>
      <c r="E7" s="22" t="s">
        <v>19</v>
      </c>
      <c r="G7" s="18" t="s">
        <v>20</v>
      </c>
    </row>
    <row r="8">
      <c r="A8" s="24" t="str">
        <f>IF(B8&lt;&gt;"",1,"")</f>
        <v/>
      </c>
      <c r="D8" s="26"/>
      <c r="E8" s="26"/>
      <c r="G8" s="18" t="s">
        <v>21</v>
      </c>
    </row>
    <row r="9">
      <c r="A9" s="24" t="str">
        <f t="shared" ref="A9:A101" si="1">IF(B9&lt;&gt;"",1+A8,"")</f>
        <v/>
      </c>
      <c r="D9" s="26"/>
      <c r="E9" s="26"/>
      <c r="G9" s="18" t="s">
        <v>22</v>
      </c>
    </row>
    <row r="10">
      <c r="A10" s="24" t="str">
        <f t="shared" si="1"/>
        <v/>
      </c>
      <c r="D10" s="26"/>
      <c r="E10" s="26"/>
      <c r="G10" s="18" t="s">
        <v>23</v>
      </c>
    </row>
    <row r="11">
      <c r="A11" s="24" t="str">
        <f t="shared" si="1"/>
        <v/>
      </c>
      <c r="D11" s="26"/>
      <c r="E11" s="26"/>
    </row>
    <row r="12">
      <c r="A12" s="24" t="str">
        <f t="shared" si="1"/>
        <v/>
      </c>
      <c r="D12" s="26"/>
      <c r="E12" s="26"/>
    </row>
    <row r="13">
      <c r="A13" s="24" t="str">
        <f t="shared" si="1"/>
        <v/>
      </c>
      <c r="D13" s="26"/>
      <c r="E13" s="26"/>
    </row>
    <row r="14">
      <c r="A14" s="24" t="str">
        <f t="shared" si="1"/>
        <v/>
      </c>
      <c r="D14" s="26"/>
      <c r="E14" s="26"/>
    </row>
    <row r="15">
      <c r="A15" s="24" t="str">
        <f t="shared" si="1"/>
        <v/>
      </c>
      <c r="D15" s="26"/>
      <c r="E15" s="26"/>
    </row>
    <row r="16">
      <c r="A16" s="24" t="str">
        <f t="shared" si="1"/>
        <v/>
      </c>
      <c r="D16" s="26"/>
      <c r="E16" s="26"/>
    </row>
    <row r="17">
      <c r="A17" s="24" t="str">
        <f t="shared" si="1"/>
        <v/>
      </c>
      <c r="D17" s="26"/>
      <c r="E17" s="26"/>
    </row>
    <row r="18">
      <c r="A18" s="24" t="str">
        <f t="shared" si="1"/>
        <v/>
      </c>
      <c r="D18" s="26"/>
      <c r="E18" s="26"/>
    </row>
    <row r="19">
      <c r="A19" s="24" t="str">
        <f t="shared" si="1"/>
        <v/>
      </c>
      <c r="D19" s="26"/>
      <c r="E19" s="26"/>
    </row>
    <row r="20">
      <c r="A20" s="24" t="str">
        <f t="shared" si="1"/>
        <v/>
      </c>
      <c r="D20" s="26"/>
      <c r="E20" s="26"/>
    </row>
    <row r="21">
      <c r="A21" s="24" t="str">
        <f t="shared" si="1"/>
        <v/>
      </c>
      <c r="D21" s="26"/>
      <c r="E21" s="26"/>
    </row>
    <row r="22">
      <c r="A22" s="24" t="str">
        <f t="shared" si="1"/>
        <v/>
      </c>
      <c r="D22" s="26"/>
      <c r="E22" s="26"/>
    </row>
    <row r="23">
      <c r="A23" s="24" t="str">
        <f t="shared" si="1"/>
        <v/>
      </c>
      <c r="D23" s="26"/>
      <c r="E23" s="26"/>
    </row>
    <row r="24">
      <c r="A24" s="24" t="str">
        <f t="shared" si="1"/>
        <v/>
      </c>
      <c r="D24" s="26"/>
      <c r="E24" s="26"/>
    </row>
    <row r="25">
      <c r="A25" s="24" t="str">
        <f t="shared" si="1"/>
        <v/>
      </c>
      <c r="D25" s="26"/>
      <c r="E25" s="26"/>
    </row>
    <row r="26">
      <c r="A26" s="24" t="str">
        <f t="shared" si="1"/>
        <v/>
      </c>
      <c r="D26" s="26"/>
      <c r="E26" s="26"/>
    </row>
    <row r="27">
      <c r="A27" s="24" t="str">
        <f t="shared" si="1"/>
        <v/>
      </c>
      <c r="D27" s="26"/>
      <c r="E27" s="26"/>
    </row>
    <row r="28">
      <c r="A28" s="24" t="str">
        <f t="shared" si="1"/>
        <v/>
      </c>
      <c r="D28" s="26"/>
      <c r="E28" s="26"/>
    </row>
    <row r="29">
      <c r="A29" s="24" t="str">
        <f t="shared" si="1"/>
        <v/>
      </c>
      <c r="D29" s="26"/>
      <c r="E29" s="26"/>
    </row>
    <row r="30">
      <c r="A30" s="24" t="str">
        <f t="shared" si="1"/>
        <v/>
      </c>
      <c r="D30" s="26"/>
      <c r="E30" s="26"/>
    </row>
    <row r="31">
      <c r="A31" s="24" t="str">
        <f t="shared" si="1"/>
        <v/>
      </c>
      <c r="D31" s="26"/>
      <c r="E31" s="26"/>
    </row>
    <row r="32">
      <c r="A32" s="24" t="str">
        <f t="shared" si="1"/>
        <v/>
      </c>
      <c r="D32" s="26"/>
      <c r="E32" s="26"/>
    </row>
    <row r="33">
      <c r="A33" s="24" t="str">
        <f t="shared" si="1"/>
        <v/>
      </c>
      <c r="D33" s="26"/>
      <c r="E33" s="26"/>
    </row>
    <row r="34">
      <c r="A34" s="24" t="str">
        <f t="shared" si="1"/>
        <v/>
      </c>
      <c r="D34" s="26"/>
      <c r="E34" s="26"/>
    </row>
    <row r="35">
      <c r="A35" s="24" t="str">
        <f t="shared" si="1"/>
        <v/>
      </c>
      <c r="D35" s="26"/>
      <c r="E35" s="26"/>
    </row>
    <row r="36">
      <c r="A36" s="24" t="str">
        <f t="shared" si="1"/>
        <v/>
      </c>
      <c r="D36" s="26"/>
      <c r="E36" s="26"/>
    </row>
    <row r="37">
      <c r="A37" s="24" t="str">
        <f t="shared" si="1"/>
        <v/>
      </c>
      <c r="D37" s="26"/>
      <c r="E37" s="26"/>
    </row>
    <row r="38">
      <c r="A38" s="24" t="str">
        <f t="shared" si="1"/>
        <v/>
      </c>
      <c r="D38" s="26"/>
      <c r="E38" s="26"/>
    </row>
    <row r="39">
      <c r="A39" s="24" t="str">
        <f t="shared" si="1"/>
        <v/>
      </c>
      <c r="D39" s="26"/>
      <c r="E39" s="26"/>
    </row>
    <row r="40">
      <c r="A40" s="24" t="str">
        <f t="shared" si="1"/>
        <v/>
      </c>
      <c r="D40" s="26"/>
      <c r="E40" s="26"/>
    </row>
    <row r="41">
      <c r="A41" s="24" t="str">
        <f t="shared" si="1"/>
        <v/>
      </c>
      <c r="D41" s="26"/>
      <c r="E41" s="26"/>
    </row>
    <row r="42">
      <c r="A42" s="24" t="str">
        <f t="shared" si="1"/>
        <v/>
      </c>
      <c r="D42" s="26"/>
      <c r="E42" s="26"/>
    </row>
    <row r="43">
      <c r="A43" s="24" t="str">
        <f t="shared" si="1"/>
        <v/>
      </c>
      <c r="D43" s="26"/>
      <c r="E43" s="26"/>
    </row>
    <row r="44">
      <c r="A44" s="24" t="str">
        <f t="shared" si="1"/>
        <v/>
      </c>
      <c r="D44" s="26"/>
      <c r="E44" s="26"/>
    </row>
    <row r="45">
      <c r="A45" s="24" t="str">
        <f t="shared" si="1"/>
        <v/>
      </c>
      <c r="D45" s="26"/>
      <c r="E45" s="26"/>
    </row>
    <row r="46">
      <c r="A46" s="24" t="str">
        <f t="shared" si="1"/>
        <v/>
      </c>
      <c r="D46" s="26"/>
      <c r="E46" s="26"/>
    </row>
    <row r="47">
      <c r="A47" s="24" t="str">
        <f t="shared" si="1"/>
        <v/>
      </c>
      <c r="D47" s="26"/>
      <c r="E47" s="26"/>
    </row>
    <row r="48">
      <c r="A48" s="24" t="str">
        <f t="shared" si="1"/>
        <v/>
      </c>
      <c r="D48" s="26"/>
      <c r="E48" s="26"/>
    </row>
    <row r="49">
      <c r="A49" s="24" t="str">
        <f t="shared" si="1"/>
        <v/>
      </c>
      <c r="D49" s="26"/>
      <c r="E49" s="26"/>
    </row>
    <row r="50">
      <c r="A50" s="24" t="str">
        <f t="shared" si="1"/>
        <v/>
      </c>
      <c r="D50" s="26"/>
      <c r="E50" s="26"/>
    </row>
    <row r="51">
      <c r="A51" s="24" t="str">
        <f t="shared" si="1"/>
        <v/>
      </c>
      <c r="D51" s="26"/>
      <c r="E51" s="26"/>
    </row>
    <row r="52">
      <c r="A52" s="24" t="str">
        <f t="shared" si="1"/>
        <v/>
      </c>
      <c r="D52" s="26"/>
      <c r="E52" s="26"/>
    </row>
    <row r="53">
      <c r="A53" s="24" t="str">
        <f t="shared" si="1"/>
        <v/>
      </c>
      <c r="D53" s="26"/>
      <c r="E53" s="26"/>
    </row>
    <row r="54">
      <c r="A54" s="24" t="str">
        <f t="shared" si="1"/>
        <v/>
      </c>
      <c r="D54" s="26"/>
      <c r="E54" s="26"/>
    </row>
    <row r="55">
      <c r="A55" s="24" t="str">
        <f t="shared" si="1"/>
        <v/>
      </c>
      <c r="D55" s="26"/>
      <c r="E55" s="26"/>
    </row>
    <row r="56">
      <c r="A56" s="24" t="str">
        <f t="shared" si="1"/>
        <v/>
      </c>
      <c r="D56" s="26"/>
      <c r="E56" s="26"/>
    </row>
    <row r="57">
      <c r="A57" s="24" t="str">
        <f t="shared" si="1"/>
        <v/>
      </c>
      <c r="D57" s="26"/>
      <c r="E57" s="26"/>
    </row>
    <row r="58">
      <c r="A58" s="24" t="str">
        <f t="shared" si="1"/>
        <v/>
      </c>
      <c r="D58" s="26"/>
      <c r="E58" s="26"/>
    </row>
    <row r="59">
      <c r="A59" s="24" t="str">
        <f t="shared" si="1"/>
        <v/>
      </c>
      <c r="D59" s="26"/>
      <c r="E59" s="26"/>
    </row>
    <row r="60">
      <c r="A60" s="24" t="str">
        <f t="shared" si="1"/>
        <v/>
      </c>
      <c r="D60" s="26"/>
      <c r="E60" s="26"/>
    </row>
    <row r="61">
      <c r="A61" s="24" t="str">
        <f t="shared" si="1"/>
        <v/>
      </c>
      <c r="D61" s="26"/>
      <c r="E61" s="26"/>
    </row>
    <row r="62">
      <c r="A62" s="24" t="str">
        <f t="shared" si="1"/>
        <v/>
      </c>
      <c r="D62" s="26"/>
      <c r="E62" s="26"/>
    </row>
    <row r="63">
      <c r="A63" s="24" t="str">
        <f t="shared" si="1"/>
        <v/>
      </c>
      <c r="D63" s="26"/>
      <c r="E63" s="26"/>
    </row>
    <row r="64">
      <c r="A64" s="24" t="str">
        <f t="shared" si="1"/>
        <v/>
      </c>
      <c r="D64" s="26"/>
      <c r="E64" s="26"/>
    </row>
    <row r="65">
      <c r="A65" s="24" t="str">
        <f t="shared" si="1"/>
        <v/>
      </c>
      <c r="D65" s="26"/>
      <c r="E65" s="26"/>
    </row>
    <row r="66">
      <c r="A66" s="24" t="str">
        <f t="shared" si="1"/>
        <v/>
      </c>
      <c r="D66" s="26"/>
      <c r="E66" s="26"/>
    </row>
    <row r="67">
      <c r="A67" s="24" t="str">
        <f t="shared" si="1"/>
        <v/>
      </c>
      <c r="D67" s="26"/>
      <c r="E67" s="26"/>
    </row>
    <row r="68">
      <c r="A68" s="24" t="str">
        <f t="shared" si="1"/>
        <v/>
      </c>
      <c r="D68" s="26"/>
      <c r="E68" s="26"/>
    </row>
    <row r="69">
      <c r="A69" s="24" t="str">
        <f t="shared" si="1"/>
        <v/>
      </c>
      <c r="D69" s="26"/>
      <c r="E69" s="26"/>
    </row>
    <row r="70">
      <c r="A70" s="24" t="str">
        <f t="shared" si="1"/>
        <v/>
      </c>
      <c r="D70" s="26"/>
      <c r="E70" s="26"/>
    </row>
    <row r="71">
      <c r="A71" s="24" t="str">
        <f t="shared" si="1"/>
        <v/>
      </c>
      <c r="D71" s="26"/>
      <c r="E71" s="26"/>
    </row>
    <row r="72">
      <c r="A72" s="24" t="str">
        <f t="shared" si="1"/>
        <v/>
      </c>
      <c r="D72" s="26"/>
      <c r="E72" s="26"/>
    </row>
    <row r="73">
      <c r="A73" s="24" t="str">
        <f t="shared" si="1"/>
        <v/>
      </c>
      <c r="D73" s="26"/>
      <c r="E73" s="26"/>
    </row>
    <row r="74">
      <c r="A74" s="24" t="str">
        <f t="shared" si="1"/>
        <v/>
      </c>
      <c r="D74" s="26"/>
      <c r="E74" s="26"/>
    </row>
    <row r="75">
      <c r="A75" s="24" t="str">
        <f t="shared" si="1"/>
        <v/>
      </c>
      <c r="D75" s="26"/>
      <c r="E75" s="26"/>
    </row>
    <row r="76">
      <c r="A76" s="24" t="str">
        <f t="shared" si="1"/>
        <v/>
      </c>
      <c r="D76" s="26"/>
      <c r="E76" s="26"/>
    </row>
    <row r="77">
      <c r="A77" s="24" t="str">
        <f t="shared" si="1"/>
        <v/>
      </c>
      <c r="D77" s="26"/>
      <c r="E77" s="26"/>
    </row>
    <row r="78">
      <c r="A78" s="24" t="str">
        <f t="shared" si="1"/>
        <v/>
      </c>
      <c r="D78" s="26"/>
      <c r="E78" s="26"/>
    </row>
    <row r="79">
      <c r="A79" s="24" t="str">
        <f t="shared" si="1"/>
        <v/>
      </c>
      <c r="D79" s="26"/>
      <c r="E79" s="26"/>
    </row>
    <row r="80">
      <c r="A80" s="24" t="str">
        <f t="shared" si="1"/>
        <v/>
      </c>
      <c r="D80" s="26"/>
      <c r="E80" s="26"/>
    </row>
    <row r="81">
      <c r="A81" s="24" t="str">
        <f t="shared" si="1"/>
        <v/>
      </c>
      <c r="D81" s="26"/>
      <c r="E81" s="26"/>
    </row>
    <row r="82">
      <c r="A82" s="24" t="str">
        <f t="shared" si="1"/>
        <v/>
      </c>
      <c r="D82" s="26"/>
      <c r="E82" s="26"/>
    </row>
    <row r="83">
      <c r="A83" s="24" t="str">
        <f t="shared" si="1"/>
        <v/>
      </c>
      <c r="D83" s="26"/>
      <c r="E83" s="26"/>
    </row>
    <row r="84">
      <c r="A84" s="24" t="str">
        <f t="shared" si="1"/>
        <v/>
      </c>
      <c r="D84" s="26"/>
      <c r="E84" s="26"/>
    </row>
    <row r="85">
      <c r="A85" s="24" t="str">
        <f t="shared" si="1"/>
        <v/>
      </c>
      <c r="D85" s="26"/>
      <c r="E85" s="26"/>
    </row>
    <row r="86">
      <c r="A86" s="24" t="str">
        <f t="shared" si="1"/>
        <v/>
      </c>
      <c r="D86" s="26"/>
      <c r="E86" s="26"/>
    </row>
    <row r="87">
      <c r="A87" s="24" t="str">
        <f t="shared" si="1"/>
        <v/>
      </c>
      <c r="D87" s="26"/>
      <c r="E87" s="26"/>
    </row>
    <row r="88">
      <c r="A88" s="24" t="str">
        <f t="shared" si="1"/>
        <v/>
      </c>
      <c r="D88" s="26"/>
      <c r="E88" s="26"/>
    </row>
    <row r="89">
      <c r="A89" s="24" t="str">
        <f t="shared" si="1"/>
        <v/>
      </c>
      <c r="D89" s="26"/>
      <c r="E89" s="26"/>
    </row>
    <row r="90">
      <c r="A90" s="24" t="str">
        <f t="shared" si="1"/>
        <v/>
      </c>
      <c r="D90" s="26"/>
      <c r="E90" s="26"/>
    </row>
    <row r="91">
      <c r="A91" s="24" t="str">
        <f t="shared" si="1"/>
        <v/>
      </c>
      <c r="D91" s="26"/>
      <c r="E91" s="26"/>
    </row>
    <row r="92">
      <c r="A92" s="24" t="str">
        <f t="shared" si="1"/>
        <v/>
      </c>
      <c r="D92" s="26"/>
      <c r="E92" s="26"/>
    </row>
    <row r="93">
      <c r="A93" s="24" t="str">
        <f t="shared" si="1"/>
        <v/>
      </c>
      <c r="D93" s="26"/>
      <c r="E93" s="26"/>
    </row>
    <row r="94">
      <c r="A94" s="24" t="str">
        <f t="shared" si="1"/>
        <v/>
      </c>
      <c r="D94" s="26"/>
      <c r="E94" s="26"/>
    </row>
    <row r="95">
      <c r="A95" s="24" t="str">
        <f t="shared" si="1"/>
        <v/>
      </c>
      <c r="D95" s="26"/>
      <c r="E95" s="26"/>
    </row>
    <row r="96">
      <c r="A96" s="24" t="str">
        <f t="shared" si="1"/>
        <v/>
      </c>
      <c r="D96" s="26"/>
      <c r="E96" s="26"/>
    </row>
    <row r="97">
      <c r="A97" s="24" t="str">
        <f t="shared" si="1"/>
        <v/>
      </c>
      <c r="D97" s="26"/>
      <c r="E97" s="26"/>
    </row>
    <row r="98">
      <c r="A98" s="24" t="str">
        <f t="shared" si="1"/>
        <v/>
      </c>
      <c r="D98" s="26"/>
      <c r="E98" s="26"/>
    </row>
    <row r="99">
      <c r="A99" s="24" t="str">
        <f t="shared" si="1"/>
        <v/>
      </c>
      <c r="D99" s="26"/>
      <c r="E99" s="26"/>
    </row>
    <row r="100">
      <c r="A100" s="24" t="str">
        <f t="shared" si="1"/>
        <v/>
      </c>
      <c r="D100" s="26"/>
      <c r="E100" s="26"/>
    </row>
    <row r="101">
      <c r="A101" s="27" t="str">
        <f t="shared" si="1"/>
        <v/>
      </c>
      <c r="B101" s="27"/>
      <c r="C101" s="27"/>
      <c r="D101" s="27"/>
      <c r="E101" s="27"/>
    </row>
  </sheetData>
  <mergeCells count="16">
    <mergeCell ref="G3:I3"/>
    <mergeCell ref="G4:I4"/>
    <mergeCell ref="G5:I5"/>
    <mergeCell ref="G7:I7"/>
    <mergeCell ref="G8:I8"/>
    <mergeCell ref="G9:I9"/>
    <mergeCell ref="G10:I10"/>
    <mergeCell ref="A6:E6"/>
    <mergeCell ref="G6:I6"/>
    <mergeCell ref="A1:C1"/>
    <mergeCell ref="D1:E1"/>
    <mergeCell ref="G1:I1"/>
    <mergeCell ref="A2:B2"/>
    <mergeCell ref="G2:I2"/>
    <mergeCell ref="A3:B3"/>
    <mergeCell ref="A4:B4"/>
  </mergeCells>
  <drawing r:id="rId2"/>
  <legacyDrawing r:id="rId3"/>
  <tableParts count="2">
    <tablePart r:id="rId6"/>
    <tablePart r:id="rId7"/>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2.63" defaultRowHeight="15.75"/>
  <cols>
    <col customWidth="1" min="1" max="1" width="9.0"/>
    <col customWidth="1" min="2" max="2" width="16.75"/>
    <col customWidth="1" min="3" max="3" width="13.5"/>
    <col customWidth="1" min="4" max="10" width="8.25"/>
    <col customWidth="1" min="11" max="11" width="1.88"/>
    <col customWidth="1" min="12" max="12" width="10.0"/>
    <col customWidth="1" min="13" max="13" width="1.88"/>
    <col customWidth="1" min="14" max="14" width="6.63"/>
    <col customWidth="1" min="15" max="15" width="1.88"/>
    <col customWidth="1" min="16" max="18" width="4.5"/>
    <col customWidth="1" min="19" max="19" width="1.88"/>
    <col customWidth="1" min="20" max="20" width="4.13"/>
    <col customWidth="1" min="21" max="21" width="4.25"/>
    <col customWidth="1" min="22" max="22" width="3.75"/>
    <col customWidth="1" min="23" max="23" width="1.88"/>
    <col customWidth="1" min="24" max="25" width="3.88"/>
    <col customWidth="1" min="26" max="26" width="4.63"/>
    <col customWidth="1" min="27" max="27" width="1.88"/>
    <col customWidth="1" min="28" max="29" width="3.88"/>
    <col customWidth="1" min="30" max="30" width="4.38"/>
    <col customWidth="1" min="31" max="31" width="1.88"/>
    <col customWidth="1" min="32" max="33" width="3.88"/>
    <col customWidth="1" min="34" max="34" width="4.38"/>
    <col customWidth="1" min="35" max="35" width="1.88"/>
    <col customWidth="1" min="36" max="37" width="3.88"/>
    <col customWidth="1" min="38" max="38" width="4.38"/>
    <col customWidth="1" min="39" max="39" width="1.88"/>
    <col customWidth="1" min="40" max="41" width="3.88"/>
    <col customWidth="1" min="42" max="42" width="4.38"/>
    <col customWidth="1" min="43" max="43" width="1.88"/>
    <col customWidth="1" min="44" max="63" width="2.38"/>
    <col customWidth="1" min="64" max="64" width="6.63"/>
  </cols>
  <sheetData>
    <row r="1">
      <c r="A1" s="28" t="s">
        <v>24</v>
      </c>
      <c r="B1" s="29" t="str">
        <f>Alumnos!E2</f>
        <v/>
      </c>
      <c r="C1" s="29" t="str">
        <f>Alumnos!E3</f>
        <v/>
      </c>
      <c r="D1" s="1" t="str">
        <f>P1</f>
        <v>Examen</v>
      </c>
      <c r="E1" s="1" t="str">
        <f>T1</f>
        <v>Tareas</v>
      </c>
      <c r="F1" s="1" t="str">
        <f>X1</f>
        <v>Trabajos</v>
      </c>
      <c r="G1" s="1" t="str">
        <f>AB1</f>
        <v>Proyecto</v>
      </c>
      <c r="H1" s="1" t="str">
        <f>AF1</f>
        <v>Otro</v>
      </c>
      <c r="I1" s="1" t="str">
        <f>AJ1</f>
        <v>Otro</v>
      </c>
      <c r="J1" s="1" t="str">
        <f>AN1</f>
        <v>Otro</v>
      </c>
      <c r="K1" s="30"/>
      <c r="L1" s="54" t="s">
        <v>52</v>
      </c>
      <c r="M1" s="31"/>
      <c r="N1" s="1" t="s">
        <v>53</v>
      </c>
      <c r="O1" s="31"/>
      <c r="P1" s="1" t="s">
        <v>54</v>
      </c>
      <c r="S1" s="31"/>
      <c r="T1" s="1" t="s">
        <v>55</v>
      </c>
      <c r="W1" s="31"/>
      <c r="X1" s="1" t="s">
        <v>56</v>
      </c>
      <c r="AA1" s="31"/>
      <c r="AB1" s="1" t="s">
        <v>57</v>
      </c>
      <c r="AE1" s="31"/>
      <c r="AF1" s="30" t="s">
        <v>58</v>
      </c>
      <c r="AI1" s="31"/>
      <c r="AJ1" s="30" t="s">
        <v>58</v>
      </c>
      <c r="AM1" s="31"/>
      <c r="AN1" s="30" t="s">
        <v>58</v>
      </c>
      <c r="AQ1" s="31"/>
      <c r="AR1" s="1" t="s">
        <v>59</v>
      </c>
    </row>
    <row r="2">
      <c r="A2" s="33" t="s">
        <v>60</v>
      </c>
      <c r="B2" s="33">
        <v>1.0</v>
      </c>
      <c r="C2" s="55" t="str">
        <f>Alumnos!E4</f>
        <v/>
      </c>
      <c r="D2" s="56" t="str">
        <f>IF(P2=0,"",P2)</f>
        <v/>
      </c>
      <c r="E2" s="56" t="str">
        <f>IF(T2=0,"",T2)</f>
        <v/>
      </c>
      <c r="F2" s="56" t="str">
        <f>IF(X2=0,"",X2)</f>
        <v/>
      </c>
      <c r="G2" s="56" t="str">
        <f>IF(AB2=0,"",AB2)</f>
        <v/>
      </c>
      <c r="H2" s="56" t="str">
        <f>IF(AF2=0,"",AF2)</f>
        <v/>
      </c>
      <c r="I2" s="56" t="str">
        <f>IF(AJ2=0,"",AJ2)</f>
        <v/>
      </c>
      <c r="J2" s="56" t="str">
        <f>IF(AN2=0,"",AN2)</f>
        <v/>
      </c>
      <c r="K2" s="36"/>
      <c r="M2" s="36"/>
      <c r="O2" s="57"/>
      <c r="P2" s="58">
        <v>0.0</v>
      </c>
      <c r="S2" s="57"/>
      <c r="T2" s="58">
        <v>0.0</v>
      </c>
      <c r="W2" s="57"/>
      <c r="X2" s="58">
        <v>0.0</v>
      </c>
      <c r="AA2" s="57"/>
      <c r="AB2" s="58">
        <v>0.0</v>
      </c>
      <c r="AE2" s="57"/>
      <c r="AF2" s="58">
        <v>0.0</v>
      </c>
      <c r="AI2" s="57"/>
      <c r="AJ2" s="58">
        <v>0.0</v>
      </c>
      <c r="AM2" s="57"/>
      <c r="AN2" s="58">
        <v>0.0</v>
      </c>
      <c r="AQ2" s="57"/>
      <c r="AR2" s="59"/>
      <c r="AS2" s="59"/>
      <c r="AT2" s="59"/>
      <c r="AU2" s="60"/>
      <c r="AV2" s="60"/>
      <c r="AW2" s="60"/>
      <c r="AX2" s="60"/>
      <c r="AY2" s="60"/>
      <c r="AZ2" s="60"/>
      <c r="BA2" s="60"/>
      <c r="BB2" s="60"/>
      <c r="BC2" s="60"/>
      <c r="BD2" s="60"/>
      <c r="BE2" s="60"/>
      <c r="BF2" s="60"/>
      <c r="BG2" s="60"/>
      <c r="BH2" s="60"/>
      <c r="BI2" s="60"/>
      <c r="BJ2" s="60"/>
      <c r="BK2" s="59"/>
      <c r="BL2" s="49"/>
    </row>
    <row r="3">
      <c r="A3" s="61" t="s">
        <v>41</v>
      </c>
      <c r="B3" s="61" t="s">
        <v>42</v>
      </c>
      <c r="D3" s="62" t="s">
        <v>61</v>
      </c>
      <c r="K3" s="36"/>
      <c r="M3" s="36"/>
      <c r="O3" s="57"/>
      <c r="P3" s="63"/>
      <c r="Q3" s="63"/>
      <c r="R3" s="63"/>
      <c r="S3" s="57"/>
      <c r="T3" s="63"/>
      <c r="U3" s="63"/>
      <c r="V3" s="63"/>
      <c r="W3" s="57"/>
      <c r="X3" s="63"/>
      <c r="Y3" s="63"/>
      <c r="Z3" s="63"/>
      <c r="AA3" s="57"/>
      <c r="AB3" s="63"/>
      <c r="AC3" s="63"/>
      <c r="AD3" s="63"/>
      <c r="AE3" s="57"/>
      <c r="AF3" s="63"/>
      <c r="AG3" s="63"/>
      <c r="AH3" s="63"/>
      <c r="AI3" s="57"/>
      <c r="AJ3" s="63"/>
      <c r="AK3" s="63"/>
      <c r="AL3" s="63"/>
      <c r="AM3" s="57"/>
      <c r="AN3" s="63"/>
      <c r="AO3" s="63"/>
      <c r="AP3" s="63"/>
      <c r="AQ3" s="57"/>
      <c r="AR3" s="64">
        <v>1.0</v>
      </c>
      <c r="AS3" s="64">
        <v>2.0</v>
      </c>
      <c r="AT3" s="64">
        <v>3.0</v>
      </c>
      <c r="AU3" s="64">
        <v>4.0</v>
      </c>
      <c r="AV3" s="64">
        <v>5.0</v>
      </c>
      <c r="AW3" s="64">
        <v>6.0</v>
      </c>
      <c r="AX3" s="64">
        <v>7.0</v>
      </c>
      <c r="AY3" s="64">
        <v>8.0</v>
      </c>
      <c r="AZ3" s="64">
        <v>9.0</v>
      </c>
      <c r="BA3" s="64">
        <v>10.0</v>
      </c>
      <c r="BB3" s="64">
        <v>11.0</v>
      </c>
      <c r="BC3" s="64">
        <v>12.0</v>
      </c>
      <c r="BD3" s="64">
        <v>13.0</v>
      </c>
      <c r="BE3" s="64">
        <v>14.0</v>
      </c>
      <c r="BF3" s="64">
        <v>15.0</v>
      </c>
      <c r="BG3" s="64">
        <v>16.0</v>
      </c>
      <c r="BH3" s="64">
        <v>17.0</v>
      </c>
      <c r="BI3" s="64">
        <v>18.0</v>
      </c>
      <c r="BJ3" s="64">
        <v>19.0</v>
      </c>
      <c r="BK3" s="64">
        <v>20.0</v>
      </c>
      <c r="BL3" s="65">
        <v>0.8</v>
      </c>
    </row>
    <row r="4">
      <c r="A4" s="41" t="str">
        <f>Alumnos!A8</f>
        <v/>
      </c>
      <c r="B4" s="26" t="str">
        <f>Alumnos!C8</f>
        <v/>
      </c>
      <c r="D4" s="44" t="str">
        <f t="shared" ref="D4:D100" si="1">IF(P$2=0,"",IF(COLUMNS(P4:R4)=COUNTBLANK(P4:R4),"",IF(COUNTIF(P4:R4,"NP")=COUNTA(P$3:R$3),"NP",SUM(P4:R4)/COUNTA(P$3:R$3))))</f>
        <v/>
      </c>
      <c r="E4" s="44" t="str">
        <f t="shared" ref="E4:E100" si="2">IF(T$2=0,"",IF(COLUMNS(T4:V4)=COUNTBLANK(T4:V4),"",IF(COUNTIF(T4:V4,"NP")=COUNTA(T$3:V$3),"NP",SUM(T4:V4)/COUNTA(T$3:V$3))))</f>
        <v/>
      </c>
      <c r="F4" s="44" t="str">
        <f t="shared" ref="F4:F100" si="3">IF(X$2=0,"",IF(COLUMNS(X4:Z4)=COUNTBLANK(X4:Z4),"",IF(COUNTIF(X4:Z4,"NP")=COUNTA(X$3:Z$3),"NP",SUM(X4:Z4)/COUNTA(X$3:Z$3))))</f>
        <v/>
      </c>
      <c r="G4" s="44" t="str">
        <f t="shared" ref="G4:G100" si="4">IF(AB$2=0,"",IF(COLUMNS(AB4:AD4)=COUNTBLANK(AB4:AD4),"",IF(COUNTIF(AB4:AD4,"NP")=COUNTA(AB$3:AD$3),"NP",SUM(AB4:AD4)/COUNTA(AB$3:AD$3))))</f>
        <v/>
      </c>
      <c r="H4" s="44" t="str">
        <f t="shared" ref="H4:H100" si="5">IF(AF$2=0,"",IF(COLUMNS(AF4:AH4)=COUNTBLANK(AF4:AH4),"",IF(COUNTIF(AF4:AH4,"NP")=COUNTA(AF$3:AH$3),"NP",SUM(AF4:AH4)/COUNTA(AF$3:AH$3))))</f>
        <v/>
      </c>
      <c r="I4" s="44" t="str">
        <f t="shared" ref="I4:I100" si="6">IF(AJ$2=0,"",IF(COLUMNS(AJ4:AL4)=COUNTBLANK(AJ4:AL4),"",IF(COUNTIF(AJ4:AL4,"NP")=COUNTA(AJ$3:AL$3),"NP",SUM(AJ4:AL4)/COUNTA(AJ$3:AL$3))))</f>
        <v/>
      </c>
      <c r="J4" s="44" t="str">
        <f t="shared" ref="J4:J100" si="7">IF(AN2=0,"",IF(COLUMNS(AN4:AP4)=COUNTBLANK(AN4:AP4),"",IF(COUNTIF(AN4:AP4,"NP")=COUNTA(AN$3:AP$3),"NP",SUM(AN4:AP4)/COUNTA(AN$3:AP$3))))</f>
        <v/>
      </c>
      <c r="K4" s="34"/>
      <c r="L4" s="44" t="str">
        <f t="shared" ref="L4:L100" si="8">IF(AND(COLUMNS(D4:J4)=COUNTBLANK(D4:J4),ISBLANK(N4)),"",IF(AND(COUNTIF(D4:J4,"NP")=COUNT(D$2:J$2),ISBLANK(N4)),"NP",IF(IF(AND(D4&lt;&gt;"NP",D4&lt;&gt;""),D4*D$2,0)+IF(AND(E4&lt;&gt;"NP",E4&lt;&gt;""),E4*E$2,0)+IF(AND(F4&lt;&gt;"NP",F4&lt;&gt;""),F4*F$2,0)+IF(AND(G4&lt;&gt;"NP",G4&lt;&gt;""),G4*G$2,0)+IF(AND(H4&lt;&gt;"NP",H4&lt;&gt;""),H4*H$2,0)+IF(AND(I4&lt;&gt;"NP",I4&lt;&gt;""),I4*I$2,0)+IF(AND(J4&lt;&gt;"NP",J4&lt;&gt;""),J4*J$2,0)+N4&gt;100,100,IF(AND(D4&lt;&gt;"NP",D4&lt;&gt;""),D4*D$2,0)+IF(AND(E4&lt;&gt;"NP",E4&lt;&gt;""),E4*E$2,0)+IF(AND(F4&lt;&gt;"NP",F4&lt;&gt;""),F4*F$2,0)+IF(AND(G4&lt;&gt;"NP",G4&lt;&gt;""),G4*G$2,0)+IF(AND(H4&lt;&gt;"NP",H4&lt;&gt;""),H4*H$2,0)+IF(AND(I4&lt;&gt;"NP",I4&lt;&gt;""),I4*I$2,0)+IF(AND(J4&lt;&gt;"NP",J4&lt;&gt;""),J4*J$2,0)+N4)))</f>
        <v/>
      </c>
      <c r="M4" s="34"/>
      <c r="N4" s="66"/>
      <c r="O4" s="57"/>
      <c r="P4" s="67"/>
      <c r="Q4" s="67"/>
      <c r="R4" s="67"/>
      <c r="S4" s="68"/>
      <c r="T4" s="67"/>
      <c r="U4" s="67"/>
      <c r="V4" s="67"/>
      <c r="W4" s="57"/>
      <c r="X4" s="67"/>
      <c r="Y4" s="67"/>
      <c r="Z4" s="67"/>
      <c r="AA4" s="57"/>
      <c r="AB4" s="67"/>
      <c r="AC4" s="67"/>
      <c r="AD4" s="67"/>
      <c r="AE4" s="68"/>
      <c r="AF4" s="67"/>
      <c r="AG4" s="67"/>
      <c r="AH4" s="67"/>
      <c r="AI4" s="68"/>
      <c r="AJ4" s="67"/>
      <c r="AK4" s="67"/>
      <c r="AL4" s="67"/>
      <c r="AM4" s="68"/>
      <c r="AN4" s="67"/>
      <c r="AO4" s="67"/>
      <c r="AP4" s="67"/>
      <c r="AQ4" s="68"/>
      <c r="AR4" s="69"/>
      <c r="AS4" s="69"/>
      <c r="AT4" s="69"/>
      <c r="AU4" s="69"/>
      <c r="AV4" s="69"/>
      <c r="AW4" s="69"/>
      <c r="AX4" s="69"/>
      <c r="AY4" s="69"/>
      <c r="AZ4" s="69"/>
      <c r="BA4" s="69"/>
      <c r="BB4" s="69"/>
      <c r="BC4" s="69"/>
      <c r="BD4" s="69"/>
      <c r="BE4" s="69"/>
      <c r="BF4" s="69"/>
      <c r="BG4" s="69"/>
      <c r="BH4" s="69"/>
      <c r="BI4" s="69"/>
      <c r="BJ4" s="69"/>
      <c r="BK4" s="69"/>
      <c r="BL4" s="70" t="str">
        <f t="shared" ref="BL4:BL100" si="9">IF(COLUMNS(AR4:BK4)=COUNTBLANK(AR4:BK4),"",AVERAGE(AR4:BK4))</f>
        <v/>
      </c>
    </row>
    <row r="5">
      <c r="A5" s="41" t="str">
        <f>Alumnos!A9</f>
        <v/>
      </c>
      <c r="B5" s="26" t="str">
        <f>Alumnos!C9</f>
        <v/>
      </c>
      <c r="D5" s="44" t="str">
        <f t="shared" si="1"/>
        <v/>
      </c>
      <c r="E5" s="44" t="str">
        <f t="shared" si="2"/>
        <v/>
      </c>
      <c r="F5" s="44" t="str">
        <f t="shared" si="3"/>
        <v/>
      </c>
      <c r="G5" s="44" t="str">
        <f t="shared" si="4"/>
        <v/>
      </c>
      <c r="H5" s="44" t="str">
        <f t="shared" si="5"/>
        <v/>
      </c>
      <c r="I5" s="44" t="str">
        <f t="shared" si="6"/>
        <v/>
      </c>
      <c r="J5" s="44" t="str">
        <f t="shared" si="7"/>
        <v/>
      </c>
      <c r="K5" s="34"/>
      <c r="L5" s="44" t="str">
        <f t="shared" si="8"/>
        <v/>
      </c>
      <c r="M5" s="34"/>
      <c r="N5" s="66"/>
      <c r="O5" s="57"/>
      <c r="P5" s="67"/>
      <c r="Q5" s="67"/>
      <c r="R5" s="67"/>
      <c r="S5" s="57"/>
      <c r="T5" s="67"/>
      <c r="U5" s="67"/>
      <c r="V5" s="67"/>
      <c r="W5" s="57"/>
      <c r="X5" s="67"/>
      <c r="Y5" s="67"/>
      <c r="Z5" s="67"/>
      <c r="AA5" s="57"/>
      <c r="AB5" s="67"/>
      <c r="AC5" s="67"/>
      <c r="AD5" s="67"/>
      <c r="AE5" s="57"/>
      <c r="AF5" s="67"/>
      <c r="AG5" s="67"/>
      <c r="AH5" s="67"/>
      <c r="AI5" s="57"/>
      <c r="AJ5" s="67"/>
      <c r="AK5" s="67"/>
      <c r="AL5" s="67"/>
      <c r="AM5" s="57"/>
      <c r="AN5" s="67"/>
      <c r="AO5" s="67"/>
      <c r="AP5" s="67"/>
      <c r="AQ5" s="57"/>
      <c r="AR5" s="69"/>
      <c r="AS5" s="69"/>
      <c r="AT5" s="69"/>
      <c r="AU5" s="69"/>
      <c r="AV5" s="69"/>
      <c r="AW5" s="69"/>
      <c r="AX5" s="69"/>
      <c r="AY5" s="69"/>
      <c r="AZ5" s="69"/>
      <c r="BA5" s="69"/>
      <c r="BB5" s="69"/>
      <c r="BC5" s="69"/>
      <c r="BD5" s="69"/>
      <c r="BE5" s="69"/>
      <c r="BF5" s="69"/>
      <c r="BG5" s="69"/>
      <c r="BH5" s="69"/>
      <c r="BI5" s="69"/>
      <c r="BJ5" s="69"/>
      <c r="BK5" s="69"/>
      <c r="BL5" s="70" t="str">
        <f t="shared" si="9"/>
        <v/>
      </c>
    </row>
    <row r="6">
      <c r="A6" s="41" t="str">
        <f>Alumnos!A10</f>
        <v/>
      </c>
      <c r="B6" s="26" t="str">
        <f>Alumnos!C10</f>
        <v/>
      </c>
      <c r="D6" s="44" t="str">
        <f t="shared" si="1"/>
        <v/>
      </c>
      <c r="E6" s="44" t="str">
        <f t="shared" si="2"/>
        <v/>
      </c>
      <c r="F6" s="44" t="str">
        <f t="shared" si="3"/>
        <v/>
      </c>
      <c r="G6" s="44" t="str">
        <f t="shared" si="4"/>
        <v/>
      </c>
      <c r="H6" s="44" t="str">
        <f t="shared" si="5"/>
        <v/>
      </c>
      <c r="I6" s="44" t="str">
        <f t="shared" si="6"/>
        <v/>
      </c>
      <c r="J6" s="44" t="str">
        <f t="shared" si="7"/>
        <v/>
      </c>
      <c r="K6" s="34"/>
      <c r="L6" s="44" t="str">
        <f t="shared" si="8"/>
        <v/>
      </c>
      <c r="M6" s="34"/>
      <c r="N6" s="66"/>
      <c r="O6" s="57"/>
      <c r="P6" s="67"/>
      <c r="Q6" s="67"/>
      <c r="R6" s="67"/>
      <c r="S6" s="57"/>
      <c r="T6" s="67"/>
      <c r="U6" s="67"/>
      <c r="V6" s="67"/>
      <c r="W6" s="57"/>
      <c r="X6" s="67"/>
      <c r="Y6" s="67"/>
      <c r="Z6" s="67"/>
      <c r="AA6" s="57"/>
      <c r="AB6" s="67"/>
      <c r="AC6" s="67"/>
      <c r="AD6" s="67"/>
      <c r="AE6" s="57"/>
      <c r="AF6" s="67"/>
      <c r="AG6" s="67"/>
      <c r="AH6" s="67"/>
      <c r="AI6" s="57"/>
      <c r="AJ6" s="67"/>
      <c r="AK6" s="67"/>
      <c r="AL6" s="67"/>
      <c r="AM6" s="57"/>
      <c r="AN6" s="67"/>
      <c r="AO6" s="67"/>
      <c r="AP6" s="67"/>
      <c r="AQ6" s="57"/>
      <c r="AR6" s="69"/>
      <c r="AS6" s="69"/>
      <c r="AT6" s="69"/>
      <c r="AU6" s="69"/>
      <c r="AV6" s="69"/>
      <c r="AW6" s="69"/>
      <c r="AX6" s="69"/>
      <c r="AY6" s="69"/>
      <c r="AZ6" s="69"/>
      <c r="BA6" s="69"/>
      <c r="BB6" s="69"/>
      <c r="BC6" s="69"/>
      <c r="BD6" s="69"/>
      <c r="BE6" s="69"/>
      <c r="BF6" s="69"/>
      <c r="BG6" s="69"/>
      <c r="BH6" s="69"/>
      <c r="BI6" s="69"/>
      <c r="BJ6" s="69"/>
      <c r="BK6" s="69"/>
      <c r="BL6" s="70" t="str">
        <f t="shared" si="9"/>
        <v/>
      </c>
    </row>
    <row r="7">
      <c r="A7" s="41" t="str">
        <f>Alumnos!A11</f>
        <v/>
      </c>
      <c r="B7" s="26" t="str">
        <f>Alumnos!C11</f>
        <v/>
      </c>
      <c r="D7" s="44" t="str">
        <f t="shared" si="1"/>
        <v/>
      </c>
      <c r="E7" s="44" t="str">
        <f t="shared" si="2"/>
        <v/>
      </c>
      <c r="F7" s="44" t="str">
        <f t="shared" si="3"/>
        <v/>
      </c>
      <c r="G7" s="44" t="str">
        <f t="shared" si="4"/>
        <v/>
      </c>
      <c r="H7" s="44" t="str">
        <f t="shared" si="5"/>
        <v/>
      </c>
      <c r="I7" s="44" t="str">
        <f t="shared" si="6"/>
        <v/>
      </c>
      <c r="J7" s="44" t="str">
        <f t="shared" si="7"/>
        <v/>
      </c>
      <c r="K7" s="34"/>
      <c r="L7" s="44" t="str">
        <f t="shared" si="8"/>
        <v/>
      </c>
      <c r="M7" s="34"/>
      <c r="N7" s="66"/>
      <c r="O7" s="57"/>
      <c r="P7" s="67"/>
      <c r="Q7" s="67"/>
      <c r="R7" s="67"/>
      <c r="S7" s="57"/>
      <c r="T7" s="67"/>
      <c r="U7" s="67"/>
      <c r="V7" s="67"/>
      <c r="W7" s="57"/>
      <c r="X7" s="67"/>
      <c r="Y7" s="67"/>
      <c r="Z7" s="67"/>
      <c r="AA7" s="57"/>
      <c r="AB7" s="67"/>
      <c r="AC7" s="67"/>
      <c r="AD7" s="67"/>
      <c r="AE7" s="57"/>
      <c r="AF7" s="67"/>
      <c r="AG7" s="67"/>
      <c r="AH7" s="67"/>
      <c r="AI7" s="57"/>
      <c r="AJ7" s="67"/>
      <c r="AK7" s="67"/>
      <c r="AL7" s="67"/>
      <c r="AM7" s="57"/>
      <c r="AN7" s="67"/>
      <c r="AO7" s="67"/>
      <c r="AP7" s="67"/>
      <c r="AQ7" s="57"/>
      <c r="AR7" s="69"/>
      <c r="AS7" s="69"/>
      <c r="AT7" s="69"/>
      <c r="AU7" s="69"/>
      <c r="AV7" s="69"/>
      <c r="AW7" s="69"/>
      <c r="AX7" s="69"/>
      <c r="AY7" s="69"/>
      <c r="AZ7" s="69"/>
      <c r="BA7" s="69"/>
      <c r="BB7" s="69"/>
      <c r="BC7" s="69"/>
      <c r="BD7" s="69"/>
      <c r="BE7" s="69"/>
      <c r="BF7" s="69"/>
      <c r="BG7" s="69"/>
      <c r="BH7" s="69"/>
      <c r="BI7" s="69"/>
      <c r="BJ7" s="69"/>
      <c r="BK7" s="69"/>
      <c r="BL7" s="70" t="str">
        <f t="shared" si="9"/>
        <v/>
      </c>
    </row>
    <row r="8">
      <c r="A8" s="41" t="str">
        <f>Alumnos!A12</f>
        <v/>
      </c>
      <c r="B8" s="26" t="str">
        <f>Alumnos!C12</f>
        <v/>
      </c>
      <c r="D8" s="44" t="str">
        <f t="shared" si="1"/>
        <v/>
      </c>
      <c r="E8" s="44" t="str">
        <f t="shared" si="2"/>
        <v/>
      </c>
      <c r="F8" s="44" t="str">
        <f t="shared" si="3"/>
        <v/>
      </c>
      <c r="G8" s="44" t="str">
        <f t="shared" si="4"/>
        <v/>
      </c>
      <c r="H8" s="44" t="str">
        <f t="shared" si="5"/>
        <v/>
      </c>
      <c r="I8" s="44" t="str">
        <f t="shared" si="6"/>
        <v/>
      </c>
      <c r="J8" s="44" t="str">
        <f t="shared" si="7"/>
        <v/>
      </c>
      <c r="K8" s="34"/>
      <c r="L8" s="44" t="str">
        <f t="shared" si="8"/>
        <v/>
      </c>
      <c r="M8" s="34"/>
      <c r="N8" s="71"/>
      <c r="O8" s="57"/>
      <c r="P8" s="67"/>
      <c r="Q8" s="67"/>
      <c r="R8" s="67"/>
      <c r="S8" s="57"/>
      <c r="T8" s="67"/>
      <c r="U8" s="67"/>
      <c r="V8" s="67"/>
      <c r="W8" s="57"/>
      <c r="X8" s="67"/>
      <c r="Y8" s="67"/>
      <c r="Z8" s="67"/>
      <c r="AA8" s="57"/>
      <c r="AB8" s="67"/>
      <c r="AC8" s="67"/>
      <c r="AD8" s="67"/>
      <c r="AE8" s="57"/>
      <c r="AF8" s="67"/>
      <c r="AG8" s="67"/>
      <c r="AH8" s="67"/>
      <c r="AI8" s="57"/>
      <c r="AJ8" s="67"/>
      <c r="AK8" s="67"/>
      <c r="AL8" s="67"/>
      <c r="AM8" s="57"/>
      <c r="AN8" s="67"/>
      <c r="AO8" s="67"/>
      <c r="AP8" s="67"/>
      <c r="AQ8" s="57"/>
      <c r="AR8" s="69"/>
      <c r="AS8" s="69"/>
      <c r="AT8" s="69"/>
      <c r="AU8" s="69"/>
      <c r="AV8" s="69"/>
      <c r="AW8" s="69"/>
      <c r="AX8" s="69"/>
      <c r="AY8" s="69"/>
      <c r="AZ8" s="69"/>
      <c r="BA8" s="69"/>
      <c r="BB8" s="69"/>
      <c r="BC8" s="69"/>
      <c r="BD8" s="69"/>
      <c r="BE8" s="69"/>
      <c r="BF8" s="69"/>
      <c r="BG8" s="69"/>
      <c r="BH8" s="69"/>
      <c r="BI8" s="69"/>
      <c r="BJ8" s="69"/>
      <c r="BK8" s="69"/>
      <c r="BL8" s="70" t="str">
        <f t="shared" si="9"/>
        <v/>
      </c>
    </row>
    <row r="9">
      <c r="A9" s="41" t="str">
        <f>Alumnos!A13</f>
        <v/>
      </c>
      <c r="B9" s="26" t="str">
        <f>Alumnos!C13</f>
        <v/>
      </c>
      <c r="D9" s="44" t="str">
        <f t="shared" si="1"/>
        <v/>
      </c>
      <c r="E9" s="44" t="str">
        <f t="shared" si="2"/>
        <v/>
      </c>
      <c r="F9" s="44" t="str">
        <f t="shared" si="3"/>
        <v/>
      </c>
      <c r="G9" s="44" t="str">
        <f t="shared" si="4"/>
        <v/>
      </c>
      <c r="H9" s="44" t="str">
        <f t="shared" si="5"/>
        <v/>
      </c>
      <c r="I9" s="44" t="str">
        <f t="shared" si="6"/>
        <v/>
      </c>
      <c r="J9" s="44" t="str">
        <f t="shared" si="7"/>
        <v/>
      </c>
      <c r="K9" s="34"/>
      <c r="L9" s="44" t="str">
        <f t="shared" si="8"/>
        <v/>
      </c>
      <c r="M9" s="34"/>
      <c r="N9" s="66"/>
      <c r="O9" s="57"/>
      <c r="P9" s="67"/>
      <c r="Q9" s="67"/>
      <c r="R9" s="67"/>
      <c r="S9" s="57"/>
      <c r="T9" s="67"/>
      <c r="U9" s="67"/>
      <c r="V9" s="67"/>
      <c r="W9" s="57"/>
      <c r="X9" s="67"/>
      <c r="Y9" s="67"/>
      <c r="Z9" s="67"/>
      <c r="AA9" s="57"/>
      <c r="AB9" s="67"/>
      <c r="AC9" s="67"/>
      <c r="AD9" s="67"/>
      <c r="AE9" s="57"/>
      <c r="AF9" s="67"/>
      <c r="AG9" s="67"/>
      <c r="AH9" s="67"/>
      <c r="AI9" s="57"/>
      <c r="AJ9" s="67"/>
      <c r="AK9" s="67"/>
      <c r="AL9" s="67"/>
      <c r="AM9" s="57"/>
      <c r="AN9" s="67"/>
      <c r="AO9" s="67"/>
      <c r="AP9" s="67"/>
      <c r="AQ9" s="57"/>
      <c r="AR9" s="69"/>
      <c r="AS9" s="69"/>
      <c r="AT9" s="69"/>
      <c r="AU9" s="69"/>
      <c r="AV9" s="69"/>
      <c r="AW9" s="69"/>
      <c r="AX9" s="69"/>
      <c r="AY9" s="69"/>
      <c r="AZ9" s="69"/>
      <c r="BA9" s="69"/>
      <c r="BB9" s="69"/>
      <c r="BC9" s="69"/>
      <c r="BD9" s="69"/>
      <c r="BE9" s="69"/>
      <c r="BF9" s="69"/>
      <c r="BG9" s="69"/>
      <c r="BH9" s="69"/>
      <c r="BI9" s="69"/>
      <c r="BJ9" s="69"/>
      <c r="BK9" s="69"/>
      <c r="BL9" s="70" t="str">
        <f t="shared" si="9"/>
        <v/>
      </c>
    </row>
    <row r="10">
      <c r="A10" s="41" t="str">
        <f>Alumnos!A14</f>
        <v/>
      </c>
      <c r="B10" s="26" t="str">
        <f>Alumnos!C14</f>
        <v/>
      </c>
      <c r="D10" s="44" t="str">
        <f t="shared" si="1"/>
        <v/>
      </c>
      <c r="E10" s="44" t="str">
        <f t="shared" si="2"/>
        <v/>
      </c>
      <c r="F10" s="44" t="str">
        <f t="shared" si="3"/>
        <v/>
      </c>
      <c r="G10" s="44" t="str">
        <f t="shared" si="4"/>
        <v/>
      </c>
      <c r="H10" s="44" t="str">
        <f t="shared" si="5"/>
        <v/>
      </c>
      <c r="I10" s="44" t="str">
        <f t="shared" si="6"/>
        <v/>
      </c>
      <c r="J10" s="44" t="str">
        <f t="shared" si="7"/>
        <v/>
      </c>
      <c r="K10" s="34"/>
      <c r="L10" s="44" t="str">
        <f t="shared" si="8"/>
        <v/>
      </c>
      <c r="M10" s="34"/>
      <c r="N10" s="66"/>
      <c r="O10" s="57"/>
      <c r="P10" s="67"/>
      <c r="Q10" s="67"/>
      <c r="R10" s="67"/>
      <c r="S10" s="57"/>
      <c r="T10" s="67"/>
      <c r="U10" s="67"/>
      <c r="V10" s="67"/>
      <c r="W10" s="57"/>
      <c r="X10" s="67"/>
      <c r="Y10" s="67"/>
      <c r="Z10" s="67"/>
      <c r="AA10" s="57"/>
      <c r="AB10" s="67"/>
      <c r="AC10" s="67"/>
      <c r="AD10" s="67"/>
      <c r="AE10" s="57"/>
      <c r="AF10" s="67"/>
      <c r="AG10" s="67"/>
      <c r="AH10" s="67"/>
      <c r="AI10" s="57"/>
      <c r="AJ10" s="67"/>
      <c r="AK10" s="67"/>
      <c r="AL10" s="67"/>
      <c r="AM10" s="57"/>
      <c r="AN10" s="67"/>
      <c r="AO10" s="67"/>
      <c r="AP10" s="67"/>
      <c r="AQ10" s="57"/>
      <c r="AR10" s="69"/>
      <c r="AS10" s="69"/>
      <c r="AT10" s="69"/>
      <c r="AU10" s="69"/>
      <c r="AV10" s="69"/>
      <c r="AW10" s="69"/>
      <c r="AX10" s="69"/>
      <c r="AY10" s="69"/>
      <c r="AZ10" s="69"/>
      <c r="BA10" s="69"/>
      <c r="BB10" s="69"/>
      <c r="BC10" s="69"/>
      <c r="BD10" s="69"/>
      <c r="BE10" s="69"/>
      <c r="BF10" s="69"/>
      <c r="BG10" s="69"/>
      <c r="BH10" s="69"/>
      <c r="BI10" s="69"/>
      <c r="BJ10" s="69"/>
      <c r="BK10" s="69"/>
      <c r="BL10" s="70" t="str">
        <f t="shared" si="9"/>
        <v/>
      </c>
    </row>
    <row r="11">
      <c r="A11" s="41" t="str">
        <f>Alumnos!A15</f>
        <v/>
      </c>
      <c r="B11" s="26" t="str">
        <f>Alumnos!C15</f>
        <v/>
      </c>
      <c r="D11" s="44" t="str">
        <f t="shared" si="1"/>
        <v/>
      </c>
      <c r="E11" s="44" t="str">
        <f t="shared" si="2"/>
        <v/>
      </c>
      <c r="F11" s="44" t="str">
        <f t="shared" si="3"/>
        <v/>
      </c>
      <c r="G11" s="44" t="str">
        <f t="shared" si="4"/>
        <v/>
      </c>
      <c r="H11" s="44" t="str">
        <f t="shared" si="5"/>
        <v/>
      </c>
      <c r="I11" s="44" t="str">
        <f t="shared" si="6"/>
        <v/>
      </c>
      <c r="J11" s="44" t="str">
        <f t="shared" si="7"/>
        <v/>
      </c>
      <c r="K11" s="34"/>
      <c r="L11" s="44" t="str">
        <f t="shared" si="8"/>
        <v/>
      </c>
      <c r="M11" s="34"/>
      <c r="N11" s="66"/>
      <c r="O11" s="57"/>
      <c r="P11" s="67"/>
      <c r="Q11" s="67"/>
      <c r="R11" s="67"/>
      <c r="S11" s="57"/>
      <c r="T11" s="67"/>
      <c r="U11" s="67"/>
      <c r="V11" s="67"/>
      <c r="W11" s="57"/>
      <c r="X11" s="67"/>
      <c r="Y11" s="67"/>
      <c r="Z11" s="67"/>
      <c r="AA11" s="57"/>
      <c r="AB11" s="67"/>
      <c r="AC11" s="67"/>
      <c r="AD11" s="67"/>
      <c r="AE11" s="57"/>
      <c r="AF11" s="67"/>
      <c r="AG11" s="67"/>
      <c r="AH11" s="67"/>
      <c r="AI11" s="57"/>
      <c r="AJ11" s="67"/>
      <c r="AK11" s="67"/>
      <c r="AL11" s="67"/>
      <c r="AM11" s="57"/>
      <c r="AN11" s="67"/>
      <c r="AO11" s="67"/>
      <c r="AP11" s="67"/>
      <c r="AQ11" s="57"/>
      <c r="AR11" s="69"/>
      <c r="AS11" s="69"/>
      <c r="AT11" s="69"/>
      <c r="AU11" s="69"/>
      <c r="AV11" s="69"/>
      <c r="AW11" s="69"/>
      <c r="AX11" s="69"/>
      <c r="AY11" s="69"/>
      <c r="AZ11" s="69"/>
      <c r="BA11" s="69"/>
      <c r="BB11" s="69"/>
      <c r="BC11" s="69"/>
      <c r="BD11" s="69"/>
      <c r="BE11" s="69"/>
      <c r="BF11" s="69"/>
      <c r="BG11" s="69"/>
      <c r="BH11" s="69"/>
      <c r="BI11" s="69"/>
      <c r="BJ11" s="69"/>
      <c r="BK11" s="69"/>
      <c r="BL11" s="70" t="str">
        <f t="shared" si="9"/>
        <v/>
      </c>
    </row>
    <row r="12">
      <c r="A12" s="41" t="str">
        <f>Alumnos!A16</f>
        <v/>
      </c>
      <c r="B12" s="26" t="str">
        <f>Alumnos!C16</f>
        <v/>
      </c>
      <c r="D12" s="44" t="str">
        <f t="shared" si="1"/>
        <v/>
      </c>
      <c r="E12" s="44" t="str">
        <f t="shared" si="2"/>
        <v/>
      </c>
      <c r="F12" s="44" t="str">
        <f t="shared" si="3"/>
        <v/>
      </c>
      <c r="G12" s="44" t="str">
        <f t="shared" si="4"/>
        <v/>
      </c>
      <c r="H12" s="44" t="str">
        <f t="shared" si="5"/>
        <v/>
      </c>
      <c r="I12" s="44" t="str">
        <f t="shared" si="6"/>
        <v/>
      </c>
      <c r="J12" s="44" t="str">
        <f t="shared" si="7"/>
        <v/>
      </c>
      <c r="K12" s="34"/>
      <c r="L12" s="44" t="str">
        <f t="shared" si="8"/>
        <v/>
      </c>
      <c r="M12" s="34"/>
      <c r="N12" s="66"/>
      <c r="O12" s="57"/>
      <c r="P12" s="67"/>
      <c r="Q12" s="67"/>
      <c r="R12" s="67"/>
      <c r="S12" s="57"/>
      <c r="T12" s="67"/>
      <c r="U12" s="67"/>
      <c r="V12" s="67"/>
      <c r="W12" s="57"/>
      <c r="X12" s="67"/>
      <c r="Y12" s="67"/>
      <c r="Z12" s="67"/>
      <c r="AA12" s="57"/>
      <c r="AB12" s="67"/>
      <c r="AC12" s="67"/>
      <c r="AD12" s="67"/>
      <c r="AE12" s="57"/>
      <c r="AF12" s="67"/>
      <c r="AG12" s="67"/>
      <c r="AH12" s="67"/>
      <c r="AI12" s="57"/>
      <c r="AJ12" s="67"/>
      <c r="AK12" s="67"/>
      <c r="AL12" s="67"/>
      <c r="AM12" s="57"/>
      <c r="AN12" s="67"/>
      <c r="AO12" s="67"/>
      <c r="AP12" s="67"/>
      <c r="AQ12" s="57"/>
      <c r="AR12" s="69"/>
      <c r="AS12" s="69"/>
      <c r="AT12" s="69"/>
      <c r="AU12" s="69"/>
      <c r="AV12" s="69"/>
      <c r="AW12" s="69"/>
      <c r="AX12" s="69"/>
      <c r="AY12" s="69"/>
      <c r="AZ12" s="69"/>
      <c r="BA12" s="69"/>
      <c r="BB12" s="69"/>
      <c r="BC12" s="69"/>
      <c r="BD12" s="69"/>
      <c r="BE12" s="69"/>
      <c r="BF12" s="69"/>
      <c r="BG12" s="69"/>
      <c r="BH12" s="69"/>
      <c r="BI12" s="69"/>
      <c r="BJ12" s="69"/>
      <c r="BK12" s="69"/>
      <c r="BL12" s="70" t="str">
        <f t="shared" si="9"/>
        <v/>
      </c>
    </row>
    <row r="13">
      <c r="A13" s="41" t="str">
        <f>Alumnos!A17</f>
        <v/>
      </c>
      <c r="B13" s="26" t="str">
        <f>Alumnos!C17</f>
        <v/>
      </c>
      <c r="D13" s="44" t="str">
        <f t="shared" si="1"/>
        <v/>
      </c>
      <c r="E13" s="44" t="str">
        <f t="shared" si="2"/>
        <v/>
      </c>
      <c r="F13" s="44" t="str">
        <f t="shared" si="3"/>
        <v/>
      </c>
      <c r="G13" s="44" t="str">
        <f t="shared" si="4"/>
        <v/>
      </c>
      <c r="H13" s="44" t="str">
        <f t="shared" si="5"/>
        <v/>
      </c>
      <c r="I13" s="44" t="str">
        <f t="shared" si="6"/>
        <v/>
      </c>
      <c r="J13" s="44" t="str">
        <f t="shared" si="7"/>
        <v/>
      </c>
      <c r="K13" s="34"/>
      <c r="L13" s="44" t="str">
        <f t="shared" si="8"/>
        <v/>
      </c>
      <c r="M13" s="34"/>
      <c r="N13" s="71"/>
      <c r="O13" s="57"/>
      <c r="P13" s="67"/>
      <c r="Q13" s="67"/>
      <c r="R13" s="67"/>
      <c r="S13" s="57"/>
      <c r="T13" s="67"/>
      <c r="U13" s="67"/>
      <c r="V13" s="67"/>
      <c r="W13" s="57"/>
      <c r="X13" s="67"/>
      <c r="Y13" s="67"/>
      <c r="Z13" s="67"/>
      <c r="AA13" s="57"/>
      <c r="AB13" s="67"/>
      <c r="AC13" s="67"/>
      <c r="AD13" s="67"/>
      <c r="AE13" s="57"/>
      <c r="AF13" s="67"/>
      <c r="AG13" s="67"/>
      <c r="AH13" s="67"/>
      <c r="AI13" s="57"/>
      <c r="AJ13" s="67"/>
      <c r="AK13" s="67"/>
      <c r="AL13" s="67"/>
      <c r="AM13" s="57"/>
      <c r="AN13" s="67"/>
      <c r="AO13" s="67"/>
      <c r="AP13" s="67"/>
      <c r="AQ13" s="57"/>
      <c r="AR13" s="69"/>
      <c r="AS13" s="69"/>
      <c r="AT13" s="69"/>
      <c r="AU13" s="69"/>
      <c r="AV13" s="69"/>
      <c r="AW13" s="69"/>
      <c r="AX13" s="69"/>
      <c r="AY13" s="69"/>
      <c r="AZ13" s="69"/>
      <c r="BA13" s="69"/>
      <c r="BB13" s="69"/>
      <c r="BC13" s="69"/>
      <c r="BD13" s="69"/>
      <c r="BE13" s="69"/>
      <c r="BF13" s="69"/>
      <c r="BG13" s="69"/>
      <c r="BH13" s="69"/>
      <c r="BI13" s="69"/>
      <c r="BJ13" s="69"/>
      <c r="BK13" s="69"/>
      <c r="BL13" s="70" t="str">
        <f t="shared" si="9"/>
        <v/>
      </c>
    </row>
    <row r="14">
      <c r="A14" s="41" t="str">
        <f>Alumnos!A18</f>
        <v/>
      </c>
      <c r="B14" s="26" t="str">
        <f>Alumnos!C18</f>
        <v/>
      </c>
      <c r="D14" s="44" t="str">
        <f t="shared" si="1"/>
        <v/>
      </c>
      <c r="E14" s="44" t="str">
        <f t="shared" si="2"/>
        <v/>
      </c>
      <c r="F14" s="44" t="str">
        <f t="shared" si="3"/>
        <v/>
      </c>
      <c r="G14" s="44" t="str">
        <f t="shared" si="4"/>
        <v/>
      </c>
      <c r="H14" s="44" t="str">
        <f t="shared" si="5"/>
        <v/>
      </c>
      <c r="I14" s="44" t="str">
        <f t="shared" si="6"/>
        <v/>
      </c>
      <c r="J14" s="44" t="str">
        <f t="shared" si="7"/>
        <v/>
      </c>
      <c r="K14" s="34"/>
      <c r="L14" s="44" t="str">
        <f t="shared" si="8"/>
        <v/>
      </c>
      <c r="M14" s="34"/>
      <c r="N14" s="66"/>
      <c r="O14" s="57"/>
      <c r="P14" s="67"/>
      <c r="Q14" s="67"/>
      <c r="R14" s="67"/>
      <c r="S14" s="57"/>
      <c r="T14" s="67"/>
      <c r="U14" s="67"/>
      <c r="V14" s="67"/>
      <c r="W14" s="57"/>
      <c r="X14" s="67"/>
      <c r="Y14" s="67"/>
      <c r="Z14" s="67"/>
      <c r="AA14" s="57"/>
      <c r="AB14" s="67"/>
      <c r="AC14" s="67"/>
      <c r="AD14" s="67"/>
      <c r="AE14" s="57"/>
      <c r="AF14" s="67"/>
      <c r="AG14" s="67"/>
      <c r="AH14" s="67"/>
      <c r="AI14" s="57"/>
      <c r="AJ14" s="67"/>
      <c r="AK14" s="67"/>
      <c r="AL14" s="67"/>
      <c r="AM14" s="57"/>
      <c r="AN14" s="67"/>
      <c r="AO14" s="67"/>
      <c r="AP14" s="67"/>
      <c r="AQ14" s="57"/>
      <c r="AR14" s="69"/>
      <c r="AS14" s="69"/>
      <c r="AT14" s="69"/>
      <c r="AU14" s="69"/>
      <c r="AV14" s="69"/>
      <c r="AW14" s="69"/>
      <c r="AX14" s="69"/>
      <c r="AY14" s="69"/>
      <c r="AZ14" s="69"/>
      <c r="BA14" s="69"/>
      <c r="BB14" s="69"/>
      <c r="BC14" s="69"/>
      <c r="BD14" s="69"/>
      <c r="BE14" s="69"/>
      <c r="BF14" s="69"/>
      <c r="BG14" s="69"/>
      <c r="BH14" s="69"/>
      <c r="BI14" s="69"/>
      <c r="BJ14" s="69"/>
      <c r="BK14" s="69"/>
      <c r="BL14" s="70" t="str">
        <f t="shared" si="9"/>
        <v/>
      </c>
    </row>
    <row r="15">
      <c r="A15" s="41" t="str">
        <f>Alumnos!A19</f>
        <v/>
      </c>
      <c r="B15" s="26" t="str">
        <f>Alumnos!C19</f>
        <v/>
      </c>
      <c r="D15" s="44" t="str">
        <f t="shared" si="1"/>
        <v/>
      </c>
      <c r="E15" s="44" t="str">
        <f t="shared" si="2"/>
        <v/>
      </c>
      <c r="F15" s="44" t="str">
        <f t="shared" si="3"/>
        <v/>
      </c>
      <c r="G15" s="44" t="str">
        <f t="shared" si="4"/>
        <v/>
      </c>
      <c r="H15" s="44" t="str">
        <f t="shared" si="5"/>
        <v/>
      </c>
      <c r="I15" s="44" t="str">
        <f t="shared" si="6"/>
        <v/>
      </c>
      <c r="J15" s="44" t="str">
        <f t="shared" si="7"/>
        <v/>
      </c>
      <c r="K15" s="34"/>
      <c r="L15" s="44" t="str">
        <f t="shared" si="8"/>
        <v/>
      </c>
      <c r="M15" s="34"/>
      <c r="N15" s="71"/>
      <c r="O15" s="57"/>
      <c r="P15" s="67"/>
      <c r="Q15" s="67"/>
      <c r="R15" s="67"/>
      <c r="S15" s="57"/>
      <c r="T15" s="67"/>
      <c r="U15" s="67"/>
      <c r="V15" s="67"/>
      <c r="W15" s="57"/>
      <c r="X15" s="67"/>
      <c r="Y15" s="67"/>
      <c r="Z15" s="67"/>
      <c r="AA15" s="57"/>
      <c r="AB15" s="67"/>
      <c r="AC15" s="67"/>
      <c r="AD15" s="67"/>
      <c r="AE15" s="57"/>
      <c r="AF15" s="67"/>
      <c r="AG15" s="67"/>
      <c r="AH15" s="67"/>
      <c r="AI15" s="57"/>
      <c r="AJ15" s="67"/>
      <c r="AK15" s="67"/>
      <c r="AL15" s="67"/>
      <c r="AM15" s="57"/>
      <c r="AN15" s="67"/>
      <c r="AO15" s="67"/>
      <c r="AP15" s="67"/>
      <c r="AQ15" s="57"/>
      <c r="AR15" s="69"/>
      <c r="AS15" s="69"/>
      <c r="AT15" s="69"/>
      <c r="AU15" s="69"/>
      <c r="AV15" s="69"/>
      <c r="AW15" s="69"/>
      <c r="AX15" s="69"/>
      <c r="AY15" s="69"/>
      <c r="AZ15" s="69"/>
      <c r="BA15" s="69"/>
      <c r="BB15" s="69"/>
      <c r="BC15" s="69"/>
      <c r="BD15" s="69"/>
      <c r="BE15" s="69"/>
      <c r="BF15" s="69"/>
      <c r="BG15" s="69"/>
      <c r="BH15" s="69"/>
      <c r="BI15" s="69"/>
      <c r="BJ15" s="69"/>
      <c r="BK15" s="69"/>
      <c r="BL15" s="70" t="str">
        <f t="shared" si="9"/>
        <v/>
      </c>
    </row>
    <row r="16">
      <c r="A16" s="41" t="str">
        <f>Alumnos!A20</f>
        <v/>
      </c>
      <c r="B16" s="26" t="str">
        <f>Alumnos!C20</f>
        <v/>
      </c>
      <c r="D16" s="44" t="str">
        <f t="shared" si="1"/>
        <v/>
      </c>
      <c r="E16" s="44" t="str">
        <f t="shared" si="2"/>
        <v/>
      </c>
      <c r="F16" s="44" t="str">
        <f t="shared" si="3"/>
        <v/>
      </c>
      <c r="G16" s="44" t="str">
        <f t="shared" si="4"/>
        <v/>
      </c>
      <c r="H16" s="44" t="str">
        <f t="shared" si="5"/>
        <v/>
      </c>
      <c r="I16" s="44" t="str">
        <f t="shared" si="6"/>
        <v/>
      </c>
      <c r="J16" s="44" t="str">
        <f t="shared" si="7"/>
        <v/>
      </c>
      <c r="K16" s="34"/>
      <c r="L16" s="44" t="str">
        <f t="shared" si="8"/>
        <v/>
      </c>
      <c r="M16" s="34"/>
      <c r="N16" s="66"/>
      <c r="O16" s="57"/>
      <c r="P16" s="67"/>
      <c r="Q16" s="67"/>
      <c r="R16" s="67"/>
      <c r="S16" s="57"/>
      <c r="T16" s="67"/>
      <c r="U16" s="67"/>
      <c r="V16" s="67"/>
      <c r="W16" s="57"/>
      <c r="X16" s="67"/>
      <c r="Y16" s="67"/>
      <c r="Z16" s="67"/>
      <c r="AA16" s="57"/>
      <c r="AB16" s="67"/>
      <c r="AC16" s="67"/>
      <c r="AD16" s="67"/>
      <c r="AE16" s="57"/>
      <c r="AF16" s="67"/>
      <c r="AG16" s="67"/>
      <c r="AH16" s="67"/>
      <c r="AI16" s="57"/>
      <c r="AJ16" s="67"/>
      <c r="AK16" s="67"/>
      <c r="AL16" s="67"/>
      <c r="AM16" s="57"/>
      <c r="AN16" s="67"/>
      <c r="AO16" s="67"/>
      <c r="AP16" s="67"/>
      <c r="AQ16" s="57"/>
      <c r="AR16" s="69"/>
      <c r="AS16" s="69"/>
      <c r="AT16" s="69"/>
      <c r="AU16" s="69"/>
      <c r="AV16" s="69"/>
      <c r="AW16" s="69"/>
      <c r="AX16" s="69"/>
      <c r="AY16" s="69"/>
      <c r="AZ16" s="69"/>
      <c r="BA16" s="69"/>
      <c r="BB16" s="69"/>
      <c r="BC16" s="69"/>
      <c r="BD16" s="69"/>
      <c r="BE16" s="69"/>
      <c r="BF16" s="69"/>
      <c r="BG16" s="69"/>
      <c r="BH16" s="69"/>
      <c r="BI16" s="69"/>
      <c r="BJ16" s="69"/>
      <c r="BK16" s="69"/>
      <c r="BL16" s="70" t="str">
        <f t="shared" si="9"/>
        <v/>
      </c>
    </row>
    <row r="17">
      <c r="A17" s="41" t="str">
        <f>Alumnos!A21</f>
        <v/>
      </c>
      <c r="B17" s="26" t="str">
        <f>Alumnos!C21</f>
        <v/>
      </c>
      <c r="D17" s="44" t="str">
        <f t="shared" si="1"/>
        <v/>
      </c>
      <c r="E17" s="44" t="str">
        <f t="shared" si="2"/>
        <v/>
      </c>
      <c r="F17" s="44" t="str">
        <f t="shared" si="3"/>
        <v/>
      </c>
      <c r="G17" s="44" t="str">
        <f t="shared" si="4"/>
        <v/>
      </c>
      <c r="H17" s="44" t="str">
        <f t="shared" si="5"/>
        <v/>
      </c>
      <c r="I17" s="44" t="str">
        <f t="shared" si="6"/>
        <v/>
      </c>
      <c r="J17" s="44" t="str">
        <f t="shared" si="7"/>
        <v/>
      </c>
      <c r="K17" s="34"/>
      <c r="L17" s="44" t="str">
        <f t="shared" si="8"/>
        <v/>
      </c>
      <c r="M17" s="34"/>
      <c r="N17" s="71"/>
      <c r="O17" s="57"/>
      <c r="P17" s="67"/>
      <c r="Q17" s="67"/>
      <c r="R17" s="67"/>
      <c r="S17" s="57"/>
      <c r="T17" s="67"/>
      <c r="U17" s="67"/>
      <c r="V17" s="67"/>
      <c r="W17" s="57"/>
      <c r="X17" s="67"/>
      <c r="Y17" s="67"/>
      <c r="Z17" s="67"/>
      <c r="AA17" s="57"/>
      <c r="AB17" s="67"/>
      <c r="AC17" s="67"/>
      <c r="AD17" s="67"/>
      <c r="AE17" s="57"/>
      <c r="AF17" s="67"/>
      <c r="AG17" s="67"/>
      <c r="AH17" s="67"/>
      <c r="AI17" s="57"/>
      <c r="AJ17" s="67"/>
      <c r="AK17" s="67"/>
      <c r="AL17" s="67"/>
      <c r="AM17" s="57"/>
      <c r="AN17" s="67"/>
      <c r="AO17" s="67"/>
      <c r="AP17" s="67"/>
      <c r="AQ17" s="57"/>
      <c r="AR17" s="69"/>
      <c r="AS17" s="69"/>
      <c r="AT17" s="69"/>
      <c r="AU17" s="69"/>
      <c r="AV17" s="69"/>
      <c r="AW17" s="69"/>
      <c r="AX17" s="69"/>
      <c r="AY17" s="69"/>
      <c r="AZ17" s="69"/>
      <c r="BA17" s="69"/>
      <c r="BB17" s="69"/>
      <c r="BC17" s="69"/>
      <c r="BD17" s="69"/>
      <c r="BE17" s="69"/>
      <c r="BF17" s="69"/>
      <c r="BG17" s="69"/>
      <c r="BH17" s="69"/>
      <c r="BI17" s="69"/>
      <c r="BJ17" s="69"/>
      <c r="BK17" s="69"/>
      <c r="BL17" s="70" t="str">
        <f t="shared" si="9"/>
        <v/>
      </c>
    </row>
    <row r="18">
      <c r="A18" s="41" t="str">
        <f>Alumnos!A22</f>
        <v/>
      </c>
      <c r="B18" s="26" t="str">
        <f>Alumnos!C22</f>
        <v/>
      </c>
      <c r="D18" s="44" t="str">
        <f t="shared" si="1"/>
        <v/>
      </c>
      <c r="E18" s="44" t="str">
        <f t="shared" si="2"/>
        <v/>
      </c>
      <c r="F18" s="44" t="str">
        <f t="shared" si="3"/>
        <v/>
      </c>
      <c r="G18" s="44" t="str">
        <f t="shared" si="4"/>
        <v/>
      </c>
      <c r="H18" s="44" t="str">
        <f t="shared" si="5"/>
        <v/>
      </c>
      <c r="I18" s="44" t="str">
        <f t="shared" si="6"/>
        <v/>
      </c>
      <c r="J18" s="44" t="str">
        <f t="shared" si="7"/>
        <v/>
      </c>
      <c r="K18" s="34"/>
      <c r="L18" s="44" t="str">
        <f t="shared" si="8"/>
        <v/>
      </c>
      <c r="M18" s="34"/>
      <c r="N18" s="71"/>
      <c r="O18" s="57"/>
      <c r="P18" s="67"/>
      <c r="Q18" s="67"/>
      <c r="R18" s="67"/>
      <c r="S18" s="57"/>
      <c r="T18" s="67"/>
      <c r="U18" s="67"/>
      <c r="V18" s="67"/>
      <c r="W18" s="57"/>
      <c r="X18" s="67"/>
      <c r="Y18" s="67"/>
      <c r="Z18" s="67"/>
      <c r="AA18" s="57"/>
      <c r="AB18" s="67"/>
      <c r="AC18" s="67"/>
      <c r="AD18" s="67"/>
      <c r="AE18" s="57"/>
      <c r="AF18" s="67"/>
      <c r="AG18" s="67"/>
      <c r="AH18" s="67"/>
      <c r="AI18" s="57"/>
      <c r="AJ18" s="67"/>
      <c r="AK18" s="67"/>
      <c r="AL18" s="67"/>
      <c r="AM18" s="57"/>
      <c r="AN18" s="67"/>
      <c r="AO18" s="67"/>
      <c r="AP18" s="67"/>
      <c r="AQ18" s="57"/>
      <c r="AR18" s="69"/>
      <c r="AS18" s="69"/>
      <c r="AT18" s="69"/>
      <c r="AU18" s="69"/>
      <c r="AV18" s="69"/>
      <c r="AW18" s="69"/>
      <c r="AX18" s="69"/>
      <c r="AY18" s="69"/>
      <c r="AZ18" s="69"/>
      <c r="BA18" s="69"/>
      <c r="BB18" s="69"/>
      <c r="BC18" s="69"/>
      <c r="BD18" s="69"/>
      <c r="BE18" s="69"/>
      <c r="BF18" s="69"/>
      <c r="BG18" s="69"/>
      <c r="BH18" s="69"/>
      <c r="BI18" s="69"/>
      <c r="BJ18" s="69"/>
      <c r="BK18" s="69"/>
      <c r="BL18" s="70" t="str">
        <f t="shared" si="9"/>
        <v/>
      </c>
    </row>
    <row r="19">
      <c r="A19" s="41" t="str">
        <f>Alumnos!A23</f>
        <v/>
      </c>
      <c r="B19" s="26" t="str">
        <f>Alumnos!C23</f>
        <v/>
      </c>
      <c r="D19" s="44" t="str">
        <f t="shared" si="1"/>
        <v/>
      </c>
      <c r="E19" s="44" t="str">
        <f t="shared" si="2"/>
        <v/>
      </c>
      <c r="F19" s="44" t="str">
        <f t="shared" si="3"/>
        <v/>
      </c>
      <c r="G19" s="44" t="str">
        <f t="shared" si="4"/>
        <v/>
      </c>
      <c r="H19" s="44" t="str">
        <f t="shared" si="5"/>
        <v/>
      </c>
      <c r="I19" s="44" t="str">
        <f t="shared" si="6"/>
        <v/>
      </c>
      <c r="J19" s="44" t="str">
        <f t="shared" si="7"/>
        <v/>
      </c>
      <c r="K19" s="34"/>
      <c r="L19" s="44" t="str">
        <f t="shared" si="8"/>
        <v/>
      </c>
      <c r="M19" s="34"/>
      <c r="N19" s="71"/>
      <c r="O19" s="57"/>
      <c r="P19" s="67"/>
      <c r="Q19" s="67"/>
      <c r="R19" s="67"/>
      <c r="S19" s="57"/>
      <c r="T19" s="67"/>
      <c r="U19" s="67"/>
      <c r="V19" s="67"/>
      <c r="W19" s="57"/>
      <c r="X19" s="67"/>
      <c r="Y19" s="67"/>
      <c r="Z19" s="67"/>
      <c r="AA19" s="57"/>
      <c r="AB19" s="67"/>
      <c r="AC19" s="67"/>
      <c r="AD19" s="67"/>
      <c r="AE19" s="57"/>
      <c r="AF19" s="67"/>
      <c r="AG19" s="67"/>
      <c r="AH19" s="67"/>
      <c r="AI19" s="57"/>
      <c r="AJ19" s="67"/>
      <c r="AK19" s="67"/>
      <c r="AL19" s="67"/>
      <c r="AM19" s="57"/>
      <c r="AN19" s="67"/>
      <c r="AO19" s="67"/>
      <c r="AP19" s="67"/>
      <c r="AQ19" s="57"/>
      <c r="AR19" s="69"/>
      <c r="AS19" s="69"/>
      <c r="AT19" s="69"/>
      <c r="AU19" s="69"/>
      <c r="AV19" s="69"/>
      <c r="AW19" s="69"/>
      <c r="AX19" s="69"/>
      <c r="AY19" s="69"/>
      <c r="AZ19" s="69"/>
      <c r="BA19" s="69"/>
      <c r="BB19" s="69"/>
      <c r="BC19" s="69"/>
      <c r="BD19" s="69"/>
      <c r="BE19" s="69"/>
      <c r="BF19" s="69"/>
      <c r="BG19" s="69"/>
      <c r="BH19" s="69"/>
      <c r="BI19" s="69"/>
      <c r="BJ19" s="69"/>
      <c r="BK19" s="69"/>
      <c r="BL19" s="70" t="str">
        <f t="shared" si="9"/>
        <v/>
      </c>
    </row>
    <row r="20">
      <c r="A20" s="41" t="str">
        <f>Alumnos!A24</f>
        <v/>
      </c>
      <c r="B20" s="26" t="str">
        <f>Alumnos!C24</f>
        <v/>
      </c>
      <c r="D20" s="44" t="str">
        <f t="shared" si="1"/>
        <v/>
      </c>
      <c r="E20" s="44" t="str">
        <f t="shared" si="2"/>
        <v/>
      </c>
      <c r="F20" s="44" t="str">
        <f t="shared" si="3"/>
        <v/>
      </c>
      <c r="G20" s="44" t="str">
        <f t="shared" si="4"/>
        <v/>
      </c>
      <c r="H20" s="44" t="str">
        <f t="shared" si="5"/>
        <v/>
      </c>
      <c r="I20" s="44" t="str">
        <f t="shared" si="6"/>
        <v/>
      </c>
      <c r="J20" s="44" t="str">
        <f t="shared" si="7"/>
        <v/>
      </c>
      <c r="K20" s="34"/>
      <c r="L20" s="44" t="str">
        <f t="shared" si="8"/>
        <v/>
      </c>
      <c r="M20" s="34"/>
      <c r="N20" s="71"/>
      <c r="O20" s="57"/>
      <c r="P20" s="67"/>
      <c r="Q20" s="67"/>
      <c r="R20" s="67"/>
      <c r="S20" s="57"/>
      <c r="T20" s="67"/>
      <c r="U20" s="67"/>
      <c r="V20" s="67"/>
      <c r="W20" s="57"/>
      <c r="X20" s="67"/>
      <c r="Y20" s="67"/>
      <c r="Z20" s="67"/>
      <c r="AA20" s="57"/>
      <c r="AB20" s="67"/>
      <c r="AC20" s="67"/>
      <c r="AD20" s="67"/>
      <c r="AE20" s="57"/>
      <c r="AF20" s="67"/>
      <c r="AG20" s="67"/>
      <c r="AH20" s="67"/>
      <c r="AI20" s="57"/>
      <c r="AJ20" s="67"/>
      <c r="AK20" s="67"/>
      <c r="AL20" s="67"/>
      <c r="AM20" s="57"/>
      <c r="AN20" s="67"/>
      <c r="AO20" s="67"/>
      <c r="AP20" s="67"/>
      <c r="AQ20" s="57"/>
      <c r="AR20" s="69"/>
      <c r="AS20" s="69"/>
      <c r="AT20" s="69"/>
      <c r="AU20" s="69"/>
      <c r="AV20" s="69"/>
      <c r="AW20" s="69"/>
      <c r="AX20" s="69"/>
      <c r="AY20" s="69"/>
      <c r="AZ20" s="69"/>
      <c r="BA20" s="69"/>
      <c r="BB20" s="69"/>
      <c r="BC20" s="69"/>
      <c r="BD20" s="69"/>
      <c r="BE20" s="69"/>
      <c r="BF20" s="69"/>
      <c r="BG20" s="69"/>
      <c r="BH20" s="69"/>
      <c r="BI20" s="69"/>
      <c r="BJ20" s="69"/>
      <c r="BK20" s="69"/>
      <c r="BL20" s="70" t="str">
        <f t="shared" si="9"/>
        <v/>
      </c>
    </row>
    <row r="21">
      <c r="A21" s="41" t="str">
        <f>Alumnos!A25</f>
        <v/>
      </c>
      <c r="B21" s="26" t="str">
        <f>Alumnos!C25</f>
        <v/>
      </c>
      <c r="D21" s="44" t="str">
        <f t="shared" si="1"/>
        <v/>
      </c>
      <c r="E21" s="44" t="str">
        <f t="shared" si="2"/>
        <v/>
      </c>
      <c r="F21" s="44" t="str">
        <f t="shared" si="3"/>
        <v/>
      </c>
      <c r="G21" s="44" t="str">
        <f t="shared" si="4"/>
        <v/>
      </c>
      <c r="H21" s="44" t="str">
        <f t="shared" si="5"/>
        <v/>
      </c>
      <c r="I21" s="44" t="str">
        <f t="shared" si="6"/>
        <v/>
      </c>
      <c r="J21" s="44" t="str">
        <f t="shared" si="7"/>
        <v/>
      </c>
      <c r="K21" s="34"/>
      <c r="L21" s="44" t="str">
        <f t="shared" si="8"/>
        <v/>
      </c>
      <c r="M21" s="34"/>
      <c r="N21" s="71"/>
      <c r="O21" s="57"/>
      <c r="P21" s="67"/>
      <c r="Q21" s="67"/>
      <c r="R21" s="67"/>
      <c r="S21" s="57"/>
      <c r="T21" s="67"/>
      <c r="U21" s="67"/>
      <c r="V21" s="67"/>
      <c r="W21" s="57"/>
      <c r="X21" s="67"/>
      <c r="Y21" s="67"/>
      <c r="Z21" s="67"/>
      <c r="AA21" s="57"/>
      <c r="AB21" s="67"/>
      <c r="AC21" s="67"/>
      <c r="AD21" s="67"/>
      <c r="AE21" s="57"/>
      <c r="AF21" s="67"/>
      <c r="AG21" s="67"/>
      <c r="AH21" s="67"/>
      <c r="AI21" s="57"/>
      <c r="AJ21" s="67"/>
      <c r="AK21" s="67"/>
      <c r="AL21" s="67"/>
      <c r="AM21" s="57"/>
      <c r="AN21" s="67"/>
      <c r="AO21" s="67"/>
      <c r="AP21" s="67"/>
      <c r="AQ21" s="57"/>
      <c r="AR21" s="69"/>
      <c r="AS21" s="69"/>
      <c r="AT21" s="69"/>
      <c r="AU21" s="69"/>
      <c r="AV21" s="69"/>
      <c r="AW21" s="69"/>
      <c r="AX21" s="69"/>
      <c r="AY21" s="69"/>
      <c r="AZ21" s="69"/>
      <c r="BA21" s="69"/>
      <c r="BB21" s="69"/>
      <c r="BC21" s="69"/>
      <c r="BD21" s="69"/>
      <c r="BE21" s="69"/>
      <c r="BF21" s="69"/>
      <c r="BG21" s="69"/>
      <c r="BH21" s="69"/>
      <c r="BI21" s="69"/>
      <c r="BJ21" s="69"/>
      <c r="BK21" s="69"/>
      <c r="BL21" s="70" t="str">
        <f t="shared" si="9"/>
        <v/>
      </c>
    </row>
    <row r="22">
      <c r="A22" s="41" t="str">
        <f>Alumnos!A26</f>
        <v/>
      </c>
      <c r="B22" s="26" t="str">
        <f>Alumnos!C26</f>
        <v/>
      </c>
      <c r="D22" s="44" t="str">
        <f t="shared" si="1"/>
        <v/>
      </c>
      <c r="E22" s="44" t="str">
        <f t="shared" si="2"/>
        <v/>
      </c>
      <c r="F22" s="44" t="str">
        <f t="shared" si="3"/>
        <v/>
      </c>
      <c r="G22" s="44" t="str">
        <f t="shared" si="4"/>
        <v/>
      </c>
      <c r="H22" s="44" t="str">
        <f t="shared" si="5"/>
        <v/>
      </c>
      <c r="I22" s="44" t="str">
        <f t="shared" si="6"/>
        <v/>
      </c>
      <c r="J22" s="44" t="str">
        <f t="shared" si="7"/>
        <v/>
      </c>
      <c r="K22" s="34"/>
      <c r="L22" s="44" t="str">
        <f t="shared" si="8"/>
        <v/>
      </c>
      <c r="M22" s="34"/>
      <c r="N22" s="71"/>
      <c r="O22" s="57"/>
      <c r="P22" s="67"/>
      <c r="Q22" s="67"/>
      <c r="R22" s="67"/>
      <c r="S22" s="57"/>
      <c r="T22" s="67"/>
      <c r="U22" s="67"/>
      <c r="V22" s="67"/>
      <c r="W22" s="57"/>
      <c r="X22" s="67"/>
      <c r="Y22" s="67"/>
      <c r="Z22" s="67"/>
      <c r="AA22" s="57"/>
      <c r="AB22" s="67"/>
      <c r="AC22" s="67"/>
      <c r="AD22" s="67"/>
      <c r="AE22" s="57"/>
      <c r="AF22" s="67"/>
      <c r="AG22" s="67"/>
      <c r="AH22" s="67"/>
      <c r="AI22" s="57"/>
      <c r="AJ22" s="67"/>
      <c r="AK22" s="67"/>
      <c r="AL22" s="67"/>
      <c r="AM22" s="57"/>
      <c r="AN22" s="67"/>
      <c r="AO22" s="67"/>
      <c r="AP22" s="67"/>
      <c r="AQ22" s="57"/>
      <c r="AR22" s="69"/>
      <c r="AS22" s="69"/>
      <c r="AT22" s="69"/>
      <c r="AU22" s="69"/>
      <c r="AV22" s="69"/>
      <c r="AW22" s="69"/>
      <c r="AX22" s="69"/>
      <c r="AY22" s="69"/>
      <c r="AZ22" s="69"/>
      <c r="BA22" s="69"/>
      <c r="BB22" s="69"/>
      <c r="BC22" s="69"/>
      <c r="BD22" s="69"/>
      <c r="BE22" s="69"/>
      <c r="BF22" s="69"/>
      <c r="BG22" s="69"/>
      <c r="BH22" s="69"/>
      <c r="BI22" s="69"/>
      <c r="BJ22" s="69"/>
      <c r="BK22" s="69"/>
      <c r="BL22" s="70" t="str">
        <f t="shared" si="9"/>
        <v/>
      </c>
    </row>
    <row r="23">
      <c r="A23" s="41" t="str">
        <f>Alumnos!A27</f>
        <v/>
      </c>
      <c r="B23" s="26" t="str">
        <f>Alumnos!C27</f>
        <v/>
      </c>
      <c r="D23" s="44" t="str">
        <f t="shared" si="1"/>
        <v/>
      </c>
      <c r="E23" s="44" t="str">
        <f t="shared" si="2"/>
        <v/>
      </c>
      <c r="F23" s="44" t="str">
        <f t="shared" si="3"/>
        <v/>
      </c>
      <c r="G23" s="44" t="str">
        <f t="shared" si="4"/>
        <v/>
      </c>
      <c r="H23" s="44" t="str">
        <f t="shared" si="5"/>
        <v/>
      </c>
      <c r="I23" s="44" t="str">
        <f t="shared" si="6"/>
        <v/>
      </c>
      <c r="J23" s="44" t="str">
        <f t="shared" si="7"/>
        <v/>
      </c>
      <c r="K23" s="34"/>
      <c r="L23" s="44" t="str">
        <f t="shared" si="8"/>
        <v/>
      </c>
      <c r="M23" s="34"/>
      <c r="N23" s="71"/>
      <c r="O23" s="57"/>
      <c r="P23" s="67"/>
      <c r="Q23" s="67"/>
      <c r="R23" s="67"/>
      <c r="S23" s="57"/>
      <c r="T23" s="67"/>
      <c r="U23" s="67"/>
      <c r="V23" s="67"/>
      <c r="W23" s="57"/>
      <c r="X23" s="67"/>
      <c r="Y23" s="67"/>
      <c r="Z23" s="67"/>
      <c r="AA23" s="57"/>
      <c r="AB23" s="67"/>
      <c r="AC23" s="67"/>
      <c r="AD23" s="67"/>
      <c r="AE23" s="57"/>
      <c r="AF23" s="67"/>
      <c r="AG23" s="67"/>
      <c r="AH23" s="67"/>
      <c r="AI23" s="57"/>
      <c r="AJ23" s="67"/>
      <c r="AK23" s="67"/>
      <c r="AL23" s="67"/>
      <c r="AM23" s="57"/>
      <c r="AN23" s="67"/>
      <c r="AO23" s="67"/>
      <c r="AP23" s="67"/>
      <c r="AQ23" s="57"/>
      <c r="AR23" s="69"/>
      <c r="AS23" s="69"/>
      <c r="AT23" s="69"/>
      <c r="AU23" s="69"/>
      <c r="AV23" s="69"/>
      <c r="AW23" s="69"/>
      <c r="AX23" s="69"/>
      <c r="AY23" s="69"/>
      <c r="AZ23" s="69"/>
      <c r="BA23" s="69"/>
      <c r="BB23" s="69"/>
      <c r="BC23" s="69"/>
      <c r="BD23" s="69"/>
      <c r="BE23" s="69"/>
      <c r="BF23" s="69"/>
      <c r="BG23" s="69"/>
      <c r="BH23" s="69"/>
      <c r="BI23" s="69"/>
      <c r="BJ23" s="69"/>
      <c r="BK23" s="69"/>
      <c r="BL23" s="70" t="str">
        <f t="shared" si="9"/>
        <v/>
      </c>
    </row>
    <row r="24">
      <c r="A24" s="41" t="str">
        <f>Alumnos!A28</f>
        <v/>
      </c>
      <c r="B24" s="26" t="str">
        <f>Alumnos!C28</f>
        <v/>
      </c>
      <c r="D24" s="44" t="str">
        <f t="shared" si="1"/>
        <v/>
      </c>
      <c r="E24" s="44" t="str">
        <f t="shared" si="2"/>
        <v/>
      </c>
      <c r="F24" s="44" t="str">
        <f t="shared" si="3"/>
        <v/>
      </c>
      <c r="G24" s="44" t="str">
        <f t="shared" si="4"/>
        <v/>
      </c>
      <c r="H24" s="44" t="str">
        <f t="shared" si="5"/>
        <v/>
      </c>
      <c r="I24" s="44" t="str">
        <f t="shared" si="6"/>
        <v/>
      </c>
      <c r="J24" s="44" t="str">
        <f t="shared" si="7"/>
        <v/>
      </c>
      <c r="K24" s="34"/>
      <c r="L24" s="44" t="str">
        <f t="shared" si="8"/>
        <v/>
      </c>
      <c r="M24" s="34"/>
      <c r="N24" s="71"/>
      <c r="O24" s="57"/>
      <c r="P24" s="67"/>
      <c r="Q24" s="67"/>
      <c r="R24" s="67"/>
      <c r="S24" s="57"/>
      <c r="T24" s="67"/>
      <c r="U24" s="67"/>
      <c r="V24" s="67"/>
      <c r="W24" s="57"/>
      <c r="X24" s="67"/>
      <c r="Y24" s="67"/>
      <c r="Z24" s="67"/>
      <c r="AA24" s="57"/>
      <c r="AB24" s="67"/>
      <c r="AC24" s="67"/>
      <c r="AD24" s="67"/>
      <c r="AE24" s="57"/>
      <c r="AF24" s="67"/>
      <c r="AG24" s="67"/>
      <c r="AH24" s="67"/>
      <c r="AI24" s="57"/>
      <c r="AJ24" s="67"/>
      <c r="AK24" s="67"/>
      <c r="AL24" s="67"/>
      <c r="AM24" s="57"/>
      <c r="AN24" s="67"/>
      <c r="AO24" s="67"/>
      <c r="AP24" s="67"/>
      <c r="AQ24" s="57"/>
      <c r="AR24" s="69"/>
      <c r="AS24" s="69"/>
      <c r="AT24" s="69"/>
      <c r="AU24" s="69"/>
      <c r="AV24" s="69"/>
      <c r="AW24" s="69"/>
      <c r="AX24" s="69"/>
      <c r="AY24" s="69"/>
      <c r="AZ24" s="69"/>
      <c r="BA24" s="69"/>
      <c r="BB24" s="69"/>
      <c r="BC24" s="69"/>
      <c r="BD24" s="69"/>
      <c r="BE24" s="69"/>
      <c r="BF24" s="69"/>
      <c r="BG24" s="69"/>
      <c r="BH24" s="69"/>
      <c r="BI24" s="69"/>
      <c r="BJ24" s="69"/>
      <c r="BK24" s="69"/>
      <c r="BL24" s="70" t="str">
        <f t="shared" si="9"/>
        <v/>
      </c>
    </row>
    <row r="25">
      <c r="A25" s="41" t="str">
        <f>Alumnos!A29</f>
        <v/>
      </c>
      <c r="B25" s="26" t="str">
        <f>Alumnos!C29</f>
        <v/>
      </c>
      <c r="D25" s="44" t="str">
        <f t="shared" si="1"/>
        <v/>
      </c>
      <c r="E25" s="44" t="str">
        <f t="shared" si="2"/>
        <v/>
      </c>
      <c r="F25" s="44" t="str">
        <f t="shared" si="3"/>
        <v/>
      </c>
      <c r="G25" s="44" t="str">
        <f t="shared" si="4"/>
        <v/>
      </c>
      <c r="H25" s="44" t="str">
        <f t="shared" si="5"/>
        <v/>
      </c>
      <c r="I25" s="44" t="str">
        <f t="shared" si="6"/>
        <v/>
      </c>
      <c r="J25" s="44" t="str">
        <f t="shared" si="7"/>
        <v/>
      </c>
      <c r="K25" s="34"/>
      <c r="L25" s="44" t="str">
        <f t="shared" si="8"/>
        <v/>
      </c>
      <c r="M25" s="34"/>
      <c r="N25" s="71"/>
      <c r="O25" s="57"/>
      <c r="P25" s="67"/>
      <c r="Q25" s="67"/>
      <c r="R25" s="67"/>
      <c r="S25" s="57"/>
      <c r="T25" s="67"/>
      <c r="U25" s="67"/>
      <c r="V25" s="67"/>
      <c r="W25" s="57"/>
      <c r="X25" s="67"/>
      <c r="Y25" s="67"/>
      <c r="Z25" s="67"/>
      <c r="AA25" s="57"/>
      <c r="AB25" s="67"/>
      <c r="AC25" s="67"/>
      <c r="AD25" s="67"/>
      <c r="AE25" s="57"/>
      <c r="AF25" s="67"/>
      <c r="AG25" s="67"/>
      <c r="AH25" s="67"/>
      <c r="AI25" s="57"/>
      <c r="AJ25" s="67"/>
      <c r="AK25" s="67"/>
      <c r="AL25" s="67"/>
      <c r="AM25" s="57"/>
      <c r="AN25" s="67"/>
      <c r="AO25" s="67"/>
      <c r="AP25" s="67"/>
      <c r="AQ25" s="57"/>
      <c r="AR25" s="69"/>
      <c r="AS25" s="69"/>
      <c r="AT25" s="69"/>
      <c r="AU25" s="69"/>
      <c r="AV25" s="69"/>
      <c r="AW25" s="69"/>
      <c r="AX25" s="69"/>
      <c r="AY25" s="69"/>
      <c r="AZ25" s="69"/>
      <c r="BA25" s="69"/>
      <c r="BB25" s="69"/>
      <c r="BC25" s="69"/>
      <c r="BD25" s="69"/>
      <c r="BE25" s="69"/>
      <c r="BF25" s="69"/>
      <c r="BG25" s="69"/>
      <c r="BH25" s="69"/>
      <c r="BI25" s="69"/>
      <c r="BJ25" s="69"/>
      <c r="BK25" s="69"/>
      <c r="BL25" s="70" t="str">
        <f t="shared" si="9"/>
        <v/>
      </c>
    </row>
    <row r="26">
      <c r="A26" s="41" t="str">
        <f>Alumnos!A30</f>
        <v/>
      </c>
      <c r="B26" s="26" t="str">
        <f>Alumnos!C30</f>
        <v/>
      </c>
      <c r="D26" s="44" t="str">
        <f t="shared" si="1"/>
        <v/>
      </c>
      <c r="E26" s="44" t="str">
        <f t="shared" si="2"/>
        <v/>
      </c>
      <c r="F26" s="44" t="str">
        <f t="shared" si="3"/>
        <v/>
      </c>
      <c r="G26" s="44" t="str">
        <f t="shared" si="4"/>
        <v/>
      </c>
      <c r="H26" s="44" t="str">
        <f t="shared" si="5"/>
        <v/>
      </c>
      <c r="I26" s="44" t="str">
        <f t="shared" si="6"/>
        <v/>
      </c>
      <c r="J26" s="44" t="str">
        <f t="shared" si="7"/>
        <v/>
      </c>
      <c r="K26" s="34"/>
      <c r="L26" s="44" t="str">
        <f t="shared" si="8"/>
        <v/>
      </c>
      <c r="M26" s="34"/>
      <c r="N26" s="71"/>
      <c r="O26" s="57"/>
      <c r="P26" s="67"/>
      <c r="Q26" s="67"/>
      <c r="R26" s="67"/>
      <c r="S26" s="57"/>
      <c r="T26" s="67"/>
      <c r="U26" s="67"/>
      <c r="V26" s="67"/>
      <c r="W26" s="57"/>
      <c r="X26" s="67"/>
      <c r="Y26" s="67"/>
      <c r="Z26" s="67"/>
      <c r="AA26" s="57"/>
      <c r="AB26" s="67"/>
      <c r="AC26" s="67"/>
      <c r="AD26" s="67"/>
      <c r="AE26" s="57"/>
      <c r="AF26" s="67"/>
      <c r="AG26" s="67"/>
      <c r="AH26" s="67"/>
      <c r="AI26" s="57"/>
      <c r="AJ26" s="67"/>
      <c r="AK26" s="67"/>
      <c r="AL26" s="67"/>
      <c r="AM26" s="57"/>
      <c r="AN26" s="67"/>
      <c r="AO26" s="67"/>
      <c r="AP26" s="67"/>
      <c r="AQ26" s="57"/>
      <c r="AR26" s="69"/>
      <c r="AS26" s="69"/>
      <c r="AT26" s="69"/>
      <c r="AU26" s="69"/>
      <c r="AV26" s="69"/>
      <c r="AW26" s="69"/>
      <c r="AX26" s="69"/>
      <c r="AY26" s="69"/>
      <c r="AZ26" s="69"/>
      <c r="BA26" s="69"/>
      <c r="BB26" s="69"/>
      <c r="BC26" s="69"/>
      <c r="BD26" s="69"/>
      <c r="BE26" s="69"/>
      <c r="BF26" s="69"/>
      <c r="BG26" s="69"/>
      <c r="BH26" s="69"/>
      <c r="BI26" s="69"/>
      <c r="BJ26" s="69"/>
      <c r="BK26" s="69"/>
      <c r="BL26" s="70" t="str">
        <f t="shared" si="9"/>
        <v/>
      </c>
    </row>
    <row r="27">
      <c r="A27" s="41" t="str">
        <f>Alumnos!A31</f>
        <v/>
      </c>
      <c r="B27" s="26" t="str">
        <f>Alumnos!C31</f>
        <v/>
      </c>
      <c r="D27" s="44" t="str">
        <f t="shared" si="1"/>
        <v/>
      </c>
      <c r="E27" s="44" t="str">
        <f t="shared" si="2"/>
        <v/>
      </c>
      <c r="F27" s="44" t="str">
        <f t="shared" si="3"/>
        <v/>
      </c>
      <c r="G27" s="44" t="str">
        <f t="shared" si="4"/>
        <v/>
      </c>
      <c r="H27" s="44" t="str">
        <f t="shared" si="5"/>
        <v/>
      </c>
      <c r="I27" s="44" t="str">
        <f t="shared" si="6"/>
        <v/>
      </c>
      <c r="J27" s="44" t="str">
        <f t="shared" si="7"/>
        <v/>
      </c>
      <c r="K27" s="34"/>
      <c r="L27" s="44" t="str">
        <f t="shared" si="8"/>
        <v/>
      </c>
      <c r="M27" s="34"/>
      <c r="N27" s="71"/>
      <c r="O27" s="57"/>
      <c r="P27" s="67"/>
      <c r="Q27" s="67"/>
      <c r="R27" s="67"/>
      <c r="S27" s="57"/>
      <c r="T27" s="67"/>
      <c r="U27" s="67"/>
      <c r="V27" s="67"/>
      <c r="W27" s="57"/>
      <c r="X27" s="67"/>
      <c r="Y27" s="67"/>
      <c r="Z27" s="67"/>
      <c r="AA27" s="57"/>
      <c r="AB27" s="67"/>
      <c r="AC27" s="67"/>
      <c r="AD27" s="67"/>
      <c r="AE27" s="57"/>
      <c r="AF27" s="67"/>
      <c r="AG27" s="67"/>
      <c r="AH27" s="67"/>
      <c r="AI27" s="57"/>
      <c r="AJ27" s="67"/>
      <c r="AK27" s="67"/>
      <c r="AL27" s="67"/>
      <c r="AM27" s="57"/>
      <c r="AN27" s="67"/>
      <c r="AO27" s="67"/>
      <c r="AP27" s="67"/>
      <c r="AQ27" s="57"/>
      <c r="AR27" s="69"/>
      <c r="AS27" s="69"/>
      <c r="AT27" s="69"/>
      <c r="AU27" s="69"/>
      <c r="AV27" s="69"/>
      <c r="AW27" s="69"/>
      <c r="AX27" s="69"/>
      <c r="AY27" s="69"/>
      <c r="AZ27" s="69"/>
      <c r="BA27" s="69"/>
      <c r="BB27" s="69"/>
      <c r="BC27" s="69"/>
      <c r="BD27" s="69"/>
      <c r="BE27" s="69"/>
      <c r="BF27" s="69"/>
      <c r="BG27" s="69"/>
      <c r="BH27" s="69"/>
      <c r="BI27" s="69"/>
      <c r="BJ27" s="69"/>
      <c r="BK27" s="69"/>
      <c r="BL27" s="70" t="str">
        <f t="shared" si="9"/>
        <v/>
      </c>
    </row>
    <row r="28">
      <c r="A28" s="41" t="str">
        <f>Alumnos!A32</f>
        <v/>
      </c>
      <c r="B28" s="26" t="str">
        <f>Alumnos!C32</f>
        <v/>
      </c>
      <c r="D28" s="44" t="str">
        <f t="shared" si="1"/>
        <v/>
      </c>
      <c r="E28" s="44" t="str">
        <f t="shared" si="2"/>
        <v/>
      </c>
      <c r="F28" s="44" t="str">
        <f t="shared" si="3"/>
        <v/>
      </c>
      <c r="G28" s="44" t="str">
        <f t="shared" si="4"/>
        <v/>
      </c>
      <c r="H28" s="44" t="str">
        <f t="shared" si="5"/>
        <v/>
      </c>
      <c r="I28" s="44" t="str">
        <f t="shared" si="6"/>
        <v/>
      </c>
      <c r="J28" s="44" t="str">
        <f t="shared" si="7"/>
        <v/>
      </c>
      <c r="K28" s="34"/>
      <c r="L28" s="44" t="str">
        <f t="shared" si="8"/>
        <v/>
      </c>
      <c r="M28" s="34"/>
      <c r="N28" s="71"/>
      <c r="O28" s="57"/>
      <c r="P28" s="67"/>
      <c r="Q28" s="67"/>
      <c r="R28" s="67"/>
      <c r="S28" s="57"/>
      <c r="T28" s="67"/>
      <c r="U28" s="67"/>
      <c r="V28" s="67"/>
      <c r="W28" s="57"/>
      <c r="X28" s="67"/>
      <c r="Y28" s="67"/>
      <c r="Z28" s="67"/>
      <c r="AA28" s="57"/>
      <c r="AB28" s="67"/>
      <c r="AC28" s="67"/>
      <c r="AD28" s="67"/>
      <c r="AE28" s="57"/>
      <c r="AF28" s="67"/>
      <c r="AG28" s="67"/>
      <c r="AH28" s="67"/>
      <c r="AI28" s="57"/>
      <c r="AJ28" s="67"/>
      <c r="AK28" s="67"/>
      <c r="AL28" s="67"/>
      <c r="AM28" s="57"/>
      <c r="AN28" s="67"/>
      <c r="AO28" s="67"/>
      <c r="AP28" s="67"/>
      <c r="AQ28" s="57"/>
      <c r="AR28" s="69"/>
      <c r="AS28" s="69"/>
      <c r="AT28" s="69"/>
      <c r="AU28" s="69"/>
      <c r="AV28" s="69"/>
      <c r="AW28" s="69"/>
      <c r="AX28" s="69"/>
      <c r="AY28" s="69"/>
      <c r="AZ28" s="69"/>
      <c r="BA28" s="69"/>
      <c r="BB28" s="69"/>
      <c r="BC28" s="69"/>
      <c r="BD28" s="69"/>
      <c r="BE28" s="69"/>
      <c r="BF28" s="69"/>
      <c r="BG28" s="69"/>
      <c r="BH28" s="69"/>
      <c r="BI28" s="69"/>
      <c r="BJ28" s="69"/>
      <c r="BK28" s="69"/>
      <c r="BL28" s="70" t="str">
        <f t="shared" si="9"/>
        <v/>
      </c>
    </row>
    <row r="29">
      <c r="A29" s="41" t="str">
        <f>Alumnos!A33</f>
        <v/>
      </c>
      <c r="B29" s="26" t="str">
        <f>Alumnos!C33</f>
        <v/>
      </c>
      <c r="D29" s="44" t="str">
        <f t="shared" si="1"/>
        <v/>
      </c>
      <c r="E29" s="44" t="str">
        <f t="shared" si="2"/>
        <v/>
      </c>
      <c r="F29" s="44" t="str">
        <f t="shared" si="3"/>
        <v/>
      </c>
      <c r="G29" s="44" t="str">
        <f t="shared" si="4"/>
        <v/>
      </c>
      <c r="H29" s="44" t="str">
        <f t="shared" si="5"/>
        <v/>
      </c>
      <c r="I29" s="44" t="str">
        <f t="shared" si="6"/>
        <v/>
      </c>
      <c r="J29" s="44" t="str">
        <f t="shared" si="7"/>
        <v/>
      </c>
      <c r="K29" s="34"/>
      <c r="L29" s="44" t="str">
        <f t="shared" si="8"/>
        <v/>
      </c>
      <c r="M29" s="34"/>
      <c r="N29" s="71"/>
      <c r="O29" s="57"/>
      <c r="P29" s="67"/>
      <c r="Q29" s="67"/>
      <c r="R29" s="67"/>
      <c r="S29" s="57"/>
      <c r="T29" s="67"/>
      <c r="U29" s="67"/>
      <c r="V29" s="67"/>
      <c r="W29" s="57"/>
      <c r="X29" s="67"/>
      <c r="Y29" s="67"/>
      <c r="Z29" s="67"/>
      <c r="AA29" s="57"/>
      <c r="AB29" s="67"/>
      <c r="AC29" s="67"/>
      <c r="AD29" s="67"/>
      <c r="AE29" s="57"/>
      <c r="AF29" s="67"/>
      <c r="AG29" s="67"/>
      <c r="AH29" s="67"/>
      <c r="AI29" s="57"/>
      <c r="AJ29" s="67"/>
      <c r="AK29" s="67"/>
      <c r="AL29" s="67"/>
      <c r="AM29" s="57"/>
      <c r="AN29" s="67"/>
      <c r="AO29" s="67"/>
      <c r="AP29" s="67"/>
      <c r="AQ29" s="57"/>
      <c r="AR29" s="69"/>
      <c r="AS29" s="69"/>
      <c r="AT29" s="69"/>
      <c r="AU29" s="69"/>
      <c r="AV29" s="69"/>
      <c r="AW29" s="69"/>
      <c r="AX29" s="69"/>
      <c r="AY29" s="69"/>
      <c r="AZ29" s="69"/>
      <c r="BA29" s="69"/>
      <c r="BB29" s="69"/>
      <c r="BC29" s="69"/>
      <c r="BD29" s="69"/>
      <c r="BE29" s="69"/>
      <c r="BF29" s="69"/>
      <c r="BG29" s="69"/>
      <c r="BH29" s="69"/>
      <c r="BI29" s="69"/>
      <c r="BJ29" s="69"/>
      <c r="BK29" s="69"/>
      <c r="BL29" s="70" t="str">
        <f t="shared" si="9"/>
        <v/>
      </c>
    </row>
    <row r="30">
      <c r="A30" s="41" t="str">
        <f>Alumnos!A34</f>
        <v/>
      </c>
      <c r="B30" s="26" t="str">
        <f>Alumnos!C34</f>
        <v/>
      </c>
      <c r="D30" s="44" t="str">
        <f t="shared" si="1"/>
        <v/>
      </c>
      <c r="E30" s="44" t="str">
        <f t="shared" si="2"/>
        <v/>
      </c>
      <c r="F30" s="44" t="str">
        <f t="shared" si="3"/>
        <v/>
      </c>
      <c r="G30" s="44" t="str">
        <f t="shared" si="4"/>
        <v/>
      </c>
      <c r="H30" s="44" t="str">
        <f t="shared" si="5"/>
        <v/>
      </c>
      <c r="I30" s="44" t="str">
        <f t="shared" si="6"/>
        <v/>
      </c>
      <c r="J30" s="44" t="str">
        <f t="shared" si="7"/>
        <v/>
      </c>
      <c r="K30" s="34"/>
      <c r="L30" s="44" t="str">
        <f t="shared" si="8"/>
        <v/>
      </c>
      <c r="M30" s="34"/>
      <c r="N30" s="71"/>
      <c r="O30" s="57"/>
      <c r="P30" s="67"/>
      <c r="Q30" s="67"/>
      <c r="R30" s="67"/>
      <c r="S30" s="57"/>
      <c r="T30" s="67"/>
      <c r="U30" s="67"/>
      <c r="V30" s="67"/>
      <c r="W30" s="57"/>
      <c r="X30" s="67"/>
      <c r="Y30" s="67"/>
      <c r="Z30" s="67"/>
      <c r="AA30" s="57"/>
      <c r="AB30" s="67"/>
      <c r="AC30" s="67"/>
      <c r="AD30" s="67"/>
      <c r="AE30" s="57"/>
      <c r="AF30" s="67"/>
      <c r="AG30" s="67"/>
      <c r="AH30" s="67"/>
      <c r="AI30" s="57"/>
      <c r="AJ30" s="67"/>
      <c r="AK30" s="67"/>
      <c r="AL30" s="67"/>
      <c r="AM30" s="57"/>
      <c r="AN30" s="67"/>
      <c r="AO30" s="67"/>
      <c r="AP30" s="67"/>
      <c r="AQ30" s="57"/>
      <c r="AR30" s="69"/>
      <c r="AS30" s="69"/>
      <c r="AT30" s="69"/>
      <c r="AU30" s="69"/>
      <c r="AV30" s="69"/>
      <c r="AW30" s="69"/>
      <c r="AX30" s="69"/>
      <c r="AY30" s="69"/>
      <c r="AZ30" s="69"/>
      <c r="BA30" s="69"/>
      <c r="BB30" s="69"/>
      <c r="BC30" s="69"/>
      <c r="BD30" s="69"/>
      <c r="BE30" s="69"/>
      <c r="BF30" s="69"/>
      <c r="BG30" s="69"/>
      <c r="BH30" s="69"/>
      <c r="BI30" s="69"/>
      <c r="BJ30" s="69"/>
      <c r="BK30" s="69"/>
      <c r="BL30" s="70" t="str">
        <f t="shared" si="9"/>
        <v/>
      </c>
    </row>
    <row r="31">
      <c r="A31" s="41" t="str">
        <f>Alumnos!A35</f>
        <v/>
      </c>
      <c r="B31" s="26" t="str">
        <f>Alumnos!C35</f>
        <v/>
      </c>
      <c r="D31" s="44" t="str">
        <f t="shared" si="1"/>
        <v/>
      </c>
      <c r="E31" s="44" t="str">
        <f t="shared" si="2"/>
        <v/>
      </c>
      <c r="F31" s="44" t="str">
        <f t="shared" si="3"/>
        <v/>
      </c>
      <c r="G31" s="44" t="str">
        <f t="shared" si="4"/>
        <v/>
      </c>
      <c r="H31" s="44" t="str">
        <f t="shared" si="5"/>
        <v/>
      </c>
      <c r="I31" s="44" t="str">
        <f t="shared" si="6"/>
        <v/>
      </c>
      <c r="J31" s="44" t="str">
        <f t="shared" si="7"/>
        <v/>
      </c>
      <c r="K31" s="34"/>
      <c r="L31" s="44" t="str">
        <f t="shared" si="8"/>
        <v/>
      </c>
      <c r="M31" s="34"/>
      <c r="N31" s="71"/>
      <c r="O31" s="57"/>
      <c r="P31" s="67"/>
      <c r="Q31" s="67"/>
      <c r="R31" s="67"/>
      <c r="S31" s="57"/>
      <c r="T31" s="67"/>
      <c r="U31" s="67"/>
      <c r="V31" s="67"/>
      <c r="W31" s="57"/>
      <c r="X31" s="67"/>
      <c r="Y31" s="67"/>
      <c r="Z31" s="67"/>
      <c r="AA31" s="57"/>
      <c r="AB31" s="67"/>
      <c r="AC31" s="67"/>
      <c r="AD31" s="67"/>
      <c r="AE31" s="57"/>
      <c r="AF31" s="67"/>
      <c r="AG31" s="67"/>
      <c r="AH31" s="67"/>
      <c r="AI31" s="57"/>
      <c r="AJ31" s="67"/>
      <c r="AK31" s="67"/>
      <c r="AL31" s="67"/>
      <c r="AM31" s="57"/>
      <c r="AN31" s="67"/>
      <c r="AO31" s="67"/>
      <c r="AP31" s="67"/>
      <c r="AQ31" s="57"/>
      <c r="AR31" s="69"/>
      <c r="AS31" s="69"/>
      <c r="AT31" s="69"/>
      <c r="AU31" s="69"/>
      <c r="AV31" s="69"/>
      <c r="AW31" s="69"/>
      <c r="AX31" s="69"/>
      <c r="AY31" s="69"/>
      <c r="AZ31" s="69"/>
      <c r="BA31" s="69"/>
      <c r="BB31" s="69"/>
      <c r="BC31" s="69"/>
      <c r="BD31" s="69"/>
      <c r="BE31" s="69"/>
      <c r="BF31" s="69"/>
      <c r="BG31" s="69"/>
      <c r="BH31" s="69"/>
      <c r="BI31" s="69"/>
      <c r="BJ31" s="69"/>
      <c r="BK31" s="69"/>
      <c r="BL31" s="70" t="str">
        <f t="shared" si="9"/>
        <v/>
      </c>
    </row>
    <row r="32">
      <c r="A32" s="41" t="str">
        <f>Alumnos!A36</f>
        <v/>
      </c>
      <c r="B32" s="26" t="str">
        <f>Alumnos!C36</f>
        <v/>
      </c>
      <c r="D32" s="44" t="str">
        <f t="shared" si="1"/>
        <v/>
      </c>
      <c r="E32" s="44" t="str">
        <f t="shared" si="2"/>
        <v/>
      </c>
      <c r="F32" s="44" t="str">
        <f t="shared" si="3"/>
        <v/>
      </c>
      <c r="G32" s="44" t="str">
        <f t="shared" si="4"/>
        <v/>
      </c>
      <c r="H32" s="44" t="str">
        <f t="shared" si="5"/>
        <v/>
      </c>
      <c r="I32" s="44" t="str">
        <f t="shared" si="6"/>
        <v/>
      </c>
      <c r="J32" s="44" t="str">
        <f t="shared" si="7"/>
        <v/>
      </c>
      <c r="K32" s="34"/>
      <c r="L32" s="44" t="str">
        <f t="shared" si="8"/>
        <v/>
      </c>
      <c r="M32" s="34"/>
      <c r="N32" s="71"/>
      <c r="O32" s="57"/>
      <c r="P32" s="67"/>
      <c r="Q32" s="67"/>
      <c r="R32" s="67"/>
      <c r="S32" s="57"/>
      <c r="T32" s="67"/>
      <c r="U32" s="67"/>
      <c r="V32" s="67"/>
      <c r="W32" s="57"/>
      <c r="X32" s="67"/>
      <c r="Y32" s="67"/>
      <c r="Z32" s="67"/>
      <c r="AA32" s="57"/>
      <c r="AB32" s="67"/>
      <c r="AC32" s="67"/>
      <c r="AD32" s="67"/>
      <c r="AE32" s="57"/>
      <c r="AF32" s="67"/>
      <c r="AG32" s="67"/>
      <c r="AH32" s="67"/>
      <c r="AI32" s="57"/>
      <c r="AJ32" s="67"/>
      <c r="AK32" s="67"/>
      <c r="AL32" s="67"/>
      <c r="AM32" s="57"/>
      <c r="AN32" s="67"/>
      <c r="AO32" s="67"/>
      <c r="AP32" s="67"/>
      <c r="AQ32" s="57"/>
      <c r="AR32" s="69"/>
      <c r="AS32" s="69"/>
      <c r="AT32" s="69"/>
      <c r="AU32" s="69"/>
      <c r="AV32" s="69"/>
      <c r="AW32" s="69"/>
      <c r="AX32" s="69"/>
      <c r="AY32" s="69"/>
      <c r="AZ32" s="69"/>
      <c r="BA32" s="69"/>
      <c r="BB32" s="69"/>
      <c r="BC32" s="69"/>
      <c r="BD32" s="69"/>
      <c r="BE32" s="69"/>
      <c r="BF32" s="69"/>
      <c r="BG32" s="69"/>
      <c r="BH32" s="69"/>
      <c r="BI32" s="69"/>
      <c r="BJ32" s="69"/>
      <c r="BK32" s="69"/>
      <c r="BL32" s="70" t="str">
        <f t="shared" si="9"/>
        <v/>
      </c>
    </row>
    <row r="33">
      <c r="A33" s="41" t="str">
        <f>Alumnos!A37</f>
        <v/>
      </c>
      <c r="B33" s="26" t="str">
        <f>Alumnos!C37</f>
        <v/>
      </c>
      <c r="D33" s="44" t="str">
        <f t="shared" si="1"/>
        <v/>
      </c>
      <c r="E33" s="44" t="str">
        <f t="shared" si="2"/>
        <v/>
      </c>
      <c r="F33" s="44" t="str">
        <f t="shared" si="3"/>
        <v/>
      </c>
      <c r="G33" s="44" t="str">
        <f t="shared" si="4"/>
        <v/>
      </c>
      <c r="H33" s="44" t="str">
        <f t="shared" si="5"/>
        <v/>
      </c>
      <c r="I33" s="44" t="str">
        <f t="shared" si="6"/>
        <v/>
      </c>
      <c r="J33" s="44" t="str">
        <f t="shared" si="7"/>
        <v/>
      </c>
      <c r="K33" s="34"/>
      <c r="L33" s="44" t="str">
        <f t="shared" si="8"/>
        <v/>
      </c>
      <c r="M33" s="34"/>
      <c r="N33" s="71"/>
      <c r="O33" s="57"/>
      <c r="P33" s="67"/>
      <c r="Q33" s="67"/>
      <c r="R33" s="67"/>
      <c r="S33" s="57"/>
      <c r="T33" s="67"/>
      <c r="U33" s="67"/>
      <c r="V33" s="67"/>
      <c r="W33" s="57"/>
      <c r="X33" s="67"/>
      <c r="Y33" s="67"/>
      <c r="Z33" s="67"/>
      <c r="AA33" s="57"/>
      <c r="AB33" s="67"/>
      <c r="AC33" s="67"/>
      <c r="AD33" s="67"/>
      <c r="AE33" s="57"/>
      <c r="AF33" s="67"/>
      <c r="AG33" s="67"/>
      <c r="AH33" s="67"/>
      <c r="AI33" s="57"/>
      <c r="AJ33" s="67"/>
      <c r="AK33" s="67"/>
      <c r="AL33" s="67"/>
      <c r="AM33" s="57"/>
      <c r="AN33" s="67"/>
      <c r="AO33" s="67"/>
      <c r="AP33" s="67"/>
      <c r="AQ33" s="57"/>
      <c r="AR33" s="69"/>
      <c r="AS33" s="69"/>
      <c r="AT33" s="69"/>
      <c r="AU33" s="69"/>
      <c r="AV33" s="69"/>
      <c r="AW33" s="69"/>
      <c r="AX33" s="69"/>
      <c r="AY33" s="69"/>
      <c r="AZ33" s="69"/>
      <c r="BA33" s="69"/>
      <c r="BB33" s="69"/>
      <c r="BC33" s="69"/>
      <c r="BD33" s="69"/>
      <c r="BE33" s="69"/>
      <c r="BF33" s="69"/>
      <c r="BG33" s="69"/>
      <c r="BH33" s="69"/>
      <c r="BI33" s="69"/>
      <c r="BJ33" s="69"/>
      <c r="BK33" s="69"/>
      <c r="BL33" s="70" t="str">
        <f t="shared" si="9"/>
        <v/>
      </c>
    </row>
    <row r="34">
      <c r="A34" s="41" t="str">
        <f>Alumnos!A38</f>
        <v/>
      </c>
      <c r="B34" s="26" t="str">
        <f>Alumnos!C38</f>
        <v/>
      </c>
      <c r="D34" s="44" t="str">
        <f t="shared" si="1"/>
        <v/>
      </c>
      <c r="E34" s="44" t="str">
        <f t="shared" si="2"/>
        <v/>
      </c>
      <c r="F34" s="44" t="str">
        <f t="shared" si="3"/>
        <v/>
      </c>
      <c r="G34" s="44" t="str">
        <f t="shared" si="4"/>
        <v/>
      </c>
      <c r="H34" s="44" t="str">
        <f t="shared" si="5"/>
        <v/>
      </c>
      <c r="I34" s="44" t="str">
        <f t="shared" si="6"/>
        <v/>
      </c>
      <c r="J34" s="44" t="str">
        <f t="shared" si="7"/>
        <v/>
      </c>
      <c r="K34" s="34"/>
      <c r="L34" s="44" t="str">
        <f t="shared" si="8"/>
        <v/>
      </c>
      <c r="M34" s="34"/>
      <c r="N34" s="71"/>
      <c r="O34" s="57"/>
      <c r="P34" s="67"/>
      <c r="Q34" s="67"/>
      <c r="R34" s="67"/>
      <c r="S34" s="57"/>
      <c r="T34" s="67"/>
      <c r="U34" s="67"/>
      <c r="V34" s="67"/>
      <c r="W34" s="57"/>
      <c r="X34" s="67"/>
      <c r="Y34" s="67"/>
      <c r="Z34" s="67"/>
      <c r="AA34" s="57"/>
      <c r="AB34" s="67"/>
      <c r="AC34" s="67"/>
      <c r="AD34" s="67"/>
      <c r="AE34" s="57"/>
      <c r="AF34" s="67"/>
      <c r="AG34" s="67"/>
      <c r="AH34" s="67"/>
      <c r="AI34" s="57"/>
      <c r="AJ34" s="67"/>
      <c r="AK34" s="67"/>
      <c r="AL34" s="67"/>
      <c r="AM34" s="57"/>
      <c r="AN34" s="67"/>
      <c r="AO34" s="67"/>
      <c r="AP34" s="67"/>
      <c r="AQ34" s="57"/>
      <c r="AR34" s="69"/>
      <c r="AS34" s="69"/>
      <c r="AT34" s="69"/>
      <c r="AU34" s="69"/>
      <c r="AV34" s="69"/>
      <c r="AW34" s="69"/>
      <c r="AX34" s="69"/>
      <c r="AY34" s="69"/>
      <c r="AZ34" s="69"/>
      <c r="BA34" s="69"/>
      <c r="BB34" s="69"/>
      <c r="BC34" s="69"/>
      <c r="BD34" s="69"/>
      <c r="BE34" s="69"/>
      <c r="BF34" s="69"/>
      <c r="BG34" s="69"/>
      <c r="BH34" s="69"/>
      <c r="BI34" s="69"/>
      <c r="BJ34" s="69"/>
      <c r="BK34" s="69"/>
      <c r="BL34" s="70" t="str">
        <f t="shared" si="9"/>
        <v/>
      </c>
    </row>
    <row r="35">
      <c r="A35" s="41" t="str">
        <f>Alumnos!A39</f>
        <v/>
      </c>
      <c r="B35" s="26" t="str">
        <f>Alumnos!C39</f>
        <v/>
      </c>
      <c r="D35" s="44" t="str">
        <f t="shared" si="1"/>
        <v/>
      </c>
      <c r="E35" s="44" t="str">
        <f t="shared" si="2"/>
        <v/>
      </c>
      <c r="F35" s="44" t="str">
        <f t="shared" si="3"/>
        <v/>
      </c>
      <c r="G35" s="44" t="str">
        <f t="shared" si="4"/>
        <v/>
      </c>
      <c r="H35" s="44" t="str">
        <f t="shared" si="5"/>
        <v/>
      </c>
      <c r="I35" s="44" t="str">
        <f t="shared" si="6"/>
        <v/>
      </c>
      <c r="J35" s="44" t="str">
        <f t="shared" si="7"/>
        <v/>
      </c>
      <c r="K35" s="34"/>
      <c r="L35" s="44" t="str">
        <f t="shared" si="8"/>
        <v/>
      </c>
      <c r="M35" s="34"/>
      <c r="N35" s="71"/>
      <c r="O35" s="57"/>
      <c r="P35" s="67"/>
      <c r="Q35" s="67"/>
      <c r="R35" s="67"/>
      <c r="S35" s="57"/>
      <c r="T35" s="67"/>
      <c r="U35" s="67"/>
      <c r="V35" s="67"/>
      <c r="W35" s="57"/>
      <c r="X35" s="67"/>
      <c r="Y35" s="67"/>
      <c r="Z35" s="67"/>
      <c r="AA35" s="57"/>
      <c r="AB35" s="67"/>
      <c r="AC35" s="67"/>
      <c r="AD35" s="67"/>
      <c r="AE35" s="57"/>
      <c r="AF35" s="67"/>
      <c r="AG35" s="67"/>
      <c r="AH35" s="67"/>
      <c r="AI35" s="57"/>
      <c r="AJ35" s="67"/>
      <c r="AK35" s="67"/>
      <c r="AL35" s="67"/>
      <c r="AM35" s="57"/>
      <c r="AN35" s="67"/>
      <c r="AO35" s="67"/>
      <c r="AP35" s="67"/>
      <c r="AQ35" s="57"/>
      <c r="AR35" s="69"/>
      <c r="AS35" s="69"/>
      <c r="AT35" s="69"/>
      <c r="AU35" s="69"/>
      <c r="AV35" s="69"/>
      <c r="AW35" s="69"/>
      <c r="AX35" s="69"/>
      <c r="AY35" s="69"/>
      <c r="AZ35" s="69"/>
      <c r="BA35" s="69"/>
      <c r="BB35" s="69"/>
      <c r="BC35" s="69"/>
      <c r="BD35" s="69"/>
      <c r="BE35" s="69"/>
      <c r="BF35" s="69"/>
      <c r="BG35" s="69"/>
      <c r="BH35" s="69"/>
      <c r="BI35" s="69"/>
      <c r="BJ35" s="69"/>
      <c r="BK35" s="69"/>
      <c r="BL35" s="70" t="str">
        <f t="shared" si="9"/>
        <v/>
      </c>
    </row>
    <row r="36">
      <c r="A36" s="41" t="str">
        <f>Alumnos!A40</f>
        <v/>
      </c>
      <c r="B36" s="26" t="str">
        <f>Alumnos!C40</f>
        <v/>
      </c>
      <c r="D36" s="44" t="str">
        <f t="shared" si="1"/>
        <v/>
      </c>
      <c r="E36" s="44" t="str">
        <f t="shared" si="2"/>
        <v/>
      </c>
      <c r="F36" s="44" t="str">
        <f t="shared" si="3"/>
        <v/>
      </c>
      <c r="G36" s="44" t="str">
        <f t="shared" si="4"/>
        <v/>
      </c>
      <c r="H36" s="44" t="str">
        <f t="shared" si="5"/>
        <v/>
      </c>
      <c r="I36" s="44" t="str">
        <f t="shared" si="6"/>
        <v/>
      </c>
      <c r="J36" s="44" t="str">
        <f t="shared" si="7"/>
        <v/>
      </c>
      <c r="K36" s="34"/>
      <c r="L36" s="44" t="str">
        <f t="shared" si="8"/>
        <v/>
      </c>
      <c r="M36" s="34"/>
      <c r="N36" s="71"/>
      <c r="O36" s="57"/>
      <c r="P36" s="67"/>
      <c r="Q36" s="67"/>
      <c r="R36" s="67"/>
      <c r="S36" s="57"/>
      <c r="T36" s="67"/>
      <c r="U36" s="67"/>
      <c r="V36" s="67"/>
      <c r="W36" s="57"/>
      <c r="X36" s="67"/>
      <c r="Y36" s="67"/>
      <c r="Z36" s="67"/>
      <c r="AA36" s="57"/>
      <c r="AB36" s="67"/>
      <c r="AC36" s="67"/>
      <c r="AD36" s="67"/>
      <c r="AE36" s="57"/>
      <c r="AF36" s="67"/>
      <c r="AG36" s="67"/>
      <c r="AH36" s="67"/>
      <c r="AI36" s="57"/>
      <c r="AJ36" s="67"/>
      <c r="AK36" s="67"/>
      <c r="AL36" s="67"/>
      <c r="AM36" s="57"/>
      <c r="AN36" s="67"/>
      <c r="AO36" s="67"/>
      <c r="AP36" s="67"/>
      <c r="AQ36" s="57"/>
      <c r="AR36" s="69"/>
      <c r="AS36" s="69"/>
      <c r="AT36" s="69"/>
      <c r="AU36" s="69"/>
      <c r="AV36" s="69"/>
      <c r="AW36" s="69"/>
      <c r="AX36" s="69"/>
      <c r="AY36" s="69"/>
      <c r="AZ36" s="69"/>
      <c r="BA36" s="69"/>
      <c r="BB36" s="69"/>
      <c r="BC36" s="69"/>
      <c r="BD36" s="69"/>
      <c r="BE36" s="69"/>
      <c r="BF36" s="69"/>
      <c r="BG36" s="69"/>
      <c r="BH36" s="69"/>
      <c r="BI36" s="69"/>
      <c r="BJ36" s="69"/>
      <c r="BK36" s="69"/>
      <c r="BL36" s="70" t="str">
        <f t="shared" si="9"/>
        <v/>
      </c>
    </row>
    <row r="37">
      <c r="A37" s="41" t="str">
        <f>Alumnos!A41</f>
        <v/>
      </c>
      <c r="B37" s="26" t="str">
        <f>Alumnos!C41</f>
        <v/>
      </c>
      <c r="D37" s="44" t="str">
        <f t="shared" si="1"/>
        <v/>
      </c>
      <c r="E37" s="44" t="str">
        <f t="shared" si="2"/>
        <v/>
      </c>
      <c r="F37" s="44" t="str">
        <f t="shared" si="3"/>
        <v/>
      </c>
      <c r="G37" s="44" t="str">
        <f t="shared" si="4"/>
        <v/>
      </c>
      <c r="H37" s="44" t="str">
        <f t="shared" si="5"/>
        <v/>
      </c>
      <c r="I37" s="44" t="str">
        <f t="shared" si="6"/>
        <v/>
      </c>
      <c r="J37" s="44" t="str">
        <f t="shared" si="7"/>
        <v/>
      </c>
      <c r="K37" s="34"/>
      <c r="L37" s="44" t="str">
        <f t="shared" si="8"/>
        <v/>
      </c>
      <c r="M37" s="34"/>
      <c r="N37" s="71"/>
      <c r="O37" s="57"/>
      <c r="P37" s="67"/>
      <c r="Q37" s="67"/>
      <c r="R37" s="67"/>
      <c r="S37" s="57"/>
      <c r="T37" s="67"/>
      <c r="U37" s="67"/>
      <c r="V37" s="67"/>
      <c r="W37" s="57"/>
      <c r="X37" s="67"/>
      <c r="Y37" s="67"/>
      <c r="Z37" s="67"/>
      <c r="AA37" s="57"/>
      <c r="AB37" s="67"/>
      <c r="AC37" s="67"/>
      <c r="AD37" s="67"/>
      <c r="AE37" s="57"/>
      <c r="AF37" s="67"/>
      <c r="AG37" s="67"/>
      <c r="AH37" s="67"/>
      <c r="AI37" s="57"/>
      <c r="AJ37" s="67"/>
      <c r="AK37" s="67"/>
      <c r="AL37" s="67"/>
      <c r="AM37" s="57"/>
      <c r="AN37" s="67"/>
      <c r="AO37" s="67"/>
      <c r="AP37" s="67"/>
      <c r="AQ37" s="57"/>
      <c r="AR37" s="69"/>
      <c r="AS37" s="69"/>
      <c r="AT37" s="69"/>
      <c r="AU37" s="69"/>
      <c r="AV37" s="69"/>
      <c r="AW37" s="69"/>
      <c r="AX37" s="69"/>
      <c r="AY37" s="69"/>
      <c r="AZ37" s="69"/>
      <c r="BA37" s="69"/>
      <c r="BB37" s="69"/>
      <c r="BC37" s="69"/>
      <c r="BD37" s="69"/>
      <c r="BE37" s="69"/>
      <c r="BF37" s="69"/>
      <c r="BG37" s="69"/>
      <c r="BH37" s="69"/>
      <c r="BI37" s="69"/>
      <c r="BJ37" s="69"/>
      <c r="BK37" s="69"/>
      <c r="BL37" s="70" t="str">
        <f t="shared" si="9"/>
        <v/>
      </c>
    </row>
    <row r="38">
      <c r="A38" s="41" t="str">
        <f>Alumnos!A42</f>
        <v/>
      </c>
      <c r="B38" s="26" t="str">
        <f>Alumnos!C42</f>
        <v/>
      </c>
      <c r="D38" s="44" t="str">
        <f t="shared" si="1"/>
        <v/>
      </c>
      <c r="E38" s="44" t="str">
        <f t="shared" si="2"/>
        <v/>
      </c>
      <c r="F38" s="44" t="str">
        <f t="shared" si="3"/>
        <v/>
      </c>
      <c r="G38" s="44" t="str">
        <f t="shared" si="4"/>
        <v/>
      </c>
      <c r="H38" s="44" t="str">
        <f t="shared" si="5"/>
        <v/>
      </c>
      <c r="I38" s="44" t="str">
        <f t="shared" si="6"/>
        <v/>
      </c>
      <c r="J38" s="44" t="str">
        <f t="shared" si="7"/>
        <v/>
      </c>
      <c r="K38" s="34"/>
      <c r="L38" s="44" t="str">
        <f t="shared" si="8"/>
        <v/>
      </c>
      <c r="M38" s="34"/>
      <c r="N38" s="71"/>
      <c r="O38" s="57"/>
      <c r="P38" s="67"/>
      <c r="Q38" s="67"/>
      <c r="R38" s="67"/>
      <c r="S38" s="57"/>
      <c r="T38" s="67"/>
      <c r="U38" s="67"/>
      <c r="V38" s="67"/>
      <c r="W38" s="57"/>
      <c r="X38" s="67"/>
      <c r="Y38" s="67"/>
      <c r="Z38" s="67"/>
      <c r="AA38" s="57"/>
      <c r="AB38" s="67"/>
      <c r="AC38" s="67"/>
      <c r="AD38" s="67"/>
      <c r="AE38" s="57"/>
      <c r="AF38" s="67"/>
      <c r="AG38" s="67"/>
      <c r="AH38" s="67"/>
      <c r="AI38" s="57"/>
      <c r="AJ38" s="67"/>
      <c r="AK38" s="67"/>
      <c r="AL38" s="67"/>
      <c r="AM38" s="57"/>
      <c r="AN38" s="67"/>
      <c r="AO38" s="67"/>
      <c r="AP38" s="67"/>
      <c r="AQ38" s="57"/>
      <c r="AR38" s="69"/>
      <c r="AS38" s="69"/>
      <c r="AT38" s="69"/>
      <c r="AU38" s="69"/>
      <c r="AV38" s="69"/>
      <c r="AW38" s="69"/>
      <c r="AX38" s="69"/>
      <c r="AY38" s="69"/>
      <c r="AZ38" s="69"/>
      <c r="BA38" s="69"/>
      <c r="BB38" s="69"/>
      <c r="BC38" s="69"/>
      <c r="BD38" s="69"/>
      <c r="BE38" s="69"/>
      <c r="BF38" s="69"/>
      <c r="BG38" s="69"/>
      <c r="BH38" s="69"/>
      <c r="BI38" s="69"/>
      <c r="BJ38" s="69"/>
      <c r="BK38" s="69"/>
      <c r="BL38" s="70" t="str">
        <f t="shared" si="9"/>
        <v/>
      </c>
    </row>
    <row r="39">
      <c r="A39" s="41" t="str">
        <f>Alumnos!A43</f>
        <v/>
      </c>
      <c r="B39" s="26" t="str">
        <f>Alumnos!C43</f>
        <v/>
      </c>
      <c r="D39" s="44" t="str">
        <f t="shared" si="1"/>
        <v/>
      </c>
      <c r="E39" s="44" t="str">
        <f t="shared" si="2"/>
        <v/>
      </c>
      <c r="F39" s="44" t="str">
        <f t="shared" si="3"/>
        <v/>
      </c>
      <c r="G39" s="44" t="str">
        <f t="shared" si="4"/>
        <v/>
      </c>
      <c r="H39" s="44" t="str">
        <f t="shared" si="5"/>
        <v/>
      </c>
      <c r="I39" s="44" t="str">
        <f t="shared" si="6"/>
        <v/>
      </c>
      <c r="J39" s="44" t="str">
        <f t="shared" si="7"/>
        <v/>
      </c>
      <c r="K39" s="34"/>
      <c r="L39" s="44" t="str">
        <f t="shared" si="8"/>
        <v/>
      </c>
      <c r="M39" s="34"/>
      <c r="N39" s="71"/>
      <c r="O39" s="57"/>
      <c r="P39" s="67"/>
      <c r="Q39" s="67"/>
      <c r="R39" s="67"/>
      <c r="S39" s="57"/>
      <c r="T39" s="67"/>
      <c r="U39" s="67"/>
      <c r="V39" s="67"/>
      <c r="W39" s="57"/>
      <c r="X39" s="67"/>
      <c r="Y39" s="67"/>
      <c r="Z39" s="67"/>
      <c r="AA39" s="57"/>
      <c r="AB39" s="67"/>
      <c r="AC39" s="67"/>
      <c r="AD39" s="67"/>
      <c r="AE39" s="57"/>
      <c r="AF39" s="67"/>
      <c r="AG39" s="67"/>
      <c r="AH39" s="67"/>
      <c r="AI39" s="57"/>
      <c r="AJ39" s="67"/>
      <c r="AK39" s="67"/>
      <c r="AL39" s="67"/>
      <c r="AM39" s="57"/>
      <c r="AN39" s="67"/>
      <c r="AO39" s="67"/>
      <c r="AP39" s="67"/>
      <c r="AQ39" s="57"/>
      <c r="AR39" s="69"/>
      <c r="AS39" s="69"/>
      <c r="AT39" s="69"/>
      <c r="AU39" s="69"/>
      <c r="AV39" s="69"/>
      <c r="AW39" s="69"/>
      <c r="AX39" s="69"/>
      <c r="AY39" s="69"/>
      <c r="AZ39" s="69"/>
      <c r="BA39" s="69"/>
      <c r="BB39" s="69"/>
      <c r="BC39" s="69"/>
      <c r="BD39" s="69"/>
      <c r="BE39" s="69"/>
      <c r="BF39" s="69"/>
      <c r="BG39" s="69"/>
      <c r="BH39" s="69"/>
      <c r="BI39" s="69"/>
      <c r="BJ39" s="69"/>
      <c r="BK39" s="69"/>
      <c r="BL39" s="70" t="str">
        <f t="shared" si="9"/>
        <v/>
      </c>
    </row>
    <row r="40">
      <c r="A40" s="41" t="str">
        <f>Alumnos!A44</f>
        <v/>
      </c>
      <c r="B40" s="26" t="str">
        <f>Alumnos!C44</f>
        <v/>
      </c>
      <c r="D40" s="44" t="str">
        <f t="shared" si="1"/>
        <v/>
      </c>
      <c r="E40" s="44" t="str">
        <f t="shared" si="2"/>
        <v/>
      </c>
      <c r="F40" s="44" t="str">
        <f t="shared" si="3"/>
        <v/>
      </c>
      <c r="G40" s="44" t="str">
        <f t="shared" si="4"/>
        <v/>
      </c>
      <c r="H40" s="44" t="str">
        <f t="shared" si="5"/>
        <v/>
      </c>
      <c r="I40" s="44" t="str">
        <f t="shared" si="6"/>
        <v/>
      </c>
      <c r="J40" s="44" t="str">
        <f t="shared" si="7"/>
        <v/>
      </c>
      <c r="K40" s="34"/>
      <c r="L40" s="44" t="str">
        <f t="shared" si="8"/>
        <v/>
      </c>
      <c r="M40" s="34"/>
      <c r="N40" s="71"/>
      <c r="O40" s="57"/>
      <c r="P40" s="67"/>
      <c r="Q40" s="67"/>
      <c r="R40" s="67"/>
      <c r="S40" s="57"/>
      <c r="T40" s="67"/>
      <c r="U40" s="67"/>
      <c r="V40" s="67"/>
      <c r="W40" s="57"/>
      <c r="X40" s="67"/>
      <c r="Y40" s="67"/>
      <c r="Z40" s="67"/>
      <c r="AA40" s="57"/>
      <c r="AB40" s="67"/>
      <c r="AC40" s="67"/>
      <c r="AD40" s="67"/>
      <c r="AE40" s="57"/>
      <c r="AF40" s="67"/>
      <c r="AG40" s="67"/>
      <c r="AH40" s="67"/>
      <c r="AI40" s="57"/>
      <c r="AJ40" s="67"/>
      <c r="AK40" s="67"/>
      <c r="AL40" s="67"/>
      <c r="AM40" s="57"/>
      <c r="AN40" s="67"/>
      <c r="AO40" s="67"/>
      <c r="AP40" s="67"/>
      <c r="AQ40" s="57"/>
      <c r="AR40" s="69"/>
      <c r="AS40" s="69"/>
      <c r="AT40" s="69"/>
      <c r="AU40" s="69"/>
      <c r="AV40" s="69"/>
      <c r="AW40" s="69"/>
      <c r="AX40" s="69"/>
      <c r="AY40" s="69"/>
      <c r="AZ40" s="69"/>
      <c r="BA40" s="69"/>
      <c r="BB40" s="69"/>
      <c r="BC40" s="69"/>
      <c r="BD40" s="69"/>
      <c r="BE40" s="69"/>
      <c r="BF40" s="69"/>
      <c r="BG40" s="69"/>
      <c r="BH40" s="69"/>
      <c r="BI40" s="69"/>
      <c r="BJ40" s="69"/>
      <c r="BK40" s="69"/>
      <c r="BL40" s="70" t="str">
        <f t="shared" si="9"/>
        <v/>
      </c>
    </row>
    <row r="41">
      <c r="A41" s="41" t="str">
        <f>Alumnos!A45</f>
        <v/>
      </c>
      <c r="B41" s="26" t="str">
        <f>Alumnos!C45</f>
        <v/>
      </c>
      <c r="D41" s="44" t="str">
        <f t="shared" si="1"/>
        <v/>
      </c>
      <c r="E41" s="44" t="str">
        <f t="shared" si="2"/>
        <v/>
      </c>
      <c r="F41" s="44" t="str">
        <f t="shared" si="3"/>
        <v/>
      </c>
      <c r="G41" s="44" t="str">
        <f t="shared" si="4"/>
        <v/>
      </c>
      <c r="H41" s="44" t="str">
        <f t="shared" si="5"/>
        <v/>
      </c>
      <c r="I41" s="44" t="str">
        <f t="shared" si="6"/>
        <v/>
      </c>
      <c r="J41" s="44" t="str">
        <f t="shared" si="7"/>
        <v/>
      </c>
      <c r="K41" s="34"/>
      <c r="L41" s="44" t="str">
        <f t="shared" si="8"/>
        <v/>
      </c>
      <c r="M41" s="34"/>
      <c r="N41" s="71"/>
      <c r="O41" s="57"/>
      <c r="P41" s="67"/>
      <c r="Q41" s="67"/>
      <c r="R41" s="67"/>
      <c r="S41" s="57"/>
      <c r="T41" s="67"/>
      <c r="U41" s="67"/>
      <c r="V41" s="67"/>
      <c r="W41" s="57"/>
      <c r="X41" s="67"/>
      <c r="Y41" s="67"/>
      <c r="Z41" s="67"/>
      <c r="AA41" s="57"/>
      <c r="AB41" s="67"/>
      <c r="AC41" s="67"/>
      <c r="AD41" s="67"/>
      <c r="AE41" s="57"/>
      <c r="AF41" s="67"/>
      <c r="AG41" s="67"/>
      <c r="AH41" s="67"/>
      <c r="AI41" s="57"/>
      <c r="AJ41" s="67"/>
      <c r="AK41" s="67"/>
      <c r="AL41" s="67"/>
      <c r="AM41" s="57"/>
      <c r="AN41" s="67"/>
      <c r="AO41" s="67"/>
      <c r="AP41" s="67"/>
      <c r="AQ41" s="57"/>
      <c r="AR41" s="69"/>
      <c r="AS41" s="69"/>
      <c r="AT41" s="69"/>
      <c r="AU41" s="69"/>
      <c r="AV41" s="69"/>
      <c r="AW41" s="69"/>
      <c r="AX41" s="69"/>
      <c r="AY41" s="69"/>
      <c r="AZ41" s="69"/>
      <c r="BA41" s="69"/>
      <c r="BB41" s="69"/>
      <c r="BC41" s="69"/>
      <c r="BD41" s="69"/>
      <c r="BE41" s="69"/>
      <c r="BF41" s="69"/>
      <c r="BG41" s="69"/>
      <c r="BH41" s="69"/>
      <c r="BI41" s="69"/>
      <c r="BJ41" s="69"/>
      <c r="BK41" s="69"/>
      <c r="BL41" s="70" t="str">
        <f t="shared" si="9"/>
        <v/>
      </c>
    </row>
    <row r="42">
      <c r="A42" s="41" t="str">
        <f>Alumnos!A46</f>
        <v/>
      </c>
      <c r="B42" s="26" t="str">
        <f>Alumnos!C46</f>
        <v/>
      </c>
      <c r="D42" s="44" t="str">
        <f t="shared" si="1"/>
        <v/>
      </c>
      <c r="E42" s="44" t="str">
        <f t="shared" si="2"/>
        <v/>
      </c>
      <c r="F42" s="44" t="str">
        <f t="shared" si="3"/>
        <v/>
      </c>
      <c r="G42" s="44" t="str">
        <f t="shared" si="4"/>
        <v/>
      </c>
      <c r="H42" s="44" t="str">
        <f t="shared" si="5"/>
        <v/>
      </c>
      <c r="I42" s="44" t="str">
        <f t="shared" si="6"/>
        <v/>
      </c>
      <c r="J42" s="44" t="str">
        <f t="shared" si="7"/>
        <v/>
      </c>
      <c r="K42" s="34"/>
      <c r="L42" s="44" t="str">
        <f t="shared" si="8"/>
        <v/>
      </c>
      <c r="M42" s="34"/>
      <c r="N42" s="71"/>
      <c r="O42" s="57"/>
      <c r="P42" s="67"/>
      <c r="Q42" s="67"/>
      <c r="R42" s="67"/>
      <c r="S42" s="57"/>
      <c r="T42" s="67"/>
      <c r="U42" s="67"/>
      <c r="V42" s="67"/>
      <c r="W42" s="57"/>
      <c r="X42" s="67"/>
      <c r="Y42" s="67"/>
      <c r="Z42" s="67"/>
      <c r="AA42" s="57"/>
      <c r="AB42" s="67"/>
      <c r="AC42" s="67"/>
      <c r="AD42" s="67"/>
      <c r="AE42" s="57"/>
      <c r="AF42" s="67"/>
      <c r="AG42" s="67"/>
      <c r="AH42" s="67"/>
      <c r="AI42" s="57"/>
      <c r="AJ42" s="67"/>
      <c r="AK42" s="67"/>
      <c r="AL42" s="67"/>
      <c r="AM42" s="57"/>
      <c r="AN42" s="67"/>
      <c r="AO42" s="67"/>
      <c r="AP42" s="67"/>
      <c r="AQ42" s="57"/>
      <c r="AR42" s="69"/>
      <c r="AS42" s="69"/>
      <c r="AT42" s="69"/>
      <c r="AU42" s="69"/>
      <c r="AV42" s="69"/>
      <c r="AW42" s="69"/>
      <c r="AX42" s="69"/>
      <c r="AY42" s="69"/>
      <c r="AZ42" s="69"/>
      <c r="BA42" s="69"/>
      <c r="BB42" s="69"/>
      <c r="BC42" s="69"/>
      <c r="BD42" s="69"/>
      <c r="BE42" s="69"/>
      <c r="BF42" s="69"/>
      <c r="BG42" s="69"/>
      <c r="BH42" s="69"/>
      <c r="BI42" s="69"/>
      <c r="BJ42" s="69"/>
      <c r="BK42" s="69"/>
      <c r="BL42" s="70" t="str">
        <f t="shared" si="9"/>
        <v/>
      </c>
    </row>
    <row r="43">
      <c r="A43" s="41" t="str">
        <f>Alumnos!A47</f>
        <v/>
      </c>
      <c r="B43" s="26" t="str">
        <f>Alumnos!C47</f>
        <v/>
      </c>
      <c r="D43" s="44" t="str">
        <f t="shared" si="1"/>
        <v/>
      </c>
      <c r="E43" s="44" t="str">
        <f t="shared" si="2"/>
        <v/>
      </c>
      <c r="F43" s="44" t="str">
        <f t="shared" si="3"/>
        <v/>
      </c>
      <c r="G43" s="44" t="str">
        <f t="shared" si="4"/>
        <v/>
      </c>
      <c r="H43" s="44" t="str">
        <f t="shared" si="5"/>
        <v/>
      </c>
      <c r="I43" s="44" t="str">
        <f t="shared" si="6"/>
        <v/>
      </c>
      <c r="J43" s="44" t="str">
        <f t="shared" si="7"/>
        <v/>
      </c>
      <c r="K43" s="34"/>
      <c r="L43" s="44" t="str">
        <f t="shared" si="8"/>
        <v/>
      </c>
      <c r="M43" s="34"/>
      <c r="N43" s="71"/>
      <c r="O43" s="57"/>
      <c r="P43" s="67"/>
      <c r="Q43" s="67"/>
      <c r="R43" s="67"/>
      <c r="S43" s="57"/>
      <c r="T43" s="67"/>
      <c r="U43" s="67"/>
      <c r="V43" s="67"/>
      <c r="W43" s="57"/>
      <c r="X43" s="67"/>
      <c r="Y43" s="67"/>
      <c r="Z43" s="67"/>
      <c r="AA43" s="57"/>
      <c r="AB43" s="67"/>
      <c r="AC43" s="67"/>
      <c r="AD43" s="67"/>
      <c r="AE43" s="57"/>
      <c r="AF43" s="67"/>
      <c r="AG43" s="67"/>
      <c r="AH43" s="67"/>
      <c r="AI43" s="57"/>
      <c r="AJ43" s="67"/>
      <c r="AK43" s="67"/>
      <c r="AL43" s="67"/>
      <c r="AM43" s="57"/>
      <c r="AN43" s="67"/>
      <c r="AO43" s="67"/>
      <c r="AP43" s="67"/>
      <c r="AQ43" s="57"/>
      <c r="AR43" s="69"/>
      <c r="AS43" s="69"/>
      <c r="AT43" s="69"/>
      <c r="AU43" s="69"/>
      <c r="AV43" s="69"/>
      <c r="AW43" s="69"/>
      <c r="AX43" s="69"/>
      <c r="AY43" s="69"/>
      <c r="AZ43" s="69"/>
      <c r="BA43" s="69"/>
      <c r="BB43" s="69"/>
      <c r="BC43" s="69"/>
      <c r="BD43" s="69"/>
      <c r="BE43" s="69"/>
      <c r="BF43" s="69"/>
      <c r="BG43" s="69"/>
      <c r="BH43" s="69"/>
      <c r="BI43" s="69"/>
      <c r="BJ43" s="69"/>
      <c r="BK43" s="69"/>
      <c r="BL43" s="70" t="str">
        <f t="shared" si="9"/>
        <v/>
      </c>
    </row>
    <row r="44">
      <c r="A44" s="41" t="str">
        <f>Alumnos!A48</f>
        <v/>
      </c>
      <c r="B44" s="26" t="str">
        <f>Alumnos!C48</f>
        <v/>
      </c>
      <c r="D44" s="44" t="str">
        <f t="shared" si="1"/>
        <v/>
      </c>
      <c r="E44" s="44" t="str">
        <f t="shared" si="2"/>
        <v/>
      </c>
      <c r="F44" s="44" t="str">
        <f t="shared" si="3"/>
        <v/>
      </c>
      <c r="G44" s="44" t="str">
        <f t="shared" si="4"/>
        <v/>
      </c>
      <c r="H44" s="44" t="str">
        <f t="shared" si="5"/>
        <v/>
      </c>
      <c r="I44" s="44" t="str">
        <f t="shared" si="6"/>
        <v/>
      </c>
      <c r="J44" s="44" t="str">
        <f t="shared" si="7"/>
        <v/>
      </c>
      <c r="K44" s="34"/>
      <c r="L44" s="44" t="str">
        <f t="shared" si="8"/>
        <v/>
      </c>
      <c r="M44" s="34"/>
      <c r="N44" s="71"/>
      <c r="O44" s="57"/>
      <c r="P44" s="67"/>
      <c r="Q44" s="67"/>
      <c r="R44" s="67"/>
      <c r="S44" s="57"/>
      <c r="T44" s="67"/>
      <c r="U44" s="67"/>
      <c r="V44" s="67"/>
      <c r="W44" s="57"/>
      <c r="X44" s="67"/>
      <c r="Y44" s="67"/>
      <c r="Z44" s="67"/>
      <c r="AA44" s="57"/>
      <c r="AB44" s="67"/>
      <c r="AC44" s="67"/>
      <c r="AD44" s="67"/>
      <c r="AE44" s="57"/>
      <c r="AF44" s="67"/>
      <c r="AG44" s="67"/>
      <c r="AH44" s="67"/>
      <c r="AI44" s="57"/>
      <c r="AJ44" s="67"/>
      <c r="AK44" s="67"/>
      <c r="AL44" s="67"/>
      <c r="AM44" s="57"/>
      <c r="AN44" s="67"/>
      <c r="AO44" s="67"/>
      <c r="AP44" s="67"/>
      <c r="AQ44" s="57"/>
      <c r="AR44" s="69"/>
      <c r="AS44" s="69"/>
      <c r="AT44" s="69"/>
      <c r="AU44" s="69"/>
      <c r="AV44" s="69"/>
      <c r="AW44" s="69"/>
      <c r="AX44" s="69"/>
      <c r="AY44" s="69"/>
      <c r="AZ44" s="69"/>
      <c r="BA44" s="69"/>
      <c r="BB44" s="69"/>
      <c r="BC44" s="69"/>
      <c r="BD44" s="69"/>
      <c r="BE44" s="69"/>
      <c r="BF44" s="69"/>
      <c r="BG44" s="69"/>
      <c r="BH44" s="69"/>
      <c r="BI44" s="69"/>
      <c r="BJ44" s="69"/>
      <c r="BK44" s="69"/>
      <c r="BL44" s="70" t="str">
        <f t="shared" si="9"/>
        <v/>
      </c>
    </row>
    <row r="45">
      <c r="A45" s="41" t="str">
        <f>Alumnos!A49</f>
        <v/>
      </c>
      <c r="B45" s="26" t="str">
        <f>Alumnos!C49</f>
        <v/>
      </c>
      <c r="D45" s="44" t="str">
        <f t="shared" si="1"/>
        <v/>
      </c>
      <c r="E45" s="44" t="str">
        <f t="shared" si="2"/>
        <v/>
      </c>
      <c r="F45" s="44" t="str">
        <f t="shared" si="3"/>
        <v/>
      </c>
      <c r="G45" s="44" t="str">
        <f t="shared" si="4"/>
        <v/>
      </c>
      <c r="H45" s="44" t="str">
        <f t="shared" si="5"/>
        <v/>
      </c>
      <c r="I45" s="44" t="str">
        <f t="shared" si="6"/>
        <v/>
      </c>
      <c r="J45" s="44" t="str">
        <f t="shared" si="7"/>
        <v/>
      </c>
      <c r="K45" s="34"/>
      <c r="L45" s="44" t="str">
        <f t="shared" si="8"/>
        <v/>
      </c>
      <c r="M45" s="34"/>
      <c r="N45" s="71"/>
      <c r="O45" s="57"/>
      <c r="P45" s="67"/>
      <c r="Q45" s="67"/>
      <c r="R45" s="67"/>
      <c r="S45" s="57"/>
      <c r="T45" s="67"/>
      <c r="U45" s="67"/>
      <c r="V45" s="67"/>
      <c r="W45" s="57"/>
      <c r="X45" s="67"/>
      <c r="Y45" s="67"/>
      <c r="Z45" s="67"/>
      <c r="AA45" s="57"/>
      <c r="AB45" s="67"/>
      <c r="AC45" s="67"/>
      <c r="AD45" s="67"/>
      <c r="AE45" s="57"/>
      <c r="AF45" s="67"/>
      <c r="AG45" s="67"/>
      <c r="AH45" s="67"/>
      <c r="AI45" s="57"/>
      <c r="AJ45" s="67"/>
      <c r="AK45" s="67"/>
      <c r="AL45" s="67"/>
      <c r="AM45" s="57"/>
      <c r="AN45" s="67"/>
      <c r="AO45" s="67"/>
      <c r="AP45" s="67"/>
      <c r="AQ45" s="57"/>
      <c r="AR45" s="69"/>
      <c r="AS45" s="69"/>
      <c r="AT45" s="69"/>
      <c r="AU45" s="69"/>
      <c r="AV45" s="69"/>
      <c r="AW45" s="69"/>
      <c r="AX45" s="69"/>
      <c r="AY45" s="69"/>
      <c r="AZ45" s="69"/>
      <c r="BA45" s="69"/>
      <c r="BB45" s="69"/>
      <c r="BC45" s="69"/>
      <c r="BD45" s="69"/>
      <c r="BE45" s="69"/>
      <c r="BF45" s="69"/>
      <c r="BG45" s="69"/>
      <c r="BH45" s="69"/>
      <c r="BI45" s="69"/>
      <c r="BJ45" s="69"/>
      <c r="BK45" s="69"/>
      <c r="BL45" s="70" t="str">
        <f t="shared" si="9"/>
        <v/>
      </c>
    </row>
    <row r="46">
      <c r="A46" s="41" t="str">
        <f>Alumnos!A50</f>
        <v/>
      </c>
      <c r="B46" s="26" t="str">
        <f>Alumnos!C50</f>
        <v/>
      </c>
      <c r="D46" s="44" t="str">
        <f t="shared" si="1"/>
        <v/>
      </c>
      <c r="E46" s="44" t="str">
        <f t="shared" si="2"/>
        <v/>
      </c>
      <c r="F46" s="44" t="str">
        <f t="shared" si="3"/>
        <v/>
      </c>
      <c r="G46" s="44" t="str">
        <f t="shared" si="4"/>
        <v/>
      </c>
      <c r="H46" s="44" t="str">
        <f t="shared" si="5"/>
        <v/>
      </c>
      <c r="I46" s="44" t="str">
        <f t="shared" si="6"/>
        <v/>
      </c>
      <c r="J46" s="44" t="str">
        <f t="shared" si="7"/>
        <v/>
      </c>
      <c r="K46" s="34"/>
      <c r="L46" s="44" t="str">
        <f t="shared" si="8"/>
        <v/>
      </c>
      <c r="M46" s="34"/>
      <c r="N46" s="71"/>
      <c r="O46" s="57"/>
      <c r="P46" s="67"/>
      <c r="Q46" s="67"/>
      <c r="R46" s="67"/>
      <c r="S46" s="57"/>
      <c r="T46" s="67"/>
      <c r="U46" s="67"/>
      <c r="V46" s="67"/>
      <c r="W46" s="57"/>
      <c r="X46" s="67"/>
      <c r="Y46" s="67"/>
      <c r="Z46" s="67"/>
      <c r="AA46" s="57"/>
      <c r="AB46" s="67"/>
      <c r="AC46" s="67"/>
      <c r="AD46" s="67"/>
      <c r="AE46" s="57"/>
      <c r="AF46" s="67"/>
      <c r="AG46" s="67"/>
      <c r="AH46" s="67"/>
      <c r="AI46" s="57"/>
      <c r="AJ46" s="67"/>
      <c r="AK46" s="67"/>
      <c r="AL46" s="67"/>
      <c r="AM46" s="57"/>
      <c r="AN46" s="67"/>
      <c r="AO46" s="67"/>
      <c r="AP46" s="67"/>
      <c r="AQ46" s="57"/>
      <c r="AR46" s="69"/>
      <c r="AS46" s="69"/>
      <c r="AT46" s="69"/>
      <c r="AU46" s="69"/>
      <c r="AV46" s="69"/>
      <c r="AW46" s="69"/>
      <c r="AX46" s="69"/>
      <c r="AY46" s="69"/>
      <c r="AZ46" s="69"/>
      <c r="BA46" s="69"/>
      <c r="BB46" s="69"/>
      <c r="BC46" s="69"/>
      <c r="BD46" s="69"/>
      <c r="BE46" s="69"/>
      <c r="BF46" s="69"/>
      <c r="BG46" s="69"/>
      <c r="BH46" s="69"/>
      <c r="BI46" s="69"/>
      <c r="BJ46" s="69"/>
      <c r="BK46" s="69"/>
      <c r="BL46" s="70" t="str">
        <f t="shared" si="9"/>
        <v/>
      </c>
    </row>
    <row r="47">
      <c r="A47" s="41" t="str">
        <f>Alumnos!A51</f>
        <v/>
      </c>
      <c r="B47" s="26" t="str">
        <f>Alumnos!C51</f>
        <v/>
      </c>
      <c r="D47" s="44" t="str">
        <f t="shared" si="1"/>
        <v/>
      </c>
      <c r="E47" s="44" t="str">
        <f t="shared" si="2"/>
        <v/>
      </c>
      <c r="F47" s="44" t="str">
        <f t="shared" si="3"/>
        <v/>
      </c>
      <c r="G47" s="44" t="str">
        <f t="shared" si="4"/>
        <v/>
      </c>
      <c r="H47" s="44" t="str">
        <f t="shared" si="5"/>
        <v/>
      </c>
      <c r="I47" s="44" t="str">
        <f t="shared" si="6"/>
        <v/>
      </c>
      <c r="J47" s="44" t="str">
        <f t="shared" si="7"/>
        <v/>
      </c>
      <c r="K47" s="34"/>
      <c r="L47" s="44" t="str">
        <f t="shared" si="8"/>
        <v/>
      </c>
      <c r="M47" s="34"/>
      <c r="N47" s="71"/>
      <c r="O47" s="57"/>
      <c r="P47" s="67"/>
      <c r="Q47" s="67"/>
      <c r="R47" s="67"/>
      <c r="S47" s="57"/>
      <c r="T47" s="67"/>
      <c r="U47" s="67"/>
      <c r="V47" s="67"/>
      <c r="W47" s="57"/>
      <c r="X47" s="67"/>
      <c r="Y47" s="67"/>
      <c r="Z47" s="67"/>
      <c r="AA47" s="57"/>
      <c r="AB47" s="67"/>
      <c r="AC47" s="67"/>
      <c r="AD47" s="67"/>
      <c r="AE47" s="57"/>
      <c r="AF47" s="67"/>
      <c r="AG47" s="67"/>
      <c r="AH47" s="67"/>
      <c r="AI47" s="57"/>
      <c r="AJ47" s="67"/>
      <c r="AK47" s="67"/>
      <c r="AL47" s="67"/>
      <c r="AM47" s="57"/>
      <c r="AN47" s="67"/>
      <c r="AO47" s="67"/>
      <c r="AP47" s="67"/>
      <c r="AQ47" s="57"/>
      <c r="AR47" s="69"/>
      <c r="AS47" s="69"/>
      <c r="AT47" s="69"/>
      <c r="AU47" s="69"/>
      <c r="AV47" s="69"/>
      <c r="AW47" s="69"/>
      <c r="AX47" s="69"/>
      <c r="AY47" s="69"/>
      <c r="AZ47" s="69"/>
      <c r="BA47" s="69"/>
      <c r="BB47" s="69"/>
      <c r="BC47" s="69"/>
      <c r="BD47" s="69"/>
      <c r="BE47" s="69"/>
      <c r="BF47" s="69"/>
      <c r="BG47" s="69"/>
      <c r="BH47" s="69"/>
      <c r="BI47" s="69"/>
      <c r="BJ47" s="69"/>
      <c r="BK47" s="69"/>
      <c r="BL47" s="70" t="str">
        <f t="shared" si="9"/>
        <v/>
      </c>
    </row>
    <row r="48">
      <c r="A48" s="41" t="str">
        <f>Alumnos!A52</f>
        <v/>
      </c>
      <c r="B48" s="26" t="str">
        <f>Alumnos!C52</f>
        <v/>
      </c>
      <c r="D48" s="44" t="str">
        <f t="shared" si="1"/>
        <v/>
      </c>
      <c r="E48" s="44" t="str">
        <f t="shared" si="2"/>
        <v/>
      </c>
      <c r="F48" s="44" t="str">
        <f t="shared" si="3"/>
        <v/>
      </c>
      <c r="G48" s="44" t="str">
        <f t="shared" si="4"/>
        <v/>
      </c>
      <c r="H48" s="44" t="str">
        <f t="shared" si="5"/>
        <v/>
      </c>
      <c r="I48" s="44" t="str">
        <f t="shared" si="6"/>
        <v/>
      </c>
      <c r="J48" s="44" t="str">
        <f t="shared" si="7"/>
        <v/>
      </c>
      <c r="K48" s="34"/>
      <c r="L48" s="44" t="str">
        <f t="shared" si="8"/>
        <v/>
      </c>
      <c r="M48" s="34"/>
      <c r="N48" s="71"/>
      <c r="O48" s="57"/>
      <c r="P48" s="67"/>
      <c r="Q48" s="67"/>
      <c r="R48" s="67"/>
      <c r="S48" s="57"/>
      <c r="T48" s="67"/>
      <c r="U48" s="67"/>
      <c r="V48" s="67"/>
      <c r="W48" s="57"/>
      <c r="X48" s="67"/>
      <c r="Y48" s="67"/>
      <c r="Z48" s="67"/>
      <c r="AA48" s="57"/>
      <c r="AB48" s="67"/>
      <c r="AC48" s="67"/>
      <c r="AD48" s="67"/>
      <c r="AE48" s="57"/>
      <c r="AF48" s="67"/>
      <c r="AG48" s="67"/>
      <c r="AH48" s="67"/>
      <c r="AI48" s="57"/>
      <c r="AJ48" s="67"/>
      <c r="AK48" s="67"/>
      <c r="AL48" s="67"/>
      <c r="AM48" s="57"/>
      <c r="AN48" s="67"/>
      <c r="AO48" s="67"/>
      <c r="AP48" s="67"/>
      <c r="AQ48" s="57"/>
      <c r="AR48" s="69"/>
      <c r="AS48" s="69"/>
      <c r="AT48" s="69"/>
      <c r="AU48" s="69"/>
      <c r="AV48" s="69"/>
      <c r="AW48" s="69"/>
      <c r="AX48" s="69"/>
      <c r="AY48" s="69"/>
      <c r="AZ48" s="69"/>
      <c r="BA48" s="69"/>
      <c r="BB48" s="69"/>
      <c r="BC48" s="69"/>
      <c r="BD48" s="69"/>
      <c r="BE48" s="69"/>
      <c r="BF48" s="69"/>
      <c r="BG48" s="69"/>
      <c r="BH48" s="69"/>
      <c r="BI48" s="69"/>
      <c r="BJ48" s="69"/>
      <c r="BK48" s="69"/>
      <c r="BL48" s="70" t="str">
        <f t="shared" si="9"/>
        <v/>
      </c>
    </row>
    <row r="49">
      <c r="A49" s="41" t="str">
        <f>Alumnos!A53</f>
        <v/>
      </c>
      <c r="B49" s="26" t="str">
        <f>Alumnos!C53</f>
        <v/>
      </c>
      <c r="D49" s="44" t="str">
        <f t="shared" si="1"/>
        <v/>
      </c>
      <c r="E49" s="44" t="str">
        <f t="shared" si="2"/>
        <v/>
      </c>
      <c r="F49" s="44" t="str">
        <f t="shared" si="3"/>
        <v/>
      </c>
      <c r="G49" s="44" t="str">
        <f t="shared" si="4"/>
        <v/>
      </c>
      <c r="H49" s="44" t="str">
        <f t="shared" si="5"/>
        <v/>
      </c>
      <c r="I49" s="44" t="str">
        <f t="shared" si="6"/>
        <v/>
      </c>
      <c r="J49" s="44" t="str">
        <f t="shared" si="7"/>
        <v/>
      </c>
      <c r="K49" s="34"/>
      <c r="L49" s="44" t="str">
        <f t="shared" si="8"/>
        <v/>
      </c>
      <c r="M49" s="34"/>
      <c r="N49" s="66"/>
      <c r="O49" s="57"/>
      <c r="P49" s="67"/>
      <c r="Q49" s="67"/>
      <c r="R49" s="67"/>
      <c r="S49" s="57"/>
      <c r="T49" s="67"/>
      <c r="U49" s="67"/>
      <c r="V49" s="67"/>
      <c r="W49" s="57"/>
      <c r="X49" s="67"/>
      <c r="Y49" s="67"/>
      <c r="Z49" s="67"/>
      <c r="AA49" s="57"/>
      <c r="AB49" s="67"/>
      <c r="AC49" s="67"/>
      <c r="AD49" s="67"/>
      <c r="AE49" s="57"/>
      <c r="AF49" s="67"/>
      <c r="AG49" s="67"/>
      <c r="AH49" s="67"/>
      <c r="AI49" s="57"/>
      <c r="AJ49" s="67"/>
      <c r="AK49" s="67"/>
      <c r="AL49" s="67"/>
      <c r="AM49" s="57"/>
      <c r="AN49" s="67"/>
      <c r="AO49" s="67"/>
      <c r="AP49" s="67"/>
      <c r="AQ49" s="57"/>
      <c r="AR49" s="69"/>
      <c r="AS49" s="69"/>
      <c r="AT49" s="69"/>
      <c r="AU49" s="69"/>
      <c r="AV49" s="69"/>
      <c r="AW49" s="69"/>
      <c r="AX49" s="69"/>
      <c r="AY49" s="69"/>
      <c r="AZ49" s="69"/>
      <c r="BA49" s="69"/>
      <c r="BB49" s="69"/>
      <c r="BC49" s="69"/>
      <c r="BD49" s="69"/>
      <c r="BE49" s="69"/>
      <c r="BF49" s="69"/>
      <c r="BG49" s="69"/>
      <c r="BH49" s="69"/>
      <c r="BI49" s="69"/>
      <c r="BJ49" s="69"/>
      <c r="BK49" s="69"/>
      <c r="BL49" s="70" t="str">
        <f t="shared" si="9"/>
        <v/>
      </c>
    </row>
    <row r="50">
      <c r="A50" s="41" t="str">
        <f>Alumnos!A54</f>
        <v/>
      </c>
      <c r="B50" s="26" t="str">
        <f>Alumnos!C54</f>
        <v/>
      </c>
      <c r="D50" s="44" t="str">
        <f t="shared" si="1"/>
        <v/>
      </c>
      <c r="E50" s="44" t="str">
        <f t="shared" si="2"/>
        <v/>
      </c>
      <c r="F50" s="44" t="str">
        <f t="shared" si="3"/>
        <v/>
      </c>
      <c r="G50" s="44" t="str">
        <f t="shared" si="4"/>
        <v/>
      </c>
      <c r="H50" s="44" t="str">
        <f t="shared" si="5"/>
        <v/>
      </c>
      <c r="I50" s="44" t="str">
        <f t="shared" si="6"/>
        <v/>
      </c>
      <c r="J50" s="44" t="str">
        <f t="shared" si="7"/>
        <v/>
      </c>
      <c r="K50" s="34"/>
      <c r="L50" s="44" t="str">
        <f t="shared" si="8"/>
        <v/>
      </c>
      <c r="M50" s="34"/>
      <c r="N50" s="66"/>
      <c r="O50" s="57"/>
      <c r="P50" s="67"/>
      <c r="Q50" s="67"/>
      <c r="R50" s="67"/>
      <c r="S50" s="57"/>
      <c r="T50" s="67"/>
      <c r="U50" s="67"/>
      <c r="V50" s="67"/>
      <c r="W50" s="57"/>
      <c r="X50" s="67"/>
      <c r="Y50" s="67"/>
      <c r="Z50" s="67"/>
      <c r="AA50" s="57"/>
      <c r="AB50" s="67"/>
      <c r="AC50" s="67"/>
      <c r="AD50" s="67"/>
      <c r="AE50" s="57"/>
      <c r="AF50" s="67"/>
      <c r="AG50" s="67"/>
      <c r="AH50" s="67"/>
      <c r="AI50" s="57"/>
      <c r="AJ50" s="67"/>
      <c r="AK50" s="67"/>
      <c r="AL50" s="67"/>
      <c r="AM50" s="57"/>
      <c r="AN50" s="67"/>
      <c r="AO50" s="67"/>
      <c r="AP50" s="67"/>
      <c r="AQ50" s="57"/>
      <c r="AR50" s="69"/>
      <c r="AS50" s="69"/>
      <c r="AT50" s="69"/>
      <c r="AU50" s="69"/>
      <c r="AV50" s="69"/>
      <c r="AW50" s="69"/>
      <c r="AX50" s="69"/>
      <c r="AY50" s="69"/>
      <c r="AZ50" s="69"/>
      <c r="BA50" s="69"/>
      <c r="BB50" s="69"/>
      <c r="BC50" s="69"/>
      <c r="BD50" s="69"/>
      <c r="BE50" s="69"/>
      <c r="BF50" s="69"/>
      <c r="BG50" s="69"/>
      <c r="BH50" s="69"/>
      <c r="BI50" s="69"/>
      <c r="BJ50" s="69"/>
      <c r="BK50" s="69"/>
      <c r="BL50" s="70" t="str">
        <f t="shared" si="9"/>
        <v/>
      </c>
    </row>
    <row r="51">
      <c r="A51" s="41" t="str">
        <f>Alumnos!A55</f>
        <v/>
      </c>
      <c r="B51" s="26" t="str">
        <f>Alumnos!C55</f>
        <v/>
      </c>
      <c r="D51" s="44" t="str">
        <f t="shared" si="1"/>
        <v/>
      </c>
      <c r="E51" s="44" t="str">
        <f t="shared" si="2"/>
        <v/>
      </c>
      <c r="F51" s="44" t="str">
        <f t="shared" si="3"/>
        <v/>
      </c>
      <c r="G51" s="44" t="str">
        <f t="shared" si="4"/>
        <v/>
      </c>
      <c r="H51" s="44" t="str">
        <f t="shared" si="5"/>
        <v/>
      </c>
      <c r="I51" s="44" t="str">
        <f t="shared" si="6"/>
        <v/>
      </c>
      <c r="J51" s="44" t="str">
        <f t="shared" si="7"/>
        <v/>
      </c>
      <c r="K51" s="34"/>
      <c r="L51" s="44" t="str">
        <f t="shared" si="8"/>
        <v/>
      </c>
      <c r="M51" s="34"/>
      <c r="N51" s="71"/>
      <c r="O51" s="57"/>
      <c r="P51" s="67"/>
      <c r="Q51" s="67"/>
      <c r="R51" s="67"/>
      <c r="S51" s="57"/>
      <c r="T51" s="67"/>
      <c r="U51" s="67"/>
      <c r="V51" s="67"/>
      <c r="W51" s="57"/>
      <c r="X51" s="67"/>
      <c r="Y51" s="67"/>
      <c r="Z51" s="67"/>
      <c r="AA51" s="57"/>
      <c r="AB51" s="67"/>
      <c r="AC51" s="67"/>
      <c r="AD51" s="67"/>
      <c r="AE51" s="57"/>
      <c r="AF51" s="67"/>
      <c r="AG51" s="67"/>
      <c r="AH51" s="67"/>
      <c r="AI51" s="57"/>
      <c r="AJ51" s="67"/>
      <c r="AK51" s="67"/>
      <c r="AL51" s="67"/>
      <c r="AM51" s="57"/>
      <c r="AN51" s="67"/>
      <c r="AO51" s="67"/>
      <c r="AP51" s="67"/>
      <c r="AQ51" s="57"/>
      <c r="AR51" s="69"/>
      <c r="AS51" s="69"/>
      <c r="AT51" s="69"/>
      <c r="AU51" s="69"/>
      <c r="AV51" s="69"/>
      <c r="AW51" s="69"/>
      <c r="AX51" s="69"/>
      <c r="AY51" s="69"/>
      <c r="AZ51" s="69"/>
      <c r="BA51" s="69"/>
      <c r="BB51" s="69"/>
      <c r="BC51" s="69"/>
      <c r="BD51" s="69"/>
      <c r="BE51" s="69"/>
      <c r="BF51" s="69"/>
      <c r="BG51" s="69"/>
      <c r="BH51" s="69"/>
      <c r="BI51" s="69"/>
      <c r="BJ51" s="69"/>
      <c r="BK51" s="69"/>
      <c r="BL51" s="70" t="str">
        <f t="shared" si="9"/>
        <v/>
      </c>
    </row>
    <row r="52">
      <c r="A52" s="41" t="str">
        <f>Alumnos!A56</f>
        <v/>
      </c>
      <c r="B52" s="26" t="str">
        <f>Alumnos!C56</f>
        <v/>
      </c>
      <c r="D52" s="44" t="str">
        <f t="shared" si="1"/>
        <v/>
      </c>
      <c r="E52" s="44" t="str">
        <f t="shared" si="2"/>
        <v/>
      </c>
      <c r="F52" s="44" t="str">
        <f t="shared" si="3"/>
        <v/>
      </c>
      <c r="G52" s="44" t="str">
        <f t="shared" si="4"/>
        <v/>
      </c>
      <c r="H52" s="44" t="str">
        <f t="shared" si="5"/>
        <v/>
      </c>
      <c r="I52" s="44" t="str">
        <f t="shared" si="6"/>
        <v/>
      </c>
      <c r="J52" s="44" t="str">
        <f t="shared" si="7"/>
        <v/>
      </c>
      <c r="K52" s="34"/>
      <c r="L52" s="44" t="str">
        <f t="shared" si="8"/>
        <v/>
      </c>
      <c r="M52" s="34"/>
      <c r="N52" s="71"/>
      <c r="O52" s="57"/>
      <c r="P52" s="67"/>
      <c r="Q52" s="67"/>
      <c r="R52" s="67"/>
      <c r="S52" s="57"/>
      <c r="T52" s="67"/>
      <c r="U52" s="67"/>
      <c r="V52" s="67"/>
      <c r="W52" s="57"/>
      <c r="X52" s="67"/>
      <c r="Y52" s="67"/>
      <c r="Z52" s="67"/>
      <c r="AA52" s="57"/>
      <c r="AB52" s="67"/>
      <c r="AC52" s="67"/>
      <c r="AD52" s="67"/>
      <c r="AE52" s="57"/>
      <c r="AF52" s="67"/>
      <c r="AG52" s="67"/>
      <c r="AH52" s="67"/>
      <c r="AI52" s="57"/>
      <c r="AJ52" s="67"/>
      <c r="AK52" s="67"/>
      <c r="AL52" s="67"/>
      <c r="AM52" s="57"/>
      <c r="AN52" s="67"/>
      <c r="AO52" s="67"/>
      <c r="AP52" s="67"/>
      <c r="AQ52" s="57"/>
      <c r="AR52" s="69"/>
      <c r="AS52" s="69"/>
      <c r="AT52" s="69"/>
      <c r="AU52" s="69"/>
      <c r="AV52" s="69"/>
      <c r="AW52" s="69"/>
      <c r="AX52" s="69"/>
      <c r="AY52" s="69"/>
      <c r="AZ52" s="69"/>
      <c r="BA52" s="69"/>
      <c r="BB52" s="69"/>
      <c r="BC52" s="69"/>
      <c r="BD52" s="69"/>
      <c r="BE52" s="69"/>
      <c r="BF52" s="69"/>
      <c r="BG52" s="69"/>
      <c r="BH52" s="69"/>
      <c r="BI52" s="69"/>
      <c r="BJ52" s="69"/>
      <c r="BK52" s="69"/>
      <c r="BL52" s="70" t="str">
        <f t="shared" si="9"/>
        <v/>
      </c>
    </row>
    <row r="53">
      <c r="A53" s="41" t="str">
        <f>Alumnos!A57</f>
        <v/>
      </c>
      <c r="B53" s="26" t="str">
        <f>Alumnos!C57</f>
        <v/>
      </c>
      <c r="D53" s="44" t="str">
        <f t="shared" si="1"/>
        <v/>
      </c>
      <c r="E53" s="44" t="str">
        <f t="shared" si="2"/>
        <v/>
      </c>
      <c r="F53" s="44" t="str">
        <f t="shared" si="3"/>
        <v/>
      </c>
      <c r="G53" s="44" t="str">
        <f t="shared" si="4"/>
        <v/>
      </c>
      <c r="H53" s="44" t="str">
        <f t="shared" si="5"/>
        <v/>
      </c>
      <c r="I53" s="44" t="str">
        <f t="shared" si="6"/>
        <v/>
      </c>
      <c r="J53" s="44" t="str">
        <f t="shared" si="7"/>
        <v/>
      </c>
      <c r="K53" s="34"/>
      <c r="L53" s="44" t="str">
        <f t="shared" si="8"/>
        <v/>
      </c>
      <c r="M53" s="34"/>
      <c r="N53" s="71"/>
      <c r="O53" s="57"/>
      <c r="P53" s="67"/>
      <c r="Q53" s="67"/>
      <c r="R53" s="67"/>
      <c r="S53" s="57"/>
      <c r="T53" s="67"/>
      <c r="U53" s="67"/>
      <c r="V53" s="67"/>
      <c r="W53" s="57"/>
      <c r="X53" s="67"/>
      <c r="Y53" s="67"/>
      <c r="Z53" s="67"/>
      <c r="AA53" s="57"/>
      <c r="AB53" s="67"/>
      <c r="AC53" s="67"/>
      <c r="AD53" s="67"/>
      <c r="AE53" s="57"/>
      <c r="AF53" s="67"/>
      <c r="AG53" s="67"/>
      <c r="AH53" s="67"/>
      <c r="AI53" s="57"/>
      <c r="AJ53" s="67"/>
      <c r="AK53" s="67"/>
      <c r="AL53" s="67"/>
      <c r="AM53" s="57"/>
      <c r="AN53" s="67"/>
      <c r="AO53" s="67"/>
      <c r="AP53" s="67"/>
      <c r="AQ53" s="57"/>
      <c r="AR53" s="69"/>
      <c r="AS53" s="69"/>
      <c r="AT53" s="69"/>
      <c r="AU53" s="69"/>
      <c r="AV53" s="69"/>
      <c r="AW53" s="69"/>
      <c r="AX53" s="69"/>
      <c r="AY53" s="69"/>
      <c r="AZ53" s="69"/>
      <c r="BA53" s="69"/>
      <c r="BB53" s="69"/>
      <c r="BC53" s="69"/>
      <c r="BD53" s="69"/>
      <c r="BE53" s="69"/>
      <c r="BF53" s="69"/>
      <c r="BG53" s="69"/>
      <c r="BH53" s="69"/>
      <c r="BI53" s="69"/>
      <c r="BJ53" s="69"/>
      <c r="BK53" s="69"/>
      <c r="BL53" s="70" t="str">
        <f t="shared" si="9"/>
        <v/>
      </c>
    </row>
    <row r="54">
      <c r="A54" s="41" t="str">
        <f>Alumnos!A58</f>
        <v/>
      </c>
      <c r="B54" s="26" t="str">
        <f>Alumnos!C58</f>
        <v/>
      </c>
      <c r="D54" s="44" t="str">
        <f t="shared" si="1"/>
        <v/>
      </c>
      <c r="E54" s="44" t="str">
        <f t="shared" si="2"/>
        <v/>
      </c>
      <c r="F54" s="44" t="str">
        <f t="shared" si="3"/>
        <v/>
      </c>
      <c r="G54" s="44" t="str">
        <f t="shared" si="4"/>
        <v/>
      </c>
      <c r="H54" s="44" t="str">
        <f t="shared" si="5"/>
        <v/>
      </c>
      <c r="I54" s="44" t="str">
        <f t="shared" si="6"/>
        <v/>
      </c>
      <c r="J54" s="44" t="str">
        <f t="shared" si="7"/>
        <v/>
      </c>
      <c r="K54" s="34"/>
      <c r="L54" s="44" t="str">
        <f t="shared" si="8"/>
        <v/>
      </c>
      <c r="M54" s="34"/>
      <c r="N54" s="71"/>
      <c r="O54" s="57"/>
      <c r="P54" s="67"/>
      <c r="Q54" s="67"/>
      <c r="R54" s="67"/>
      <c r="S54" s="57"/>
      <c r="T54" s="67"/>
      <c r="U54" s="67"/>
      <c r="V54" s="67"/>
      <c r="W54" s="57"/>
      <c r="X54" s="67"/>
      <c r="Y54" s="67"/>
      <c r="Z54" s="67"/>
      <c r="AA54" s="57"/>
      <c r="AB54" s="67"/>
      <c r="AC54" s="67"/>
      <c r="AD54" s="67"/>
      <c r="AE54" s="57"/>
      <c r="AF54" s="67"/>
      <c r="AG54" s="67"/>
      <c r="AH54" s="67"/>
      <c r="AI54" s="57"/>
      <c r="AJ54" s="67"/>
      <c r="AK54" s="67"/>
      <c r="AL54" s="67"/>
      <c r="AM54" s="57"/>
      <c r="AN54" s="67"/>
      <c r="AO54" s="67"/>
      <c r="AP54" s="67"/>
      <c r="AQ54" s="57"/>
      <c r="AR54" s="69"/>
      <c r="AS54" s="69"/>
      <c r="AT54" s="69"/>
      <c r="AU54" s="69"/>
      <c r="AV54" s="69"/>
      <c r="AW54" s="69"/>
      <c r="AX54" s="69"/>
      <c r="AY54" s="69"/>
      <c r="AZ54" s="69"/>
      <c r="BA54" s="69"/>
      <c r="BB54" s="69"/>
      <c r="BC54" s="69"/>
      <c r="BD54" s="69"/>
      <c r="BE54" s="69"/>
      <c r="BF54" s="69"/>
      <c r="BG54" s="69"/>
      <c r="BH54" s="69"/>
      <c r="BI54" s="69"/>
      <c r="BJ54" s="69"/>
      <c r="BK54" s="69"/>
      <c r="BL54" s="70" t="str">
        <f t="shared" si="9"/>
        <v/>
      </c>
    </row>
    <row r="55">
      <c r="A55" s="41" t="str">
        <f>Alumnos!A59</f>
        <v/>
      </c>
      <c r="B55" s="26" t="str">
        <f>Alumnos!C59</f>
        <v/>
      </c>
      <c r="D55" s="44" t="str">
        <f t="shared" si="1"/>
        <v/>
      </c>
      <c r="E55" s="44" t="str">
        <f t="shared" si="2"/>
        <v/>
      </c>
      <c r="F55" s="44" t="str">
        <f t="shared" si="3"/>
        <v/>
      </c>
      <c r="G55" s="44" t="str">
        <f t="shared" si="4"/>
        <v/>
      </c>
      <c r="H55" s="44" t="str">
        <f t="shared" si="5"/>
        <v/>
      </c>
      <c r="I55" s="44" t="str">
        <f t="shared" si="6"/>
        <v/>
      </c>
      <c r="J55" s="44" t="str">
        <f t="shared" si="7"/>
        <v/>
      </c>
      <c r="K55" s="34"/>
      <c r="L55" s="44" t="str">
        <f t="shared" si="8"/>
        <v/>
      </c>
      <c r="M55" s="34"/>
      <c r="N55" s="71"/>
      <c r="O55" s="57"/>
      <c r="P55" s="67"/>
      <c r="Q55" s="67"/>
      <c r="R55" s="67"/>
      <c r="S55" s="57"/>
      <c r="T55" s="67"/>
      <c r="U55" s="67"/>
      <c r="V55" s="67"/>
      <c r="W55" s="57"/>
      <c r="X55" s="67"/>
      <c r="Y55" s="67"/>
      <c r="Z55" s="67"/>
      <c r="AA55" s="57"/>
      <c r="AB55" s="67"/>
      <c r="AC55" s="67"/>
      <c r="AD55" s="67"/>
      <c r="AE55" s="57"/>
      <c r="AF55" s="67"/>
      <c r="AG55" s="67"/>
      <c r="AH55" s="67"/>
      <c r="AI55" s="57"/>
      <c r="AJ55" s="67"/>
      <c r="AK55" s="67"/>
      <c r="AL55" s="67"/>
      <c r="AM55" s="57"/>
      <c r="AN55" s="67"/>
      <c r="AO55" s="67"/>
      <c r="AP55" s="67"/>
      <c r="AQ55" s="57"/>
      <c r="AR55" s="69"/>
      <c r="AS55" s="69"/>
      <c r="AT55" s="69"/>
      <c r="AU55" s="69"/>
      <c r="AV55" s="69"/>
      <c r="AW55" s="69"/>
      <c r="AX55" s="69"/>
      <c r="AY55" s="69"/>
      <c r="AZ55" s="69"/>
      <c r="BA55" s="69"/>
      <c r="BB55" s="69"/>
      <c r="BC55" s="69"/>
      <c r="BD55" s="69"/>
      <c r="BE55" s="69"/>
      <c r="BF55" s="69"/>
      <c r="BG55" s="69"/>
      <c r="BH55" s="69"/>
      <c r="BI55" s="69"/>
      <c r="BJ55" s="69"/>
      <c r="BK55" s="69"/>
      <c r="BL55" s="70" t="str">
        <f t="shared" si="9"/>
        <v/>
      </c>
    </row>
    <row r="56">
      <c r="A56" s="41" t="str">
        <f>Alumnos!A60</f>
        <v/>
      </c>
      <c r="B56" s="26" t="str">
        <f>Alumnos!C60</f>
        <v/>
      </c>
      <c r="D56" s="44" t="str">
        <f t="shared" si="1"/>
        <v/>
      </c>
      <c r="E56" s="44" t="str">
        <f t="shared" si="2"/>
        <v/>
      </c>
      <c r="F56" s="44" t="str">
        <f t="shared" si="3"/>
        <v/>
      </c>
      <c r="G56" s="44" t="str">
        <f t="shared" si="4"/>
        <v/>
      </c>
      <c r="H56" s="44" t="str">
        <f t="shared" si="5"/>
        <v/>
      </c>
      <c r="I56" s="44" t="str">
        <f t="shared" si="6"/>
        <v/>
      </c>
      <c r="J56" s="44" t="str">
        <f t="shared" si="7"/>
        <v/>
      </c>
      <c r="K56" s="34"/>
      <c r="L56" s="44" t="str">
        <f t="shared" si="8"/>
        <v/>
      </c>
      <c r="M56" s="34"/>
      <c r="N56" s="71"/>
      <c r="O56" s="57"/>
      <c r="P56" s="67"/>
      <c r="Q56" s="67"/>
      <c r="R56" s="67"/>
      <c r="S56" s="57"/>
      <c r="T56" s="67"/>
      <c r="U56" s="67"/>
      <c r="V56" s="67"/>
      <c r="W56" s="57"/>
      <c r="X56" s="67"/>
      <c r="Y56" s="67"/>
      <c r="Z56" s="67"/>
      <c r="AA56" s="57"/>
      <c r="AB56" s="67"/>
      <c r="AC56" s="67"/>
      <c r="AD56" s="67"/>
      <c r="AE56" s="57"/>
      <c r="AF56" s="67"/>
      <c r="AG56" s="67"/>
      <c r="AH56" s="67"/>
      <c r="AI56" s="57"/>
      <c r="AJ56" s="67"/>
      <c r="AK56" s="67"/>
      <c r="AL56" s="67"/>
      <c r="AM56" s="57"/>
      <c r="AN56" s="67"/>
      <c r="AO56" s="67"/>
      <c r="AP56" s="67"/>
      <c r="AQ56" s="57"/>
      <c r="AR56" s="69"/>
      <c r="AS56" s="69"/>
      <c r="AT56" s="69"/>
      <c r="AU56" s="69"/>
      <c r="AV56" s="69"/>
      <c r="AW56" s="69"/>
      <c r="AX56" s="69"/>
      <c r="AY56" s="69"/>
      <c r="AZ56" s="69"/>
      <c r="BA56" s="69"/>
      <c r="BB56" s="69"/>
      <c r="BC56" s="69"/>
      <c r="BD56" s="69"/>
      <c r="BE56" s="69"/>
      <c r="BF56" s="69"/>
      <c r="BG56" s="69"/>
      <c r="BH56" s="69"/>
      <c r="BI56" s="69"/>
      <c r="BJ56" s="69"/>
      <c r="BK56" s="69"/>
      <c r="BL56" s="70" t="str">
        <f t="shared" si="9"/>
        <v/>
      </c>
    </row>
    <row r="57">
      <c r="A57" s="41" t="str">
        <f>Alumnos!A61</f>
        <v/>
      </c>
      <c r="B57" s="26" t="str">
        <f>Alumnos!C61</f>
        <v/>
      </c>
      <c r="D57" s="44" t="str">
        <f t="shared" si="1"/>
        <v/>
      </c>
      <c r="E57" s="44" t="str">
        <f t="shared" si="2"/>
        <v/>
      </c>
      <c r="F57" s="44" t="str">
        <f t="shared" si="3"/>
        <v/>
      </c>
      <c r="G57" s="44" t="str">
        <f t="shared" si="4"/>
        <v/>
      </c>
      <c r="H57" s="44" t="str">
        <f t="shared" si="5"/>
        <v/>
      </c>
      <c r="I57" s="44" t="str">
        <f t="shared" si="6"/>
        <v/>
      </c>
      <c r="J57" s="44" t="str">
        <f t="shared" si="7"/>
        <v/>
      </c>
      <c r="K57" s="34"/>
      <c r="L57" s="44" t="str">
        <f t="shared" si="8"/>
        <v/>
      </c>
      <c r="M57" s="34"/>
      <c r="N57" s="71"/>
      <c r="O57" s="57"/>
      <c r="P57" s="67"/>
      <c r="Q57" s="67"/>
      <c r="R57" s="67"/>
      <c r="S57" s="57"/>
      <c r="T57" s="67"/>
      <c r="U57" s="67"/>
      <c r="V57" s="67"/>
      <c r="W57" s="57"/>
      <c r="X57" s="67"/>
      <c r="Y57" s="67"/>
      <c r="Z57" s="67"/>
      <c r="AA57" s="57"/>
      <c r="AB57" s="67"/>
      <c r="AC57" s="67"/>
      <c r="AD57" s="67"/>
      <c r="AE57" s="57"/>
      <c r="AF57" s="67"/>
      <c r="AG57" s="67"/>
      <c r="AH57" s="67"/>
      <c r="AI57" s="57"/>
      <c r="AJ57" s="67"/>
      <c r="AK57" s="67"/>
      <c r="AL57" s="67"/>
      <c r="AM57" s="57"/>
      <c r="AN57" s="67"/>
      <c r="AO57" s="67"/>
      <c r="AP57" s="67"/>
      <c r="AQ57" s="57"/>
      <c r="AR57" s="69"/>
      <c r="AS57" s="69"/>
      <c r="AT57" s="69"/>
      <c r="AU57" s="69"/>
      <c r="AV57" s="69"/>
      <c r="AW57" s="69"/>
      <c r="AX57" s="69"/>
      <c r="AY57" s="69"/>
      <c r="AZ57" s="69"/>
      <c r="BA57" s="69"/>
      <c r="BB57" s="69"/>
      <c r="BC57" s="69"/>
      <c r="BD57" s="69"/>
      <c r="BE57" s="69"/>
      <c r="BF57" s="69"/>
      <c r="BG57" s="69"/>
      <c r="BH57" s="69"/>
      <c r="BI57" s="69"/>
      <c r="BJ57" s="69"/>
      <c r="BK57" s="69"/>
      <c r="BL57" s="70" t="str">
        <f t="shared" si="9"/>
        <v/>
      </c>
    </row>
    <row r="58">
      <c r="A58" s="41" t="str">
        <f>Alumnos!A62</f>
        <v/>
      </c>
      <c r="B58" s="26" t="str">
        <f>Alumnos!C62</f>
        <v/>
      </c>
      <c r="D58" s="44" t="str">
        <f t="shared" si="1"/>
        <v/>
      </c>
      <c r="E58" s="44" t="str">
        <f t="shared" si="2"/>
        <v/>
      </c>
      <c r="F58" s="44" t="str">
        <f t="shared" si="3"/>
        <v/>
      </c>
      <c r="G58" s="44" t="str">
        <f t="shared" si="4"/>
        <v/>
      </c>
      <c r="H58" s="44" t="str">
        <f t="shared" si="5"/>
        <v/>
      </c>
      <c r="I58" s="44" t="str">
        <f t="shared" si="6"/>
        <v/>
      </c>
      <c r="J58" s="44" t="str">
        <f t="shared" si="7"/>
        <v/>
      </c>
      <c r="K58" s="34"/>
      <c r="L58" s="44" t="str">
        <f t="shared" si="8"/>
        <v/>
      </c>
      <c r="M58" s="34"/>
      <c r="N58" s="71"/>
      <c r="O58" s="57"/>
      <c r="P58" s="67"/>
      <c r="Q58" s="67"/>
      <c r="R58" s="67"/>
      <c r="S58" s="57"/>
      <c r="T58" s="67"/>
      <c r="U58" s="67"/>
      <c r="V58" s="67"/>
      <c r="W58" s="57"/>
      <c r="X58" s="67"/>
      <c r="Y58" s="67"/>
      <c r="Z58" s="67"/>
      <c r="AA58" s="57"/>
      <c r="AB58" s="67"/>
      <c r="AC58" s="67"/>
      <c r="AD58" s="67"/>
      <c r="AE58" s="57"/>
      <c r="AF58" s="67"/>
      <c r="AG58" s="67"/>
      <c r="AH58" s="67"/>
      <c r="AI58" s="57"/>
      <c r="AJ58" s="67"/>
      <c r="AK58" s="67"/>
      <c r="AL58" s="67"/>
      <c r="AM58" s="57"/>
      <c r="AN58" s="67"/>
      <c r="AO58" s="67"/>
      <c r="AP58" s="67"/>
      <c r="AQ58" s="57"/>
      <c r="AR58" s="69"/>
      <c r="AS58" s="69"/>
      <c r="AT58" s="69"/>
      <c r="AU58" s="69"/>
      <c r="AV58" s="69"/>
      <c r="AW58" s="69"/>
      <c r="AX58" s="69"/>
      <c r="AY58" s="69"/>
      <c r="AZ58" s="69"/>
      <c r="BA58" s="69"/>
      <c r="BB58" s="69"/>
      <c r="BC58" s="69"/>
      <c r="BD58" s="69"/>
      <c r="BE58" s="69"/>
      <c r="BF58" s="69"/>
      <c r="BG58" s="69"/>
      <c r="BH58" s="69"/>
      <c r="BI58" s="69"/>
      <c r="BJ58" s="69"/>
      <c r="BK58" s="69"/>
      <c r="BL58" s="70" t="str">
        <f t="shared" si="9"/>
        <v/>
      </c>
    </row>
    <row r="59">
      <c r="A59" s="41" t="str">
        <f>Alumnos!A63</f>
        <v/>
      </c>
      <c r="B59" s="26" t="str">
        <f>Alumnos!C63</f>
        <v/>
      </c>
      <c r="D59" s="44" t="str">
        <f t="shared" si="1"/>
        <v/>
      </c>
      <c r="E59" s="44" t="str">
        <f t="shared" si="2"/>
        <v/>
      </c>
      <c r="F59" s="44" t="str">
        <f t="shared" si="3"/>
        <v/>
      </c>
      <c r="G59" s="44" t="str">
        <f t="shared" si="4"/>
        <v/>
      </c>
      <c r="H59" s="44" t="str">
        <f t="shared" si="5"/>
        <v/>
      </c>
      <c r="I59" s="44" t="str">
        <f t="shared" si="6"/>
        <v/>
      </c>
      <c r="J59" s="44" t="str">
        <f t="shared" si="7"/>
        <v/>
      </c>
      <c r="K59" s="34"/>
      <c r="L59" s="44" t="str">
        <f t="shared" si="8"/>
        <v/>
      </c>
      <c r="M59" s="34"/>
      <c r="N59" s="71"/>
      <c r="O59" s="57"/>
      <c r="P59" s="67"/>
      <c r="Q59" s="67"/>
      <c r="R59" s="67"/>
      <c r="S59" s="57"/>
      <c r="T59" s="67"/>
      <c r="U59" s="67"/>
      <c r="V59" s="67"/>
      <c r="W59" s="57"/>
      <c r="X59" s="67"/>
      <c r="Y59" s="67"/>
      <c r="Z59" s="67"/>
      <c r="AA59" s="57"/>
      <c r="AB59" s="67"/>
      <c r="AC59" s="67"/>
      <c r="AD59" s="67"/>
      <c r="AE59" s="57"/>
      <c r="AF59" s="67"/>
      <c r="AG59" s="67"/>
      <c r="AH59" s="67"/>
      <c r="AI59" s="57"/>
      <c r="AJ59" s="67"/>
      <c r="AK59" s="67"/>
      <c r="AL59" s="67"/>
      <c r="AM59" s="57"/>
      <c r="AN59" s="67"/>
      <c r="AO59" s="67"/>
      <c r="AP59" s="67"/>
      <c r="AQ59" s="57"/>
      <c r="AR59" s="69"/>
      <c r="AS59" s="69"/>
      <c r="AT59" s="69"/>
      <c r="AU59" s="69"/>
      <c r="AV59" s="69"/>
      <c r="AW59" s="69"/>
      <c r="AX59" s="69"/>
      <c r="AY59" s="69"/>
      <c r="AZ59" s="69"/>
      <c r="BA59" s="69"/>
      <c r="BB59" s="69"/>
      <c r="BC59" s="69"/>
      <c r="BD59" s="69"/>
      <c r="BE59" s="69"/>
      <c r="BF59" s="69"/>
      <c r="BG59" s="69"/>
      <c r="BH59" s="69"/>
      <c r="BI59" s="69"/>
      <c r="BJ59" s="69"/>
      <c r="BK59" s="69"/>
      <c r="BL59" s="70" t="str">
        <f t="shared" si="9"/>
        <v/>
      </c>
    </row>
    <row r="60">
      <c r="A60" s="41" t="str">
        <f>Alumnos!A64</f>
        <v/>
      </c>
      <c r="B60" s="26" t="str">
        <f>Alumnos!C64</f>
        <v/>
      </c>
      <c r="D60" s="44" t="str">
        <f t="shared" si="1"/>
        <v/>
      </c>
      <c r="E60" s="44" t="str">
        <f t="shared" si="2"/>
        <v/>
      </c>
      <c r="F60" s="44" t="str">
        <f t="shared" si="3"/>
        <v/>
      </c>
      <c r="G60" s="44" t="str">
        <f t="shared" si="4"/>
        <v/>
      </c>
      <c r="H60" s="44" t="str">
        <f t="shared" si="5"/>
        <v/>
      </c>
      <c r="I60" s="44" t="str">
        <f t="shared" si="6"/>
        <v/>
      </c>
      <c r="J60" s="44" t="str">
        <f t="shared" si="7"/>
        <v/>
      </c>
      <c r="K60" s="34"/>
      <c r="L60" s="44" t="str">
        <f t="shared" si="8"/>
        <v/>
      </c>
      <c r="M60" s="34"/>
      <c r="N60" s="71"/>
      <c r="O60" s="57"/>
      <c r="P60" s="67"/>
      <c r="Q60" s="67"/>
      <c r="R60" s="67"/>
      <c r="S60" s="57"/>
      <c r="T60" s="67"/>
      <c r="U60" s="67"/>
      <c r="V60" s="67"/>
      <c r="W60" s="57"/>
      <c r="X60" s="67"/>
      <c r="Y60" s="67"/>
      <c r="Z60" s="67"/>
      <c r="AA60" s="57"/>
      <c r="AB60" s="67"/>
      <c r="AC60" s="67"/>
      <c r="AD60" s="67"/>
      <c r="AE60" s="57"/>
      <c r="AF60" s="67"/>
      <c r="AG60" s="67"/>
      <c r="AH60" s="67"/>
      <c r="AI60" s="57"/>
      <c r="AJ60" s="67"/>
      <c r="AK60" s="67"/>
      <c r="AL60" s="67"/>
      <c r="AM60" s="57"/>
      <c r="AN60" s="67"/>
      <c r="AO60" s="67"/>
      <c r="AP60" s="67"/>
      <c r="AQ60" s="57"/>
      <c r="AR60" s="69"/>
      <c r="AS60" s="69"/>
      <c r="AT60" s="69"/>
      <c r="AU60" s="69"/>
      <c r="AV60" s="69"/>
      <c r="AW60" s="69"/>
      <c r="AX60" s="69"/>
      <c r="AY60" s="69"/>
      <c r="AZ60" s="69"/>
      <c r="BA60" s="69"/>
      <c r="BB60" s="69"/>
      <c r="BC60" s="69"/>
      <c r="BD60" s="69"/>
      <c r="BE60" s="69"/>
      <c r="BF60" s="69"/>
      <c r="BG60" s="69"/>
      <c r="BH60" s="69"/>
      <c r="BI60" s="69"/>
      <c r="BJ60" s="69"/>
      <c r="BK60" s="69"/>
      <c r="BL60" s="70" t="str">
        <f t="shared" si="9"/>
        <v/>
      </c>
    </row>
    <row r="61">
      <c r="A61" s="41" t="str">
        <f>Alumnos!A65</f>
        <v/>
      </c>
      <c r="B61" s="26" t="str">
        <f>Alumnos!C65</f>
        <v/>
      </c>
      <c r="D61" s="44" t="str">
        <f t="shared" si="1"/>
        <v/>
      </c>
      <c r="E61" s="44" t="str">
        <f t="shared" si="2"/>
        <v/>
      </c>
      <c r="F61" s="44" t="str">
        <f t="shared" si="3"/>
        <v/>
      </c>
      <c r="G61" s="44" t="str">
        <f t="shared" si="4"/>
        <v/>
      </c>
      <c r="H61" s="44" t="str">
        <f t="shared" si="5"/>
        <v/>
      </c>
      <c r="I61" s="44" t="str">
        <f t="shared" si="6"/>
        <v/>
      </c>
      <c r="J61" s="44" t="str">
        <f t="shared" si="7"/>
        <v/>
      </c>
      <c r="K61" s="34"/>
      <c r="L61" s="44" t="str">
        <f t="shared" si="8"/>
        <v/>
      </c>
      <c r="M61" s="34"/>
      <c r="N61" s="71"/>
      <c r="O61" s="57"/>
      <c r="P61" s="67"/>
      <c r="Q61" s="67"/>
      <c r="R61" s="67"/>
      <c r="S61" s="57"/>
      <c r="T61" s="67"/>
      <c r="U61" s="67"/>
      <c r="V61" s="67"/>
      <c r="W61" s="57"/>
      <c r="X61" s="67"/>
      <c r="Y61" s="67"/>
      <c r="Z61" s="67"/>
      <c r="AA61" s="57"/>
      <c r="AB61" s="67"/>
      <c r="AC61" s="67"/>
      <c r="AD61" s="67"/>
      <c r="AE61" s="57"/>
      <c r="AF61" s="67"/>
      <c r="AG61" s="67"/>
      <c r="AH61" s="67"/>
      <c r="AI61" s="57"/>
      <c r="AJ61" s="67"/>
      <c r="AK61" s="67"/>
      <c r="AL61" s="67"/>
      <c r="AM61" s="57"/>
      <c r="AN61" s="67"/>
      <c r="AO61" s="67"/>
      <c r="AP61" s="67"/>
      <c r="AQ61" s="57"/>
      <c r="AR61" s="69"/>
      <c r="AS61" s="69"/>
      <c r="AT61" s="69"/>
      <c r="AU61" s="69"/>
      <c r="AV61" s="69"/>
      <c r="AW61" s="69"/>
      <c r="AX61" s="69"/>
      <c r="AY61" s="69"/>
      <c r="AZ61" s="69"/>
      <c r="BA61" s="69"/>
      <c r="BB61" s="69"/>
      <c r="BC61" s="69"/>
      <c r="BD61" s="69"/>
      <c r="BE61" s="69"/>
      <c r="BF61" s="69"/>
      <c r="BG61" s="69"/>
      <c r="BH61" s="69"/>
      <c r="BI61" s="69"/>
      <c r="BJ61" s="69"/>
      <c r="BK61" s="69"/>
      <c r="BL61" s="70" t="str">
        <f t="shared" si="9"/>
        <v/>
      </c>
    </row>
    <row r="62">
      <c r="A62" s="41" t="str">
        <f>Alumnos!A66</f>
        <v/>
      </c>
      <c r="B62" s="26" t="str">
        <f>Alumnos!C66</f>
        <v/>
      </c>
      <c r="D62" s="44" t="str">
        <f t="shared" si="1"/>
        <v/>
      </c>
      <c r="E62" s="44" t="str">
        <f t="shared" si="2"/>
        <v/>
      </c>
      <c r="F62" s="44" t="str">
        <f t="shared" si="3"/>
        <v/>
      </c>
      <c r="G62" s="44" t="str">
        <f t="shared" si="4"/>
        <v/>
      </c>
      <c r="H62" s="44" t="str">
        <f t="shared" si="5"/>
        <v/>
      </c>
      <c r="I62" s="44" t="str">
        <f t="shared" si="6"/>
        <v/>
      </c>
      <c r="J62" s="44" t="str">
        <f t="shared" si="7"/>
        <v/>
      </c>
      <c r="K62" s="34"/>
      <c r="L62" s="44" t="str">
        <f t="shared" si="8"/>
        <v/>
      </c>
      <c r="M62" s="34"/>
      <c r="N62" s="71"/>
      <c r="O62" s="57"/>
      <c r="P62" s="67"/>
      <c r="Q62" s="67"/>
      <c r="R62" s="67"/>
      <c r="S62" s="57"/>
      <c r="T62" s="67"/>
      <c r="U62" s="67"/>
      <c r="V62" s="67"/>
      <c r="W62" s="57"/>
      <c r="X62" s="67"/>
      <c r="Y62" s="67"/>
      <c r="Z62" s="67"/>
      <c r="AA62" s="57"/>
      <c r="AB62" s="67"/>
      <c r="AC62" s="67"/>
      <c r="AD62" s="67"/>
      <c r="AE62" s="57"/>
      <c r="AF62" s="67"/>
      <c r="AG62" s="67"/>
      <c r="AH62" s="67"/>
      <c r="AI62" s="57"/>
      <c r="AJ62" s="67"/>
      <c r="AK62" s="67"/>
      <c r="AL62" s="67"/>
      <c r="AM62" s="57"/>
      <c r="AN62" s="67"/>
      <c r="AO62" s="67"/>
      <c r="AP62" s="67"/>
      <c r="AQ62" s="57"/>
      <c r="AR62" s="69"/>
      <c r="AS62" s="69"/>
      <c r="AT62" s="69"/>
      <c r="AU62" s="69"/>
      <c r="AV62" s="69"/>
      <c r="AW62" s="69"/>
      <c r="AX62" s="69"/>
      <c r="AY62" s="69"/>
      <c r="AZ62" s="69"/>
      <c r="BA62" s="69"/>
      <c r="BB62" s="69"/>
      <c r="BC62" s="69"/>
      <c r="BD62" s="69"/>
      <c r="BE62" s="69"/>
      <c r="BF62" s="69"/>
      <c r="BG62" s="69"/>
      <c r="BH62" s="69"/>
      <c r="BI62" s="69"/>
      <c r="BJ62" s="69"/>
      <c r="BK62" s="69"/>
      <c r="BL62" s="70" t="str">
        <f t="shared" si="9"/>
        <v/>
      </c>
    </row>
    <row r="63">
      <c r="A63" s="41" t="str">
        <f>Alumnos!A67</f>
        <v/>
      </c>
      <c r="B63" s="26" t="str">
        <f>Alumnos!C67</f>
        <v/>
      </c>
      <c r="D63" s="44" t="str">
        <f t="shared" si="1"/>
        <v/>
      </c>
      <c r="E63" s="44" t="str">
        <f t="shared" si="2"/>
        <v/>
      </c>
      <c r="F63" s="44" t="str">
        <f t="shared" si="3"/>
        <v/>
      </c>
      <c r="G63" s="44" t="str">
        <f t="shared" si="4"/>
        <v/>
      </c>
      <c r="H63" s="44" t="str">
        <f t="shared" si="5"/>
        <v/>
      </c>
      <c r="I63" s="44" t="str">
        <f t="shared" si="6"/>
        <v/>
      </c>
      <c r="J63" s="44" t="str">
        <f t="shared" si="7"/>
        <v/>
      </c>
      <c r="K63" s="34"/>
      <c r="L63" s="44" t="str">
        <f t="shared" si="8"/>
        <v/>
      </c>
      <c r="M63" s="34"/>
      <c r="N63" s="71"/>
      <c r="O63" s="57"/>
      <c r="P63" s="67"/>
      <c r="Q63" s="67"/>
      <c r="R63" s="67"/>
      <c r="S63" s="57"/>
      <c r="T63" s="67"/>
      <c r="U63" s="67"/>
      <c r="V63" s="67"/>
      <c r="W63" s="57"/>
      <c r="X63" s="67"/>
      <c r="Y63" s="67"/>
      <c r="Z63" s="67"/>
      <c r="AA63" s="57"/>
      <c r="AB63" s="67"/>
      <c r="AC63" s="67"/>
      <c r="AD63" s="67"/>
      <c r="AE63" s="57"/>
      <c r="AF63" s="67"/>
      <c r="AG63" s="67"/>
      <c r="AH63" s="67"/>
      <c r="AI63" s="57"/>
      <c r="AJ63" s="67"/>
      <c r="AK63" s="67"/>
      <c r="AL63" s="67"/>
      <c r="AM63" s="57"/>
      <c r="AN63" s="67"/>
      <c r="AO63" s="67"/>
      <c r="AP63" s="67"/>
      <c r="AQ63" s="57"/>
      <c r="AR63" s="69"/>
      <c r="AS63" s="69"/>
      <c r="AT63" s="69"/>
      <c r="AU63" s="69"/>
      <c r="AV63" s="69"/>
      <c r="AW63" s="69"/>
      <c r="AX63" s="69"/>
      <c r="AY63" s="69"/>
      <c r="AZ63" s="69"/>
      <c r="BA63" s="69"/>
      <c r="BB63" s="69"/>
      <c r="BC63" s="69"/>
      <c r="BD63" s="69"/>
      <c r="BE63" s="69"/>
      <c r="BF63" s="69"/>
      <c r="BG63" s="69"/>
      <c r="BH63" s="69"/>
      <c r="BI63" s="69"/>
      <c r="BJ63" s="69"/>
      <c r="BK63" s="69"/>
      <c r="BL63" s="70" t="str">
        <f t="shared" si="9"/>
        <v/>
      </c>
    </row>
    <row r="64">
      <c r="A64" s="41" t="str">
        <f>Alumnos!A68</f>
        <v/>
      </c>
      <c r="B64" s="26" t="str">
        <f>Alumnos!C68</f>
        <v/>
      </c>
      <c r="D64" s="44" t="str">
        <f t="shared" si="1"/>
        <v/>
      </c>
      <c r="E64" s="44" t="str">
        <f t="shared" si="2"/>
        <v/>
      </c>
      <c r="F64" s="44" t="str">
        <f t="shared" si="3"/>
        <v/>
      </c>
      <c r="G64" s="44" t="str">
        <f t="shared" si="4"/>
        <v/>
      </c>
      <c r="H64" s="44" t="str">
        <f t="shared" si="5"/>
        <v/>
      </c>
      <c r="I64" s="44" t="str">
        <f t="shared" si="6"/>
        <v/>
      </c>
      <c r="J64" s="44" t="str">
        <f t="shared" si="7"/>
        <v/>
      </c>
      <c r="K64" s="34"/>
      <c r="L64" s="44" t="str">
        <f t="shared" si="8"/>
        <v/>
      </c>
      <c r="M64" s="34"/>
      <c r="N64" s="71"/>
      <c r="O64" s="57"/>
      <c r="P64" s="67"/>
      <c r="Q64" s="67"/>
      <c r="R64" s="67"/>
      <c r="S64" s="57"/>
      <c r="T64" s="67"/>
      <c r="U64" s="67"/>
      <c r="V64" s="67"/>
      <c r="W64" s="57"/>
      <c r="X64" s="67"/>
      <c r="Y64" s="67"/>
      <c r="Z64" s="67"/>
      <c r="AA64" s="57"/>
      <c r="AB64" s="67"/>
      <c r="AC64" s="67"/>
      <c r="AD64" s="67"/>
      <c r="AE64" s="57"/>
      <c r="AF64" s="67"/>
      <c r="AG64" s="67"/>
      <c r="AH64" s="67"/>
      <c r="AI64" s="57"/>
      <c r="AJ64" s="67"/>
      <c r="AK64" s="67"/>
      <c r="AL64" s="67"/>
      <c r="AM64" s="57"/>
      <c r="AN64" s="67"/>
      <c r="AO64" s="67"/>
      <c r="AP64" s="67"/>
      <c r="AQ64" s="57"/>
      <c r="AR64" s="69"/>
      <c r="AS64" s="69"/>
      <c r="AT64" s="69"/>
      <c r="AU64" s="69"/>
      <c r="AV64" s="69"/>
      <c r="AW64" s="69"/>
      <c r="AX64" s="69"/>
      <c r="AY64" s="69"/>
      <c r="AZ64" s="69"/>
      <c r="BA64" s="69"/>
      <c r="BB64" s="69"/>
      <c r="BC64" s="69"/>
      <c r="BD64" s="69"/>
      <c r="BE64" s="69"/>
      <c r="BF64" s="69"/>
      <c r="BG64" s="69"/>
      <c r="BH64" s="69"/>
      <c r="BI64" s="69"/>
      <c r="BJ64" s="69"/>
      <c r="BK64" s="69"/>
      <c r="BL64" s="70" t="str">
        <f t="shared" si="9"/>
        <v/>
      </c>
    </row>
    <row r="65">
      <c r="A65" s="41" t="str">
        <f>Alumnos!A69</f>
        <v/>
      </c>
      <c r="B65" s="26" t="str">
        <f>Alumnos!C69</f>
        <v/>
      </c>
      <c r="D65" s="44" t="str">
        <f t="shared" si="1"/>
        <v/>
      </c>
      <c r="E65" s="44" t="str">
        <f t="shared" si="2"/>
        <v/>
      </c>
      <c r="F65" s="44" t="str">
        <f t="shared" si="3"/>
        <v/>
      </c>
      <c r="G65" s="44" t="str">
        <f t="shared" si="4"/>
        <v/>
      </c>
      <c r="H65" s="44" t="str">
        <f t="shared" si="5"/>
        <v/>
      </c>
      <c r="I65" s="44" t="str">
        <f t="shared" si="6"/>
        <v/>
      </c>
      <c r="J65" s="44" t="str">
        <f t="shared" si="7"/>
        <v/>
      </c>
      <c r="K65" s="34"/>
      <c r="L65" s="44" t="str">
        <f t="shared" si="8"/>
        <v/>
      </c>
      <c r="M65" s="34"/>
      <c r="N65" s="71"/>
      <c r="O65" s="57"/>
      <c r="P65" s="67"/>
      <c r="Q65" s="67"/>
      <c r="R65" s="67"/>
      <c r="S65" s="57"/>
      <c r="T65" s="67"/>
      <c r="U65" s="67"/>
      <c r="V65" s="67"/>
      <c r="W65" s="57"/>
      <c r="X65" s="67"/>
      <c r="Y65" s="67"/>
      <c r="Z65" s="67"/>
      <c r="AA65" s="57"/>
      <c r="AB65" s="67"/>
      <c r="AC65" s="67"/>
      <c r="AD65" s="67"/>
      <c r="AE65" s="57"/>
      <c r="AF65" s="67"/>
      <c r="AG65" s="67"/>
      <c r="AH65" s="67"/>
      <c r="AI65" s="57"/>
      <c r="AJ65" s="67"/>
      <c r="AK65" s="67"/>
      <c r="AL65" s="67"/>
      <c r="AM65" s="57"/>
      <c r="AN65" s="67"/>
      <c r="AO65" s="67"/>
      <c r="AP65" s="67"/>
      <c r="AQ65" s="57"/>
      <c r="AR65" s="69"/>
      <c r="AS65" s="69"/>
      <c r="AT65" s="69"/>
      <c r="AU65" s="69"/>
      <c r="AV65" s="69"/>
      <c r="AW65" s="69"/>
      <c r="AX65" s="69"/>
      <c r="AY65" s="69"/>
      <c r="AZ65" s="69"/>
      <c r="BA65" s="69"/>
      <c r="BB65" s="69"/>
      <c r="BC65" s="69"/>
      <c r="BD65" s="69"/>
      <c r="BE65" s="69"/>
      <c r="BF65" s="69"/>
      <c r="BG65" s="69"/>
      <c r="BH65" s="69"/>
      <c r="BI65" s="69"/>
      <c r="BJ65" s="69"/>
      <c r="BK65" s="69"/>
      <c r="BL65" s="70" t="str">
        <f t="shared" si="9"/>
        <v/>
      </c>
    </row>
    <row r="66">
      <c r="A66" s="41" t="str">
        <f>Alumnos!A70</f>
        <v/>
      </c>
      <c r="B66" s="26" t="str">
        <f>Alumnos!C70</f>
        <v/>
      </c>
      <c r="D66" s="44" t="str">
        <f t="shared" si="1"/>
        <v/>
      </c>
      <c r="E66" s="44" t="str">
        <f t="shared" si="2"/>
        <v/>
      </c>
      <c r="F66" s="44" t="str">
        <f t="shared" si="3"/>
        <v/>
      </c>
      <c r="G66" s="44" t="str">
        <f t="shared" si="4"/>
        <v/>
      </c>
      <c r="H66" s="44" t="str">
        <f t="shared" si="5"/>
        <v/>
      </c>
      <c r="I66" s="44" t="str">
        <f t="shared" si="6"/>
        <v/>
      </c>
      <c r="J66" s="44" t="str">
        <f t="shared" si="7"/>
        <v/>
      </c>
      <c r="K66" s="34"/>
      <c r="L66" s="44" t="str">
        <f t="shared" si="8"/>
        <v/>
      </c>
      <c r="M66" s="34"/>
      <c r="N66" s="71"/>
      <c r="O66" s="57"/>
      <c r="P66" s="67"/>
      <c r="Q66" s="67"/>
      <c r="R66" s="67"/>
      <c r="S66" s="57"/>
      <c r="T66" s="67"/>
      <c r="U66" s="67"/>
      <c r="V66" s="67"/>
      <c r="W66" s="57"/>
      <c r="X66" s="67"/>
      <c r="Y66" s="67"/>
      <c r="Z66" s="67"/>
      <c r="AA66" s="57"/>
      <c r="AB66" s="67"/>
      <c r="AC66" s="67"/>
      <c r="AD66" s="67"/>
      <c r="AE66" s="57"/>
      <c r="AF66" s="67"/>
      <c r="AG66" s="67"/>
      <c r="AH66" s="67"/>
      <c r="AI66" s="57"/>
      <c r="AJ66" s="67"/>
      <c r="AK66" s="67"/>
      <c r="AL66" s="67"/>
      <c r="AM66" s="57"/>
      <c r="AN66" s="67"/>
      <c r="AO66" s="67"/>
      <c r="AP66" s="67"/>
      <c r="AQ66" s="57"/>
      <c r="AR66" s="69"/>
      <c r="AS66" s="69"/>
      <c r="AT66" s="69"/>
      <c r="AU66" s="69"/>
      <c r="AV66" s="69"/>
      <c r="AW66" s="69"/>
      <c r="AX66" s="69"/>
      <c r="AY66" s="69"/>
      <c r="AZ66" s="69"/>
      <c r="BA66" s="69"/>
      <c r="BB66" s="69"/>
      <c r="BC66" s="69"/>
      <c r="BD66" s="69"/>
      <c r="BE66" s="69"/>
      <c r="BF66" s="69"/>
      <c r="BG66" s="69"/>
      <c r="BH66" s="69"/>
      <c r="BI66" s="69"/>
      <c r="BJ66" s="69"/>
      <c r="BK66" s="69"/>
      <c r="BL66" s="70" t="str">
        <f t="shared" si="9"/>
        <v/>
      </c>
    </row>
    <row r="67">
      <c r="A67" s="41" t="str">
        <f>Alumnos!A71</f>
        <v/>
      </c>
      <c r="B67" s="26" t="str">
        <f>Alumnos!C71</f>
        <v/>
      </c>
      <c r="D67" s="44" t="str">
        <f t="shared" si="1"/>
        <v/>
      </c>
      <c r="E67" s="44" t="str">
        <f t="shared" si="2"/>
        <v/>
      </c>
      <c r="F67" s="44" t="str">
        <f t="shared" si="3"/>
        <v/>
      </c>
      <c r="G67" s="44" t="str">
        <f t="shared" si="4"/>
        <v/>
      </c>
      <c r="H67" s="44" t="str">
        <f t="shared" si="5"/>
        <v/>
      </c>
      <c r="I67" s="44" t="str">
        <f t="shared" si="6"/>
        <v/>
      </c>
      <c r="J67" s="44" t="str">
        <f t="shared" si="7"/>
        <v/>
      </c>
      <c r="K67" s="34"/>
      <c r="L67" s="44" t="str">
        <f t="shared" si="8"/>
        <v/>
      </c>
      <c r="M67" s="34"/>
      <c r="N67" s="71"/>
      <c r="O67" s="57"/>
      <c r="P67" s="67"/>
      <c r="Q67" s="67"/>
      <c r="R67" s="67"/>
      <c r="S67" s="57"/>
      <c r="T67" s="67"/>
      <c r="U67" s="67"/>
      <c r="V67" s="67"/>
      <c r="W67" s="57"/>
      <c r="X67" s="67"/>
      <c r="Y67" s="67"/>
      <c r="Z67" s="67"/>
      <c r="AA67" s="57"/>
      <c r="AB67" s="67"/>
      <c r="AC67" s="67"/>
      <c r="AD67" s="67"/>
      <c r="AE67" s="57"/>
      <c r="AF67" s="67"/>
      <c r="AG67" s="67"/>
      <c r="AH67" s="67"/>
      <c r="AI67" s="57"/>
      <c r="AJ67" s="67"/>
      <c r="AK67" s="67"/>
      <c r="AL67" s="67"/>
      <c r="AM67" s="57"/>
      <c r="AN67" s="67"/>
      <c r="AO67" s="67"/>
      <c r="AP67" s="67"/>
      <c r="AQ67" s="57"/>
      <c r="AR67" s="69"/>
      <c r="AS67" s="69"/>
      <c r="AT67" s="69"/>
      <c r="AU67" s="69"/>
      <c r="AV67" s="69"/>
      <c r="AW67" s="69"/>
      <c r="AX67" s="69"/>
      <c r="AY67" s="69"/>
      <c r="AZ67" s="69"/>
      <c r="BA67" s="69"/>
      <c r="BB67" s="69"/>
      <c r="BC67" s="69"/>
      <c r="BD67" s="69"/>
      <c r="BE67" s="69"/>
      <c r="BF67" s="69"/>
      <c r="BG67" s="69"/>
      <c r="BH67" s="69"/>
      <c r="BI67" s="69"/>
      <c r="BJ67" s="69"/>
      <c r="BK67" s="69"/>
      <c r="BL67" s="70" t="str">
        <f t="shared" si="9"/>
        <v/>
      </c>
    </row>
    <row r="68">
      <c r="A68" s="41" t="str">
        <f>Alumnos!A72</f>
        <v/>
      </c>
      <c r="B68" s="26" t="str">
        <f>Alumnos!C72</f>
        <v/>
      </c>
      <c r="D68" s="44" t="str">
        <f t="shared" si="1"/>
        <v/>
      </c>
      <c r="E68" s="44" t="str">
        <f t="shared" si="2"/>
        <v/>
      </c>
      <c r="F68" s="44" t="str">
        <f t="shared" si="3"/>
        <v/>
      </c>
      <c r="G68" s="44" t="str">
        <f t="shared" si="4"/>
        <v/>
      </c>
      <c r="H68" s="44" t="str">
        <f t="shared" si="5"/>
        <v/>
      </c>
      <c r="I68" s="44" t="str">
        <f t="shared" si="6"/>
        <v/>
      </c>
      <c r="J68" s="44" t="str">
        <f t="shared" si="7"/>
        <v/>
      </c>
      <c r="K68" s="34"/>
      <c r="L68" s="44" t="str">
        <f t="shared" si="8"/>
        <v/>
      </c>
      <c r="M68" s="34"/>
      <c r="N68" s="71"/>
      <c r="O68" s="57"/>
      <c r="P68" s="67"/>
      <c r="Q68" s="67"/>
      <c r="R68" s="67"/>
      <c r="S68" s="57"/>
      <c r="T68" s="67"/>
      <c r="U68" s="67"/>
      <c r="V68" s="67"/>
      <c r="W68" s="57"/>
      <c r="X68" s="67"/>
      <c r="Y68" s="67"/>
      <c r="Z68" s="67"/>
      <c r="AA68" s="57"/>
      <c r="AB68" s="67"/>
      <c r="AC68" s="67"/>
      <c r="AD68" s="67"/>
      <c r="AE68" s="57"/>
      <c r="AF68" s="67"/>
      <c r="AG68" s="67"/>
      <c r="AH68" s="67"/>
      <c r="AI68" s="57"/>
      <c r="AJ68" s="67"/>
      <c r="AK68" s="67"/>
      <c r="AL68" s="67"/>
      <c r="AM68" s="57"/>
      <c r="AN68" s="67"/>
      <c r="AO68" s="67"/>
      <c r="AP68" s="67"/>
      <c r="AQ68" s="57"/>
      <c r="AR68" s="69"/>
      <c r="AS68" s="69"/>
      <c r="AT68" s="69"/>
      <c r="AU68" s="69"/>
      <c r="AV68" s="69"/>
      <c r="AW68" s="69"/>
      <c r="AX68" s="69"/>
      <c r="AY68" s="69"/>
      <c r="AZ68" s="69"/>
      <c r="BA68" s="69"/>
      <c r="BB68" s="69"/>
      <c r="BC68" s="69"/>
      <c r="BD68" s="69"/>
      <c r="BE68" s="69"/>
      <c r="BF68" s="69"/>
      <c r="BG68" s="69"/>
      <c r="BH68" s="69"/>
      <c r="BI68" s="69"/>
      <c r="BJ68" s="69"/>
      <c r="BK68" s="69"/>
      <c r="BL68" s="70" t="str">
        <f t="shared" si="9"/>
        <v/>
      </c>
    </row>
    <row r="69">
      <c r="A69" s="41" t="str">
        <f>Alumnos!A73</f>
        <v/>
      </c>
      <c r="B69" s="26" t="str">
        <f>Alumnos!C73</f>
        <v/>
      </c>
      <c r="D69" s="44" t="str">
        <f t="shared" si="1"/>
        <v/>
      </c>
      <c r="E69" s="44" t="str">
        <f t="shared" si="2"/>
        <v/>
      </c>
      <c r="F69" s="44" t="str">
        <f t="shared" si="3"/>
        <v/>
      </c>
      <c r="G69" s="44" t="str">
        <f t="shared" si="4"/>
        <v/>
      </c>
      <c r="H69" s="44" t="str">
        <f t="shared" si="5"/>
        <v/>
      </c>
      <c r="I69" s="44" t="str">
        <f t="shared" si="6"/>
        <v/>
      </c>
      <c r="J69" s="44" t="str">
        <f t="shared" si="7"/>
        <v/>
      </c>
      <c r="K69" s="34"/>
      <c r="L69" s="44" t="str">
        <f t="shared" si="8"/>
        <v/>
      </c>
      <c r="M69" s="34"/>
      <c r="N69" s="71"/>
      <c r="O69" s="57"/>
      <c r="P69" s="67"/>
      <c r="Q69" s="67"/>
      <c r="R69" s="67"/>
      <c r="S69" s="57"/>
      <c r="T69" s="67"/>
      <c r="U69" s="67"/>
      <c r="V69" s="67"/>
      <c r="W69" s="57"/>
      <c r="X69" s="67"/>
      <c r="Y69" s="67"/>
      <c r="Z69" s="67"/>
      <c r="AA69" s="57"/>
      <c r="AB69" s="67"/>
      <c r="AC69" s="67"/>
      <c r="AD69" s="67"/>
      <c r="AE69" s="57"/>
      <c r="AF69" s="67"/>
      <c r="AG69" s="67"/>
      <c r="AH69" s="67"/>
      <c r="AI69" s="57"/>
      <c r="AJ69" s="67"/>
      <c r="AK69" s="67"/>
      <c r="AL69" s="67"/>
      <c r="AM69" s="57"/>
      <c r="AN69" s="67"/>
      <c r="AO69" s="67"/>
      <c r="AP69" s="67"/>
      <c r="AQ69" s="57"/>
      <c r="AR69" s="69"/>
      <c r="AS69" s="69"/>
      <c r="AT69" s="69"/>
      <c r="AU69" s="69"/>
      <c r="AV69" s="69"/>
      <c r="AW69" s="69"/>
      <c r="AX69" s="69"/>
      <c r="AY69" s="69"/>
      <c r="AZ69" s="69"/>
      <c r="BA69" s="69"/>
      <c r="BB69" s="69"/>
      <c r="BC69" s="69"/>
      <c r="BD69" s="69"/>
      <c r="BE69" s="69"/>
      <c r="BF69" s="69"/>
      <c r="BG69" s="69"/>
      <c r="BH69" s="69"/>
      <c r="BI69" s="69"/>
      <c r="BJ69" s="69"/>
      <c r="BK69" s="69"/>
      <c r="BL69" s="70" t="str">
        <f t="shared" si="9"/>
        <v/>
      </c>
    </row>
    <row r="70">
      <c r="A70" s="41" t="str">
        <f>Alumnos!A74</f>
        <v/>
      </c>
      <c r="B70" s="26" t="str">
        <f>Alumnos!C74</f>
        <v/>
      </c>
      <c r="D70" s="44" t="str">
        <f t="shared" si="1"/>
        <v/>
      </c>
      <c r="E70" s="44" t="str">
        <f t="shared" si="2"/>
        <v/>
      </c>
      <c r="F70" s="44" t="str">
        <f t="shared" si="3"/>
        <v/>
      </c>
      <c r="G70" s="44" t="str">
        <f t="shared" si="4"/>
        <v/>
      </c>
      <c r="H70" s="44" t="str">
        <f t="shared" si="5"/>
        <v/>
      </c>
      <c r="I70" s="44" t="str">
        <f t="shared" si="6"/>
        <v/>
      </c>
      <c r="J70" s="44" t="str">
        <f t="shared" si="7"/>
        <v/>
      </c>
      <c r="K70" s="34"/>
      <c r="L70" s="44" t="str">
        <f t="shared" si="8"/>
        <v/>
      </c>
      <c r="M70" s="34"/>
      <c r="N70" s="71"/>
      <c r="O70" s="57"/>
      <c r="P70" s="67"/>
      <c r="Q70" s="67"/>
      <c r="R70" s="67"/>
      <c r="S70" s="57"/>
      <c r="T70" s="67"/>
      <c r="U70" s="67"/>
      <c r="V70" s="67"/>
      <c r="W70" s="57"/>
      <c r="X70" s="67"/>
      <c r="Y70" s="67"/>
      <c r="Z70" s="67"/>
      <c r="AA70" s="57"/>
      <c r="AB70" s="67"/>
      <c r="AC70" s="67"/>
      <c r="AD70" s="67"/>
      <c r="AE70" s="57"/>
      <c r="AF70" s="67"/>
      <c r="AG70" s="67"/>
      <c r="AH70" s="67"/>
      <c r="AI70" s="57"/>
      <c r="AJ70" s="67"/>
      <c r="AK70" s="67"/>
      <c r="AL70" s="67"/>
      <c r="AM70" s="57"/>
      <c r="AN70" s="67"/>
      <c r="AO70" s="67"/>
      <c r="AP70" s="67"/>
      <c r="AQ70" s="57"/>
      <c r="AR70" s="69"/>
      <c r="AS70" s="69"/>
      <c r="AT70" s="69"/>
      <c r="AU70" s="69"/>
      <c r="AV70" s="69"/>
      <c r="AW70" s="69"/>
      <c r="AX70" s="69"/>
      <c r="AY70" s="69"/>
      <c r="AZ70" s="69"/>
      <c r="BA70" s="69"/>
      <c r="BB70" s="69"/>
      <c r="BC70" s="69"/>
      <c r="BD70" s="69"/>
      <c r="BE70" s="69"/>
      <c r="BF70" s="69"/>
      <c r="BG70" s="69"/>
      <c r="BH70" s="69"/>
      <c r="BI70" s="69"/>
      <c r="BJ70" s="69"/>
      <c r="BK70" s="69"/>
      <c r="BL70" s="70" t="str">
        <f t="shared" si="9"/>
        <v/>
      </c>
    </row>
    <row r="71">
      <c r="A71" s="41" t="str">
        <f>Alumnos!A75</f>
        <v/>
      </c>
      <c r="B71" s="26" t="str">
        <f>Alumnos!C75</f>
        <v/>
      </c>
      <c r="D71" s="44" t="str">
        <f t="shared" si="1"/>
        <v/>
      </c>
      <c r="E71" s="44" t="str">
        <f t="shared" si="2"/>
        <v/>
      </c>
      <c r="F71" s="44" t="str">
        <f t="shared" si="3"/>
        <v/>
      </c>
      <c r="G71" s="44" t="str">
        <f t="shared" si="4"/>
        <v/>
      </c>
      <c r="H71" s="44" t="str">
        <f t="shared" si="5"/>
        <v/>
      </c>
      <c r="I71" s="44" t="str">
        <f t="shared" si="6"/>
        <v/>
      </c>
      <c r="J71" s="44" t="str">
        <f t="shared" si="7"/>
        <v/>
      </c>
      <c r="K71" s="34"/>
      <c r="L71" s="44" t="str">
        <f t="shared" si="8"/>
        <v/>
      </c>
      <c r="M71" s="34"/>
      <c r="N71" s="71"/>
      <c r="O71" s="57"/>
      <c r="P71" s="67"/>
      <c r="Q71" s="67"/>
      <c r="R71" s="67"/>
      <c r="S71" s="57"/>
      <c r="T71" s="67"/>
      <c r="U71" s="67"/>
      <c r="V71" s="67"/>
      <c r="W71" s="57"/>
      <c r="X71" s="67"/>
      <c r="Y71" s="67"/>
      <c r="Z71" s="67"/>
      <c r="AA71" s="57"/>
      <c r="AB71" s="67"/>
      <c r="AC71" s="67"/>
      <c r="AD71" s="67"/>
      <c r="AE71" s="57"/>
      <c r="AF71" s="67"/>
      <c r="AG71" s="67"/>
      <c r="AH71" s="67"/>
      <c r="AI71" s="57"/>
      <c r="AJ71" s="67"/>
      <c r="AK71" s="67"/>
      <c r="AL71" s="67"/>
      <c r="AM71" s="57"/>
      <c r="AN71" s="67"/>
      <c r="AO71" s="67"/>
      <c r="AP71" s="67"/>
      <c r="AQ71" s="57"/>
      <c r="AR71" s="69"/>
      <c r="AS71" s="69"/>
      <c r="AT71" s="69"/>
      <c r="AU71" s="69"/>
      <c r="AV71" s="69"/>
      <c r="AW71" s="69"/>
      <c r="AX71" s="69"/>
      <c r="AY71" s="69"/>
      <c r="AZ71" s="69"/>
      <c r="BA71" s="69"/>
      <c r="BB71" s="69"/>
      <c r="BC71" s="69"/>
      <c r="BD71" s="69"/>
      <c r="BE71" s="69"/>
      <c r="BF71" s="69"/>
      <c r="BG71" s="69"/>
      <c r="BH71" s="69"/>
      <c r="BI71" s="69"/>
      <c r="BJ71" s="69"/>
      <c r="BK71" s="69"/>
      <c r="BL71" s="70" t="str">
        <f t="shared" si="9"/>
        <v/>
      </c>
    </row>
    <row r="72">
      <c r="A72" s="41" t="str">
        <f>Alumnos!A76</f>
        <v/>
      </c>
      <c r="B72" s="26" t="str">
        <f>Alumnos!C76</f>
        <v/>
      </c>
      <c r="D72" s="44" t="str">
        <f t="shared" si="1"/>
        <v/>
      </c>
      <c r="E72" s="44" t="str">
        <f t="shared" si="2"/>
        <v/>
      </c>
      <c r="F72" s="44" t="str">
        <f t="shared" si="3"/>
        <v/>
      </c>
      <c r="G72" s="44" t="str">
        <f t="shared" si="4"/>
        <v/>
      </c>
      <c r="H72" s="44" t="str">
        <f t="shared" si="5"/>
        <v/>
      </c>
      <c r="I72" s="44" t="str">
        <f t="shared" si="6"/>
        <v/>
      </c>
      <c r="J72" s="44" t="str">
        <f t="shared" si="7"/>
        <v/>
      </c>
      <c r="K72" s="34"/>
      <c r="L72" s="44" t="str">
        <f t="shared" si="8"/>
        <v/>
      </c>
      <c r="M72" s="34"/>
      <c r="N72" s="71"/>
      <c r="O72" s="57"/>
      <c r="P72" s="67"/>
      <c r="Q72" s="67"/>
      <c r="R72" s="67"/>
      <c r="S72" s="57"/>
      <c r="T72" s="67"/>
      <c r="U72" s="67"/>
      <c r="V72" s="67"/>
      <c r="W72" s="57"/>
      <c r="X72" s="67"/>
      <c r="Y72" s="67"/>
      <c r="Z72" s="67"/>
      <c r="AA72" s="57"/>
      <c r="AB72" s="67"/>
      <c r="AC72" s="67"/>
      <c r="AD72" s="67"/>
      <c r="AE72" s="57"/>
      <c r="AF72" s="67"/>
      <c r="AG72" s="67"/>
      <c r="AH72" s="67"/>
      <c r="AI72" s="57"/>
      <c r="AJ72" s="67"/>
      <c r="AK72" s="67"/>
      <c r="AL72" s="67"/>
      <c r="AM72" s="57"/>
      <c r="AN72" s="67"/>
      <c r="AO72" s="67"/>
      <c r="AP72" s="67"/>
      <c r="AQ72" s="57"/>
      <c r="AR72" s="69"/>
      <c r="AS72" s="69"/>
      <c r="AT72" s="69"/>
      <c r="AU72" s="69"/>
      <c r="AV72" s="69"/>
      <c r="AW72" s="69"/>
      <c r="AX72" s="69"/>
      <c r="AY72" s="69"/>
      <c r="AZ72" s="69"/>
      <c r="BA72" s="69"/>
      <c r="BB72" s="69"/>
      <c r="BC72" s="69"/>
      <c r="BD72" s="69"/>
      <c r="BE72" s="69"/>
      <c r="BF72" s="69"/>
      <c r="BG72" s="69"/>
      <c r="BH72" s="69"/>
      <c r="BI72" s="69"/>
      <c r="BJ72" s="69"/>
      <c r="BK72" s="69"/>
      <c r="BL72" s="70" t="str">
        <f t="shared" si="9"/>
        <v/>
      </c>
    </row>
    <row r="73">
      <c r="A73" s="41" t="str">
        <f>Alumnos!A77</f>
        <v/>
      </c>
      <c r="B73" s="26" t="str">
        <f>Alumnos!C77</f>
        <v/>
      </c>
      <c r="D73" s="44" t="str">
        <f t="shared" si="1"/>
        <v/>
      </c>
      <c r="E73" s="44" t="str">
        <f t="shared" si="2"/>
        <v/>
      </c>
      <c r="F73" s="44" t="str">
        <f t="shared" si="3"/>
        <v/>
      </c>
      <c r="G73" s="44" t="str">
        <f t="shared" si="4"/>
        <v/>
      </c>
      <c r="H73" s="44" t="str">
        <f t="shared" si="5"/>
        <v/>
      </c>
      <c r="I73" s="44" t="str">
        <f t="shared" si="6"/>
        <v/>
      </c>
      <c r="J73" s="44" t="str">
        <f t="shared" si="7"/>
        <v/>
      </c>
      <c r="K73" s="34"/>
      <c r="L73" s="44" t="str">
        <f t="shared" si="8"/>
        <v/>
      </c>
      <c r="M73" s="34"/>
      <c r="N73" s="71"/>
      <c r="O73" s="57"/>
      <c r="P73" s="67"/>
      <c r="Q73" s="67"/>
      <c r="R73" s="67"/>
      <c r="S73" s="57"/>
      <c r="T73" s="67"/>
      <c r="U73" s="67"/>
      <c r="V73" s="67"/>
      <c r="W73" s="57"/>
      <c r="X73" s="67"/>
      <c r="Y73" s="67"/>
      <c r="Z73" s="67"/>
      <c r="AA73" s="57"/>
      <c r="AB73" s="67"/>
      <c r="AC73" s="67"/>
      <c r="AD73" s="67"/>
      <c r="AE73" s="57"/>
      <c r="AF73" s="67"/>
      <c r="AG73" s="67"/>
      <c r="AH73" s="67"/>
      <c r="AI73" s="57"/>
      <c r="AJ73" s="67"/>
      <c r="AK73" s="67"/>
      <c r="AL73" s="67"/>
      <c r="AM73" s="57"/>
      <c r="AN73" s="67"/>
      <c r="AO73" s="67"/>
      <c r="AP73" s="67"/>
      <c r="AQ73" s="57"/>
      <c r="AR73" s="69"/>
      <c r="AS73" s="69"/>
      <c r="AT73" s="69"/>
      <c r="AU73" s="69"/>
      <c r="AV73" s="69"/>
      <c r="AW73" s="69"/>
      <c r="AX73" s="69"/>
      <c r="AY73" s="69"/>
      <c r="AZ73" s="69"/>
      <c r="BA73" s="69"/>
      <c r="BB73" s="69"/>
      <c r="BC73" s="69"/>
      <c r="BD73" s="69"/>
      <c r="BE73" s="69"/>
      <c r="BF73" s="69"/>
      <c r="BG73" s="69"/>
      <c r="BH73" s="69"/>
      <c r="BI73" s="69"/>
      <c r="BJ73" s="69"/>
      <c r="BK73" s="69"/>
      <c r="BL73" s="70" t="str">
        <f t="shared" si="9"/>
        <v/>
      </c>
    </row>
    <row r="74">
      <c r="A74" s="41" t="str">
        <f>Alumnos!A78</f>
        <v/>
      </c>
      <c r="B74" s="26" t="str">
        <f>Alumnos!C78</f>
        <v/>
      </c>
      <c r="D74" s="44" t="str">
        <f t="shared" si="1"/>
        <v/>
      </c>
      <c r="E74" s="44" t="str">
        <f t="shared" si="2"/>
        <v/>
      </c>
      <c r="F74" s="44" t="str">
        <f t="shared" si="3"/>
        <v/>
      </c>
      <c r="G74" s="44" t="str">
        <f t="shared" si="4"/>
        <v/>
      </c>
      <c r="H74" s="44" t="str">
        <f t="shared" si="5"/>
        <v/>
      </c>
      <c r="I74" s="44" t="str">
        <f t="shared" si="6"/>
        <v/>
      </c>
      <c r="J74" s="44" t="str">
        <f t="shared" si="7"/>
        <v/>
      </c>
      <c r="K74" s="34"/>
      <c r="L74" s="44" t="str">
        <f t="shared" si="8"/>
        <v/>
      </c>
      <c r="M74" s="34"/>
      <c r="N74" s="71"/>
      <c r="O74" s="57"/>
      <c r="P74" s="67"/>
      <c r="Q74" s="67"/>
      <c r="R74" s="67"/>
      <c r="S74" s="57"/>
      <c r="T74" s="67"/>
      <c r="U74" s="67"/>
      <c r="V74" s="67"/>
      <c r="W74" s="57"/>
      <c r="X74" s="67"/>
      <c r="Y74" s="67"/>
      <c r="Z74" s="67"/>
      <c r="AA74" s="57"/>
      <c r="AB74" s="67"/>
      <c r="AC74" s="67"/>
      <c r="AD74" s="67"/>
      <c r="AE74" s="57"/>
      <c r="AF74" s="67"/>
      <c r="AG74" s="67"/>
      <c r="AH74" s="67"/>
      <c r="AI74" s="57"/>
      <c r="AJ74" s="67"/>
      <c r="AK74" s="67"/>
      <c r="AL74" s="67"/>
      <c r="AM74" s="57"/>
      <c r="AN74" s="67"/>
      <c r="AO74" s="67"/>
      <c r="AP74" s="67"/>
      <c r="AQ74" s="57"/>
      <c r="AR74" s="69"/>
      <c r="AS74" s="69"/>
      <c r="AT74" s="69"/>
      <c r="AU74" s="69"/>
      <c r="AV74" s="69"/>
      <c r="AW74" s="69"/>
      <c r="AX74" s="69"/>
      <c r="AY74" s="69"/>
      <c r="AZ74" s="69"/>
      <c r="BA74" s="69"/>
      <c r="BB74" s="69"/>
      <c r="BC74" s="69"/>
      <c r="BD74" s="69"/>
      <c r="BE74" s="69"/>
      <c r="BF74" s="69"/>
      <c r="BG74" s="69"/>
      <c r="BH74" s="69"/>
      <c r="BI74" s="69"/>
      <c r="BJ74" s="69"/>
      <c r="BK74" s="69"/>
      <c r="BL74" s="70" t="str">
        <f t="shared" si="9"/>
        <v/>
      </c>
    </row>
    <row r="75">
      <c r="A75" s="41" t="str">
        <f>Alumnos!A79</f>
        <v/>
      </c>
      <c r="B75" s="26" t="str">
        <f>Alumnos!C79</f>
        <v/>
      </c>
      <c r="D75" s="44" t="str">
        <f t="shared" si="1"/>
        <v/>
      </c>
      <c r="E75" s="44" t="str">
        <f t="shared" si="2"/>
        <v/>
      </c>
      <c r="F75" s="44" t="str">
        <f t="shared" si="3"/>
        <v/>
      </c>
      <c r="G75" s="44" t="str">
        <f t="shared" si="4"/>
        <v/>
      </c>
      <c r="H75" s="44" t="str">
        <f t="shared" si="5"/>
        <v/>
      </c>
      <c r="I75" s="44" t="str">
        <f t="shared" si="6"/>
        <v/>
      </c>
      <c r="J75" s="44" t="str">
        <f t="shared" si="7"/>
        <v/>
      </c>
      <c r="K75" s="34"/>
      <c r="L75" s="44" t="str">
        <f t="shared" si="8"/>
        <v/>
      </c>
      <c r="M75" s="34"/>
      <c r="N75" s="71"/>
      <c r="O75" s="57"/>
      <c r="P75" s="67"/>
      <c r="Q75" s="67"/>
      <c r="R75" s="67"/>
      <c r="S75" s="57"/>
      <c r="T75" s="67"/>
      <c r="U75" s="67"/>
      <c r="V75" s="67"/>
      <c r="W75" s="57"/>
      <c r="X75" s="67"/>
      <c r="Y75" s="67"/>
      <c r="Z75" s="67"/>
      <c r="AA75" s="57"/>
      <c r="AB75" s="67"/>
      <c r="AC75" s="67"/>
      <c r="AD75" s="67"/>
      <c r="AE75" s="57"/>
      <c r="AF75" s="67"/>
      <c r="AG75" s="67"/>
      <c r="AH75" s="67"/>
      <c r="AI75" s="57"/>
      <c r="AJ75" s="67"/>
      <c r="AK75" s="67"/>
      <c r="AL75" s="67"/>
      <c r="AM75" s="57"/>
      <c r="AN75" s="67"/>
      <c r="AO75" s="67"/>
      <c r="AP75" s="67"/>
      <c r="AQ75" s="57"/>
      <c r="AR75" s="69"/>
      <c r="AS75" s="69"/>
      <c r="AT75" s="69"/>
      <c r="AU75" s="69"/>
      <c r="AV75" s="69"/>
      <c r="AW75" s="69"/>
      <c r="AX75" s="69"/>
      <c r="AY75" s="69"/>
      <c r="AZ75" s="69"/>
      <c r="BA75" s="69"/>
      <c r="BB75" s="69"/>
      <c r="BC75" s="69"/>
      <c r="BD75" s="69"/>
      <c r="BE75" s="69"/>
      <c r="BF75" s="69"/>
      <c r="BG75" s="69"/>
      <c r="BH75" s="69"/>
      <c r="BI75" s="69"/>
      <c r="BJ75" s="69"/>
      <c r="BK75" s="69"/>
      <c r="BL75" s="70" t="str">
        <f t="shared" si="9"/>
        <v/>
      </c>
    </row>
    <row r="76">
      <c r="A76" s="41" t="str">
        <f>Alumnos!A80</f>
        <v/>
      </c>
      <c r="B76" s="26" t="str">
        <f>Alumnos!C80</f>
        <v/>
      </c>
      <c r="D76" s="44" t="str">
        <f t="shared" si="1"/>
        <v/>
      </c>
      <c r="E76" s="44" t="str">
        <f t="shared" si="2"/>
        <v/>
      </c>
      <c r="F76" s="44" t="str">
        <f t="shared" si="3"/>
        <v/>
      </c>
      <c r="G76" s="44" t="str">
        <f t="shared" si="4"/>
        <v/>
      </c>
      <c r="H76" s="44" t="str">
        <f t="shared" si="5"/>
        <v/>
      </c>
      <c r="I76" s="44" t="str">
        <f t="shared" si="6"/>
        <v/>
      </c>
      <c r="J76" s="44" t="str">
        <f t="shared" si="7"/>
        <v/>
      </c>
      <c r="K76" s="34"/>
      <c r="L76" s="44" t="str">
        <f t="shared" si="8"/>
        <v/>
      </c>
      <c r="M76" s="34"/>
      <c r="N76" s="71"/>
      <c r="O76" s="57"/>
      <c r="P76" s="67"/>
      <c r="Q76" s="67"/>
      <c r="R76" s="67"/>
      <c r="S76" s="68"/>
      <c r="T76" s="67"/>
      <c r="U76" s="67"/>
      <c r="V76" s="67"/>
      <c r="W76" s="57"/>
      <c r="X76" s="67"/>
      <c r="Y76" s="67"/>
      <c r="Z76" s="67"/>
      <c r="AA76" s="57"/>
      <c r="AB76" s="67"/>
      <c r="AC76" s="67"/>
      <c r="AD76" s="67"/>
      <c r="AE76" s="57"/>
      <c r="AF76" s="67"/>
      <c r="AG76" s="67"/>
      <c r="AH76" s="67"/>
      <c r="AI76" s="57"/>
      <c r="AJ76" s="67"/>
      <c r="AK76" s="67"/>
      <c r="AL76" s="67"/>
      <c r="AM76" s="57"/>
      <c r="AN76" s="67"/>
      <c r="AO76" s="67"/>
      <c r="AP76" s="67"/>
      <c r="AQ76" s="57"/>
      <c r="AR76" s="69"/>
      <c r="AS76" s="69"/>
      <c r="AT76" s="69"/>
      <c r="AU76" s="69"/>
      <c r="AV76" s="69"/>
      <c r="AW76" s="69"/>
      <c r="AX76" s="69"/>
      <c r="AY76" s="69"/>
      <c r="AZ76" s="69"/>
      <c r="BA76" s="69"/>
      <c r="BB76" s="69"/>
      <c r="BC76" s="69"/>
      <c r="BD76" s="69"/>
      <c r="BE76" s="69"/>
      <c r="BF76" s="69"/>
      <c r="BG76" s="69"/>
      <c r="BH76" s="69"/>
      <c r="BI76" s="69"/>
      <c r="BJ76" s="69"/>
      <c r="BK76" s="69"/>
      <c r="BL76" s="70" t="str">
        <f t="shared" si="9"/>
        <v/>
      </c>
    </row>
    <row r="77">
      <c r="A77" s="41" t="str">
        <f>Alumnos!A81</f>
        <v/>
      </c>
      <c r="B77" s="26" t="str">
        <f>Alumnos!C81</f>
        <v/>
      </c>
      <c r="D77" s="44" t="str">
        <f t="shared" si="1"/>
        <v/>
      </c>
      <c r="E77" s="44" t="str">
        <f t="shared" si="2"/>
        <v/>
      </c>
      <c r="F77" s="44" t="str">
        <f t="shared" si="3"/>
        <v/>
      </c>
      <c r="G77" s="44" t="str">
        <f t="shared" si="4"/>
        <v/>
      </c>
      <c r="H77" s="44" t="str">
        <f t="shared" si="5"/>
        <v/>
      </c>
      <c r="I77" s="44" t="str">
        <f t="shared" si="6"/>
        <v/>
      </c>
      <c r="J77" s="44" t="str">
        <f t="shared" si="7"/>
        <v/>
      </c>
      <c r="K77" s="34"/>
      <c r="L77" s="44" t="str">
        <f t="shared" si="8"/>
        <v/>
      </c>
      <c r="M77" s="34"/>
      <c r="N77" s="71"/>
      <c r="O77" s="57"/>
      <c r="P77" s="67"/>
      <c r="Q77" s="67"/>
      <c r="R77" s="67"/>
      <c r="S77" s="57"/>
      <c r="T77" s="67"/>
      <c r="U77" s="67"/>
      <c r="V77" s="67"/>
      <c r="W77" s="57"/>
      <c r="X77" s="67"/>
      <c r="Y77" s="67"/>
      <c r="Z77" s="67"/>
      <c r="AA77" s="57"/>
      <c r="AB77" s="67"/>
      <c r="AC77" s="67"/>
      <c r="AD77" s="67"/>
      <c r="AE77" s="57"/>
      <c r="AF77" s="67"/>
      <c r="AG77" s="67"/>
      <c r="AH77" s="67"/>
      <c r="AI77" s="57"/>
      <c r="AJ77" s="67"/>
      <c r="AK77" s="67"/>
      <c r="AL77" s="67"/>
      <c r="AM77" s="57"/>
      <c r="AN77" s="67"/>
      <c r="AO77" s="67"/>
      <c r="AP77" s="67"/>
      <c r="AQ77" s="57"/>
      <c r="AR77" s="69"/>
      <c r="AS77" s="69"/>
      <c r="AT77" s="69"/>
      <c r="AU77" s="69"/>
      <c r="AV77" s="69"/>
      <c r="AW77" s="69"/>
      <c r="AX77" s="69"/>
      <c r="AY77" s="69"/>
      <c r="AZ77" s="69"/>
      <c r="BA77" s="69"/>
      <c r="BB77" s="69"/>
      <c r="BC77" s="69"/>
      <c r="BD77" s="69"/>
      <c r="BE77" s="69"/>
      <c r="BF77" s="69"/>
      <c r="BG77" s="69"/>
      <c r="BH77" s="69"/>
      <c r="BI77" s="69"/>
      <c r="BJ77" s="69"/>
      <c r="BK77" s="69"/>
      <c r="BL77" s="70" t="str">
        <f t="shared" si="9"/>
        <v/>
      </c>
    </row>
    <row r="78">
      <c r="A78" s="41" t="str">
        <f>Alumnos!A82</f>
        <v/>
      </c>
      <c r="B78" s="26" t="str">
        <f>Alumnos!C82</f>
        <v/>
      </c>
      <c r="D78" s="44" t="str">
        <f t="shared" si="1"/>
        <v/>
      </c>
      <c r="E78" s="44" t="str">
        <f t="shared" si="2"/>
        <v/>
      </c>
      <c r="F78" s="44" t="str">
        <f t="shared" si="3"/>
        <v/>
      </c>
      <c r="G78" s="44" t="str">
        <f t="shared" si="4"/>
        <v/>
      </c>
      <c r="H78" s="44" t="str">
        <f t="shared" si="5"/>
        <v/>
      </c>
      <c r="I78" s="44" t="str">
        <f t="shared" si="6"/>
        <v/>
      </c>
      <c r="J78" s="44" t="str">
        <f t="shared" si="7"/>
        <v/>
      </c>
      <c r="K78" s="34"/>
      <c r="L78" s="44" t="str">
        <f t="shared" si="8"/>
        <v/>
      </c>
      <c r="M78" s="34"/>
      <c r="N78" s="71"/>
      <c r="O78" s="57"/>
      <c r="P78" s="67"/>
      <c r="Q78" s="67"/>
      <c r="R78" s="67"/>
      <c r="S78" s="57"/>
      <c r="T78" s="67"/>
      <c r="U78" s="67"/>
      <c r="V78" s="67"/>
      <c r="W78" s="57"/>
      <c r="X78" s="67"/>
      <c r="Y78" s="67"/>
      <c r="Z78" s="67"/>
      <c r="AA78" s="57"/>
      <c r="AB78" s="67"/>
      <c r="AC78" s="67"/>
      <c r="AD78" s="67"/>
      <c r="AE78" s="57"/>
      <c r="AF78" s="67"/>
      <c r="AG78" s="67"/>
      <c r="AH78" s="67"/>
      <c r="AI78" s="57"/>
      <c r="AJ78" s="67"/>
      <c r="AK78" s="67"/>
      <c r="AL78" s="67"/>
      <c r="AM78" s="57"/>
      <c r="AN78" s="67"/>
      <c r="AO78" s="67"/>
      <c r="AP78" s="67"/>
      <c r="AQ78" s="57"/>
      <c r="AR78" s="69"/>
      <c r="AS78" s="69"/>
      <c r="AT78" s="69"/>
      <c r="AU78" s="69"/>
      <c r="AV78" s="69"/>
      <c r="AW78" s="69"/>
      <c r="AX78" s="69"/>
      <c r="AY78" s="69"/>
      <c r="AZ78" s="69"/>
      <c r="BA78" s="69"/>
      <c r="BB78" s="69"/>
      <c r="BC78" s="69"/>
      <c r="BD78" s="69"/>
      <c r="BE78" s="69"/>
      <c r="BF78" s="69"/>
      <c r="BG78" s="69"/>
      <c r="BH78" s="69"/>
      <c r="BI78" s="69"/>
      <c r="BJ78" s="69"/>
      <c r="BK78" s="69"/>
      <c r="BL78" s="70" t="str">
        <f t="shared" si="9"/>
        <v/>
      </c>
    </row>
    <row r="79">
      <c r="A79" s="41" t="str">
        <f>Alumnos!A83</f>
        <v/>
      </c>
      <c r="B79" s="26" t="str">
        <f>Alumnos!C83</f>
        <v/>
      </c>
      <c r="D79" s="44" t="str">
        <f t="shared" si="1"/>
        <v/>
      </c>
      <c r="E79" s="44" t="str">
        <f t="shared" si="2"/>
        <v/>
      </c>
      <c r="F79" s="44" t="str">
        <f t="shared" si="3"/>
        <v/>
      </c>
      <c r="G79" s="44" t="str">
        <f t="shared" si="4"/>
        <v/>
      </c>
      <c r="H79" s="44" t="str">
        <f t="shared" si="5"/>
        <v/>
      </c>
      <c r="I79" s="44" t="str">
        <f t="shared" si="6"/>
        <v/>
      </c>
      <c r="J79" s="44" t="str">
        <f t="shared" si="7"/>
        <v/>
      </c>
      <c r="K79" s="34"/>
      <c r="L79" s="44" t="str">
        <f t="shared" si="8"/>
        <v/>
      </c>
      <c r="M79" s="34"/>
      <c r="N79" s="71"/>
      <c r="O79" s="57"/>
      <c r="P79" s="67"/>
      <c r="Q79" s="67"/>
      <c r="R79" s="67"/>
      <c r="S79" s="57"/>
      <c r="T79" s="67"/>
      <c r="U79" s="67"/>
      <c r="V79" s="67"/>
      <c r="W79" s="57"/>
      <c r="X79" s="67"/>
      <c r="Y79" s="67"/>
      <c r="Z79" s="67"/>
      <c r="AA79" s="57"/>
      <c r="AB79" s="67"/>
      <c r="AC79" s="67"/>
      <c r="AD79" s="67"/>
      <c r="AE79" s="57"/>
      <c r="AF79" s="67"/>
      <c r="AG79" s="67"/>
      <c r="AH79" s="67"/>
      <c r="AI79" s="57"/>
      <c r="AJ79" s="67"/>
      <c r="AK79" s="67"/>
      <c r="AL79" s="67"/>
      <c r="AM79" s="57"/>
      <c r="AN79" s="67"/>
      <c r="AO79" s="67"/>
      <c r="AP79" s="67"/>
      <c r="AQ79" s="57"/>
      <c r="AR79" s="69"/>
      <c r="AS79" s="69"/>
      <c r="AT79" s="69"/>
      <c r="AU79" s="69"/>
      <c r="AV79" s="69"/>
      <c r="AW79" s="69"/>
      <c r="AX79" s="69"/>
      <c r="AY79" s="69"/>
      <c r="AZ79" s="69"/>
      <c r="BA79" s="69"/>
      <c r="BB79" s="69"/>
      <c r="BC79" s="69"/>
      <c r="BD79" s="69"/>
      <c r="BE79" s="69"/>
      <c r="BF79" s="69"/>
      <c r="BG79" s="69"/>
      <c r="BH79" s="69"/>
      <c r="BI79" s="69"/>
      <c r="BJ79" s="69"/>
      <c r="BK79" s="69"/>
      <c r="BL79" s="70" t="str">
        <f t="shared" si="9"/>
        <v/>
      </c>
    </row>
    <row r="80">
      <c r="A80" s="41" t="str">
        <f>Alumnos!A84</f>
        <v/>
      </c>
      <c r="B80" s="26" t="str">
        <f>Alumnos!C84</f>
        <v/>
      </c>
      <c r="D80" s="44" t="str">
        <f t="shared" si="1"/>
        <v/>
      </c>
      <c r="E80" s="44" t="str">
        <f t="shared" si="2"/>
        <v/>
      </c>
      <c r="F80" s="44" t="str">
        <f t="shared" si="3"/>
        <v/>
      </c>
      <c r="G80" s="44" t="str">
        <f t="shared" si="4"/>
        <v/>
      </c>
      <c r="H80" s="44" t="str">
        <f t="shared" si="5"/>
        <v/>
      </c>
      <c r="I80" s="44" t="str">
        <f t="shared" si="6"/>
        <v/>
      </c>
      <c r="J80" s="44" t="str">
        <f t="shared" si="7"/>
        <v/>
      </c>
      <c r="K80" s="34"/>
      <c r="L80" s="44" t="str">
        <f t="shared" si="8"/>
        <v/>
      </c>
      <c r="M80" s="34"/>
      <c r="N80" s="71"/>
      <c r="O80" s="57"/>
      <c r="P80" s="67"/>
      <c r="Q80" s="67"/>
      <c r="R80" s="67"/>
      <c r="S80" s="57"/>
      <c r="T80" s="67"/>
      <c r="U80" s="67"/>
      <c r="V80" s="67"/>
      <c r="W80" s="57"/>
      <c r="X80" s="67"/>
      <c r="Y80" s="67"/>
      <c r="Z80" s="67"/>
      <c r="AA80" s="57"/>
      <c r="AB80" s="67"/>
      <c r="AC80" s="67"/>
      <c r="AD80" s="67"/>
      <c r="AE80" s="57"/>
      <c r="AF80" s="67"/>
      <c r="AG80" s="67"/>
      <c r="AH80" s="67"/>
      <c r="AI80" s="57"/>
      <c r="AJ80" s="67"/>
      <c r="AK80" s="67"/>
      <c r="AL80" s="67"/>
      <c r="AM80" s="57"/>
      <c r="AN80" s="67"/>
      <c r="AO80" s="67"/>
      <c r="AP80" s="67"/>
      <c r="AQ80" s="57"/>
      <c r="AR80" s="69"/>
      <c r="AS80" s="69"/>
      <c r="AT80" s="69"/>
      <c r="AU80" s="69"/>
      <c r="AV80" s="69"/>
      <c r="AW80" s="69"/>
      <c r="AX80" s="69"/>
      <c r="AY80" s="69"/>
      <c r="AZ80" s="69"/>
      <c r="BA80" s="69"/>
      <c r="BB80" s="69"/>
      <c r="BC80" s="69"/>
      <c r="BD80" s="69"/>
      <c r="BE80" s="69"/>
      <c r="BF80" s="69"/>
      <c r="BG80" s="69"/>
      <c r="BH80" s="69"/>
      <c r="BI80" s="69"/>
      <c r="BJ80" s="69"/>
      <c r="BK80" s="69"/>
      <c r="BL80" s="70" t="str">
        <f t="shared" si="9"/>
        <v/>
      </c>
    </row>
    <row r="81">
      <c r="A81" s="41" t="str">
        <f>Alumnos!A85</f>
        <v/>
      </c>
      <c r="B81" s="26" t="str">
        <f>Alumnos!C85</f>
        <v/>
      </c>
      <c r="D81" s="44" t="str">
        <f t="shared" si="1"/>
        <v/>
      </c>
      <c r="E81" s="44" t="str">
        <f t="shared" si="2"/>
        <v/>
      </c>
      <c r="F81" s="44" t="str">
        <f t="shared" si="3"/>
        <v/>
      </c>
      <c r="G81" s="44" t="str">
        <f t="shared" si="4"/>
        <v/>
      </c>
      <c r="H81" s="44" t="str">
        <f t="shared" si="5"/>
        <v/>
      </c>
      <c r="I81" s="44" t="str">
        <f t="shared" si="6"/>
        <v/>
      </c>
      <c r="J81" s="44" t="str">
        <f t="shared" si="7"/>
        <v/>
      </c>
      <c r="K81" s="34"/>
      <c r="L81" s="44" t="str">
        <f t="shared" si="8"/>
        <v/>
      </c>
      <c r="M81" s="34"/>
      <c r="N81" s="71"/>
      <c r="O81" s="57"/>
      <c r="P81" s="67"/>
      <c r="Q81" s="67"/>
      <c r="R81" s="67"/>
      <c r="S81" s="57"/>
      <c r="T81" s="67"/>
      <c r="U81" s="67"/>
      <c r="V81" s="67"/>
      <c r="W81" s="57"/>
      <c r="X81" s="67"/>
      <c r="Y81" s="67"/>
      <c r="Z81" s="67"/>
      <c r="AA81" s="57"/>
      <c r="AB81" s="67"/>
      <c r="AC81" s="67"/>
      <c r="AD81" s="67"/>
      <c r="AE81" s="57"/>
      <c r="AF81" s="67"/>
      <c r="AG81" s="67"/>
      <c r="AH81" s="67"/>
      <c r="AI81" s="57"/>
      <c r="AJ81" s="67"/>
      <c r="AK81" s="67"/>
      <c r="AL81" s="67"/>
      <c r="AM81" s="57"/>
      <c r="AN81" s="67"/>
      <c r="AO81" s="67"/>
      <c r="AP81" s="67"/>
      <c r="AQ81" s="57"/>
      <c r="AR81" s="69"/>
      <c r="AS81" s="69"/>
      <c r="AT81" s="69"/>
      <c r="AU81" s="69"/>
      <c r="AV81" s="69"/>
      <c r="AW81" s="69"/>
      <c r="AX81" s="69"/>
      <c r="AY81" s="69"/>
      <c r="AZ81" s="69"/>
      <c r="BA81" s="69"/>
      <c r="BB81" s="69"/>
      <c r="BC81" s="69"/>
      <c r="BD81" s="69"/>
      <c r="BE81" s="69"/>
      <c r="BF81" s="69"/>
      <c r="BG81" s="69"/>
      <c r="BH81" s="69"/>
      <c r="BI81" s="69"/>
      <c r="BJ81" s="69"/>
      <c r="BK81" s="69"/>
      <c r="BL81" s="70" t="str">
        <f t="shared" si="9"/>
        <v/>
      </c>
    </row>
    <row r="82">
      <c r="A82" s="41" t="str">
        <f>Alumnos!A86</f>
        <v/>
      </c>
      <c r="B82" s="26" t="str">
        <f>Alumnos!C86</f>
        <v/>
      </c>
      <c r="D82" s="44" t="str">
        <f t="shared" si="1"/>
        <v/>
      </c>
      <c r="E82" s="44" t="str">
        <f t="shared" si="2"/>
        <v/>
      </c>
      <c r="F82" s="44" t="str">
        <f t="shared" si="3"/>
        <v/>
      </c>
      <c r="G82" s="44" t="str">
        <f t="shared" si="4"/>
        <v/>
      </c>
      <c r="H82" s="44" t="str">
        <f t="shared" si="5"/>
        <v/>
      </c>
      <c r="I82" s="44" t="str">
        <f t="shared" si="6"/>
        <v/>
      </c>
      <c r="J82" s="44" t="str">
        <f t="shared" si="7"/>
        <v/>
      </c>
      <c r="K82" s="34"/>
      <c r="L82" s="44" t="str">
        <f t="shared" si="8"/>
        <v/>
      </c>
      <c r="M82" s="34"/>
      <c r="N82" s="71"/>
      <c r="O82" s="57"/>
      <c r="P82" s="67"/>
      <c r="Q82" s="67"/>
      <c r="R82" s="67"/>
      <c r="S82" s="57"/>
      <c r="T82" s="67"/>
      <c r="U82" s="67"/>
      <c r="V82" s="67"/>
      <c r="W82" s="57"/>
      <c r="X82" s="67"/>
      <c r="Y82" s="67"/>
      <c r="Z82" s="67"/>
      <c r="AA82" s="57"/>
      <c r="AB82" s="67"/>
      <c r="AC82" s="67"/>
      <c r="AD82" s="67"/>
      <c r="AE82" s="57"/>
      <c r="AF82" s="67"/>
      <c r="AG82" s="67"/>
      <c r="AH82" s="67"/>
      <c r="AI82" s="57"/>
      <c r="AJ82" s="67"/>
      <c r="AK82" s="67"/>
      <c r="AL82" s="67"/>
      <c r="AM82" s="57"/>
      <c r="AN82" s="67"/>
      <c r="AO82" s="67"/>
      <c r="AP82" s="67"/>
      <c r="AQ82" s="57"/>
      <c r="AR82" s="69"/>
      <c r="AS82" s="69"/>
      <c r="AT82" s="69"/>
      <c r="AU82" s="69"/>
      <c r="AV82" s="69"/>
      <c r="AW82" s="69"/>
      <c r="AX82" s="69"/>
      <c r="AY82" s="69"/>
      <c r="AZ82" s="69"/>
      <c r="BA82" s="69"/>
      <c r="BB82" s="69"/>
      <c r="BC82" s="69"/>
      <c r="BD82" s="69"/>
      <c r="BE82" s="69"/>
      <c r="BF82" s="69"/>
      <c r="BG82" s="69"/>
      <c r="BH82" s="69"/>
      <c r="BI82" s="69"/>
      <c r="BJ82" s="69"/>
      <c r="BK82" s="69"/>
      <c r="BL82" s="70" t="str">
        <f t="shared" si="9"/>
        <v/>
      </c>
    </row>
    <row r="83">
      <c r="A83" s="41" t="str">
        <f>Alumnos!A87</f>
        <v/>
      </c>
      <c r="B83" s="26" t="str">
        <f>Alumnos!C87</f>
        <v/>
      </c>
      <c r="D83" s="44" t="str">
        <f t="shared" si="1"/>
        <v/>
      </c>
      <c r="E83" s="44" t="str">
        <f t="shared" si="2"/>
        <v/>
      </c>
      <c r="F83" s="44" t="str">
        <f t="shared" si="3"/>
        <v/>
      </c>
      <c r="G83" s="44" t="str">
        <f t="shared" si="4"/>
        <v/>
      </c>
      <c r="H83" s="44" t="str">
        <f t="shared" si="5"/>
        <v/>
      </c>
      <c r="I83" s="44" t="str">
        <f t="shared" si="6"/>
        <v/>
      </c>
      <c r="J83" s="44" t="str">
        <f t="shared" si="7"/>
        <v/>
      </c>
      <c r="K83" s="34"/>
      <c r="L83" s="44" t="str">
        <f t="shared" si="8"/>
        <v/>
      </c>
      <c r="M83" s="34"/>
      <c r="N83" s="71"/>
      <c r="O83" s="57"/>
      <c r="P83" s="67"/>
      <c r="Q83" s="67"/>
      <c r="R83" s="67"/>
      <c r="S83" s="57"/>
      <c r="T83" s="67"/>
      <c r="U83" s="67"/>
      <c r="V83" s="67"/>
      <c r="W83" s="57"/>
      <c r="X83" s="67"/>
      <c r="Y83" s="67"/>
      <c r="Z83" s="67"/>
      <c r="AA83" s="57"/>
      <c r="AB83" s="67"/>
      <c r="AC83" s="67"/>
      <c r="AD83" s="67"/>
      <c r="AE83" s="57"/>
      <c r="AF83" s="67"/>
      <c r="AG83" s="67"/>
      <c r="AH83" s="67"/>
      <c r="AI83" s="57"/>
      <c r="AJ83" s="67"/>
      <c r="AK83" s="67"/>
      <c r="AL83" s="67"/>
      <c r="AM83" s="57"/>
      <c r="AN83" s="67"/>
      <c r="AO83" s="67"/>
      <c r="AP83" s="67"/>
      <c r="AQ83" s="57"/>
      <c r="AR83" s="69"/>
      <c r="AS83" s="69"/>
      <c r="AT83" s="69"/>
      <c r="AU83" s="69"/>
      <c r="AV83" s="69"/>
      <c r="AW83" s="69"/>
      <c r="AX83" s="69"/>
      <c r="AY83" s="69"/>
      <c r="AZ83" s="69"/>
      <c r="BA83" s="69"/>
      <c r="BB83" s="69"/>
      <c r="BC83" s="69"/>
      <c r="BD83" s="69"/>
      <c r="BE83" s="69"/>
      <c r="BF83" s="69"/>
      <c r="BG83" s="69"/>
      <c r="BH83" s="69"/>
      <c r="BI83" s="69"/>
      <c r="BJ83" s="69"/>
      <c r="BK83" s="69"/>
      <c r="BL83" s="70" t="str">
        <f t="shared" si="9"/>
        <v/>
      </c>
    </row>
    <row r="84">
      <c r="A84" s="41" t="str">
        <f>Alumnos!A88</f>
        <v/>
      </c>
      <c r="B84" s="26" t="str">
        <f>Alumnos!C88</f>
        <v/>
      </c>
      <c r="D84" s="44" t="str">
        <f t="shared" si="1"/>
        <v/>
      </c>
      <c r="E84" s="44" t="str">
        <f t="shared" si="2"/>
        <v/>
      </c>
      <c r="F84" s="44" t="str">
        <f t="shared" si="3"/>
        <v/>
      </c>
      <c r="G84" s="44" t="str">
        <f t="shared" si="4"/>
        <v/>
      </c>
      <c r="H84" s="44" t="str">
        <f t="shared" si="5"/>
        <v/>
      </c>
      <c r="I84" s="44" t="str">
        <f t="shared" si="6"/>
        <v/>
      </c>
      <c r="J84" s="44" t="str">
        <f t="shared" si="7"/>
        <v/>
      </c>
      <c r="K84" s="34"/>
      <c r="L84" s="44" t="str">
        <f t="shared" si="8"/>
        <v/>
      </c>
      <c r="M84" s="34"/>
      <c r="N84" s="71"/>
      <c r="O84" s="57"/>
      <c r="P84" s="67"/>
      <c r="Q84" s="67"/>
      <c r="R84" s="67"/>
      <c r="S84" s="57"/>
      <c r="T84" s="67"/>
      <c r="U84" s="67"/>
      <c r="V84" s="67"/>
      <c r="W84" s="57"/>
      <c r="X84" s="67"/>
      <c r="Y84" s="67"/>
      <c r="Z84" s="67"/>
      <c r="AA84" s="57"/>
      <c r="AB84" s="67"/>
      <c r="AC84" s="67"/>
      <c r="AD84" s="67"/>
      <c r="AE84" s="57"/>
      <c r="AF84" s="67"/>
      <c r="AG84" s="67"/>
      <c r="AH84" s="67"/>
      <c r="AI84" s="57"/>
      <c r="AJ84" s="67"/>
      <c r="AK84" s="67"/>
      <c r="AL84" s="67"/>
      <c r="AM84" s="57"/>
      <c r="AN84" s="67"/>
      <c r="AO84" s="67"/>
      <c r="AP84" s="67"/>
      <c r="AQ84" s="57"/>
      <c r="AR84" s="69"/>
      <c r="AS84" s="69"/>
      <c r="AT84" s="69"/>
      <c r="AU84" s="69"/>
      <c r="AV84" s="69"/>
      <c r="AW84" s="69"/>
      <c r="AX84" s="69"/>
      <c r="AY84" s="69"/>
      <c r="AZ84" s="69"/>
      <c r="BA84" s="69"/>
      <c r="BB84" s="69"/>
      <c r="BC84" s="69"/>
      <c r="BD84" s="69"/>
      <c r="BE84" s="69"/>
      <c r="BF84" s="69"/>
      <c r="BG84" s="69"/>
      <c r="BH84" s="69"/>
      <c r="BI84" s="69"/>
      <c r="BJ84" s="69"/>
      <c r="BK84" s="69"/>
      <c r="BL84" s="70" t="str">
        <f t="shared" si="9"/>
        <v/>
      </c>
    </row>
    <row r="85">
      <c r="A85" s="41" t="str">
        <f>Alumnos!A89</f>
        <v/>
      </c>
      <c r="B85" s="26" t="str">
        <f>Alumnos!C89</f>
        <v/>
      </c>
      <c r="D85" s="44" t="str">
        <f t="shared" si="1"/>
        <v/>
      </c>
      <c r="E85" s="44" t="str">
        <f t="shared" si="2"/>
        <v/>
      </c>
      <c r="F85" s="44" t="str">
        <f t="shared" si="3"/>
        <v/>
      </c>
      <c r="G85" s="44" t="str">
        <f t="shared" si="4"/>
        <v/>
      </c>
      <c r="H85" s="44" t="str">
        <f t="shared" si="5"/>
        <v/>
      </c>
      <c r="I85" s="44" t="str">
        <f t="shared" si="6"/>
        <v/>
      </c>
      <c r="J85" s="44" t="str">
        <f t="shared" si="7"/>
        <v/>
      </c>
      <c r="K85" s="34"/>
      <c r="L85" s="44" t="str">
        <f t="shared" si="8"/>
        <v/>
      </c>
      <c r="M85" s="34"/>
      <c r="N85" s="71"/>
      <c r="O85" s="57"/>
      <c r="P85" s="67"/>
      <c r="Q85" s="67"/>
      <c r="R85" s="67"/>
      <c r="S85" s="57"/>
      <c r="T85" s="67"/>
      <c r="U85" s="67"/>
      <c r="V85" s="67"/>
      <c r="W85" s="57"/>
      <c r="X85" s="67"/>
      <c r="Y85" s="67"/>
      <c r="Z85" s="67"/>
      <c r="AA85" s="57"/>
      <c r="AB85" s="67"/>
      <c r="AC85" s="67"/>
      <c r="AD85" s="67"/>
      <c r="AE85" s="57"/>
      <c r="AF85" s="67"/>
      <c r="AG85" s="67"/>
      <c r="AH85" s="67"/>
      <c r="AI85" s="57"/>
      <c r="AJ85" s="67"/>
      <c r="AK85" s="67"/>
      <c r="AL85" s="67"/>
      <c r="AM85" s="57"/>
      <c r="AN85" s="67"/>
      <c r="AO85" s="67"/>
      <c r="AP85" s="67"/>
      <c r="AQ85" s="57"/>
      <c r="AR85" s="69"/>
      <c r="AS85" s="69"/>
      <c r="AT85" s="69"/>
      <c r="AU85" s="69"/>
      <c r="AV85" s="69"/>
      <c r="AW85" s="69"/>
      <c r="AX85" s="69"/>
      <c r="AY85" s="69"/>
      <c r="AZ85" s="69"/>
      <c r="BA85" s="69"/>
      <c r="BB85" s="69"/>
      <c r="BC85" s="69"/>
      <c r="BD85" s="69"/>
      <c r="BE85" s="69"/>
      <c r="BF85" s="69"/>
      <c r="BG85" s="69"/>
      <c r="BH85" s="69"/>
      <c r="BI85" s="69"/>
      <c r="BJ85" s="69"/>
      <c r="BK85" s="69"/>
      <c r="BL85" s="70" t="str">
        <f t="shared" si="9"/>
        <v/>
      </c>
    </row>
    <row r="86">
      <c r="A86" s="41" t="str">
        <f>Alumnos!A90</f>
        <v/>
      </c>
      <c r="B86" s="26" t="str">
        <f>Alumnos!C90</f>
        <v/>
      </c>
      <c r="D86" s="44" t="str">
        <f t="shared" si="1"/>
        <v/>
      </c>
      <c r="E86" s="44" t="str">
        <f t="shared" si="2"/>
        <v/>
      </c>
      <c r="F86" s="44" t="str">
        <f t="shared" si="3"/>
        <v/>
      </c>
      <c r="G86" s="44" t="str">
        <f t="shared" si="4"/>
        <v/>
      </c>
      <c r="H86" s="44" t="str">
        <f t="shared" si="5"/>
        <v/>
      </c>
      <c r="I86" s="44" t="str">
        <f t="shared" si="6"/>
        <v/>
      </c>
      <c r="J86" s="44" t="str">
        <f t="shared" si="7"/>
        <v/>
      </c>
      <c r="K86" s="34"/>
      <c r="L86" s="44" t="str">
        <f t="shared" si="8"/>
        <v/>
      </c>
      <c r="M86" s="34"/>
      <c r="N86" s="71"/>
      <c r="O86" s="57"/>
      <c r="P86" s="67"/>
      <c r="Q86" s="67"/>
      <c r="R86" s="67"/>
      <c r="S86" s="57"/>
      <c r="T86" s="67"/>
      <c r="U86" s="67"/>
      <c r="V86" s="67"/>
      <c r="W86" s="57"/>
      <c r="X86" s="67"/>
      <c r="Y86" s="67"/>
      <c r="Z86" s="67"/>
      <c r="AA86" s="57"/>
      <c r="AB86" s="67"/>
      <c r="AC86" s="67"/>
      <c r="AD86" s="67"/>
      <c r="AE86" s="57"/>
      <c r="AF86" s="67"/>
      <c r="AG86" s="67"/>
      <c r="AH86" s="67"/>
      <c r="AI86" s="57"/>
      <c r="AJ86" s="67"/>
      <c r="AK86" s="67"/>
      <c r="AL86" s="67"/>
      <c r="AM86" s="57"/>
      <c r="AN86" s="67"/>
      <c r="AO86" s="67"/>
      <c r="AP86" s="67"/>
      <c r="AQ86" s="57"/>
      <c r="AR86" s="69"/>
      <c r="AS86" s="69"/>
      <c r="AT86" s="69"/>
      <c r="AU86" s="69"/>
      <c r="AV86" s="69"/>
      <c r="AW86" s="69"/>
      <c r="AX86" s="69"/>
      <c r="AY86" s="69"/>
      <c r="AZ86" s="69"/>
      <c r="BA86" s="69"/>
      <c r="BB86" s="69"/>
      <c r="BC86" s="69"/>
      <c r="BD86" s="69"/>
      <c r="BE86" s="69"/>
      <c r="BF86" s="69"/>
      <c r="BG86" s="69"/>
      <c r="BH86" s="69"/>
      <c r="BI86" s="69"/>
      <c r="BJ86" s="69"/>
      <c r="BK86" s="69"/>
      <c r="BL86" s="70" t="str">
        <f t="shared" si="9"/>
        <v/>
      </c>
    </row>
    <row r="87">
      <c r="A87" s="41" t="str">
        <f>Alumnos!A91</f>
        <v/>
      </c>
      <c r="B87" s="26" t="str">
        <f>Alumnos!C91</f>
        <v/>
      </c>
      <c r="D87" s="44" t="str">
        <f t="shared" si="1"/>
        <v/>
      </c>
      <c r="E87" s="44" t="str">
        <f t="shared" si="2"/>
        <v/>
      </c>
      <c r="F87" s="44" t="str">
        <f t="shared" si="3"/>
        <v/>
      </c>
      <c r="G87" s="44" t="str">
        <f t="shared" si="4"/>
        <v/>
      </c>
      <c r="H87" s="44" t="str">
        <f t="shared" si="5"/>
        <v/>
      </c>
      <c r="I87" s="44" t="str">
        <f t="shared" si="6"/>
        <v/>
      </c>
      <c r="J87" s="44" t="str">
        <f t="shared" si="7"/>
        <v/>
      </c>
      <c r="K87" s="34"/>
      <c r="L87" s="44" t="str">
        <f t="shared" si="8"/>
        <v/>
      </c>
      <c r="M87" s="34"/>
      <c r="N87" s="71"/>
      <c r="O87" s="57"/>
      <c r="P87" s="67"/>
      <c r="Q87" s="67"/>
      <c r="R87" s="67"/>
      <c r="S87" s="57"/>
      <c r="T87" s="67"/>
      <c r="U87" s="67"/>
      <c r="V87" s="67"/>
      <c r="W87" s="57"/>
      <c r="X87" s="67"/>
      <c r="Y87" s="67"/>
      <c r="Z87" s="67"/>
      <c r="AA87" s="57"/>
      <c r="AB87" s="67"/>
      <c r="AC87" s="67"/>
      <c r="AD87" s="67"/>
      <c r="AE87" s="57"/>
      <c r="AF87" s="67"/>
      <c r="AG87" s="67"/>
      <c r="AH87" s="67"/>
      <c r="AI87" s="57"/>
      <c r="AJ87" s="67"/>
      <c r="AK87" s="67"/>
      <c r="AL87" s="67"/>
      <c r="AM87" s="57"/>
      <c r="AN87" s="67"/>
      <c r="AO87" s="67"/>
      <c r="AP87" s="67"/>
      <c r="AQ87" s="57"/>
      <c r="AR87" s="69"/>
      <c r="AS87" s="69"/>
      <c r="AT87" s="69"/>
      <c r="AU87" s="69"/>
      <c r="AV87" s="69"/>
      <c r="AW87" s="69"/>
      <c r="AX87" s="69"/>
      <c r="AY87" s="69"/>
      <c r="AZ87" s="69"/>
      <c r="BA87" s="69"/>
      <c r="BB87" s="69"/>
      <c r="BC87" s="69"/>
      <c r="BD87" s="69"/>
      <c r="BE87" s="69"/>
      <c r="BF87" s="69"/>
      <c r="BG87" s="69"/>
      <c r="BH87" s="69"/>
      <c r="BI87" s="69"/>
      <c r="BJ87" s="69"/>
      <c r="BK87" s="69"/>
      <c r="BL87" s="70" t="str">
        <f t="shared" si="9"/>
        <v/>
      </c>
    </row>
    <row r="88">
      <c r="A88" s="41" t="str">
        <f>Alumnos!A92</f>
        <v/>
      </c>
      <c r="B88" s="26" t="str">
        <f>Alumnos!C92</f>
        <v/>
      </c>
      <c r="D88" s="44" t="str">
        <f t="shared" si="1"/>
        <v/>
      </c>
      <c r="E88" s="44" t="str">
        <f t="shared" si="2"/>
        <v/>
      </c>
      <c r="F88" s="44" t="str">
        <f t="shared" si="3"/>
        <v/>
      </c>
      <c r="G88" s="44" t="str">
        <f t="shared" si="4"/>
        <v/>
      </c>
      <c r="H88" s="44" t="str">
        <f t="shared" si="5"/>
        <v/>
      </c>
      <c r="I88" s="44" t="str">
        <f t="shared" si="6"/>
        <v/>
      </c>
      <c r="J88" s="44" t="str">
        <f t="shared" si="7"/>
        <v/>
      </c>
      <c r="K88" s="34"/>
      <c r="L88" s="44" t="str">
        <f t="shared" si="8"/>
        <v/>
      </c>
      <c r="M88" s="34"/>
      <c r="N88" s="71"/>
      <c r="O88" s="57"/>
      <c r="P88" s="67"/>
      <c r="Q88" s="67"/>
      <c r="R88" s="67"/>
      <c r="S88" s="57"/>
      <c r="T88" s="67"/>
      <c r="U88" s="67"/>
      <c r="V88" s="67"/>
      <c r="W88" s="57"/>
      <c r="X88" s="67"/>
      <c r="Y88" s="67"/>
      <c r="Z88" s="67"/>
      <c r="AA88" s="57"/>
      <c r="AB88" s="67"/>
      <c r="AC88" s="67"/>
      <c r="AD88" s="67"/>
      <c r="AE88" s="57"/>
      <c r="AF88" s="67"/>
      <c r="AG88" s="67"/>
      <c r="AH88" s="67"/>
      <c r="AI88" s="57"/>
      <c r="AJ88" s="67"/>
      <c r="AK88" s="67"/>
      <c r="AL88" s="67"/>
      <c r="AM88" s="57"/>
      <c r="AN88" s="67"/>
      <c r="AO88" s="67"/>
      <c r="AP88" s="67"/>
      <c r="AQ88" s="57"/>
      <c r="AR88" s="69"/>
      <c r="AS88" s="69"/>
      <c r="AT88" s="69"/>
      <c r="AU88" s="69"/>
      <c r="AV88" s="69"/>
      <c r="AW88" s="69"/>
      <c r="AX88" s="69"/>
      <c r="AY88" s="69"/>
      <c r="AZ88" s="69"/>
      <c r="BA88" s="69"/>
      <c r="BB88" s="69"/>
      <c r="BC88" s="69"/>
      <c r="BD88" s="69"/>
      <c r="BE88" s="69"/>
      <c r="BF88" s="69"/>
      <c r="BG88" s="69"/>
      <c r="BH88" s="69"/>
      <c r="BI88" s="69"/>
      <c r="BJ88" s="69"/>
      <c r="BK88" s="69"/>
      <c r="BL88" s="70" t="str">
        <f t="shared" si="9"/>
        <v/>
      </c>
    </row>
    <row r="89">
      <c r="A89" s="41" t="str">
        <f>Alumnos!A93</f>
        <v/>
      </c>
      <c r="B89" s="26" t="str">
        <f>Alumnos!C93</f>
        <v/>
      </c>
      <c r="D89" s="44" t="str">
        <f t="shared" si="1"/>
        <v/>
      </c>
      <c r="E89" s="44" t="str">
        <f t="shared" si="2"/>
        <v/>
      </c>
      <c r="F89" s="44" t="str">
        <f t="shared" si="3"/>
        <v/>
      </c>
      <c r="G89" s="44" t="str">
        <f t="shared" si="4"/>
        <v/>
      </c>
      <c r="H89" s="44" t="str">
        <f t="shared" si="5"/>
        <v/>
      </c>
      <c r="I89" s="44" t="str">
        <f t="shared" si="6"/>
        <v/>
      </c>
      <c r="J89" s="44" t="str">
        <f t="shared" si="7"/>
        <v/>
      </c>
      <c r="K89" s="34"/>
      <c r="L89" s="44" t="str">
        <f t="shared" si="8"/>
        <v/>
      </c>
      <c r="M89" s="34"/>
      <c r="N89" s="71"/>
      <c r="O89" s="57"/>
      <c r="P89" s="67"/>
      <c r="Q89" s="67"/>
      <c r="R89" s="67"/>
      <c r="S89" s="57"/>
      <c r="T89" s="67"/>
      <c r="U89" s="67"/>
      <c r="V89" s="67"/>
      <c r="W89" s="57"/>
      <c r="X89" s="67"/>
      <c r="Y89" s="67"/>
      <c r="Z89" s="67"/>
      <c r="AA89" s="57"/>
      <c r="AB89" s="67"/>
      <c r="AC89" s="67"/>
      <c r="AD89" s="67"/>
      <c r="AE89" s="57"/>
      <c r="AF89" s="67"/>
      <c r="AG89" s="67"/>
      <c r="AH89" s="67"/>
      <c r="AI89" s="57"/>
      <c r="AJ89" s="67"/>
      <c r="AK89" s="67"/>
      <c r="AL89" s="67"/>
      <c r="AM89" s="57"/>
      <c r="AN89" s="67"/>
      <c r="AO89" s="67"/>
      <c r="AP89" s="67"/>
      <c r="AQ89" s="57"/>
      <c r="AR89" s="69"/>
      <c r="AS89" s="69"/>
      <c r="AT89" s="69"/>
      <c r="AU89" s="69"/>
      <c r="AV89" s="69"/>
      <c r="AW89" s="69"/>
      <c r="AX89" s="69"/>
      <c r="AY89" s="69"/>
      <c r="AZ89" s="69"/>
      <c r="BA89" s="69"/>
      <c r="BB89" s="69"/>
      <c r="BC89" s="69"/>
      <c r="BD89" s="69"/>
      <c r="BE89" s="69"/>
      <c r="BF89" s="69"/>
      <c r="BG89" s="69"/>
      <c r="BH89" s="69"/>
      <c r="BI89" s="69"/>
      <c r="BJ89" s="69"/>
      <c r="BK89" s="69"/>
      <c r="BL89" s="70" t="str">
        <f t="shared" si="9"/>
        <v/>
      </c>
    </row>
    <row r="90">
      <c r="A90" s="41" t="str">
        <f>Alumnos!A94</f>
        <v/>
      </c>
      <c r="B90" s="26" t="str">
        <f>Alumnos!C94</f>
        <v/>
      </c>
      <c r="D90" s="44" t="str">
        <f t="shared" si="1"/>
        <v/>
      </c>
      <c r="E90" s="44" t="str">
        <f t="shared" si="2"/>
        <v/>
      </c>
      <c r="F90" s="44" t="str">
        <f t="shared" si="3"/>
        <v/>
      </c>
      <c r="G90" s="44" t="str">
        <f t="shared" si="4"/>
        <v/>
      </c>
      <c r="H90" s="44" t="str">
        <f t="shared" si="5"/>
        <v/>
      </c>
      <c r="I90" s="44" t="str">
        <f t="shared" si="6"/>
        <v/>
      </c>
      <c r="J90" s="44" t="str">
        <f t="shared" si="7"/>
        <v/>
      </c>
      <c r="K90" s="34"/>
      <c r="L90" s="44" t="str">
        <f t="shared" si="8"/>
        <v/>
      </c>
      <c r="M90" s="34"/>
      <c r="N90" s="71"/>
      <c r="O90" s="57"/>
      <c r="P90" s="67"/>
      <c r="Q90" s="67"/>
      <c r="R90" s="67"/>
      <c r="S90" s="57"/>
      <c r="T90" s="67"/>
      <c r="U90" s="67"/>
      <c r="V90" s="67"/>
      <c r="W90" s="57"/>
      <c r="X90" s="67"/>
      <c r="Y90" s="67"/>
      <c r="Z90" s="67"/>
      <c r="AA90" s="57"/>
      <c r="AB90" s="67"/>
      <c r="AC90" s="67"/>
      <c r="AD90" s="67"/>
      <c r="AE90" s="57"/>
      <c r="AF90" s="67"/>
      <c r="AG90" s="67"/>
      <c r="AH90" s="67"/>
      <c r="AI90" s="57"/>
      <c r="AJ90" s="67"/>
      <c r="AK90" s="67"/>
      <c r="AL90" s="67"/>
      <c r="AM90" s="57"/>
      <c r="AN90" s="67"/>
      <c r="AO90" s="67"/>
      <c r="AP90" s="67"/>
      <c r="AQ90" s="57"/>
      <c r="AR90" s="69"/>
      <c r="AS90" s="69"/>
      <c r="AT90" s="69"/>
      <c r="AU90" s="69"/>
      <c r="AV90" s="69"/>
      <c r="AW90" s="69"/>
      <c r="AX90" s="69"/>
      <c r="AY90" s="69"/>
      <c r="AZ90" s="69"/>
      <c r="BA90" s="69"/>
      <c r="BB90" s="69"/>
      <c r="BC90" s="69"/>
      <c r="BD90" s="69"/>
      <c r="BE90" s="69"/>
      <c r="BF90" s="69"/>
      <c r="BG90" s="69"/>
      <c r="BH90" s="69"/>
      <c r="BI90" s="69"/>
      <c r="BJ90" s="69"/>
      <c r="BK90" s="69"/>
      <c r="BL90" s="70" t="str">
        <f t="shared" si="9"/>
        <v/>
      </c>
    </row>
    <row r="91">
      <c r="A91" s="41" t="str">
        <f>Alumnos!A95</f>
        <v/>
      </c>
      <c r="B91" s="26" t="str">
        <f>Alumnos!C95</f>
        <v/>
      </c>
      <c r="D91" s="44" t="str">
        <f t="shared" si="1"/>
        <v/>
      </c>
      <c r="E91" s="44" t="str">
        <f t="shared" si="2"/>
        <v/>
      </c>
      <c r="F91" s="44" t="str">
        <f t="shared" si="3"/>
        <v/>
      </c>
      <c r="G91" s="44" t="str">
        <f t="shared" si="4"/>
        <v/>
      </c>
      <c r="H91" s="44" t="str">
        <f t="shared" si="5"/>
        <v/>
      </c>
      <c r="I91" s="44" t="str">
        <f t="shared" si="6"/>
        <v/>
      </c>
      <c r="J91" s="44" t="str">
        <f t="shared" si="7"/>
        <v/>
      </c>
      <c r="K91" s="34"/>
      <c r="L91" s="44" t="str">
        <f t="shared" si="8"/>
        <v/>
      </c>
      <c r="M91" s="34"/>
      <c r="N91" s="71"/>
      <c r="O91" s="57"/>
      <c r="P91" s="67"/>
      <c r="Q91" s="67"/>
      <c r="R91" s="67"/>
      <c r="S91" s="57"/>
      <c r="T91" s="67"/>
      <c r="U91" s="67"/>
      <c r="V91" s="67"/>
      <c r="W91" s="57"/>
      <c r="X91" s="67"/>
      <c r="Y91" s="67"/>
      <c r="Z91" s="67"/>
      <c r="AA91" s="57"/>
      <c r="AB91" s="67"/>
      <c r="AC91" s="67"/>
      <c r="AD91" s="67"/>
      <c r="AE91" s="57"/>
      <c r="AF91" s="67"/>
      <c r="AG91" s="67"/>
      <c r="AH91" s="67"/>
      <c r="AI91" s="57"/>
      <c r="AJ91" s="67"/>
      <c r="AK91" s="67"/>
      <c r="AL91" s="67"/>
      <c r="AM91" s="57"/>
      <c r="AN91" s="67"/>
      <c r="AO91" s="67"/>
      <c r="AP91" s="67"/>
      <c r="AQ91" s="57"/>
      <c r="AR91" s="69"/>
      <c r="AS91" s="69"/>
      <c r="AT91" s="69"/>
      <c r="AU91" s="69"/>
      <c r="AV91" s="69"/>
      <c r="AW91" s="69"/>
      <c r="AX91" s="69"/>
      <c r="AY91" s="69"/>
      <c r="AZ91" s="69"/>
      <c r="BA91" s="69"/>
      <c r="BB91" s="69"/>
      <c r="BC91" s="69"/>
      <c r="BD91" s="69"/>
      <c r="BE91" s="69"/>
      <c r="BF91" s="69"/>
      <c r="BG91" s="69"/>
      <c r="BH91" s="69"/>
      <c r="BI91" s="69"/>
      <c r="BJ91" s="69"/>
      <c r="BK91" s="69"/>
      <c r="BL91" s="70" t="str">
        <f t="shared" si="9"/>
        <v/>
      </c>
    </row>
    <row r="92">
      <c r="A92" s="41" t="str">
        <f>Alumnos!A96</f>
        <v/>
      </c>
      <c r="B92" s="26" t="str">
        <f>Alumnos!C96</f>
        <v/>
      </c>
      <c r="D92" s="44" t="str">
        <f t="shared" si="1"/>
        <v/>
      </c>
      <c r="E92" s="44" t="str">
        <f t="shared" si="2"/>
        <v/>
      </c>
      <c r="F92" s="44" t="str">
        <f t="shared" si="3"/>
        <v/>
      </c>
      <c r="G92" s="44" t="str">
        <f t="shared" si="4"/>
        <v/>
      </c>
      <c r="H92" s="44" t="str">
        <f t="shared" si="5"/>
        <v/>
      </c>
      <c r="I92" s="44" t="str">
        <f t="shared" si="6"/>
        <v/>
      </c>
      <c r="J92" s="44" t="str">
        <f t="shared" si="7"/>
        <v/>
      </c>
      <c r="K92" s="34"/>
      <c r="L92" s="44" t="str">
        <f t="shared" si="8"/>
        <v/>
      </c>
      <c r="M92" s="34"/>
      <c r="N92" s="71"/>
      <c r="O92" s="57"/>
      <c r="P92" s="67"/>
      <c r="Q92" s="67"/>
      <c r="R92" s="67"/>
      <c r="S92" s="57"/>
      <c r="T92" s="67"/>
      <c r="U92" s="67"/>
      <c r="V92" s="67"/>
      <c r="W92" s="57"/>
      <c r="X92" s="67"/>
      <c r="Y92" s="67"/>
      <c r="Z92" s="67"/>
      <c r="AA92" s="57"/>
      <c r="AB92" s="67"/>
      <c r="AC92" s="67"/>
      <c r="AD92" s="67"/>
      <c r="AE92" s="57"/>
      <c r="AF92" s="67"/>
      <c r="AG92" s="67"/>
      <c r="AH92" s="67"/>
      <c r="AI92" s="57"/>
      <c r="AJ92" s="67"/>
      <c r="AK92" s="67"/>
      <c r="AL92" s="67"/>
      <c r="AM92" s="57"/>
      <c r="AN92" s="67"/>
      <c r="AO92" s="67"/>
      <c r="AP92" s="67"/>
      <c r="AQ92" s="57"/>
      <c r="AR92" s="69"/>
      <c r="AS92" s="69"/>
      <c r="AT92" s="69"/>
      <c r="AU92" s="69"/>
      <c r="AV92" s="69"/>
      <c r="AW92" s="69"/>
      <c r="AX92" s="69"/>
      <c r="AY92" s="69"/>
      <c r="AZ92" s="69"/>
      <c r="BA92" s="69"/>
      <c r="BB92" s="69"/>
      <c r="BC92" s="69"/>
      <c r="BD92" s="69"/>
      <c r="BE92" s="69"/>
      <c r="BF92" s="69"/>
      <c r="BG92" s="69"/>
      <c r="BH92" s="69"/>
      <c r="BI92" s="69"/>
      <c r="BJ92" s="69"/>
      <c r="BK92" s="69"/>
      <c r="BL92" s="70" t="str">
        <f t="shared" si="9"/>
        <v/>
      </c>
    </row>
    <row r="93">
      <c r="A93" s="41" t="str">
        <f>Alumnos!A97</f>
        <v/>
      </c>
      <c r="B93" s="26" t="str">
        <f>Alumnos!C97</f>
        <v/>
      </c>
      <c r="D93" s="44" t="str">
        <f t="shared" si="1"/>
        <v/>
      </c>
      <c r="E93" s="44" t="str">
        <f t="shared" si="2"/>
        <v/>
      </c>
      <c r="F93" s="44" t="str">
        <f t="shared" si="3"/>
        <v/>
      </c>
      <c r="G93" s="44" t="str">
        <f t="shared" si="4"/>
        <v/>
      </c>
      <c r="H93" s="44" t="str">
        <f t="shared" si="5"/>
        <v/>
      </c>
      <c r="I93" s="44" t="str">
        <f t="shared" si="6"/>
        <v/>
      </c>
      <c r="J93" s="44" t="str">
        <f t="shared" si="7"/>
        <v/>
      </c>
      <c r="K93" s="34"/>
      <c r="L93" s="44" t="str">
        <f t="shared" si="8"/>
        <v/>
      </c>
      <c r="M93" s="34"/>
      <c r="N93" s="71"/>
      <c r="O93" s="57"/>
      <c r="P93" s="67"/>
      <c r="Q93" s="67"/>
      <c r="R93" s="67"/>
      <c r="S93" s="57"/>
      <c r="T93" s="67"/>
      <c r="U93" s="67"/>
      <c r="V93" s="67"/>
      <c r="W93" s="57"/>
      <c r="X93" s="67"/>
      <c r="Y93" s="67"/>
      <c r="Z93" s="67"/>
      <c r="AA93" s="57"/>
      <c r="AB93" s="67"/>
      <c r="AC93" s="67"/>
      <c r="AD93" s="67"/>
      <c r="AE93" s="57"/>
      <c r="AF93" s="67"/>
      <c r="AG93" s="67"/>
      <c r="AH93" s="67"/>
      <c r="AI93" s="57"/>
      <c r="AJ93" s="67"/>
      <c r="AK93" s="67"/>
      <c r="AL93" s="67"/>
      <c r="AM93" s="57"/>
      <c r="AN93" s="67"/>
      <c r="AO93" s="67"/>
      <c r="AP93" s="67"/>
      <c r="AQ93" s="57"/>
      <c r="AR93" s="69"/>
      <c r="AS93" s="69"/>
      <c r="AT93" s="69"/>
      <c r="AU93" s="69"/>
      <c r="AV93" s="69"/>
      <c r="AW93" s="69"/>
      <c r="AX93" s="69"/>
      <c r="AY93" s="69"/>
      <c r="AZ93" s="69"/>
      <c r="BA93" s="69"/>
      <c r="BB93" s="69"/>
      <c r="BC93" s="69"/>
      <c r="BD93" s="69"/>
      <c r="BE93" s="69"/>
      <c r="BF93" s="69"/>
      <c r="BG93" s="69"/>
      <c r="BH93" s="69"/>
      <c r="BI93" s="69"/>
      <c r="BJ93" s="69"/>
      <c r="BK93" s="69"/>
      <c r="BL93" s="70" t="str">
        <f t="shared" si="9"/>
        <v/>
      </c>
    </row>
    <row r="94">
      <c r="A94" s="41" t="str">
        <f>Alumnos!A98</f>
        <v/>
      </c>
      <c r="B94" s="26" t="str">
        <f>Alumnos!C98</f>
        <v/>
      </c>
      <c r="D94" s="44" t="str">
        <f t="shared" si="1"/>
        <v/>
      </c>
      <c r="E94" s="44" t="str">
        <f t="shared" si="2"/>
        <v/>
      </c>
      <c r="F94" s="44" t="str">
        <f t="shared" si="3"/>
        <v/>
      </c>
      <c r="G94" s="44" t="str">
        <f t="shared" si="4"/>
        <v/>
      </c>
      <c r="H94" s="44" t="str">
        <f t="shared" si="5"/>
        <v/>
      </c>
      <c r="I94" s="44" t="str">
        <f t="shared" si="6"/>
        <v/>
      </c>
      <c r="J94" s="44" t="str">
        <f t="shared" si="7"/>
        <v/>
      </c>
      <c r="K94" s="34"/>
      <c r="L94" s="44" t="str">
        <f t="shared" si="8"/>
        <v/>
      </c>
      <c r="M94" s="34"/>
      <c r="N94" s="71"/>
      <c r="O94" s="57"/>
      <c r="P94" s="67"/>
      <c r="Q94" s="67"/>
      <c r="R94" s="67"/>
      <c r="S94" s="57"/>
      <c r="T94" s="67"/>
      <c r="U94" s="67"/>
      <c r="V94" s="67"/>
      <c r="W94" s="57"/>
      <c r="X94" s="67"/>
      <c r="Y94" s="67"/>
      <c r="Z94" s="67"/>
      <c r="AA94" s="57"/>
      <c r="AB94" s="67"/>
      <c r="AC94" s="67"/>
      <c r="AD94" s="67"/>
      <c r="AE94" s="57"/>
      <c r="AF94" s="67"/>
      <c r="AG94" s="67"/>
      <c r="AH94" s="67"/>
      <c r="AI94" s="57"/>
      <c r="AJ94" s="67"/>
      <c r="AK94" s="67"/>
      <c r="AL94" s="67"/>
      <c r="AM94" s="57"/>
      <c r="AN94" s="67"/>
      <c r="AO94" s="67"/>
      <c r="AP94" s="67"/>
      <c r="AQ94" s="57"/>
      <c r="AR94" s="69"/>
      <c r="AS94" s="69"/>
      <c r="AT94" s="69"/>
      <c r="AU94" s="69"/>
      <c r="AV94" s="69"/>
      <c r="AW94" s="69"/>
      <c r="AX94" s="69"/>
      <c r="AY94" s="69"/>
      <c r="AZ94" s="69"/>
      <c r="BA94" s="69"/>
      <c r="BB94" s="69"/>
      <c r="BC94" s="69"/>
      <c r="BD94" s="69"/>
      <c r="BE94" s="69"/>
      <c r="BF94" s="69"/>
      <c r="BG94" s="69"/>
      <c r="BH94" s="69"/>
      <c r="BI94" s="69"/>
      <c r="BJ94" s="69"/>
      <c r="BK94" s="69"/>
      <c r="BL94" s="70" t="str">
        <f t="shared" si="9"/>
        <v/>
      </c>
    </row>
    <row r="95">
      <c r="A95" s="41" t="str">
        <f>Alumnos!A99</f>
        <v/>
      </c>
      <c r="B95" s="26" t="str">
        <f>Alumnos!C99</f>
        <v/>
      </c>
      <c r="D95" s="44" t="str">
        <f t="shared" si="1"/>
        <v/>
      </c>
      <c r="E95" s="44" t="str">
        <f t="shared" si="2"/>
        <v/>
      </c>
      <c r="F95" s="44" t="str">
        <f t="shared" si="3"/>
        <v/>
      </c>
      <c r="G95" s="44" t="str">
        <f t="shared" si="4"/>
        <v/>
      </c>
      <c r="H95" s="44" t="str">
        <f t="shared" si="5"/>
        <v/>
      </c>
      <c r="I95" s="44" t="str">
        <f t="shared" si="6"/>
        <v/>
      </c>
      <c r="J95" s="44" t="str">
        <f t="shared" si="7"/>
        <v/>
      </c>
      <c r="K95" s="34"/>
      <c r="L95" s="44" t="str">
        <f t="shared" si="8"/>
        <v/>
      </c>
      <c r="M95" s="34"/>
      <c r="N95" s="71"/>
      <c r="O95" s="57"/>
      <c r="P95" s="67"/>
      <c r="Q95" s="67"/>
      <c r="R95" s="67"/>
      <c r="S95" s="57"/>
      <c r="T95" s="67"/>
      <c r="U95" s="67"/>
      <c r="V95" s="67"/>
      <c r="W95" s="57"/>
      <c r="X95" s="67"/>
      <c r="Y95" s="67"/>
      <c r="Z95" s="67"/>
      <c r="AA95" s="57"/>
      <c r="AB95" s="67"/>
      <c r="AC95" s="67"/>
      <c r="AD95" s="67"/>
      <c r="AE95" s="57"/>
      <c r="AF95" s="67"/>
      <c r="AG95" s="67"/>
      <c r="AH95" s="67"/>
      <c r="AI95" s="57"/>
      <c r="AJ95" s="67"/>
      <c r="AK95" s="67"/>
      <c r="AL95" s="67"/>
      <c r="AM95" s="57"/>
      <c r="AN95" s="67"/>
      <c r="AO95" s="67"/>
      <c r="AP95" s="67"/>
      <c r="AQ95" s="57"/>
      <c r="AR95" s="69"/>
      <c r="AS95" s="69"/>
      <c r="AT95" s="69"/>
      <c r="AU95" s="69"/>
      <c r="AV95" s="69"/>
      <c r="AW95" s="69"/>
      <c r="AX95" s="69"/>
      <c r="AY95" s="69"/>
      <c r="AZ95" s="69"/>
      <c r="BA95" s="69"/>
      <c r="BB95" s="69"/>
      <c r="BC95" s="69"/>
      <c r="BD95" s="69"/>
      <c r="BE95" s="69"/>
      <c r="BF95" s="69"/>
      <c r="BG95" s="69"/>
      <c r="BH95" s="69"/>
      <c r="BI95" s="69"/>
      <c r="BJ95" s="69"/>
      <c r="BK95" s="69"/>
      <c r="BL95" s="70" t="str">
        <f t="shared" si="9"/>
        <v/>
      </c>
    </row>
    <row r="96">
      <c r="A96" s="41" t="str">
        <f>Alumnos!A100</f>
        <v/>
      </c>
      <c r="B96" s="26" t="str">
        <f>Alumnos!C100</f>
        <v/>
      </c>
      <c r="D96" s="44" t="str">
        <f t="shared" si="1"/>
        <v/>
      </c>
      <c r="E96" s="44" t="str">
        <f t="shared" si="2"/>
        <v/>
      </c>
      <c r="F96" s="44" t="str">
        <f t="shared" si="3"/>
        <v/>
      </c>
      <c r="G96" s="44" t="str">
        <f t="shared" si="4"/>
        <v/>
      </c>
      <c r="H96" s="44" t="str">
        <f t="shared" si="5"/>
        <v/>
      </c>
      <c r="I96" s="44" t="str">
        <f t="shared" si="6"/>
        <v/>
      </c>
      <c r="J96" s="44" t="str">
        <f t="shared" si="7"/>
        <v/>
      </c>
      <c r="K96" s="34"/>
      <c r="L96" s="44" t="str">
        <f t="shared" si="8"/>
        <v/>
      </c>
      <c r="M96" s="34"/>
      <c r="N96" s="71"/>
      <c r="O96" s="57"/>
      <c r="P96" s="67"/>
      <c r="Q96" s="67"/>
      <c r="R96" s="67"/>
      <c r="S96" s="57"/>
      <c r="T96" s="67"/>
      <c r="U96" s="67"/>
      <c r="V96" s="67"/>
      <c r="W96" s="57"/>
      <c r="X96" s="67"/>
      <c r="Y96" s="67"/>
      <c r="Z96" s="67"/>
      <c r="AA96" s="57"/>
      <c r="AB96" s="67"/>
      <c r="AC96" s="67"/>
      <c r="AD96" s="67"/>
      <c r="AE96" s="57"/>
      <c r="AF96" s="67"/>
      <c r="AG96" s="67"/>
      <c r="AH96" s="67"/>
      <c r="AI96" s="57"/>
      <c r="AJ96" s="67"/>
      <c r="AK96" s="67"/>
      <c r="AL96" s="67"/>
      <c r="AM96" s="57"/>
      <c r="AN96" s="67"/>
      <c r="AO96" s="67"/>
      <c r="AP96" s="67"/>
      <c r="AQ96" s="57"/>
      <c r="AR96" s="69"/>
      <c r="AS96" s="69"/>
      <c r="AT96" s="69"/>
      <c r="AU96" s="69"/>
      <c r="AV96" s="69"/>
      <c r="AW96" s="69"/>
      <c r="AX96" s="69"/>
      <c r="AY96" s="69"/>
      <c r="AZ96" s="69"/>
      <c r="BA96" s="69"/>
      <c r="BB96" s="69"/>
      <c r="BC96" s="69"/>
      <c r="BD96" s="69"/>
      <c r="BE96" s="69"/>
      <c r="BF96" s="69"/>
      <c r="BG96" s="69"/>
      <c r="BH96" s="69"/>
      <c r="BI96" s="69"/>
      <c r="BJ96" s="69"/>
      <c r="BK96" s="69"/>
      <c r="BL96" s="70" t="str">
        <f t="shared" si="9"/>
        <v/>
      </c>
    </row>
    <row r="97">
      <c r="A97" s="41" t="str">
        <f>Alumnos!A101</f>
        <v/>
      </c>
      <c r="B97" s="26" t="str">
        <f>Alumnos!C101</f>
        <v/>
      </c>
      <c r="D97" s="44" t="str">
        <f t="shared" si="1"/>
        <v/>
      </c>
      <c r="E97" s="44" t="str">
        <f t="shared" si="2"/>
        <v/>
      </c>
      <c r="F97" s="44" t="str">
        <f t="shared" si="3"/>
        <v/>
      </c>
      <c r="G97" s="44" t="str">
        <f t="shared" si="4"/>
        <v/>
      </c>
      <c r="H97" s="44" t="str">
        <f t="shared" si="5"/>
        <v/>
      </c>
      <c r="I97" s="44" t="str">
        <f t="shared" si="6"/>
        <v/>
      </c>
      <c r="J97" s="44" t="str">
        <f t="shared" si="7"/>
        <v/>
      </c>
      <c r="K97" s="34"/>
      <c r="L97" s="44" t="str">
        <f t="shared" si="8"/>
        <v/>
      </c>
      <c r="M97" s="34"/>
      <c r="N97" s="71"/>
      <c r="O97" s="57"/>
      <c r="P97" s="67"/>
      <c r="Q97" s="67"/>
      <c r="R97" s="67"/>
      <c r="S97" s="57"/>
      <c r="T97" s="67"/>
      <c r="U97" s="67"/>
      <c r="V97" s="67"/>
      <c r="W97" s="57"/>
      <c r="X97" s="67"/>
      <c r="Y97" s="67"/>
      <c r="Z97" s="67"/>
      <c r="AA97" s="57"/>
      <c r="AB97" s="67"/>
      <c r="AC97" s="67"/>
      <c r="AD97" s="67"/>
      <c r="AE97" s="57"/>
      <c r="AF97" s="67"/>
      <c r="AG97" s="67"/>
      <c r="AH97" s="67"/>
      <c r="AI97" s="57"/>
      <c r="AJ97" s="67"/>
      <c r="AK97" s="67"/>
      <c r="AL97" s="67"/>
      <c r="AM97" s="57"/>
      <c r="AN97" s="67"/>
      <c r="AO97" s="67"/>
      <c r="AP97" s="67"/>
      <c r="AQ97" s="57"/>
      <c r="AR97" s="69"/>
      <c r="AS97" s="69"/>
      <c r="AT97" s="69"/>
      <c r="AU97" s="69"/>
      <c r="AV97" s="69"/>
      <c r="AW97" s="69"/>
      <c r="AX97" s="69"/>
      <c r="AY97" s="69"/>
      <c r="AZ97" s="69"/>
      <c r="BA97" s="69"/>
      <c r="BB97" s="69"/>
      <c r="BC97" s="69"/>
      <c r="BD97" s="69"/>
      <c r="BE97" s="69"/>
      <c r="BF97" s="69"/>
      <c r="BG97" s="69"/>
      <c r="BH97" s="69"/>
      <c r="BI97" s="69"/>
      <c r="BJ97" s="69"/>
      <c r="BK97" s="69"/>
      <c r="BL97" s="70" t="str">
        <f t="shared" si="9"/>
        <v/>
      </c>
    </row>
    <row r="98">
      <c r="A98" s="41" t="str">
        <f>Alumnos!A102</f>
        <v/>
      </c>
      <c r="B98" s="26" t="str">
        <f>Alumnos!C102</f>
        <v/>
      </c>
      <c r="D98" s="44" t="str">
        <f t="shared" si="1"/>
        <v/>
      </c>
      <c r="E98" s="44" t="str">
        <f t="shared" si="2"/>
        <v/>
      </c>
      <c r="F98" s="44" t="str">
        <f t="shared" si="3"/>
        <v/>
      </c>
      <c r="G98" s="44" t="str">
        <f t="shared" si="4"/>
        <v/>
      </c>
      <c r="H98" s="44" t="str">
        <f t="shared" si="5"/>
        <v/>
      </c>
      <c r="I98" s="44" t="str">
        <f t="shared" si="6"/>
        <v/>
      </c>
      <c r="J98" s="44" t="str">
        <f t="shared" si="7"/>
        <v/>
      </c>
      <c r="K98" s="34"/>
      <c r="L98" s="44" t="str">
        <f t="shared" si="8"/>
        <v/>
      </c>
      <c r="M98" s="34"/>
      <c r="N98" s="71"/>
      <c r="O98" s="57"/>
      <c r="P98" s="67"/>
      <c r="Q98" s="67"/>
      <c r="R98" s="67"/>
      <c r="S98" s="57"/>
      <c r="T98" s="67"/>
      <c r="U98" s="67"/>
      <c r="V98" s="67"/>
      <c r="W98" s="57"/>
      <c r="X98" s="67"/>
      <c r="Y98" s="67"/>
      <c r="Z98" s="67"/>
      <c r="AA98" s="57"/>
      <c r="AB98" s="67"/>
      <c r="AC98" s="67"/>
      <c r="AD98" s="67"/>
      <c r="AE98" s="57"/>
      <c r="AF98" s="67"/>
      <c r="AG98" s="67"/>
      <c r="AH98" s="67"/>
      <c r="AI98" s="57"/>
      <c r="AJ98" s="67"/>
      <c r="AK98" s="67"/>
      <c r="AL98" s="67"/>
      <c r="AM98" s="57"/>
      <c r="AN98" s="67"/>
      <c r="AO98" s="67"/>
      <c r="AP98" s="67"/>
      <c r="AQ98" s="57"/>
      <c r="AR98" s="69"/>
      <c r="AS98" s="69"/>
      <c r="AT98" s="69"/>
      <c r="AU98" s="69"/>
      <c r="AV98" s="69"/>
      <c r="AW98" s="69"/>
      <c r="AX98" s="69"/>
      <c r="AY98" s="69"/>
      <c r="AZ98" s="69"/>
      <c r="BA98" s="69"/>
      <c r="BB98" s="69"/>
      <c r="BC98" s="69"/>
      <c r="BD98" s="69"/>
      <c r="BE98" s="69"/>
      <c r="BF98" s="69"/>
      <c r="BG98" s="69"/>
      <c r="BH98" s="69"/>
      <c r="BI98" s="69"/>
      <c r="BJ98" s="69"/>
      <c r="BK98" s="69"/>
      <c r="BL98" s="70" t="str">
        <f t="shared" si="9"/>
        <v/>
      </c>
    </row>
    <row r="99">
      <c r="A99" s="41" t="str">
        <f>Alumnos!A103</f>
        <v/>
      </c>
      <c r="B99" s="26" t="str">
        <f>Alumnos!C103</f>
        <v/>
      </c>
      <c r="D99" s="44" t="str">
        <f t="shared" si="1"/>
        <v/>
      </c>
      <c r="E99" s="44" t="str">
        <f t="shared" si="2"/>
        <v/>
      </c>
      <c r="F99" s="44" t="str">
        <f t="shared" si="3"/>
        <v/>
      </c>
      <c r="G99" s="44" t="str">
        <f t="shared" si="4"/>
        <v/>
      </c>
      <c r="H99" s="44" t="str">
        <f t="shared" si="5"/>
        <v/>
      </c>
      <c r="I99" s="44" t="str">
        <f t="shared" si="6"/>
        <v/>
      </c>
      <c r="J99" s="44" t="str">
        <f t="shared" si="7"/>
        <v/>
      </c>
      <c r="K99" s="34"/>
      <c r="L99" s="44" t="str">
        <f t="shared" si="8"/>
        <v/>
      </c>
      <c r="M99" s="34"/>
      <c r="N99" s="71"/>
      <c r="O99" s="57"/>
      <c r="P99" s="67"/>
      <c r="Q99" s="67"/>
      <c r="R99" s="67"/>
      <c r="S99" s="57"/>
      <c r="T99" s="67"/>
      <c r="U99" s="67"/>
      <c r="V99" s="67"/>
      <c r="W99" s="57"/>
      <c r="X99" s="67"/>
      <c r="Y99" s="67"/>
      <c r="Z99" s="67"/>
      <c r="AA99" s="57"/>
      <c r="AB99" s="67"/>
      <c r="AC99" s="67"/>
      <c r="AD99" s="67"/>
      <c r="AE99" s="57"/>
      <c r="AF99" s="67"/>
      <c r="AG99" s="67"/>
      <c r="AH99" s="67"/>
      <c r="AI99" s="57"/>
      <c r="AJ99" s="67"/>
      <c r="AK99" s="67"/>
      <c r="AL99" s="67"/>
      <c r="AM99" s="57"/>
      <c r="AN99" s="67"/>
      <c r="AO99" s="67"/>
      <c r="AP99" s="67"/>
      <c r="AQ99" s="57"/>
      <c r="AR99" s="69"/>
      <c r="AS99" s="69"/>
      <c r="AT99" s="69"/>
      <c r="AU99" s="69"/>
      <c r="AV99" s="69"/>
      <c r="AW99" s="69"/>
      <c r="AX99" s="69"/>
      <c r="AY99" s="69"/>
      <c r="AZ99" s="69"/>
      <c r="BA99" s="69"/>
      <c r="BB99" s="69"/>
      <c r="BC99" s="69"/>
      <c r="BD99" s="69"/>
      <c r="BE99" s="69"/>
      <c r="BF99" s="69"/>
      <c r="BG99" s="69"/>
      <c r="BH99" s="69"/>
      <c r="BI99" s="69"/>
      <c r="BJ99" s="69"/>
      <c r="BK99" s="69"/>
      <c r="BL99" s="70" t="str">
        <f t="shared" si="9"/>
        <v/>
      </c>
    </row>
    <row r="100">
      <c r="A100" s="41" t="str">
        <f>Alumnos!A104</f>
        <v/>
      </c>
      <c r="B100" s="26" t="str">
        <f>Alumnos!C104</f>
        <v/>
      </c>
      <c r="D100" s="44" t="str">
        <f t="shared" si="1"/>
        <v/>
      </c>
      <c r="E100" s="44" t="str">
        <f t="shared" si="2"/>
        <v/>
      </c>
      <c r="F100" s="44" t="str">
        <f t="shared" si="3"/>
        <v/>
      </c>
      <c r="G100" s="44" t="str">
        <f t="shared" si="4"/>
        <v/>
      </c>
      <c r="H100" s="44" t="str">
        <f t="shared" si="5"/>
        <v/>
      </c>
      <c r="I100" s="44" t="str">
        <f t="shared" si="6"/>
        <v/>
      </c>
      <c r="J100" s="44" t="str">
        <f t="shared" si="7"/>
        <v/>
      </c>
      <c r="K100" s="34"/>
      <c r="L100" s="44" t="str">
        <f t="shared" si="8"/>
        <v/>
      </c>
      <c r="M100" s="34"/>
      <c r="N100" s="71"/>
      <c r="O100" s="57"/>
      <c r="P100" s="67"/>
      <c r="Q100" s="67"/>
      <c r="R100" s="67"/>
      <c r="S100" s="57"/>
      <c r="T100" s="67"/>
      <c r="U100" s="67"/>
      <c r="V100" s="67"/>
      <c r="W100" s="57"/>
      <c r="X100" s="67"/>
      <c r="Y100" s="67"/>
      <c r="Z100" s="67"/>
      <c r="AA100" s="57"/>
      <c r="AB100" s="67"/>
      <c r="AC100" s="67"/>
      <c r="AD100" s="67"/>
      <c r="AE100" s="57"/>
      <c r="AF100" s="67"/>
      <c r="AG100" s="67"/>
      <c r="AH100" s="67"/>
      <c r="AI100" s="57"/>
      <c r="AJ100" s="67"/>
      <c r="AK100" s="67"/>
      <c r="AL100" s="67"/>
      <c r="AM100" s="57"/>
      <c r="AN100" s="67"/>
      <c r="AO100" s="67"/>
      <c r="AP100" s="67"/>
      <c r="AQ100" s="57"/>
      <c r="AR100" s="69"/>
      <c r="AS100" s="69"/>
      <c r="AT100" s="69"/>
      <c r="AU100" s="69"/>
      <c r="AV100" s="69"/>
      <c r="AW100" s="69"/>
      <c r="AX100" s="69"/>
      <c r="AY100" s="69"/>
      <c r="AZ100" s="69"/>
      <c r="BA100" s="69"/>
      <c r="BB100" s="69"/>
      <c r="BC100" s="69"/>
      <c r="BD100" s="69"/>
      <c r="BE100" s="69"/>
      <c r="BF100" s="69"/>
      <c r="BG100" s="69"/>
      <c r="BH100" s="69"/>
      <c r="BI100" s="69"/>
      <c r="BJ100" s="69"/>
      <c r="BK100" s="69"/>
      <c r="BL100" s="70" t="str">
        <f t="shared" si="9"/>
        <v/>
      </c>
    </row>
    <row r="10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c r="AA101" s="53"/>
      <c r="AB101" s="53"/>
      <c r="AC101" s="53"/>
      <c r="AD101" s="53"/>
      <c r="AE101" s="53"/>
      <c r="AF101" s="53"/>
      <c r="AG101" s="53"/>
      <c r="AH101" s="53"/>
      <c r="AI101" s="53"/>
      <c r="AJ101" s="53"/>
      <c r="AK101" s="53"/>
      <c r="AL101" s="53"/>
      <c r="AM101" s="53"/>
      <c r="AN101" s="53"/>
      <c r="AO101" s="53"/>
      <c r="AP101" s="53"/>
      <c r="AQ101" s="53"/>
      <c r="AR101" s="53"/>
      <c r="AS101" s="53"/>
      <c r="AT101" s="53"/>
      <c r="AU101" s="53"/>
      <c r="AV101" s="53"/>
      <c r="AW101" s="53"/>
      <c r="AX101" s="53"/>
      <c r="AY101" s="53"/>
      <c r="AZ101" s="53"/>
      <c r="BA101" s="53"/>
      <c r="BB101" s="53"/>
      <c r="BC101" s="53"/>
      <c r="BD101" s="53"/>
      <c r="BE101" s="53"/>
      <c r="BF101" s="53"/>
      <c r="BG101" s="53"/>
      <c r="BH101" s="53"/>
      <c r="BI101" s="53"/>
      <c r="BJ101" s="53"/>
      <c r="BK101" s="53"/>
      <c r="BL101" s="53"/>
    </row>
  </sheetData>
  <mergeCells count="116">
    <mergeCell ref="AJ1:AL1"/>
    <mergeCell ref="AN1:AP1"/>
    <mergeCell ref="AR1:BL1"/>
    <mergeCell ref="T1:V1"/>
    <mergeCell ref="T2:V2"/>
    <mergeCell ref="AB1:AD1"/>
    <mergeCell ref="AB2:AD2"/>
    <mergeCell ref="AF2:AH2"/>
    <mergeCell ref="AJ2:AL2"/>
    <mergeCell ref="AN2:AP2"/>
    <mergeCell ref="L1:L3"/>
    <mergeCell ref="N1:N3"/>
    <mergeCell ref="P1:R1"/>
    <mergeCell ref="X1:Z1"/>
    <mergeCell ref="AF1:AH1"/>
    <mergeCell ref="P2:R2"/>
    <mergeCell ref="X2:Z2"/>
    <mergeCell ref="B3:C3"/>
    <mergeCell ref="D3:J3"/>
    <mergeCell ref="B4:C4"/>
    <mergeCell ref="B5:C5"/>
    <mergeCell ref="B6:C6"/>
    <mergeCell ref="B7:C7"/>
    <mergeCell ref="B8:C8"/>
    <mergeCell ref="B9:C9"/>
    <mergeCell ref="B10:C10"/>
    <mergeCell ref="B11:C11"/>
    <mergeCell ref="B12:C12"/>
    <mergeCell ref="B13:C13"/>
    <mergeCell ref="B14:C14"/>
    <mergeCell ref="B15:C15"/>
    <mergeCell ref="B65:C65"/>
    <mergeCell ref="B66:C66"/>
    <mergeCell ref="B67:C67"/>
    <mergeCell ref="B68:C68"/>
    <mergeCell ref="B69:C69"/>
    <mergeCell ref="B70:C70"/>
    <mergeCell ref="B71:C71"/>
    <mergeCell ref="B72:C72"/>
    <mergeCell ref="B73:C73"/>
    <mergeCell ref="B74:C74"/>
    <mergeCell ref="B75:C75"/>
    <mergeCell ref="B76:C76"/>
    <mergeCell ref="B77:C77"/>
    <mergeCell ref="B78:C78"/>
    <mergeCell ref="B79:C79"/>
    <mergeCell ref="B80:C80"/>
    <mergeCell ref="B81:C81"/>
    <mergeCell ref="B82:C82"/>
    <mergeCell ref="B83:C83"/>
    <mergeCell ref="B84:C84"/>
    <mergeCell ref="B85:C85"/>
    <mergeCell ref="B93:C93"/>
    <mergeCell ref="B94:C94"/>
    <mergeCell ref="B95:C95"/>
    <mergeCell ref="B96:C96"/>
    <mergeCell ref="B97:C97"/>
    <mergeCell ref="B98:C98"/>
    <mergeCell ref="B99:C99"/>
    <mergeCell ref="B100:C100"/>
    <mergeCell ref="B86:C86"/>
    <mergeCell ref="B87:C87"/>
    <mergeCell ref="B88:C88"/>
    <mergeCell ref="B89:C89"/>
    <mergeCell ref="B90:C90"/>
    <mergeCell ref="B91:C91"/>
    <mergeCell ref="B92:C92"/>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B59:C59"/>
    <mergeCell ref="B60:C60"/>
    <mergeCell ref="B61:C61"/>
    <mergeCell ref="B62:C62"/>
    <mergeCell ref="B63:C63"/>
    <mergeCell ref="B64:C64"/>
  </mergeCells>
  <conditionalFormatting sqref="D4:J100">
    <cfRule type="expression" dxfId="8" priority="1">
      <formula>D$2=""</formula>
    </cfRule>
  </conditionalFormatting>
  <conditionalFormatting sqref="D4:J100">
    <cfRule type="cellIs" dxfId="9" priority="2" operator="lessThan">
      <formula>70</formula>
    </cfRule>
  </conditionalFormatting>
  <conditionalFormatting sqref="D4:J100">
    <cfRule type="containsText" dxfId="10" priority="3" operator="containsText" text="NP">
      <formula>NOT(ISERROR(SEARCH(("NP"),(D4))))</formula>
    </cfRule>
  </conditionalFormatting>
  <conditionalFormatting sqref="L4:L100">
    <cfRule type="cellIs" dxfId="9" priority="4" operator="lessThan">
      <formula>70</formula>
    </cfRule>
  </conditionalFormatting>
  <conditionalFormatting sqref="L4:L100">
    <cfRule type="containsText" dxfId="10" priority="5" operator="containsText" text="NP">
      <formula>NOT(ISERROR(SEARCH(("NP"),(L4))))</formula>
    </cfRule>
  </conditionalFormatting>
  <conditionalFormatting sqref="N4:N100">
    <cfRule type="expression" dxfId="12" priority="6">
      <formula>$BL4&lt;80%</formula>
    </cfRule>
  </conditionalFormatting>
  <conditionalFormatting sqref="BL4:BL100">
    <cfRule type="expression" dxfId="13" priority="7">
      <formula>$BL4&lt;80%</formula>
    </cfRule>
  </conditionalFormatting>
  <conditionalFormatting sqref="AR4:BK100">
    <cfRule type="cellIs" dxfId="14" priority="8" operator="equal">
      <formula>0</formula>
    </cfRule>
  </conditionalFormatting>
  <conditionalFormatting sqref="AR4:BK100">
    <cfRule type="cellIs" dxfId="14" priority="9" operator="equal">
      <formula>1</formula>
    </cfRule>
  </conditionalFormatting>
  <conditionalFormatting sqref="AR4:BK100">
    <cfRule type="colorScale" priority="10">
      <colorScale>
        <cfvo type="formula" val="0.1"/>
        <cfvo type="formula" val="0.9"/>
        <color rgb="FFF1C232"/>
        <color rgb="FFFFF2CC"/>
      </colorScale>
    </cfRule>
  </conditionalFormatting>
  <conditionalFormatting sqref="AC13">
    <cfRule type="notContainsBlanks" dxfId="15" priority="11">
      <formula>LEN(TRIM(AC13))&gt;0</formula>
    </cfRule>
  </conditionalFormatting>
  <dataValidations>
    <dataValidation type="custom" allowBlank="1" showDropDown="1" showInputMessage="1" showErrorMessage="1" prompt="El número de temas de la materia es menor al tema de esta pestaña." sqref="M1:P1 S1:T1 W1:X1 AA1:AB1 AE1:AF1 AI1:AJ1 AM1:AN1 AQ1:AR1 A1:K2 O2 AQ2 BL2 D3 K3 M2:M3 O3:BL3 A3:B100 D4:M100 O4:O100 AE4:AE100 AI4:AI100 AM4:AM100 AQ4:AQ100 BL4:BL100 A101:BL101">
      <formula1>$B$2&lt;=$C$2</formula1>
    </dataValidation>
    <dataValidation type="custom" allowBlank="1" showDropDown="1" showInputMessage="1" showErrorMessage="1" prompt="Elige una fecha válida (Formato: DD-MM-AAAA o Doble click en la casilla)" sqref="AR2:BK2">
      <formula1>OR(NOT(ISERROR(DATEVALUE(AR2))), AND(ISNUMBER(AR2), LEFT(CELL("format", AR2))="D"))</formula1>
    </dataValidation>
    <dataValidation type="custom" allowBlank="1" showDropDown="1" showInputMessage="1" showErrorMessage="1" prompt="El número de temas de la materia es menor al tema de esta pestaña." sqref="N4:N100">
      <formula1>($B$2&lt;=$C$2)</formula1>
    </dataValidation>
    <dataValidation type="custom" allowBlank="1" showDropDown="1" showInputMessage="1" showErrorMessage="1" prompt="Primero Elige una fecha válida (Formato: DD-MM-AAAA o Doble click en la casilla) y después introduce un valor entre 0 y 1" sqref="AR4:BK100">
      <formula1>AND($B$2&lt;=$C$2,AND(AR4&gt;=0,AR4&lt;=1),NOT(COUNTBLANK(AR$2)))</formula1>
    </dataValidation>
    <dataValidation type="custom" allowBlank="1" showDropDown="1" showInputMessage="1" showErrorMessage="1" prompt="La cantidad de temas en la materia debe ser mayor que el tema de esta hoja y es necesario colocar el nombre de evaluación  en la casilla correspondiente. Datos admitidos: &quot;NP&quot; (No Presentó) o un valor entre 0-100." sqref="P4:AD100 AF4:AH100 AJ4:AL100 AN4:AP100">
      <formula1>AND($B$2&lt;=$C$2,OR(AND(P4&gt;=0,P4&lt;=100),P4="NP"),NOT(COUNTBLANK(P$3)))</formula1>
    </dataValidation>
    <dataValidation type="custom" allowBlank="1" showDropDown="1" showInputMessage="1" showErrorMessage="1" prompt="El número de temas de la materia es menor al tema de esta pestaña. Debes introducir un valor entre 0-100 y la suma de los porcentajes de las rubricas de evaluación no debe superar el 100%" sqref="P2 S2:T2 W2:X2 AA2:AB2 AE2:AF2 AI2:AJ2 AM2:AN2">
      <formula1>AND($B$2&lt;=$C$2,AND(VALUE($P$2)+VALUE($T$2)+VALUE($X$2)+VALUE($AB$2)+VALUE($AF$2)+VALUE($AJ$2)+VALUE($AN$2)&lt;=1,VALUE($P$2)+VALUE($T$2)+VALUE($X$2)+VALUE($AB$2)+VALUE($AF$2)+VALUE($AJ$2)+VALUE($AN$2)&gt;=0))</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2.63" defaultRowHeight="15.75"/>
  <cols>
    <col customWidth="1" min="1" max="1" width="9.0"/>
    <col customWidth="1" min="2" max="2" width="16.75"/>
    <col customWidth="1" min="3" max="3" width="13.5"/>
    <col customWidth="1" min="4" max="10" width="8.25"/>
    <col customWidth="1" min="11" max="11" width="1.88"/>
    <col customWidth="1" min="12" max="12" width="10.0"/>
    <col customWidth="1" min="13" max="13" width="1.88"/>
    <col customWidth="1" min="14" max="14" width="6.63"/>
    <col customWidth="1" min="15" max="15" width="1.88"/>
    <col customWidth="1" min="16" max="18" width="4.5"/>
    <col customWidth="1" min="19" max="19" width="1.88"/>
    <col customWidth="1" min="20" max="20" width="4.13"/>
    <col customWidth="1" min="21" max="21" width="4.25"/>
    <col customWidth="1" min="22" max="22" width="3.75"/>
    <col customWidth="1" min="23" max="23" width="1.88"/>
    <col customWidth="1" min="24" max="25" width="3.88"/>
    <col customWidth="1" min="26" max="26" width="4.63"/>
    <col customWidth="1" min="27" max="27" width="1.88"/>
    <col customWidth="1" min="28" max="29" width="3.88"/>
    <col customWidth="1" min="30" max="30" width="4.38"/>
    <col customWidth="1" min="31" max="31" width="1.88"/>
    <col customWidth="1" min="32" max="33" width="3.88"/>
    <col customWidth="1" min="34" max="34" width="4.38"/>
    <col customWidth="1" min="35" max="35" width="1.88"/>
    <col customWidth="1" min="36" max="37" width="3.88"/>
    <col customWidth="1" min="38" max="38" width="4.38"/>
    <col customWidth="1" min="39" max="39" width="1.88"/>
    <col customWidth="1" min="40" max="41" width="3.88"/>
    <col customWidth="1" min="42" max="42" width="4.38"/>
    <col customWidth="1" min="43" max="43" width="1.88"/>
    <col customWidth="1" min="44" max="63" width="2.38"/>
    <col customWidth="1" min="64" max="64" width="6.63"/>
  </cols>
  <sheetData>
    <row r="1">
      <c r="A1" s="28" t="s">
        <v>24</v>
      </c>
      <c r="B1" s="29" t="str">
        <f>Alumnos!E2</f>
        <v/>
      </c>
      <c r="C1" s="29" t="str">
        <f>Alumnos!E3</f>
        <v/>
      </c>
      <c r="D1" s="1" t="str">
        <f>P1</f>
        <v>Examen</v>
      </c>
      <c r="E1" s="1" t="str">
        <f>T1</f>
        <v>Tareas</v>
      </c>
      <c r="F1" s="1" t="str">
        <f>X1</f>
        <v>Trabajos</v>
      </c>
      <c r="G1" s="1" t="str">
        <f>AB1</f>
        <v>Proyecto</v>
      </c>
      <c r="H1" s="1" t="str">
        <f>AF1</f>
        <v>Otro</v>
      </c>
      <c r="I1" s="1" t="str">
        <f>AJ1</f>
        <v>Otro</v>
      </c>
      <c r="J1" s="1" t="str">
        <f>AN1</f>
        <v>Otro</v>
      </c>
      <c r="K1" s="30"/>
      <c r="L1" s="54" t="s">
        <v>52</v>
      </c>
      <c r="M1" s="31"/>
      <c r="N1" s="1" t="s">
        <v>53</v>
      </c>
      <c r="O1" s="31"/>
      <c r="P1" s="1" t="s">
        <v>54</v>
      </c>
      <c r="S1" s="31"/>
      <c r="T1" s="1" t="s">
        <v>55</v>
      </c>
      <c r="W1" s="31"/>
      <c r="X1" s="1" t="s">
        <v>56</v>
      </c>
      <c r="AA1" s="31"/>
      <c r="AB1" s="1" t="s">
        <v>57</v>
      </c>
      <c r="AE1" s="31"/>
      <c r="AF1" s="30" t="s">
        <v>58</v>
      </c>
      <c r="AI1" s="31"/>
      <c r="AJ1" s="30" t="s">
        <v>58</v>
      </c>
      <c r="AM1" s="31"/>
      <c r="AN1" s="30" t="s">
        <v>58</v>
      </c>
      <c r="AQ1" s="31"/>
      <c r="AR1" s="1" t="s">
        <v>59</v>
      </c>
    </row>
    <row r="2">
      <c r="A2" s="33" t="s">
        <v>60</v>
      </c>
      <c r="B2" s="33">
        <v>1.0</v>
      </c>
      <c r="C2" s="55" t="str">
        <f>Alumnos!E4</f>
        <v/>
      </c>
      <c r="D2" s="56" t="str">
        <f>IF(P2=0,"",P2)</f>
        <v/>
      </c>
      <c r="E2" s="56" t="str">
        <f>IF(T2=0,"",T2)</f>
        <v/>
      </c>
      <c r="F2" s="56" t="str">
        <f>IF(X2=0,"",X2)</f>
        <v/>
      </c>
      <c r="G2" s="56" t="str">
        <f>IF(AB2=0,"",AB2)</f>
        <v/>
      </c>
      <c r="H2" s="56" t="str">
        <f>IF(AF2=0,"",AF2)</f>
        <v/>
      </c>
      <c r="I2" s="56" t="str">
        <f>IF(AJ2=0,"",AJ2)</f>
        <v/>
      </c>
      <c r="J2" s="56" t="str">
        <f>IF(AN2=0,"",AN2)</f>
        <v/>
      </c>
      <c r="K2" s="36"/>
      <c r="M2" s="36"/>
      <c r="O2" s="57"/>
      <c r="P2" s="58">
        <v>0.0</v>
      </c>
      <c r="S2" s="57"/>
      <c r="T2" s="58">
        <v>0.0</v>
      </c>
      <c r="W2" s="57"/>
      <c r="X2" s="58">
        <v>0.0</v>
      </c>
      <c r="AA2" s="57"/>
      <c r="AB2" s="58">
        <v>0.0</v>
      </c>
      <c r="AE2" s="57"/>
      <c r="AF2" s="58">
        <v>0.0</v>
      </c>
      <c r="AI2" s="57"/>
      <c r="AJ2" s="58">
        <v>0.0</v>
      </c>
      <c r="AM2" s="57"/>
      <c r="AN2" s="58">
        <v>0.0</v>
      </c>
      <c r="AQ2" s="57"/>
      <c r="AR2" s="59"/>
      <c r="AS2" s="59"/>
      <c r="AT2" s="59"/>
      <c r="AU2" s="60"/>
      <c r="AV2" s="60"/>
      <c r="AW2" s="60"/>
      <c r="AX2" s="60"/>
      <c r="AY2" s="60"/>
      <c r="AZ2" s="60"/>
      <c r="BA2" s="60"/>
      <c r="BB2" s="60"/>
      <c r="BC2" s="60"/>
      <c r="BD2" s="60"/>
      <c r="BE2" s="60"/>
      <c r="BF2" s="60"/>
      <c r="BG2" s="60"/>
      <c r="BH2" s="60"/>
      <c r="BI2" s="60"/>
      <c r="BJ2" s="60"/>
      <c r="BK2" s="59"/>
      <c r="BL2" s="49"/>
    </row>
    <row r="3">
      <c r="A3" s="61" t="s">
        <v>41</v>
      </c>
      <c r="B3" s="61" t="s">
        <v>42</v>
      </c>
      <c r="D3" s="62" t="s">
        <v>61</v>
      </c>
      <c r="K3" s="36"/>
      <c r="M3" s="36"/>
      <c r="O3" s="57"/>
      <c r="P3" s="63"/>
      <c r="Q3" s="63"/>
      <c r="R3" s="63"/>
      <c r="S3" s="57"/>
      <c r="T3" s="63"/>
      <c r="U3" s="63"/>
      <c r="V3" s="63"/>
      <c r="W3" s="57"/>
      <c r="X3" s="63"/>
      <c r="Y3" s="63"/>
      <c r="Z3" s="63"/>
      <c r="AA3" s="57"/>
      <c r="AB3" s="63"/>
      <c r="AC3" s="63"/>
      <c r="AD3" s="63"/>
      <c r="AE3" s="57"/>
      <c r="AF3" s="63"/>
      <c r="AG3" s="63"/>
      <c r="AH3" s="63"/>
      <c r="AI3" s="57"/>
      <c r="AJ3" s="63"/>
      <c r="AK3" s="63"/>
      <c r="AL3" s="63"/>
      <c r="AM3" s="57"/>
      <c r="AN3" s="63"/>
      <c r="AO3" s="63"/>
      <c r="AP3" s="63"/>
      <c r="AQ3" s="57"/>
      <c r="AR3" s="64">
        <v>1.0</v>
      </c>
      <c r="AS3" s="64">
        <v>2.0</v>
      </c>
      <c r="AT3" s="64">
        <v>3.0</v>
      </c>
      <c r="AU3" s="64">
        <v>4.0</v>
      </c>
      <c r="AV3" s="64">
        <v>5.0</v>
      </c>
      <c r="AW3" s="64">
        <v>6.0</v>
      </c>
      <c r="AX3" s="64">
        <v>7.0</v>
      </c>
      <c r="AY3" s="64">
        <v>8.0</v>
      </c>
      <c r="AZ3" s="64">
        <v>9.0</v>
      </c>
      <c r="BA3" s="64">
        <v>10.0</v>
      </c>
      <c r="BB3" s="64">
        <v>11.0</v>
      </c>
      <c r="BC3" s="64">
        <v>12.0</v>
      </c>
      <c r="BD3" s="64">
        <v>13.0</v>
      </c>
      <c r="BE3" s="64">
        <v>14.0</v>
      </c>
      <c r="BF3" s="64">
        <v>15.0</v>
      </c>
      <c r="BG3" s="64">
        <v>16.0</v>
      </c>
      <c r="BH3" s="64">
        <v>17.0</v>
      </c>
      <c r="BI3" s="64">
        <v>18.0</v>
      </c>
      <c r="BJ3" s="64">
        <v>19.0</v>
      </c>
      <c r="BK3" s="64">
        <v>20.0</v>
      </c>
      <c r="BL3" s="65">
        <v>0.8</v>
      </c>
    </row>
    <row r="4">
      <c r="A4" s="41" t="str">
        <f>Alumnos!A8</f>
        <v/>
      </c>
      <c r="B4" s="26" t="str">
        <f>Alumnos!C8</f>
        <v/>
      </c>
      <c r="D4" s="44" t="str">
        <f t="shared" ref="D4:D100" si="1">IF(P$2=0,"",IF(COLUMNS(P4:R4)=COUNTBLANK(P4:R4),"",IF(COUNTIF(P4:R4,"NP")=COUNTA(P$3:R$3),"NP",SUM(P4:R4)/COUNTA(P$3:R$3))))</f>
        <v/>
      </c>
      <c r="E4" s="44" t="str">
        <f t="shared" ref="E4:E100" si="2">IF(T$2=0,"",IF(COLUMNS(T4:V4)=COUNTBLANK(T4:V4),"",IF(COUNTIF(T4:V4,"NP")=COUNTA(T$3:V$3),"NP",SUM(T4:V4)/COUNTA(T$3:V$3))))</f>
        <v/>
      </c>
      <c r="F4" s="44" t="str">
        <f t="shared" ref="F4:F100" si="3">IF(X$2=0,"",IF(COLUMNS(X4:Z4)=COUNTBLANK(X4:Z4),"",IF(COUNTIF(X4:Z4,"NP")=COUNTA(X$3:Z$3),"NP",SUM(X4:Z4)/COUNTA(X$3:Z$3))))</f>
        <v/>
      </c>
      <c r="G4" s="44" t="str">
        <f t="shared" ref="G4:G100" si="4">IF(AB$2=0,"",IF(COLUMNS(AB4:AD4)=COUNTBLANK(AB4:AD4),"",IF(COUNTIF(AB4:AD4,"NP")=COUNTA(AB$3:AD$3),"NP",SUM(AB4:AD4)/COUNTA(AB$3:AD$3))))</f>
        <v/>
      </c>
      <c r="H4" s="44" t="str">
        <f t="shared" ref="H4:H100" si="5">IF(AF$2=0,"",IF(COLUMNS(AF4:AH4)=COUNTBLANK(AF4:AH4),"",IF(COUNTIF(AF4:AH4,"NP")=COUNTA(AF$3:AH$3),"NP",SUM(AF4:AH4)/COUNTA(AF$3:AH$3))))</f>
        <v/>
      </c>
      <c r="I4" s="44" t="str">
        <f t="shared" ref="I4:I100" si="6">IF(AJ$2=0,"",IF(COLUMNS(AJ4:AL4)=COUNTBLANK(AJ4:AL4),"",IF(COUNTIF(AJ4:AL4,"NP")=COUNTA(AJ$3:AL$3),"NP",SUM(AJ4:AL4)/COUNTA(AJ$3:AL$3))))</f>
        <v/>
      </c>
      <c r="J4" s="44" t="str">
        <f t="shared" ref="J4:J100" si="7">IF(AN2=0,"",IF(COLUMNS(AN4:AP4)=COUNTBLANK(AN4:AP4),"",IF(COUNTIF(AN4:AP4,"NP")=COUNTA(AN$3:AP$3),"NP",SUM(AN4:AP4)/COUNTA(AN$3:AP$3))))</f>
        <v/>
      </c>
      <c r="K4" s="34"/>
      <c r="L4" s="44" t="str">
        <f t="shared" ref="L4:L100" si="8">IF(AND(COLUMNS(D4:J4)=COUNTBLANK(D4:J4),ISBLANK(N4)),"",IF(AND(COUNTIF(D4:J4,"NP")=COUNT(D$2:J$2),ISBLANK(N4)),"NP",IF(IF(AND(D4&lt;&gt;"NP",D4&lt;&gt;""),D4*D$2,0)+IF(AND(E4&lt;&gt;"NP",E4&lt;&gt;""),E4*E$2,0)+IF(AND(F4&lt;&gt;"NP",F4&lt;&gt;""),F4*F$2,0)+IF(AND(G4&lt;&gt;"NP",G4&lt;&gt;""),G4*G$2,0)+IF(AND(H4&lt;&gt;"NP",H4&lt;&gt;""),H4*H$2,0)+IF(AND(I4&lt;&gt;"NP",I4&lt;&gt;""),I4*I$2,0)+IF(AND(J4&lt;&gt;"NP",J4&lt;&gt;""),J4*J$2,0)+N4&gt;100,100,IF(AND(D4&lt;&gt;"NP",D4&lt;&gt;""),D4*D$2,0)+IF(AND(E4&lt;&gt;"NP",E4&lt;&gt;""),E4*E$2,0)+IF(AND(F4&lt;&gt;"NP",F4&lt;&gt;""),F4*F$2,0)+IF(AND(G4&lt;&gt;"NP",G4&lt;&gt;""),G4*G$2,0)+IF(AND(H4&lt;&gt;"NP",H4&lt;&gt;""),H4*H$2,0)+IF(AND(I4&lt;&gt;"NP",I4&lt;&gt;""),I4*I$2,0)+IF(AND(J4&lt;&gt;"NP",J4&lt;&gt;""),J4*J$2,0)+N4)))</f>
        <v/>
      </c>
      <c r="M4" s="34"/>
      <c r="N4" s="66"/>
      <c r="O4" s="57"/>
      <c r="P4" s="67"/>
      <c r="Q4" s="67"/>
      <c r="R4" s="67"/>
      <c r="S4" s="68"/>
      <c r="T4" s="67"/>
      <c r="U4" s="67"/>
      <c r="V4" s="67"/>
      <c r="W4" s="57"/>
      <c r="X4" s="67"/>
      <c r="Y4" s="67"/>
      <c r="Z4" s="67"/>
      <c r="AA4" s="57"/>
      <c r="AB4" s="67"/>
      <c r="AC4" s="67"/>
      <c r="AD4" s="67"/>
      <c r="AE4" s="68"/>
      <c r="AF4" s="67"/>
      <c r="AG4" s="67"/>
      <c r="AH4" s="67"/>
      <c r="AI4" s="68"/>
      <c r="AJ4" s="67"/>
      <c r="AK4" s="67"/>
      <c r="AL4" s="67"/>
      <c r="AM4" s="68"/>
      <c r="AN4" s="67"/>
      <c r="AO4" s="67"/>
      <c r="AP4" s="67"/>
      <c r="AQ4" s="68"/>
      <c r="AR4" s="69"/>
      <c r="AS4" s="69"/>
      <c r="AT4" s="69"/>
      <c r="AU4" s="69"/>
      <c r="AV4" s="69"/>
      <c r="AW4" s="69"/>
      <c r="AX4" s="69"/>
      <c r="AY4" s="69"/>
      <c r="AZ4" s="69"/>
      <c r="BA4" s="69"/>
      <c r="BB4" s="69"/>
      <c r="BC4" s="69"/>
      <c r="BD4" s="69"/>
      <c r="BE4" s="69"/>
      <c r="BF4" s="69"/>
      <c r="BG4" s="69"/>
      <c r="BH4" s="69"/>
      <c r="BI4" s="69"/>
      <c r="BJ4" s="69"/>
      <c r="BK4" s="69"/>
      <c r="BL4" s="70" t="str">
        <f t="shared" ref="BL4:BL100" si="9">IF(COLUMNS(AR4:BK4)=COUNTBLANK(AR4:BK4),"",AVERAGE(AR4:BK4))</f>
        <v/>
      </c>
    </row>
    <row r="5">
      <c r="A5" s="41" t="str">
        <f>Alumnos!A9</f>
        <v/>
      </c>
      <c r="B5" s="26" t="str">
        <f>Alumnos!C9</f>
        <v/>
      </c>
      <c r="D5" s="44" t="str">
        <f t="shared" si="1"/>
        <v/>
      </c>
      <c r="E5" s="44" t="str">
        <f t="shared" si="2"/>
        <v/>
      </c>
      <c r="F5" s="44" t="str">
        <f t="shared" si="3"/>
        <v/>
      </c>
      <c r="G5" s="44" t="str">
        <f t="shared" si="4"/>
        <v/>
      </c>
      <c r="H5" s="44" t="str">
        <f t="shared" si="5"/>
        <v/>
      </c>
      <c r="I5" s="44" t="str">
        <f t="shared" si="6"/>
        <v/>
      </c>
      <c r="J5" s="44" t="str">
        <f t="shared" si="7"/>
        <v/>
      </c>
      <c r="K5" s="34"/>
      <c r="L5" s="44" t="str">
        <f t="shared" si="8"/>
        <v/>
      </c>
      <c r="M5" s="34"/>
      <c r="N5" s="66"/>
      <c r="O5" s="57"/>
      <c r="P5" s="67"/>
      <c r="Q5" s="67"/>
      <c r="R5" s="67"/>
      <c r="S5" s="57"/>
      <c r="T5" s="67"/>
      <c r="U5" s="67"/>
      <c r="V5" s="67"/>
      <c r="W5" s="57"/>
      <c r="X5" s="67"/>
      <c r="Y5" s="67"/>
      <c r="Z5" s="67"/>
      <c r="AA5" s="57"/>
      <c r="AB5" s="67"/>
      <c r="AC5" s="67"/>
      <c r="AD5" s="67"/>
      <c r="AE5" s="57"/>
      <c r="AF5" s="67"/>
      <c r="AG5" s="67"/>
      <c r="AH5" s="67"/>
      <c r="AI5" s="57"/>
      <c r="AJ5" s="67"/>
      <c r="AK5" s="67"/>
      <c r="AL5" s="67"/>
      <c r="AM5" s="57"/>
      <c r="AN5" s="67"/>
      <c r="AO5" s="67"/>
      <c r="AP5" s="67"/>
      <c r="AQ5" s="57"/>
      <c r="AR5" s="69"/>
      <c r="AS5" s="69"/>
      <c r="AT5" s="69"/>
      <c r="AU5" s="69"/>
      <c r="AV5" s="69"/>
      <c r="AW5" s="69"/>
      <c r="AX5" s="69"/>
      <c r="AY5" s="69"/>
      <c r="AZ5" s="69"/>
      <c r="BA5" s="69"/>
      <c r="BB5" s="69"/>
      <c r="BC5" s="69"/>
      <c r="BD5" s="69"/>
      <c r="BE5" s="69"/>
      <c r="BF5" s="69"/>
      <c r="BG5" s="69"/>
      <c r="BH5" s="69"/>
      <c r="BI5" s="69"/>
      <c r="BJ5" s="69"/>
      <c r="BK5" s="69"/>
      <c r="BL5" s="70" t="str">
        <f t="shared" si="9"/>
        <v/>
      </c>
    </row>
    <row r="6">
      <c r="A6" s="41" t="str">
        <f>Alumnos!A10</f>
        <v/>
      </c>
      <c r="B6" s="26" t="str">
        <f>Alumnos!C10</f>
        <v/>
      </c>
      <c r="D6" s="44" t="str">
        <f t="shared" si="1"/>
        <v/>
      </c>
      <c r="E6" s="44" t="str">
        <f t="shared" si="2"/>
        <v/>
      </c>
      <c r="F6" s="44" t="str">
        <f t="shared" si="3"/>
        <v/>
      </c>
      <c r="G6" s="44" t="str">
        <f t="shared" si="4"/>
        <v/>
      </c>
      <c r="H6" s="44" t="str">
        <f t="shared" si="5"/>
        <v/>
      </c>
      <c r="I6" s="44" t="str">
        <f t="shared" si="6"/>
        <v/>
      </c>
      <c r="J6" s="44" t="str">
        <f t="shared" si="7"/>
        <v/>
      </c>
      <c r="K6" s="34"/>
      <c r="L6" s="44" t="str">
        <f t="shared" si="8"/>
        <v/>
      </c>
      <c r="M6" s="34"/>
      <c r="N6" s="66"/>
      <c r="O6" s="57"/>
      <c r="P6" s="67"/>
      <c r="Q6" s="67"/>
      <c r="R6" s="67"/>
      <c r="S6" s="57"/>
      <c r="T6" s="67"/>
      <c r="U6" s="67"/>
      <c r="V6" s="67"/>
      <c r="W6" s="57"/>
      <c r="X6" s="67"/>
      <c r="Y6" s="67"/>
      <c r="Z6" s="67"/>
      <c r="AA6" s="57"/>
      <c r="AB6" s="67"/>
      <c r="AC6" s="67"/>
      <c r="AD6" s="67"/>
      <c r="AE6" s="57"/>
      <c r="AF6" s="67"/>
      <c r="AG6" s="67"/>
      <c r="AH6" s="67"/>
      <c r="AI6" s="57"/>
      <c r="AJ6" s="67"/>
      <c r="AK6" s="67"/>
      <c r="AL6" s="67"/>
      <c r="AM6" s="57"/>
      <c r="AN6" s="67"/>
      <c r="AO6" s="67"/>
      <c r="AP6" s="67"/>
      <c r="AQ6" s="57"/>
      <c r="AR6" s="69"/>
      <c r="AS6" s="69"/>
      <c r="AT6" s="69"/>
      <c r="AU6" s="69"/>
      <c r="AV6" s="69"/>
      <c r="AW6" s="69"/>
      <c r="AX6" s="69"/>
      <c r="AY6" s="69"/>
      <c r="AZ6" s="69"/>
      <c r="BA6" s="69"/>
      <c r="BB6" s="69"/>
      <c r="BC6" s="69"/>
      <c r="BD6" s="69"/>
      <c r="BE6" s="69"/>
      <c r="BF6" s="69"/>
      <c r="BG6" s="69"/>
      <c r="BH6" s="69"/>
      <c r="BI6" s="69"/>
      <c r="BJ6" s="69"/>
      <c r="BK6" s="69"/>
      <c r="BL6" s="70" t="str">
        <f t="shared" si="9"/>
        <v/>
      </c>
    </row>
    <row r="7">
      <c r="A7" s="41" t="str">
        <f>Alumnos!A11</f>
        <v/>
      </c>
      <c r="B7" s="26" t="str">
        <f>Alumnos!C11</f>
        <v/>
      </c>
      <c r="D7" s="44" t="str">
        <f t="shared" si="1"/>
        <v/>
      </c>
      <c r="E7" s="44" t="str">
        <f t="shared" si="2"/>
        <v/>
      </c>
      <c r="F7" s="44" t="str">
        <f t="shared" si="3"/>
        <v/>
      </c>
      <c r="G7" s="44" t="str">
        <f t="shared" si="4"/>
        <v/>
      </c>
      <c r="H7" s="44" t="str">
        <f t="shared" si="5"/>
        <v/>
      </c>
      <c r="I7" s="44" t="str">
        <f t="shared" si="6"/>
        <v/>
      </c>
      <c r="J7" s="44" t="str">
        <f t="shared" si="7"/>
        <v/>
      </c>
      <c r="K7" s="34"/>
      <c r="L7" s="44" t="str">
        <f t="shared" si="8"/>
        <v/>
      </c>
      <c r="M7" s="34"/>
      <c r="N7" s="66"/>
      <c r="O7" s="57"/>
      <c r="P7" s="67"/>
      <c r="Q7" s="67"/>
      <c r="R7" s="67"/>
      <c r="S7" s="57"/>
      <c r="T7" s="67"/>
      <c r="U7" s="67"/>
      <c r="V7" s="67"/>
      <c r="W7" s="57"/>
      <c r="X7" s="67"/>
      <c r="Y7" s="67"/>
      <c r="Z7" s="67"/>
      <c r="AA7" s="57"/>
      <c r="AB7" s="67"/>
      <c r="AC7" s="67"/>
      <c r="AD7" s="67"/>
      <c r="AE7" s="57"/>
      <c r="AF7" s="67"/>
      <c r="AG7" s="67"/>
      <c r="AH7" s="67"/>
      <c r="AI7" s="57"/>
      <c r="AJ7" s="67"/>
      <c r="AK7" s="67"/>
      <c r="AL7" s="67"/>
      <c r="AM7" s="57"/>
      <c r="AN7" s="67"/>
      <c r="AO7" s="67"/>
      <c r="AP7" s="67"/>
      <c r="AQ7" s="57"/>
      <c r="AR7" s="69"/>
      <c r="AS7" s="69"/>
      <c r="AT7" s="69"/>
      <c r="AU7" s="69"/>
      <c r="AV7" s="69"/>
      <c r="AW7" s="69"/>
      <c r="AX7" s="69"/>
      <c r="AY7" s="69"/>
      <c r="AZ7" s="69"/>
      <c r="BA7" s="69"/>
      <c r="BB7" s="69"/>
      <c r="BC7" s="69"/>
      <c r="BD7" s="69"/>
      <c r="BE7" s="69"/>
      <c r="BF7" s="69"/>
      <c r="BG7" s="69"/>
      <c r="BH7" s="69"/>
      <c r="BI7" s="69"/>
      <c r="BJ7" s="69"/>
      <c r="BK7" s="69"/>
      <c r="BL7" s="70" t="str">
        <f t="shared" si="9"/>
        <v/>
      </c>
    </row>
    <row r="8">
      <c r="A8" s="41" t="str">
        <f>Alumnos!A12</f>
        <v/>
      </c>
      <c r="B8" s="26" t="str">
        <f>Alumnos!C12</f>
        <v/>
      </c>
      <c r="D8" s="44" t="str">
        <f t="shared" si="1"/>
        <v/>
      </c>
      <c r="E8" s="44" t="str">
        <f t="shared" si="2"/>
        <v/>
      </c>
      <c r="F8" s="44" t="str">
        <f t="shared" si="3"/>
        <v/>
      </c>
      <c r="G8" s="44" t="str">
        <f t="shared" si="4"/>
        <v/>
      </c>
      <c r="H8" s="44" t="str">
        <f t="shared" si="5"/>
        <v/>
      </c>
      <c r="I8" s="44" t="str">
        <f t="shared" si="6"/>
        <v/>
      </c>
      <c r="J8" s="44" t="str">
        <f t="shared" si="7"/>
        <v/>
      </c>
      <c r="K8" s="34"/>
      <c r="L8" s="44" t="str">
        <f t="shared" si="8"/>
        <v/>
      </c>
      <c r="M8" s="34"/>
      <c r="N8" s="71"/>
      <c r="O8" s="57"/>
      <c r="P8" s="67"/>
      <c r="Q8" s="67"/>
      <c r="R8" s="67"/>
      <c r="S8" s="57"/>
      <c r="T8" s="67"/>
      <c r="U8" s="67"/>
      <c r="V8" s="67"/>
      <c r="W8" s="57"/>
      <c r="X8" s="67"/>
      <c r="Y8" s="67"/>
      <c r="Z8" s="67"/>
      <c r="AA8" s="57"/>
      <c r="AB8" s="67"/>
      <c r="AC8" s="67"/>
      <c r="AD8" s="67"/>
      <c r="AE8" s="57"/>
      <c r="AF8" s="67"/>
      <c r="AG8" s="67"/>
      <c r="AH8" s="67"/>
      <c r="AI8" s="57"/>
      <c r="AJ8" s="67"/>
      <c r="AK8" s="67"/>
      <c r="AL8" s="67"/>
      <c r="AM8" s="57"/>
      <c r="AN8" s="67"/>
      <c r="AO8" s="67"/>
      <c r="AP8" s="67"/>
      <c r="AQ8" s="57"/>
      <c r="AR8" s="69"/>
      <c r="AS8" s="69"/>
      <c r="AT8" s="69"/>
      <c r="AU8" s="69"/>
      <c r="AV8" s="69"/>
      <c r="AW8" s="69"/>
      <c r="AX8" s="69"/>
      <c r="AY8" s="69"/>
      <c r="AZ8" s="69"/>
      <c r="BA8" s="69"/>
      <c r="BB8" s="69"/>
      <c r="BC8" s="69"/>
      <c r="BD8" s="69"/>
      <c r="BE8" s="69"/>
      <c r="BF8" s="69"/>
      <c r="BG8" s="69"/>
      <c r="BH8" s="69"/>
      <c r="BI8" s="69"/>
      <c r="BJ8" s="69"/>
      <c r="BK8" s="69"/>
      <c r="BL8" s="70" t="str">
        <f t="shared" si="9"/>
        <v/>
      </c>
    </row>
    <row r="9">
      <c r="A9" s="41" t="str">
        <f>Alumnos!A13</f>
        <v/>
      </c>
      <c r="B9" s="26" t="str">
        <f>Alumnos!C13</f>
        <v/>
      </c>
      <c r="D9" s="44" t="str">
        <f t="shared" si="1"/>
        <v/>
      </c>
      <c r="E9" s="44" t="str">
        <f t="shared" si="2"/>
        <v/>
      </c>
      <c r="F9" s="44" t="str">
        <f t="shared" si="3"/>
        <v/>
      </c>
      <c r="G9" s="44" t="str">
        <f t="shared" si="4"/>
        <v/>
      </c>
      <c r="H9" s="44" t="str">
        <f t="shared" si="5"/>
        <v/>
      </c>
      <c r="I9" s="44" t="str">
        <f t="shared" si="6"/>
        <v/>
      </c>
      <c r="J9" s="44" t="str">
        <f t="shared" si="7"/>
        <v/>
      </c>
      <c r="K9" s="34"/>
      <c r="L9" s="44" t="str">
        <f t="shared" si="8"/>
        <v/>
      </c>
      <c r="M9" s="34"/>
      <c r="N9" s="66"/>
      <c r="O9" s="57"/>
      <c r="P9" s="67"/>
      <c r="Q9" s="67"/>
      <c r="R9" s="67"/>
      <c r="S9" s="57"/>
      <c r="T9" s="67"/>
      <c r="U9" s="67"/>
      <c r="V9" s="67"/>
      <c r="W9" s="57"/>
      <c r="X9" s="67"/>
      <c r="Y9" s="67"/>
      <c r="Z9" s="67"/>
      <c r="AA9" s="57"/>
      <c r="AB9" s="67"/>
      <c r="AC9" s="67"/>
      <c r="AD9" s="67"/>
      <c r="AE9" s="57"/>
      <c r="AF9" s="67"/>
      <c r="AG9" s="67"/>
      <c r="AH9" s="67"/>
      <c r="AI9" s="57"/>
      <c r="AJ9" s="67"/>
      <c r="AK9" s="67"/>
      <c r="AL9" s="67"/>
      <c r="AM9" s="57"/>
      <c r="AN9" s="67"/>
      <c r="AO9" s="67"/>
      <c r="AP9" s="67"/>
      <c r="AQ9" s="57"/>
      <c r="AR9" s="69"/>
      <c r="AS9" s="69"/>
      <c r="AT9" s="69"/>
      <c r="AU9" s="69"/>
      <c r="AV9" s="69"/>
      <c r="AW9" s="69"/>
      <c r="AX9" s="69"/>
      <c r="AY9" s="69"/>
      <c r="AZ9" s="69"/>
      <c r="BA9" s="69"/>
      <c r="BB9" s="69"/>
      <c r="BC9" s="69"/>
      <c r="BD9" s="69"/>
      <c r="BE9" s="69"/>
      <c r="BF9" s="69"/>
      <c r="BG9" s="69"/>
      <c r="BH9" s="69"/>
      <c r="BI9" s="69"/>
      <c r="BJ9" s="69"/>
      <c r="BK9" s="69"/>
      <c r="BL9" s="70" t="str">
        <f t="shared" si="9"/>
        <v/>
      </c>
    </row>
    <row r="10">
      <c r="A10" s="41" t="str">
        <f>Alumnos!A14</f>
        <v/>
      </c>
      <c r="B10" s="26" t="str">
        <f>Alumnos!C14</f>
        <v/>
      </c>
      <c r="D10" s="44" t="str">
        <f t="shared" si="1"/>
        <v/>
      </c>
      <c r="E10" s="44" t="str">
        <f t="shared" si="2"/>
        <v/>
      </c>
      <c r="F10" s="44" t="str">
        <f t="shared" si="3"/>
        <v/>
      </c>
      <c r="G10" s="44" t="str">
        <f t="shared" si="4"/>
        <v/>
      </c>
      <c r="H10" s="44" t="str">
        <f t="shared" si="5"/>
        <v/>
      </c>
      <c r="I10" s="44" t="str">
        <f t="shared" si="6"/>
        <v/>
      </c>
      <c r="J10" s="44" t="str">
        <f t="shared" si="7"/>
        <v/>
      </c>
      <c r="K10" s="34"/>
      <c r="L10" s="44" t="str">
        <f t="shared" si="8"/>
        <v/>
      </c>
      <c r="M10" s="34"/>
      <c r="N10" s="66"/>
      <c r="O10" s="57"/>
      <c r="P10" s="67"/>
      <c r="Q10" s="67"/>
      <c r="R10" s="67"/>
      <c r="S10" s="57"/>
      <c r="T10" s="67"/>
      <c r="U10" s="67"/>
      <c r="V10" s="67"/>
      <c r="W10" s="57"/>
      <c r="X10" s="67"/>
      <c r="Y10" s="67"/>
      <c r="Z10" s="67"/>
      <c r="AA10" s="57"/>
      <c r="AB10" s="67"/>
      <c r="AC10" s="67"/>
      <c r="AD10" s="67"/>
      <c r="AE10" s="57"/>
      <c r="AF10" s="67"/>
      <c r="AG10" s="67"/>
      <c r="AH10" s="67"/>
      <c r="AI10" s="57"/>
      <c r="AJ10" s="67"/>
      <c r="AK10" s="67"/>
      <c r="AL10" s="67"/>
      <c r="AM10" s="57"/>
      <c r="AN10" s="67"/>
      <c r="AO10" s="67"/>
      <c r="AP10" s="67"/>
      <c r="AQ10" s="57"/>
      <c r="AR10" s="69"/>
      <c r="AS10" s="69"/>
      <c r="AT10" s="69"/>
      <c r="AU10" s="69"/>
      <c r="AV10" s="69"/>
      <c r="AW10" s="69"/>
      <c r="AX10" s="69"/>
      <c r="AY10" s="69"/>
      <c r="AZ10" s="69"/>
      <c r="BA10" s="69"/>
      <c r="BB10" s="69"/>
      <c r="BC10" s="69"/>
      <c r="BD10" s="69"/>
      <c r="BE10" s="69"/>
      <c r="BF10" s="69"/>
      <c r="BG10" s="69"/>
      <c r="BH10" s="69"/>
      <c r="BI10" s="69"/>
      <c r="BJ10" s="69"/>
      <c r="BK10" s="69"/>
      <c r="BL10" s="70" t="str">
        <f t="shared" si="9"/>
        <v/>
      </c>
    </row>
    <row r="11">
      <c r="A11" s="41" t="str">
        <f>Alumnos!A15</f>
        <v/>
      </c>
      <c r="B11" s="26" t="str">
        <f>Alumnos!C15</f>
        <v/>
      </c>
      <c r="D11" s="44" t="str">
        <f t="shared" si="1"/>
        <v/>
      </c>
      <c r="E11" s="44" t="str">
        <f t="shared" si="2"/>
        <v/>
      </c>
      <c r="F11" s="44" t="str">
        <f t="shared" si="3"/>
        <v/>
      </c>
      <c r="G11" s="44" t="str">
        <f t="shared" si="4"/>
        <v/>
      </c>
      <c r="H11" s="44" t="str">
        <f t="shared" si="5"/>
        <v/>
      </c>
      <c r="I11" s="44" t="str">
        <f t="shared" si="6"/>
        <v/>
      </c>
      <c r="J11" s="44" t="str">
        <f t="shared" si="7"/>
        <v/>
      </c>
      <c r="K11" s="34"/>
      <c r="L11" s="44" t="str">
        <f t="shared" si="8"/>
        <v/>
      </c>
      <c r="M11" s="34"/>
      <c r="N11" s="66"/>
      <c r="O11" s="57"/>
      <c r="P11" s="67"/>
      <c r="Q11" s="67"/>
      <c r="R11" s="67"/>
      <c r="S11" s="57"/>
      <c r="T11" s="67"/>
      <c r="U11" s="67"/>
      <c r="V11" s="67"/>
      <c r="W11" s="57"/>
      <c r="X11" s="67"/>
      <c r="Y11" s="67"/>
      <c r="Z11" s="67"/>
      <c r="AA11" s="57"/>
      <c r="AB11" s="67"/>
      <c r="AC11" s="67"/>
      <c r="AD11" s="67"/>
      <c r="AE11" s="57"/>
      <c r="AF11" s="67"/>
      <c r="AG11" s="67"/>
      <c r="AH11" s="67"/>
      <c r="AI11" s="57"/>
      <c r="AJ11" s="67"/>
      <c r="AK11" s="67"/>
      <c r="AL11" s="67"/>
      <c r="AM11" s="57"/>
      <c r="AN11" s="67"/>
      <c r="AO11" s="67"/>
      <c r="AP11" s="67"/>
      <c r="AQ11" s="57"/>
      <c r="AR11" s="69"/>
      <c r="AS11" s="69"/>
      <c r="AT11" s="69"/>
      <c r="AU11" s="69"/>
      <c r="AV11" s="69"/>
      <c r="AW11" s="69"/>
      <c r="AX11" s="69"/>
      <c r="AY11" s="69"/>
      <c r="AZ11" s="69"/>
      <c r="BA11" s="69"/>
      <c r="BB11" s="69"/>
      <c r="BC11" s="69"/>
      <c r="BD11" s="69"/>
      <c r="BE11" s="69"/>
      <c r="BF11" s="69"/>
      <c r="BG11" s="69"/>
      <c r="BH11" s="69"/>
      <c r="BI11" s="69"/>
      <c r="BJ11" s="69"/>
      <c r="BK11" s="69"/>
      <c r="BL11" s="70" t="str">
        <f t="shared" si="9"/>
        <v/>
      </c>
    </row>
    <row r="12">
      <c r="A12" s="41" t="str">
        <f>Alumnos!A16</f>
        <v/>
      </c>
      <c r="B12" s="26" t="str">
        <f>Alumnos!C16</f>
        <v/>
      </c>
      <c r="D12" s="44" t="str">
        <f t="shared" si="1"/>
        <v/>
      </c>
      <c r="E12" s="44" t="str">
        <f t="shared" si="2"/>
        <v/>
      </c>
      <c r="F12" s="44" t="str">
        <f t="shared" si="3"/>
        <v/>
      </c>
      <c r="G12" s="44" t="str">
        <f t="shared" si="4"/>
        <v/>
      </c>
      <c r="H12" s="44" t="str">
        <f t="shared" si="5"/>
        <v/>
      </c>
      <c r="I12" s="44" t="str">
        <f t="shared" si="6"/>
        <v/>
      </c>
      <c r="J12" s="44" t="str">
        <f t="shared" si="7"/>
        <v/>
      </c>
      <c r="K12" s="34"/>
      <c r="L12" s="44" t="str">
        <f t="shared" si="8"/>
        <v/>
      </c>
      <c r="M12" s="34"/>
      <c r="N12" s="66"/>
      <c r="O12" s="57"/>
      <c r="P12" s="67"/>
      <c r="Q12" s="67"/>
      <c r="R12" s="67"/>
      <c r="S12" s="57"/>
      <c r="T12" s="67"/>
      <c r="U12" s="67"/>
      <c r="V12" s="67"/>
      <c r="W12" s="57"/>
      <c r="X12" s="67"/>
      <c r="Y12" s="67"/>
      <c r="Z12" s="67"/>
      <c r="AA12" s="57"/>
      <c r="AB12" s="67"/>
      <c r="AC12" s="67"/>
      <c r="AD12" s="67"/>
      <c r="AE12" s="57"/>
      <c r="AF12" s="67"/>
      <c r="AG12" s="67"/>
      <c r="AH12" s="67"/>
      <c r="AI12" s="57"/>
      <c r="AJ12" s="67"/>
      <c r="AK12" s="67"/>
      <c r="AL12" s="67"/>
      <c r="AM12" s="57"/>
      <c r="AN12" s="67"/>
      <c r="AO12" s="67"/>
      <c r="AP12" s="67"/>
      <c r="AQ12" s="57"/>
      <c r="AR12" s="69"/>
      <c r="AS12" s="69"/>
      <c r="AT12" s="69"/>
      <c r="AU12" s="69"/>
      <c r="AV12" s="69"/>
      <c r="AW12" s="69"/>
      <c r="AX12" s="69"/>
      <c r="AY12" s="69"/>
      <c r="AZ12" s="69"/>
      <c r="BA12" s="69"/>
      <c r="BB12" s="69"/>
      <c r="BC12" s="69"/>
      <c r="BD12" s="69"/>
      <c r="BE12" s="69"/>
      <c r="BF12" s="69"/>
      <c r="BG12" s="69"/>
      <c r="BH12" s="69"/>
      <c r="BI12" s="69"/>
      <c r="BJ12" s="69"/>
      <c r="BK12" s="69"/>
      <c r="BL12" s="70" t="str">
        <f t="shared" si="9"/>
        <v/>
      </c>
    </row>
    <row r="13">
      <c r="A13" s="41" t="str">
        <f>Alumnos!A17</f>
        <v/>
      </c>
      <c r="B13" s="26" t="str">
        <f>Alumnos!C17</f>
        <v/>
      </c>
      <c r="D13" s="44" t="str">
        <f t="shared" si="1"/>
        <v/>
      </c>
      <c r="E13" s="44" t="str">
        <f t="shared" si="2"/>
        <v/>
      </c>
      <c r="F13" s="44" t="str">
        <f t="shared" si="3"/>
        <v/>
      </c>
      <c r="G13" s="44" t="str">
        <f t="shared" si="4"/>
        <v/>
      </c>
      <c r="H13" s="44" t="str">
        <f t="shared" si="5"/>
        <v/>
      </c>
      <c r="I13" s="44" t="str">
        <f t="shared" si="6"/>
        <v/>
      </c>
      <c r="J13" s="44" t="str">
        <f t="shared" si="7"/>
        <v/>
      </c>
      <c r="K13" s="34"/>
      <c r="L13" s="44" t="str">
        <f t="shared" si="8"/>
        <v/>
      </c>
      <c r="M13" s="34"/>
      <c r="N13" s="71"/>
      <c r="O13" s="57"/>
      <c r="P13" s="67"/>
      <c r="Q13" s="67"/>
      <c r="R13" s="67"/>
      <c r="S13" s="57"/>
      <c r="T13" s="67"/>
      <c r="U13" s="67"/>
      <c r="V13" s="67"/>
      <c r="W13" s="57"/>
      <c r="X13" s="67"/>
      <c r="Y13" s="67"/>
      <c r="Z13" s="67"/>
      <c r="AA13" s="57"/>
      <c r="AB13" s="67"/>
      <c r="AC13" s="67"/>
      <c r="AD13" s="67"/>
      <c r="AE13" s="57"/>
      <c r="AF13" s="67"/>
      <c r="AG13" s="67"/>
      <c r="AH13" s="67"/>
      <c r="AI13" s="57"/>
      <c r="AJ13" s="67"/>
      <c r="AK13" s="67"/>
      <c r="AL13" s="67"/>
      <c r="AM13" s="57"/>
      <c r="AN13" s="67"/>
      <c r="AO13" s="67"/>
      <c r="AP13" s="67"/>
      <c r="AQ13" s="57"/>
      <c r="AR13" s="69"/>
      <c r="AS13" s="69"/>
      <c r="AT13" s="69"/>
      <c r="AU13" s="69"/>
      <c r="AV13" s="69"/>
      <c r="AW13" s="69"/>
      <c r="AX13" s="69"/>
      <c r="AY13" s="69"/>
      <c r="AZ13" s="69"/>
      <c r="BA13" s="69"/>
      <c r="BB13" s="69"/>
      <c r="BC13" s="69"/>
      <c r="BD13" s="69"/>
      <c r="BE13" s="69"/>
      <c r="BF13" s="69"/>
      <c r="BG13" s="69"/>
      <c r="BH13" s="69"/>
      <c r="BI13" s="69"/>
      <c r="BJ13" s="69"/>
      <c r="BK13" s="69"/>
      <c r="BL13" s="70" t="str">
        <f t="shared" si="9"/>
        <v/>
      </c>
    </row>
    <row r="14">
      <c r="A14" s="41" t="str">
        <f>Alumnos!A18</f>
        <v/>
      </c>
      <c r="B14" s="26" t="str">
        <f>Alumnos!C18</f>
        <v/>
      </c>
      <c r="D14" s="44" t="str">
        <f t="shared" si="1"/>
        <v/>
      </c>
      <c r="E14" s="44" t="str">
        <f t="shared" si="2"/>
        <v/>
      </c>
      <c r="F14" s="44" t="str">
        <f t="shared" si="3"/>
        <v/>
      </c>
      <c r="G14" s="44" t="str">
        <f t="shared" si="4"/>
        <v/>
      </c>
      <c r="H14" s="44" t="str">
        <f t="shared" si="5"/>
        <v/>
      </c>
      <c r="I14" s="44" t="str">
        <f t="shared" si="6"/>
        <v/>
      </c>
      <c r="J14" s="44" t="str">
        <f t="shared" si="7"/>
        <v/>
      </c>
      <c r="K14" s="34"/>
      <c r="L14" s="44" t="str">
        <f t="shared" si="8"/>
        <v/>
      </c>
      <c r="M14" s="34"/>
      <c r="N14" s="66"/>
      <c r="O14" s="57"/>
      <c r="P14" s="67"/>
      <c r="Q14" s="67"/>
      <c r="R14" s="67"/>
      <c r="S14" s="57"/>
      <c r="T14" s="67"/>
      <c r="U14" s="67"/>
      <c r="V14" s="67"/>
      <c r="W14" s="57"/>
      <c r="X14" s="67"/>
      <c r="Y14" s="67"/>
      <c r="Z14" s="67"/>
      <c r="AA14" s="57"/>
      <c r="AB14" s="67"/>
      <c r="AC14" s="67"/>
      <c r="AD14" s="67"/>
      <c r="AE14" s="57"/>
      <c r="AF14" s="67"/>
      <c r="AG14" s="67"/>
      <c r="AH14" s="67"/>
      <c r="AI14" s="57"/>
      <c r="AJ14" s="67"/>
      <c r="AK14" s="67"/>
      <c r="AL14" s="67"/>
      <c r="AM14" s="57"/>
      <c r="AN14" s="67"/>
      <c r="AO14" s="67"/>
      <c r="AP14" s="67"/>
      <c r="AQ14" s="57"/>
      <c r="AR14" s="69"/>
      <c r="AS14" s="69"/>
      <c r="AT14" s="69"/>
      <c r="AU14" s="69"/>
      <c r="AV14" s="69"/>
      <c r="AW14" s="69"/>
      <c r="AX14" s="69"/>
      <c r="AY14" s="69"/>
      <c r="AZ14" s="69"/>
      <c r="BA14" s="69"/>
      <c r="BB14" s="69"/>
      <c r="BC14" s="69"/>
      <c r="BD14" s="69"/>
      <c r="BE14" s="69"/>
      <c r="BF14" s="69"/>
      <c r="BG14" s="69"/>
      <c r="BH14" s="69"/>
      <c r="BI14" s="69"/>
      <c r="BJ14" s="69"/>
      <c r="BK14" s="69"/>
      <c r="BL14" s="70" t="str">
        <f t="shared" si="9"/>
        <v/>
      </c>
    </row>
    <row r="15">
      <c r="A15" s="41" t="str">
        <f>Alumnos!A19</f>
        <v/>
      </c>
      <c r="B15" s="26" t="str">
        <f>Alumnos!C19</f>
        <v/>
      </c>
      <c r="D15" s="44" t="str">
        <f t="shared" si="1"/>
        <v/>
      </c>
      <c r="E15" s="44" t="str">
        <f t="shared" si="2"/>
        <v/>
      </c>
      <c r="F15" s="44" t="str">
        <f t="shared" si="3"/>
        <v/>
      </c>
      <c r="G15" s="44" t="str">
        <f t="shared" si="4"/>
        <v/>
      </c>
      <c r="H15" s="44" t="str">
        <f t="shared" si="5"/>
        <v/>
      </c>
      <c r="I15" s="44" t="str">
        <f t="shared" si="6"/>
        <v/>
      </c>
      <c r="J15" s="44" t="str">
        <f t="shared" si="7"/>
        <v/>
      </c>
      <c r="K15" s="34"/>
      <c r="L15" s="44" t="str">
        <f t="shared" si="8"/>
        <v/>
      </c>
      <c r="M15" s="34"/>
      <c r="N15" s="71"/>
      <c r="O15" s="57"/>
      <c r="P15" s="67"/>
      <c r="Q15" s="67"/>
      <c r="R15" s="67"/>
      <c r="S15" s="57"/>
      <c r="T15" s="67"/>
      <c r="U15" s="67"/>
      <c r="V15" s="67"/>
      <c r="W15" s="57"/>
      <c r="X15" s="67"/>
      <c r="Y15" s="67"/>
      <c r="Z15" s="67"/>
      <c r="AA15" s="57"/>
      <c r="AB15" s="67"/>
      <c r="AC15" s="67"/>
      <c r="AD15" s="67"/>
      <c r="AE15" s="57"/>
      <c r="AF15" s="67"/>
      <c r="AG15" s="67"/>
      <c r="AH15" s="67"/>
      <c r="AI15" s="57"/>
      <c r="AJ15" s="67"/>
      <c r="AK15" s="67"/>
      <c r="AL15" s="67"/>
      <c r="AM15" s="57"/>
      <c r="AN15" s="67"/>
      <c r="AO15" s="67"/>
      <c r="AP15" s="67"/>
      <c r="AQ15" s="57"/>
      <c r="AR15" s="69"/>
      <c r="AS15" s="69"/>
      <c r="AT15" s="69"/>
      <c r="AU15" s="69"/>
      <c r="AV15" s="69"/>
      <c r="AW15" s="69"/>
      <c r="AX15" s="69"/>
      <c r="AY15" s="69"/>
      <c r="AZ15" s="69"/>
      <c r="BA15" s="69"/>
      <c r="BB15" s="69"/>
      <c r="BC15" s="69"/>
      <c r="BD15" s="69"/>
      <c r="BE15" s="69"/>
      <c r="BF15" s="69"/>
      <c r="BG15" s="69"/>
      <c r="BH15" s="69"/>
      <c r="BI15" s="69"/>
      <c r="BJ15" s="69"/>
      <c r="BK15" s="69"/>
      <c r="BL15" s="70" t="str">
        <f t="shared" si="9"/>
        <v/>
      </c>
    </row>
    <row r="16">
      <c r="A16" s="41" t="str">
        <f>Alumnos!A20</f>
        <v/>
      </c>
      <c r="B16" s="26" t="str">
        <f>Alumnos!C20</f>
        <v/>
      </c>
      <c r="D16" s="44" t="str">
        <f t="shared" si="1"/>
        <v/>
      </c>
      <c r="E16" s="44" t="str">
        <f t="shared" si="2"/>
        <v/>
      </c>
      <c r="F16" s="44" t="str">
        <f t="shared" si="3"/>
        <v/>
      </c>
      <c r="G16" s="44" t="str">
        <f t="shared" si="4"/>
        <v/>
      </c>
      <c r="H16" s="44" t="str">
        <f t="shared" si="5"/>
        <v/>
      </c>
      <c r="I16" s="44" t="str">
        <f t="shared" si="6"/>
        <v/>
      </c>
      <c r="J16" s="44" t="str">
        <f t="shared" si="7"/>
        <v/>
      </c>
      <c r="K16" s="34"/>
      <c r="L16" s="44" t="str">
        <f t="shared" si="8"/>
        <v/>
      </c>
      <c r="M16" s="34"/>
      <c r="N16" s="66"/>
      <c r="O16" s="57"/>
      <c r="P16" s="67"/>
      <c r="Q16" s="67"/>
      <c r="R16" s="67"/>
      <c r="S16" s="57"/>
      <c r="T16" s="67"/>
      <c r="U16" s="67"/>
      <c r="V16" s="67"/>
      <c r="W16" s="57"/>
      <c r="X16" s="67"/>
      <c r="Y16" s="67"/>
      <c r="Z16" s="67"/>
      <c r="AA16" s="57"/>
      <c r="AB16" s="67"/>
      <c r="AC16" s="67"/>
      <c r="AD16" s="67"/>
      <c r="AE16" s="57"/>
      <c r="AF16" s="67"/>
      <c r="AG16" s="67"/>
      <c r="AH16" s="67"/>
      <c r="AI16" s="57"/>
      <c r="AJ16" s="67"/>
      <c r="AK16" s="67"/>
      <c r="AL16" s="67"/>
      <c r="AM16" s="57"/>
      <c r="AN16" s="67"/>
      <c r="AO16" s="67"/>
      <c r="AP16" s="67"/>
      <c r="AQ16" s="57"/>
      <c r="AR16" s="69"/>
      <c r="AS16" s="69"/>
      <c r="AT16" s="69"/>
      <c r="AU16" s="69"/>
      <c r="AV16" s="69"/>
      <c r="AW16" s="69"/>
      <c r="AX16" s="69"/>
      <c r="AY16" s="69"/>
      <c r="AZ16" s="69"/>
      <c r="BA16" s="69"/>
      <c r="BB16" s="69"/>
      <c r="BC16" s="69"/>
      <c r="BD16" s="69"/>
      <c r="BE16" s="69"/>
      <c r="BF16" s="69"/>
      <c r="BG16" s="69"/>
      <c r="BH16" s="69"/>
      <c r="BI16" s="69"/>
      <c r="BJ16" s="69"/>
      <c r="BK16" s="69"/>
      <c r="BL16" s="70" t="str">
        <f t="shared" si="9"/>
        <v/>
      </c>
    </row>
    <row r="17">
      <c r="A17" s="41" t="str">
        <f>Alumnos!A21</f>
        <v/>
      </c>
      <c r="B17" s="26" t="str">
        <f>Alumnos!C21</f>
        <v/>
      </c>
      <c r="D17" s="44" t="str">
        <f t="shared" si="1"/>
        <v/>
      </c>
      <c r="E17" s="44" t="str">
        <f t="shared" si="2"/>
        <v/>
      </c>
      <c r="F17" s="44" t="str">
        <f t="shared" si="3"/>
        <v/>
      </c>
      <c r="G17" s="44" t="str">
        <f t="shared" si="4"/>
        <v/>
      </c>
      <c r="H17" s="44" t="str">
        <f t="shared" si="5"/>
        <v/>
      </c>
      <c r="I17" s="44" t="str">
        <f t="shared" si="6"/>
        <v/>
      </c>
      <c r="J17" s="44" t="str">
        <f t="shared" si="7"/>
        <v/>
      </c>
      <c r="K17" s="34"/>
      <c r="L17" s="44" t="str">
        <f t="shared" si="8"/>
        <v/>
      </c>
      <c r="M17" s="34"/>
      <c r="N17" s="71"/>
      <c r="O17" s="57"/>
      <c r="P17" s="67"/>
      <c r="Q17" s="67"/>
      <c r="R17" s="67"/>
      <c r="S17" s="57"/>
      <c r="T17" s="67"/>
      <c r="U17" s="67"/>
      <c r="V17" s="67"/>
      <c r="W17" s="57"/>
      <c r="X17" s="67"/>
      <c r="Y17" s="67"/>
      <c r="Z17" s="67"/>
      <c r="AA17" s="57"/>
      <c r="AB17" s="67"/>
      <c r="AC17" s="67"/>
      <c r="AD17" s="67"/>
      <c r="AE17" s="57"/>
      <c r="AF17" s="67"/>
      <c r="AG17" s="67"/>
      <c r="AH17" s="67"/>
      <c r="AI17" s="57"/>
      <c r="AJ17" s="67"/>
      <c r="AK17" s="67"/>
      <c r="AL17" s="67"/>
      <c r="AM17" s="57"/>
      <c r="AN17" s="67"/>
      <c r="AO17" s="67"/>
      <c r="AP17" s="67"/>
      <c r="AQ17" s="57"/>
      <c r="AR17" s="69"/>
      <c r="AS17" s="69"/>
      <c r="AT17" s="69"/>
      <c r="AU17" s="69"/>
      <c r="AV17" s="69"/>
      <c r="AW17" s="69"/>
      <c r="AX17" s="69"/>
      <c r="AY17" s="69"/>
      <c r="AZ17" s="69"/>
      <c r="BA17" s="69"/>
      <c r="BB17" s="69"/>
      <c r="BC17" s="69"/>
      <c r="BD17" s="69"/>
      <c r="BE17" s="69"/>
      <c r="BF17" s="69"/>
      <c r="BG17" s="69"/>
      <c r="BH17" s="69"/>
      <c r="BI17" s="69"/>
      <c r="BJ17" s="69"/>
      <c r="BK17" s="69"/>
      <c r="BL17" s="70" t="str">
        <f t="shared" si="9"/>
        <v/>
      </c>
    </row>
    <row r="18">
      <c r="A18" s="41" t="str">
        <f>Alumnos!A22</f>
        <v/>
      </c>
      <c r="B18" s="26" t="str">
        <f>Alumnos!C22</f>
        <v/>
      </c>
      <c r="D18" s="44" t="str">
        <f t="shared" si="1"/>
        <v/>
      </c>
      <c r="E18" s="44" t="str">
        <f t="shared" si="2"/>
        <v/>
      </c>
      <c r="F18" s="44" t="str">
        <f t="shared" si="3"/>
        <v/>
      </c>
      <c r="G18" s="44" t="str">
        <f t="shared" si="4"/>
        <v/>
      </c>
      <c r="H18" s="44" t="str">
        <f t="shared" si="5"/>
        <v/>
      </c>
      <c r="I18" s="44" t="str">
        <f t="shared" si="6"/>
        <v/>
      </c>
      <c r="J18" s="44" t="str">
        <f t="shared" si="7"/>
        <v/>
      </c>
      <c r="K18" s="34"/>
      <c r="L18" s="44" t="str">
        <f t="shared" si="8"/>
        <v/>
      </c>
      <c r="M18" s="34"/>
      <c r="N18" s="71"/>
      <c r="O18" s="57"/>
      <c r="P18" s="67"/>
      <c r="Q18" s="67"/>
      <c r="R18" s="67"/>
      <c r="S18" s="57"/>
      <c r="T18" s="67"/>
      <c r="U18" s="67"/>
      <c r="V18" s="67"/>
      <c r="W18" s="57"/>
      <c r="X18" s="67"/>
      <c r="Y18" s="67"/>
      <c r="Z18" s="67"/>
      <c r="AA18" s="57"/>
      <c r="AB18" s="67"/>
      <c r="AC18" s="67"/>
      <c r="AD18" s="67"/>
      <c r="AE18" s="57"/>
      <c r="AF18" s="67"/>
      <c r="AG18" s="67"/>
      <c r="AH18" s="67"/>
      <c r="AI18" s="57"/>
      <c r="AJ18" s="67"/>
      <c r="AK18" s="67"/>
      <c r="AL18" s="67"/>
      <c r="AM18" s="57"/>
      <c r="AN18" s="67"/>
      <c r="AO18" s="67"/>
      <c r="AP18" s="67"/>
      <c r="AQ18" s="57"/>
      <c r="AR18" s="69"/>
      <c r="AS18" s="69"/>
      <c r="AT18" s="69"/>
      <c r="AU18" s="69"/>
      <c r="AV18" s="69"/>
      <c r="AW18" s="69"/>
      <c r="AX18" s="69"/>
      <c r="AY18" s="69"/>
      <c r="AZ18" s="69"/>
      <c r="BA18" s="69"/>
      <c r="BB18" s="69"/>
      <c r="BC18" s="69"/>
      <c r="BD18" s="69"/>
      <c r="BE18" s="69"/>
      <c r="BF18" s="69"/>
      <c r="BG18" s="69"/>
      <c r="BH18" s="69"/>
      <c r="BI18" s="69"/>
      <c r="BJ18" s="69"/>
      <c r="BK18" s="69"/>
      <c r="BL18" s="70" t="str">
        <f t="shared" si="9"/>
        <v/>
      </c>
    </row>
    <row r="19">
      <c r="A19" s="41" t="str">
        <f>Alumnos!A23</f>
        <v/>
      </c>
      <c r="B19" s="26" t="str">
        <f>Alumnos!C23</f>
        <v/>
      </c>
      <c r="D19" s="44" t="str">
        <f t="shared" si="1"/>
        <v/>
      </c>
      <c r="E19" s="44" t="str">
        <f t="shared" si="2"/>
        <v/>
      </c>
      <c r="F19" s="44" t="str">
        <f t="shared" si="3"/>
        <v/>
      </c>
      <c r="G19" s="44" t="str">
        <f t="shared" si="4"/>
        <v/>
      </c>
      <c r="H19" s="44" t="str">
        <f t="shared" si="5"/>
        <v/>
      </c>
      <c r="I19" s="44" t="str">
        <f t="shared" si="6"/>
        <v/>
      </c>
      <c r="J19" s="44" t="str">
        <f t="shared" si="7"/>
        <v/>
      </c>
      <c r="K19" s="34"/>
      <c r="L19" s="44" t="str">
        <f t="shared" si="8"/>
        <v/>
      </c>
      <c r="M19" s="34"/>
      <c r="N19" s="71"/>
      <c r="O19" s="57"/>
      <c r="P19" s="67"/>
      <c r="Q19" s="67"/>
      <c r="R19" s="67"/>
      <c r="S19" s="57"/>
      <c r="T19" s="67"/>
      <c r="U19" s="67"/>
      <c r="V19" s="67"/>
      <c r="W19" s="57"/>
      <c r="X19" s="67"/>
      <c r="Y19" s="67"/>
      <c r="Z19" s="67"/>
      <c r="AA19" s="57"/>
      <c r="AB19" s="67"/>
      <c r="AC19" s="67"/>
      <c r="AD19" s="67"/>
      <c r="AE19" s="57"/>
      <c r="AF19" s="67"/>
      <c r="AG19" s="67"/>
      <c r="AH19" s="67"/>
      <c r="AI19" s="57"/>
      <c r="AJ19" s="67"/>
      <c r="AK19" s="67"/>
      <c r="AL19" s="67"/>
      <c r="AM19" s="57"/>
      <c r="AN19" s="67"/>
      <c r="AO19" s="67"/>
      <c r="AP19" s="67"/>
      <c r="AQ19" s="57"/>
      <c r="AR19" s="69"/>
      <c r="AS19" s="69"/>
      <c r="AT19" s="69"/>
      <c r="AU19" s="69"/>
      <c r="AV19" s="69"/>
      <c r="AW19" s="69"/>
      <c r="AX19" s="69"/>
      <c r="AY19" s="69"/>
      <c r="AZ19" s="69"/>
      <c r="BA19" s="69"/>
      <c r="BB19" s="69"/>
      <c r="BC19" s="69"/>
      <c r="BD19" s="69"/>
      <c r="BE19" s="69"/>
      <c r="BF19" s="69"/>
      <c r="BG19" s="69"/>
      <c r="BH19" s="69"/>
      <c r="BI19" s="69"/>
      <c r="BJ19" s="69"/>
      <c r="BK19" s="69"/>
      <c r="BL19" s="70" t="str">
        <f t="shared" si="9"/>
        <v/>
      </c>
    </row>
    <row r="20">
      <c r="A20" s="41" t="str">
        <f>Alumnos!A24</f>
        <v/>
      </c>
      <c r="B20" s="26" t="str">
        <f>Alumnos!C24</f>
        <v/>
      </c>
      <c r="D20" s="44" t="str">
        <f t="shared" si="1"/>
        <v/>
      </c>
      <c r="E20" s="44" t="str">
        <f t="shared" si="2"/>
        <v/>
      </c>
      <c r="F20" s="44" t="str">
        <f t="shared" si="3"/>
        <v/>
      </c>
      <c r="G20" s="44" t="str">
        <f t="shared" si="4"/>
        <v/>
      </c>
      <c r="H20" s="44" t="str">
        <f t="shared" si="5"/>
        <v/>
      </c>
      <c r="I20" s="44" t="str">
        <f t="shared" si="6"/>
        <v/>
      </c>
      <c r="J20" s="44" t="str">
        <f t="shared" si="7"/>
        <v/>
      </c>
      <c r="K20" s="34"/>
      <c r="L20" s="44" t="str">
        <f t="shared" si="8"/>
        <v/>
      </c>
      <c r="M20" s="34"/>
      <c r="N20" s="71"/>
      <c r="O20" s="57"/>
      <c r="P20" s="67"/>
      <c r="Q20" s="67"/>
      <c r="R20" s="67"/>
      <c r="S20" s="57"/>
      <c r="T20" s="67"/>
      <c r="U20" s="67"/>
      <c r="V20" s="67"/>
      <c r="W20" s="57"/>
      <c r="X20" s="67"/>
      <c r="Y20" s="67"/>
      <c r="Z20" s="67"/>
      <c r="AA20" s="57"/>
      <c r="AB20" s="67"/>
      <c r="AC20" s="67"/>
      <c r="AD20" s="67"/>
      <c r="AE20" s="57"/>
      <c r="AF20" s="67"/>
      <c r="AG20" s="67"/>
      <c r="AH20" s="67"/>
      <c r="AI20" s="57"/>
      <c r="AJ20" s="67"/>
      <c r="AK20" s="67"/>
      <c r="AL20" s="67"/>
      <c r="AM20" s="57"/>
      <c r="AN20" s="67"/>
      <c r="AO20" s="67"/>
      <c r="AP20" s="67"/>
      <c r="AQ20" s="57"/>
      <c r="AR20" s="69"/>
      <c r="AS20" s="69"/>
      <c r="AT20" s="69"/>
      <c r="AU20" s="69"/>
      <c r="AV20" s="69"/>
      <c r="AW20" s="69"/>
      <c r="AX20" s="69"/>
      <c r="AY20" s="69"/>
      <c r="AZ20" s="69"/>
      <c r="BA20" s="69"/>
      <c r="BB20" s="69"/>
      <c r="BC20" s="69"/>
      <c r="BD20" s="69"/>
      <c r="BE20" s="69"/>
      <c r="BF20" s="69"/>
      <c r="BG20" s="69"/>
      <c r="BH20" s="69"/>
      <c r="BI20" s="69"/>
      <c r="BJ20" s="69"/>
      <c r="BK20" s="69"/>
      <c r="BL20" s="70" t="str">
        <f t="shared" si="9"/>
        <v/>
      </c>
    </row>
    <row r="21">
      <c r="A21" s="41" t="str">
        <f>Alumnos!A25</f>
        <v/>
      </c>
      <c r="B21" s="26" t="str">
        <f>Alumnos!C25</f>
        <v/>
      </c>
      <c r="D21" s="44" t="str">
        <f t="shared" si="1"/>
        <v/>
      </c>
      <c r="E21" s="44" t="str">
        <f t="shared" si="2"/>
        <v/>
      </c>
      <c r="F21" s="44" t="str">
        <f t="shared" si="3"/>
        <v/>
      </c>
      <c r="G21" s="44" t="str">
        <f t="shared" si="4"/>
        <v/>
      </c>
      <c r="H21" s="44" t="str">
        <f t="shared" si="5"/>
        <v/>
      </c>
      <c r="I21" s="44" t="str">
        <f t="shared" si="6"/>
        <v/>
      </c>
      <c r="J21" s="44" t="str">
        <f t="shared" si="7"/>
        <v/>
      </c>
      <c r="K21" s="34"/>
      <c r="L21" s="44" t="str">
        <f t="shared" si="8"/>
        <v/>
      </c>
      <c r="M21" s="34"/>
      <c r="N21" s="71"/>
      <c r="O21" s="57"/>
      <c r="P21" s="67"/>
      <c r="Q21" s="67"/>
      <c r="R21" s="67"/>
      <c r="S21" s="57"/>
      <c r="T21" s="67"/>
      <c r="U21" s="67"/>
      <c r="V21" s="67"/>
      <c r="W21" s="57"/>
      <c r="X21" s="67"/>
      <c r="Y21" s="67"/>
      <c r="Z21" s="67"/>
      <c r="AA21" s="57"/>
      <c r="AB21" s="67"/>
      <c r="AC21" s="67"/>
      <c r="AD21" s="67"/>
      <c r="AE21" s="57"/>
      <c r="AF21" s="67"/>
      <c r="AG21" s="67"/>
      <c r="AH21" s="67"/>
      <c r="AI21" s="57"/>
      <c r="AJ21" s="67"/>
      <c r="AK21" s="67"/>
      <c r="AL21" s="67"/>
      <c r="AM21" s="57"/>
      <c r="AN21" s="67"/>
      <c r="AO21" s="67"/>
      <c r="AP21" s="67"/>
      <c r="AQ21" s="57"/>
      <c r="AR21" s="69"/>
      <c r="AS21" s="69"/>
      <c r="AT21" s="69"/>
      <c r="AU21" s="69"/>
      <c r="AV21" s="69"/>
      <c r="AW21" s="69"/>
      <c r="AX21" s="69"/>
      <c r="AY21" s="69"/>
      <c r="AZ21" s="69"/>
      <c r="BA21" s="69"/>
      <c r="BB21" s="69"/>
      <c r="BC21" s="69"/>
      <c r="BD21" s="69"/>
      <c r="BE21" s="69"/>
      <c r="BF21" s="69"/>
      <c r="BG21" s="69"/>
      <c r="BH21" s="69"/>
      <c r="BI21" s="69"/>
      <c r="BJ21" s="69"/>
      <c r="BK21" s="69"/>
      <c r="BL21" s="70" t="str">
        <f t="shared" si="9"/>
        <v/>
      </c>
    </row>
    <row r="22">
      <c r="A22" s="41" t="str">
        <f>Alumnos!A26</f>
        <v/>
      </c>
      <c r="B22" s="26" t="str">
        <f>Alumnos!C26</f>
        <v/>
      </c>
      <c r="D22" s="44" t="str">
        <f t="shared" si="1"/>
        <v/>
      </c>
      <c r="E22" s="44" t="str">
        <f t="shared" si="2"/>
        <v/>
      </c>
      <c r="F22" s="44" t="str">
        <f t="shared" si="3"/>
        <v/>
      </c>
      <c r="G22" s="44" t="str">
        <f t="shared" si="4"/>
        <v/>
      </c>
      <c r="H22" s="44" t="str">
        <f t="shared" si="5"/>
        <v/>
      </c>
      <c r="I22" s="44" t="str">
        <f t="shared" si="6"/>
        <v/>
      </c>
      <c r="J22" s="44" t="str">
        <f t="shared" si="7"/>
        <v/>
      </c>
      <c r="K22" s="34"/>
      <c r="L22" s="44" t="str">
        <f t="shared" si="8"/>
        <v/>
      </c>
      <c r="M22" s="34"/>
      <c r="N22" s="71"/>
      <c r="O22" s="57"/>
      <c r="P22" s="67"/>
      <c r="Q22" s="67"/>
      <c r="R22" s="67"/>
      <c r="S22" s="57"/>
      <c r="T22" s="67"/>
      <c r="U22" s="67"/>
      <c r="V22" s="67"/>
      <c r="W22" s="57"/>
      <c r="X22" s="67"/>
      <c r="Y22" s="67"/>
      <c r="Z22" s="67"/>
      <c r="AA22" s="57"/>
      <c r="AB22" s="67"/>
      <c r="AC22" s="67"/>
      <c r="AD22" s="67"/>
      <c r="AE22" s="57"/>
      <c r="AF22" s="67"/>
      <c r="AG22" s="67"/>
      <c r="AH22" s="67"/>
      <c r="AI22" s="57"/>
      <c r="AJ22" s="67"/>
      <c r="AK22" s="67"/>
      <c r="AL22" s="67"/>
      <c r="AM22" s="57"/>
      <c r="AN22" s="67"/>
      <c r="AO22" s="67"/>
      <c r="AP22" s="67"/>
      <c r="AQ22" s="57"/>
      <c r="AR22" s="69"/>
      <c r="AS22" s="69"/>
      <c r="AT22" s="69"/>
      <c r="AU22" s="69"/>
      <c r="AV22" s="69"/>
      <c r="AW22" s="69"/>
      <c r="AX22" s="69"/>
      <c r="AY22" s="69"/>
      <c r="AZ22" s="69"/>
      <c r="BA22" s="69"/>
      <c r="BB22" s="69"/>
      <c r="BC22" s="69"/>
      <c r="BD22" s="69"/>
      <c r="BE22" s="69"/>
      <c r="BF22" s="69"/>
      <c r="BG22" s="69"/>
      <c r="BH22" s="69"/>
      <c r="BI22" s="69"/>
      <c r="BJ22" s="69"/>
      <c r="BK22" s="69"/>
      <c r="BL22" s="70" t="str">
        <f t="shared" si="9"/>
        <v/>
      </c>
    </row>
    <row r="23">
      <c r="A23" s="41" t="str">
        <f>Alumnos!A27</f>
        <v/>
      </c>
      <c r="B23" s="26" t="str">
        <f>Alumnos!C27</f>
        <v/>
      </c>
      <c r="D23" s="44" t="str">
        <f t="shared" si="1"/>
        <v/>
      </c>
      <c r="E23" s="44" t="str">
        <f t="shared" si="2"/>
        <v/>
      </c>
      <c r="F23" s="44" t="str">
        <f t="shared" si="3"/>
        <v/>
      </c>
      <c r="G23" s="44" t="str">
        <f t="shared" si="4"/>
        <v/>
      </c>
      <c r="H23" s="44" t="str">
        <f t="shared" si="5"/>
        <v/>
      </c>
      <c r="I23" s="44" t="str">
        <f t="shared" si="6"/>
        <v/>
      </c>
      <c r="J23" s="44" t="str">
        <f t="shared" si="7"/>
        <v/>
      </c>
      <c r="K23" s="34"/>
      <c r="L23" s="44" t="str">
        <f t="shared" si="8"/>
        <v/>
      </c>
      <c r="M23" s="34"/>
      <c r="N23" s="71"/>
      <c r="O23" s="57"/>
      <c r="P23" s="67"/>
      <c r="Q23" s="67"/>
      <c r="R23" s="67"/>
      <c r="S23" s="57"/>
      <c r="T23" s="67"/>
      <c r="U23" s="67"/>
      <c r="V23" s="67"/>
      <c r="W23" s="57"/>
      <c r="X23" s="67"/>
      <c r="Y23" s="67"/>
      <c r="Z23" s="67"/>
      <c r="AA23" s="57"/>
      <c r="AB23" s="67"/>
      <c r="AC23" s="67"/>
      <c r="AD23" s="67"/>
      <c r="AE23" s="57"/>
      <c r="AF23" s="67"/>
      <c r="AG23" s="67"/>
      <c r="AH23" s="67"/>
      <c r="AI23" s="57"/>
      <c r="AJ23" s="67"/>
      <c r="AK23" s="67"/>
      <c r="AL23" s="67"/>
      <c r="AM23" s="57"/>
      <c r="AN23" s="67"/>
      <c r="AO23" s="67"/>
      <c r="AP23" s="67"/>
      <c r="AQ23" s="57"/>
      <c r="AR23" s="69"/>
      <c r="AS23" s="69"/>
      <c r="AT23" s="69"/>
      <c r="AU23" s="69"/>
      <c r="AV23" s="69"/>
      <c r="AW23" s="69"/>
      <c r="AX23" s="69"/>
      <c r="AY23" s="69"/>
      <c r="AZ23" s="69"/>
      <c r="BA23" s="69"/>
      <c r="BB23" s="69"/>
      <c r="BC23" s="69"/>
      <c r="BD23" s="69"/>
      <c r="BE23" s="69"/>
      <c r="BF23" s="69"/>
      <c r="BG23" s="69"/>
      <c r="BH23" s="69"/>
      <c r="BI23" s="69"/>
      <c r="BJ23" s="69"/>
      <c r="BK23" s="69"/>
      <c r="BL23" s="70" t="str">
        <f t="shared" si="9"/>
        <v/>
      </c>
    </row>
    <row r="24">
      <c r="A24" s="41" t="str">
        <f>Alumnos!A28</f>
        <v/>
      </c>
      <c r="B24" s="26" t="str">
        <f>Alumnos!C28</f>
        <v/>
      </c>
      <c r="D24" s="44" t="str">
        <f t="shared" si="1"/>
        <v/>
      </c>
      <c r="E24" s="44" t="str">
        <f t="shared" si="2"/>
        <v/>
      </c>
      <c r="F24" s="44" t="str">
        <f t="shared" si="3"/>
        <v/>
      </c>
      <c r="G24" s="44" t="str">
        <f t="shared" si="4"/>
        <v/>
      </c>
      <c r="H24" s="44" t="str">
        <f t="shared" si="5"/>
        <v/>
      </c>
      <c r="I24" s="44" t="str">
        <f t="shared" si="6"/>
        <v/>
      </c>
      <c r="J24" s="44" t="str">
        <f t="shared" si="7"/>
        <v/>
      </c>
      <c r="K24" s="34"/>
      <c r="L24" s="44" t="str">
        <f t="shared" si="8"/>
        <v/>
      </c>
      <c r="M24" s="34"/>
      <c r="N24" s="71"/>
      <c r="O24" s="57"/>
      <c r="P24" s="67"/>
      <c r="Q24" s="67"/>
      <c r="R24" s="67"/>
      <c r="S24" s="57"/>
      <c r="T24" s="67"/>
      <c r="U24" s="67"/>
      <c r="V24" s="67"/>
      <c r="W24" s="57"/>
      <c r="X24" s="67"/>
      <c r="Y24" s="67"/>
      <c r="Z24" s="67"/>
      <c r="AA24" s="57"/>
      <c r="AB24" s="67"/>
      <c r="AC24" s="67"/>
      <c r="AD24" s="67"/>
      <c r="AE24" s="57"/>
      <c r="AF24" s="67"/>
      <c r="AG24" s="67"/>
      <c r="AH24" s="67"/>
      <c r="AI24" s="57"/>
      <c r="AJ24" s="67"/>
      <c r="AK24" s="67"/>
      <c r="AL24" s="67"/>
      <c r="AM24" s="57"/>
      <c r="AN24" s="67"/>
      <c r="AO24" s="67"/>
      <c r="AP24" s="67"/>
      <c r="AQ24" s="57"/>
      <c r="AR24" s="69"/>
      <c r="AS24" s="69"/>
      <c r="AT24" s="69"/>
      <c r="AU24" s="69"/>
      <c r="AV24" s="69"/>
      <c r="AW24" s="69"/>
      <c r="AX24" s="69"/>
      <c r="AY24" s="69"/>
      <c r="AZ24" s="69"/>
      <c r="BA24" s="69"/>
      <c r="BB24" s="69"/>
      <c r="BC24" s="69"/>
      <c r="BD24" s="69"/>
      <c r="BE24" s="69"/>
      <c r="BF24" s="69"/>
      <c r="BG24" s="69"/>
      <c r="BH24" s="69"/>
      <c r="BI24" s="69"/>
      <c r="BJ24" s="69"/>
      <c r="BK24" s="69"/>
      <c r="BL24" s="70" t="str">
        <f t="shared" si="9"/>
        <v/>
      </c>
    </row>
    <row r="25">
      <c r="A25" s="41" t="str">
        <f>Alumnos!A29</f>
        <v/>
      </c>
      <c r="B25" s="26" t="str">
        <f>Alumnos!C29</f>
        <v/>
      </c>
      <c r="D25" s="44" t="str">
        <f t="shared" si="1"/>
        <v/>
      </c>
      <c r="E25" s="44" t="str">
        <f t="shared" si="2"/>
        <v/>
      </c>
      <c r="F25" s="44" t="str">
        <f t="shared" si="3"/>
        <v/>
      </c>
      <c r="G25" s="44" t="str">
        <f t="shared" si="4"/>
        <v/>
      </c>
      <c r="H25" s="44" t="str">
        <f t="shared" si="5"/>
        <v/>
      </c>
      <c r="I25" s="44" t="str">
        <f t="shared" si="6"/>
        <v/>
      </c>
      <c r="J25" s="44" t="str">
        <f t="shared" si="7"/>
        <v/>
      </c>
      <c r="K25" s="34"/>
      <c r="L25" s="44" t="str">
        <f t="shared" si="8"/>
        <v/>
      </c>
      <c r="M25" s="34"/>
      <c r="N25" s="71"/>
      <c r="O25" s="57"/>
      <c r="P25" s="67"/>
      <c r="Q25" s="67"/>
      <c r="R25" s="67"/>
      <c r="S25" s="57"/>
      <c r="T25" s="67"/>
      <c r="U25" s="67"/>
      <c r="V25" s="67"/>
      <c r="W25" s="57"/>
      <c r="X25" s="67"/>
      <c r="Y25" s="67"/>
      <c r="Z25" s="67"/>
      <c r="AA25" s="57"/>
      <c r="AB25" s="67"/>
      <c r="AC25" s="67"/>
      <c r="AD25" s="67"/>
      <c r="AE25" s="57"/>
      <c r="AF25" s="67"/>
      <c r="AG25" s="67"/>
      <c r="AH25" s="67"/>
      <c r="AI25" s="57"/>
      <c r="AJ25" s="67"/>
      <c r="AK25" s="67"/>
      <c r="AL25" s="67"/>
      <c r="AM25" s="57"/>
      <c r="AN25" s="67"/>
      <c r="AO25" s="67"/>
      <c r="AP25" s="67"/>
      <c r="AQ25" s="57"/>
      <c r="AR25" s="69"/>
      <c r="AS25" s="69"/>
      <c r="AT25" s="69"/>
      <c r="AU25" s="69"/>
      <c r="AV25" s="69"/>
      <c r="AW25" s="69"/>
      <c r="AX25" s="69"/>
      <c r="AY25" s="69"/>
      <c r="AZ25" s="69"/>
      <c r="BA25" s="69"/>
      <c r="BB25" s="69"/>
      <c r="BC25" s="69"/>
      <c r="BD25" s="69"/>
      <c r="BE25" s="69"/>
      <c r="BF25" s="69"/>
      <c r="BG25" s="69"/>
      <c r="BH25" s="69"/>
      <c r="BI25" s="69"/>
      <c r="BJ25" s="69"/>
      <c r="BK25" s="69"/>
      <c r="BL25" s="70" t="str">
        <f t="shared" si="9"/>
        <v/>
      </c>
    </row>
    <row r="26">
      <c r="A26" s="41" t="str">
        <f>Alumnos!A30</f>
        <v/>
      </c>
      <c r="B26" s="26" t="str">
        <f>Alumnos!C30</f>
        <v/>
      </c>
      <c r="D26" s="44" t="str">
        <f t="shared" si="1"/>
        <v/>
      </c>
      <c r="E26" s="44" t="str">
        <f t="shared" si="2"/>
        <v/>
      </c>
      <c r="F26" s="44" t="str">
        <f t="shared" si="3"/>
        <v/>
      </c>
      <c r="G26" s="44" t="str">
        <f t="shared" si="4"/>
        <v/>
      </c>
      <c r="H26" s="44" t="str">
        <f t="shared" si="5"/>
        <v/>
      </c>
      <c r="I26" s="44" t="str">
        <f t="shared" si="6"/>
        <v/>
      </c>
      <c r="J26" s="44" t="str">
        <f t="shared" si="7"/>
        <v/>
      </c>
      <c r="K26" s="34"/>
      <c r="L26" s="44" t="str">
        <f t="shared" si="8"/>
        <v/>
      </c>
      <c r="M26" s="34"/>
      <c r="N26" s="71"/>
      <c r="O26" s="57"/>
      <c r="P26" s="67"/>
      <c r="Q26" s="67"/>
      <c r="R26" s="67"/>
      <c r="S26" s="57"/>
      <c r="T26" s="67"/>
      <c r="U26" s="67"/>
      <c r="V26" s="67"/>
      <c r="W26" s="57"/>
      <c r="X26" s="67"/>
      <c r="Y26" s="67"/>
      <c r="Z26" s="67"/>
      <c r="AA26" s="57"/>
      <c r="AB26" s="67"/>
      <c r="AC26" s="67"/>
      <c r="AD26" s="67"/>
      <c r="AE26" s="57"/>
      <c r="AF26" s="67"/>
      <c r="AG26" s="67"/>
      <c r="AH26" s="67"/>
      <c r="AI26" s="57"/>
      <c r="AJ26" s="67"/>
      <c r="AK26" s="67"/>
      <c r="AL26" s="67"/>
      <c r="AM26" s="57"/>
      <c r="AN26" s="67"/>
      <c r="AO26" s="67"/>
      <c r="AP26" s="67"/>
      <c r="AQ26" s="57"/>
      <c r="AR26" s="69"/>
      <c r="AS26" s="69"/>
      <c r="AT26" s="69"/>
      <c r="AU26" s="69"/>
      <c r="AV26" s="69"/>
      <c r="AW26" s="69"/>
      <c r="AX26" s="69"/>
      <c r="AY26" s="69"/>
      <c r="AZ26" s="69"/>
      <c r="BA26" s="69"/>
      <c r="BB26" s="69"/>
      <c r="BC26" s="69"/>
      <c r="BD26" s="69"/>
      <c r="BE26" s="69"/>
      <c r="BF26" s="69"/>
      <c r="BG26" s="69"/>
      <c r="BH26" s="69"/>
      <c r="BI26" s="69"/>
      <c r="BJ26" s="69"/>
      <c r="BK26" s="69"/>
      <c r="BL26" s="70" t="str">
        <f t="shared" si="9"/>
        <v/>
      </c>
    </row>
    <row r="27">
      <c r="A27" s="41" t="str">
        <f>Alumnos!A31</f>
        <v/>
      </c>
      <c r="B27" s="26" t="str">
        <f>Alumnos!C31</f>
        <v/>
      </c>
      <c r="D27" s="44" t="str">
        <f t="shared" si="1"/>
        <v/>
      </c>
      <c r="E27" s="44" t="str">
        <f t="shared" si="2"/>
        <v/>
      </c>
      <c r="F27" s="44" t="str">
        <f t="shared" si="3"/>
        <v/>
      </c>
      <c r="G27" s="44" t="str">
        <f t="shared" si="4"/>
        <v/>
      </c>
      <c r="H27" s="44" t="str">
        <f t="shared" si="5"/>
        <v/>
      </c>
      <c r="I27" s="44" t="str">
        <f t="shared" si="6"/>
        <v/>
      </c>
      <c r="J27" s="44" t="str">
        <f t="shared" si="7"/>
        <v/>
      </c>
      <c r="K27" s="34"/>
      <c r="L27" s="44" t="str">
        <f t="shared" si="8"/>
        <v/>
      </c>
      <c r="M27" s="34"/>
      <c r="N27" s="71"/>
      <c r="O27" s="57"/>
      <c r="P27" s="67"/>
      <c r="Q27" s="67"/>
      <c r="R27" s="67"/>
      <c r="S27" s="57"/>
      <c r="T27" s="67"/>
      <c r="U27" s="67"/>
      <c r="V27" s="67"/>
      <c r="W27" s="57"/>
      <c r="X27" s="67"/>
      <c r="Y27" s="67"/>
      <c r="Z27" s="67"/>
      <c r="AA27" s="57"/>
      <c r="AB27" s="67"/>
      <c r="AC27" s="67"/>
      <c r="AD27" s="67"/>
      <c r="AE27" s="57"/>
      <c r="AF27" s="67"/>
      <c r="AG27" s="67"/>
      <c r="AH27" s="67"/>
      <c r="AI27" s="57"/>
      <c r="AJ27" s="67"/>
      <c r="AK27" s="67"/>
      <c r="AL27" s="67"/>
      <c r="AM27" s="57"/>
      <c r="AN27" s="67"/>
      <c r="AO27" s="67"/>
      <c r="AP27" s="67"/>
      <c r="AQ27" s="57"/>
      <c r="AR27" s="69"/>
      <c r="AS27" s="69"/>
      <c r="AT27" s="69"/>
      <c r="AU27" s="69"/>
      <c r="AV27" s="69"/>
      <c r="AW27" s="69"/>
      <c r="AX27" s="69"/>
      <c r="AY27" s="69"/>
      <c r="AZ27" s="69"/>
      <c r="BA27" s="69"/>
      <c r="BB27" s="69"/>
      <c r="BC27" s="69"/>
      <c r="BD27" s="69"/>
      <c r="BE27" s="69"/>
      <c r="BF27" s="69"/>
      <c r="BG27" s="69"/>
      <c r="BH27" s="69"/>
      <c r="BI27" s="69"/>
      <c r="BJ27" s="69"/>
      <c r="BK27" s="69"/>
      <c r="BL27" s="70" t="str">
        <f t="shared" si="9"/>
        <v/>
      </c>
    </row>
    <row r="28">
      <c r="A28" s="41" t="str">
        <f>Alumnos!A32</f>
        <v/>
      </c>
      <c r="B28" s="26" t="str">
        <f>Alumnos!C32</f>
        <v/>
      </c>
      <c r="D28" s="44" t="str">
        <f t="shared" si="1"/>
        <v/>
      </c>
      <c r="E28" s="44" t="str">
        <f t="shared" si="2"/>
        <v/>
      </c>
      <c r="F28" s="44" t="str">
        <f t="shared" si="3"/>
        <v/>
      </c>
      <c r="G28" s="44" t="str">
        <f t="shared" si="4"/>
        <v/>
      </c>
      <c r="H28" s="44" t="str">
        <f t="shared" si="5"/>
        <v/>
      </c>
      <c r="I28" s="44" t="str">
        <f t="shared" si="6"/>
        <v/>
      </c>
      <c r="J28" s="44" t="str">
        <f t="shared" si="7"/>
        <v/>
      </c>
      <c r="K28" s="34"/>
      <c r="L28" s="44" t="str">
        <f t="shared" si="8"/>
        <v/>
      </c>
      <c r="M28" s="34"/>
      <c r="N28" s="71"/>
      <c r="O28" s="57"/>
      <c r="P28" s="67"/>
      <c r="Q28" s="67"/>
      <c r="R28" s="67"/>
      <c r="S28" s="57"/>
      <c r="T28" s="67"/>
      <c r="U28" s="67"/>
      <c r="V28" s="67"/>
      <c r="W28" s="57"/>
      <c r="X28" s="67"/>
      <c r="Y28" s="67"/>
      <c r="Z28" s="67"/>
      <c r="AA28" s="57"/>
      <c r="AB28" s="67"/>
      <c r="AC28" s="67"/>
      <c r="AD28" s="67"/>
      <c r="AE28" s="57"/>
      <c r="AF28" s="67"/>
      <c r="AG28" s="67"/>
      <c r="AH28" s="67"/>
      <c r="AI28" s="57"/>
      <c r="AJ28" s="67"/>
      <c r="AK28" s="67"/>
      <c r="AL28" s="67"/>
      <c r="AM28" s="57"/>
      <c r="AN28" s="67"/>
      <c r="AO28" s="67"/>
      <c r="AP28" s="67"/>
      <c r="AQ28" s="57"/>
      <c r="AR28" s="69"/>
      <c r="AS28" s="69"/>
      <c r="AT28" s="69"/>
      <c r="AU28" s="69"/>
      <c r="AV28" s="69"/>
      <c r="AW28" s="69"/>
      <c r="AX28" s="69"/>
      <c r="AY28" s="69"/>
      <c r="AZ28" s="69"/>
      <c r="BA28" s="69"/>
      <c r="BB28" s="69"/>
      <c r="BC28" s="69"/>
      <c r="BD28" s="69"/>
      <c r="BE28" s="69"/>
      <c r="BF28" s="69"/>
      <c r="BG28" s="69"/>
      <c r="BH28" s="69"/>
      <c r="BI28" s="69"/>
      <c r="BJ28" s="69"/>
      <c r="BK28" s="69"/>
      <c r="BL28" s="70" t="str">
        <f t="shared" si="9"/>
        <v/>
      </c>
    </row>
    <row r="29">
      <c r="A29" s="41" t="str">
        <f>Alumnos!A33</f>
        <v/>
      </c>
      <c r="B29" s="26" t="str">
        <f>Alumnos!C33</f>
        <v/>
      </c>
      <c r="D29" s="44" t="str">
        <f t="shared" si="1"/>
        <v/>
      </c>
      <c r="E29" s="44" t="str">
        <f t="shared" si="2"/>
        <v/>
      </c>
      <c r="F29" s="44" t="str">
        <f t="shared" si="3"/>
        <v/>
      </c>
      <c r="G29" s="44" t="str">
        <f t="shared" si="4"/>
        <v/>
      </c>
      <c r="H29" s="44" t="str">
        <f t="shared" si="5"/>
        <v/>
      </c>
      <c r="I29" s="44" t="str">
        <f t="shared" si="6"/>
        <v/>
      </c>
      <c r="J29" s="44" t="str">
        <f t="shared" si="7"/>
        <v/>
      </c>
      <c r="K29" s="34"/>
      <c r="L29" s="44" t="str">
        <f t="shared" si="8"/>
        <v/>
      </c>
      <c r="M29" s="34"/>
      <c r="N29" s="71"/>
      <c r="O29" s="57"/>
      <c r="P29" s="67"/>
      <c r="Q29" s="67"/>
      <c r="R29" s="67"/>
      <c r="S29" s="57"/>
      <c r="T29" s="67"/>
      <c r="U29" s="67"/>
      <c r="V29" s="67"/>
      <c r="W29" s="57"/>
      <c r="X29" s="67"/>
      <c r="Y29" s="67"/>
      <c r="Z29" s="67"/>
      <c r="AA29" s="57"/>
      <c r="AB29" s="67"/>
      <c r="AC29" s="67"/>
      <c r="AD29" s="67"/>
      <c r="AE29" s="57"/>
      <c r="AF29" s="67"/>
      <c r="AG29" s="67"/>
      <c r="AH29" s="67"/>
      <c r="AI29" s="57"/>
      <c r="AJ29" s="67"/>
      <c r="AK29" s="67"/>
      <c r="AL29" s="67"/>
      <c r="AM29" s="57"/>
      <c r="AN29" s="67"/>
      <c r="AO29" s="67"/>
      <c r="AP29" s="67"/>
      <c r="AQ29" s="57"/>
      <c r="AR29" s="69"/>
      <c r="AS29" s="69"/>
      <c r="AT29" s="69"/>
      <c r="AU29" s="69"/>
      <c r="AV29" s="69"/>
      <c r="AW29" s="69"/>
      <c r="AX29" s="69"/>
      <c r="AY29" s="69"/>
      <c r="AZ29" s="69"/>
      <c r="BA29" s="69"/>
      <c r="BB29" s="69"/>
      <c r="BC29" s="69"/>
      <c r="BD29" s="69"/>
      <c r="BE29" s="69"/>
      <c r="BF29" s="69"/>
      <c r="BG29" s="69"/>
      <c r="BH29" s="69"/>
      <c r="BI29" s="69"/>
      <c r="BJ29" s="69"/>
      <c r="BK29" s="69"/>
      <c r="BL29" s="70" t="str">
        <f t="shared" si="9"/>
        <v/>
      </c>
    </row>
    <row r="30">
      <c r="A30" s="41" t="str">
        <f>Alumnos!A34</f>
        <v/>
      </c>
      <c r="B30" s="26" t="str">
        <f>Alumnos!C34</f>
        <v/>
      </c>
      <c r="D30" s="44" t="str">
        <f t="shared" si="1"/>
        <v/>
      </c>
      <c r="E30" s="44" t="str">
        <f t="shared" si="2"/>
        <v/>
      </c>
      <c r="F30" s="44" t="str">
        <f t="shared" si="3"/>
        <v/>
      </c>
      <c r="G30" s="44" t="str">
        <f t="shared" si="4"/>
        <v/>
      </c>
      <c r="H30" s="44" t="str">
        <f t="shared" si="5"/>
        <v/>
      </c>
      <c r="I30" s="44" t="str">
        <f t="shared" si="6"/>
        <v/>
      </c>
      <c r="J30" s="44" t="str">
        <f t="shared" si="7"/>
        <v/>
      </c>
      <c r="K30" s="34"/>
      <c r="L30" s="44" t="str">
        <f t="shared" si="8"/>
        <v/>
      </c>
      <c r="M30" s="34"/>
      <c r="N30" s="71"/>
      <c r="O30" s="57"/>
      <c r="P30" s="67"/>
      <c r="Q30" s="67"/>
      <c r="R30" s="67"/>
      <c r="S30" s="57"/>
      <c r="T30" s="67"/>
      <c r="U30" s="67"/>
      <c r="V30" s="67"/>
      <c r="W30" s="57"/>
      <c r="X30" s="67"/>
      <c r="Y30" s="67"/>
      <c r="Z30" s="67"/>
      <c r="AA30" s="57"/>
      <c r="AB30" s="67"/>
      <c r="AC30" s="67"/>
      <c r="AD30" s="67"/>
      <c r="AE30" s="57"/>
      <c r="AF30" s="67"/>
      <c r="AG30" s="67"/>
      <c r="AH30" s="67"/>
      <c r="AI30" s="57"/>
      <c r="AJ30" s="67"/>
      <c r="AK30" s="67"/>
      <c r="AL30" s="67"/>
      <c r="AM30" s="57"/>
      <c r="AN30" s="67"/>
      <c r="AO30" s="67"/>
      <c r="AP30" s="67"/>
      <c r="AQ30" s="57"/>
      <c r="AR30" s="69"/>
      <c r="AS30" s="69"/>
      <c r="AT30" s="69"/>
      <c r="AU30" s="69"/>
      <c r="AV30" s="69"/>
      <c r="AW30" s="69"/>
      <c r="AX30" s="69"/>
      <c r="AY30" s="69"/>
      <c r="AZ30" s="69"/>
      <c r="BA30" s="69"/>
      <c r="BB30" s="69"/>
      <c r="BC30" s="69"/>
      <c r="BD30" s="69"/>
      <c r="BE30" s="69"/>
      <c r="BF30" s="69"/>
      <c r="BG30" s="69"/>
      <c r="BH30" s="69"/>
      <c r="BI30" s="69"/>
      <c r="BJ30" s="69"/>
      <c r="BK30" s="69"/>
      <c r="BL30" s="70" t="str">
        <f t="shared" si="9"/>
        <v/>
      </c>
    </row>
    <row r="31">
      <c r="A31" s="41" t="str">
        <f>Alumnos!A35</f>
        <v/>
      </c>
      <c r="B31" s="26" t="str">
        <f>Alumnos!C35</f>
        <v/>
      </c>
      <c r="D31" s="44" t="str">
        <f t="shared" si="1"/>
        <v/>
      </c>
      <c r="E31" s="44" t="str">
        <f t="shared" si="2"/>
        <v/>
      </c>
      <c r="F31" s="44" t="str">
        <f t="shared" si="3"/>
        <v/>
      </c>
      <c r="G31" s="44" t="str">
        <f t="shared" si="4"/>
        <v/>
      </c>
      <c r="H31" s="44" t="str">
        <f t="shared" si="5"/>
        <v/>
      </c>
      <c r="I31" s="44" t="str">
        <f t="shared" si="6"/>
        <v/>
      </c>
      <c r="J31" s="44" t="str">
        <f t="shared" si="7"/>
        <v/>
      </c>
      <c r="K31" s="34"/>
      <c r="L31" s="44" t="str">
        <f t="shared" si="8"/>
        <v/>
      </c>
      <c r="M31" s="34"/>
      <c r="N31" s="71"/>
      <c r="O31" s="57"/>
      <c r="P31" s="67"/>
      <c r="Q31" s="67"/>
      <c r="R31" s="67"/>
      <c r="S31" s="57"/>
      <c r="T31" s="67"/>
      <c r="U31" s="67"/>
      <c r="V31" s="67"/>
      <c r="W31" s="57"/>
      <c r="X31" s="67"/>
      <c r="Y31" s="67"/>
      <c r="Z31" s="67"/>
      <c r="AA31" s="57"/>
      <c r="AB31" s="67"/>
      <c r="AC31" s="67"/>
      <c r="AD31" s="67"/>
      <c r="AE31" s="57"/>
      <c r="AF31" s="67"/>
      <c r="AG31" s="67"/>
      <c r="AH31" s="67"/>
      <c r="AI31" s="57"/>
      <c r="AJ31" s="67"/>
      <c r="AK31" s="67"/>
      <c r="AL31" s="67"/>
      <c r="AM31" s="57"/>
      <c r="AN31" s="67"/>
      <c r="AO31" s="67"/>
      <c r="AP31" s="67"/>
      <c r="AQ31" s="57"/>
      <c r="AR31" s="69"/>
      <c r="AS31" s="69"/>
      <c r="AT31" s="69"/>
      <c r="AU31" s="69"/>
      <c r="AV31" s="69"/>
      <c r="AW31" s="69"/>
      <c r="AX31" s="69"/>
      <c r="AY31" s="69"/>
      <c r="AZ31" s="69"/>
      <c r="BA31" s="69"/>
      <c r="BB31" s="69"/>
      <c r="BC31" s="69"/>
      <c r="BD31" s="69"/>
      <c r="BE31" s="69"/>
      <c r="BF31" s="69"/>
      <c r="BG31" s="69"/>
      <c r="BH31" s="69"/>
      <c r="BI31" s="69"/>
      <c r="BJ31" s="69"/>
      <c r="BK31" s="69"/>
      <c r="BL31" s="70" t="str">
        <f t="shared" si="9"/>
        <v/>
      </c>
    </row>
    <row r="32">
      <c r="A32" s="41" t="str">
        <f>Alumnos!A36</f>
        <v/>
      </c>
      <c r="B32" s="26" t="str">
        <f>Alumnos!C36</f>
        <v/>
      </c>
      <c r="D32" s="44" t="str">
        <f t="shared" si="1"/>
        <v/>
      </c>
      <c r="E32" s="44" t="str">
        <f t="shared" si="2"/>
        <v/>
      </c>
      <c r="F32" s="44" t="str">
        <f t="shared" si="3"/>
        <v/>
      </c>
      <c r="G32" s="44" t="str">
        <f t="shared" si="4"/>
        <v/>
      </c>
      <c r="H32" s="44" t="str">
        <f t="shared" si="5"/>
        <v/>
      </c>
      <c r="I32" s="44" t="str">
        <f t="shared" si="6"/>
        <v/>
      </c>
      <c r="J32" s="44" t="str">
        <f t="shared" si="7"/>
        <v/>
      </c>
      <c r="K32" s="34"/>
      <c r="L32" s="44" t="str">
        <f t="shared" si="8"/>
        <v/>
      </c>
      <c r="M32" s="34"/>
      <c r="N32" s="71"/>
      <c r="O32" s="57"/>
      <c r="P32" s="67"/>
      <c r="Q32" s="67"/>
      <c r="R32" s="67"/>
      <c r="S32" s="57"/>
      <c r="T32" s="67"/>
      <c r="U32" s="67"/>
      <c r="V32" s="67"/>
      <c r="W32" s="57"/>
      <c r="X32" s="67"/>
      <c r="Y32" s="67"/>
      <c r="Z32" s="67"/>
      <c r="AA32" s="57"/>
      <c r="AB32" s="67"/>
      <c r="AC32" s="67"/>
      <c r="AD32" s="67"/>
      <c r="AE32" s="57"/>
      <c r="AF32" s="67"/>
      <c r="AG32" s="67"/>
      <c r="AH32" s="67"/>
      <c r="AI32" s="57"/>
      <c r="AJ32" s="67"/>
      <c r="AK32" s="67"/>
      <c r="AL32" s="67"/>
      <c r="AM32" s="57"/>
      <c r="AN32" s="67"/>
      <c r="AO32" s="67"/>
      <c r="AP32" s="67"/>
      <c r="AQ32" s="57"/>
      <c r="AR32" s="69"/>
      <c r="AS32" s="69"/>
      <c r="AT32" s="69"/>
      <c r="AU32" s="69"/>
      <c r="AV32" s="69"/>
      <c r="AW32" s="69"/>
      <c r="AX32" s="69"/>
      <c r="AY32" s="69"/>
      <c r="AZ32" s="69"/>
      <c r="BA32" s="69"/>
      <c r="BB32" s="69"/>
      <c r="BC32" s="69"/>
      <c r="BD32" s="69"/>
      <c r="BE32" s="69"/>
      <c r="BF32" s="69"/>
      <c r="BG32" s="69"/>
      <c r="BH32" s="69"/>
      <c r="BI32" s="69"/>
      <c r="BJ32" s="69"/>
      <c r="BK32" s="69"/>
      <c r="BL32" s="70" t="str">
        <f t="shared" si="9"/>
        <v/>
      </c>
    </row>
    <row r="33">
      <c r="A33" s="41" t="str">
        <f>Alumnos!A37</f>
        <v/>
      </c>
      <c r="B33" s="26" t="str">
        <f>Alumnos!C37</f>
        <v/>
      </c>
      <c r="D33" s="44" t="str">
        <f t="shared" si="1"/>
        <v/>
      </c>
      <c r="E33" s="44" t="str">
        <f t="shared" si="2"/>
        <v/>
      </c>
      <c r="F33" s="44" t="str">
        <f t="shared" si="3"/>
        <v/>
      </c>
      <c r="G33" s="44" t="str">
        <f t="shared" si="4"/>
        <v/>
      </c>
      <c r="H33" s="44" t="str">
        <f t="shared" si="5"/>
        <v/>
      </c>
      <c r="I33" s="44" t="str">
        <f t="shared" si="6"/>
        <v/>
      </c>
      <c r="J33" s="44" t="str">
        <f t="shared" si="7"/>
        <v/>
      </c>
      <c r="K33" s="34"/>
      <c r="L33" s="44" t="str">
        <f t="shared" si="8"/>
        <v/>
      </c>
      <c r="M33" s="34"/>
      <c r="N33" s="71"/>
      <c r="O33" s="57"/>
      <c r="P33" s="67"/>
      <c r="Q33" s="67"/>
      <c r="R33" s="67"/>
      <c r="S33" s="57"/>
      <c r="T33" s="67"/>
      <c r="U33" s="67"/>
      <c r="V33" s="67"/>
      <c r="W33" s="57"/>
      <c r="X33" s="67"/>
      <c r="Y33" s="67"/>
      <c r="Z33" s="67"/>
      <c r="AA33" s="57"/>
      <c r="AB33" s="67"/>
      <c r="AC33" s="67"/>
      <c r="AD33" s="67"/>
      <c r="AE33" s="57"/>
      <c r="AF33" s="67"/>
      <c r="AG33" s="67"/>
      <c r="AH33" s="67"/>
      <c r="AI33" s="57"/>
      <c r="AJ33" s="67"/>
      <c r="AK33" s="67"/>
      <c r="AL33" s="67"/>
      <c r="AM33" s="57"/>
      <c r="AN33" s="67"/>
      <c r="AO33" s="67"/>
      <c r="AP33" s="67"/>
      <c r="AQ33" s="57"/>
      <c r="AR33" s="69"/>
      <c r="AS33" s="69"/>
      <c r="AT33" s="69"/>
      <c r="AU33" s="69"/>
      <c r="AV33" s="69"/>
      <c r="AW33" s="69"/>
      <c r="AX33" s="69"/>
      <c r="AY33" s="69"/>
      <c r="AZ33" s="69"/>
      <c r="BA33" s="69"/>
      <c r="BB33" s="69"/>
      <c r="BC33" s="69"/>
      <c r="BD33" s="69"/>
      <c r="BE33" s="69"/>
      <c r="BF33" s="69"/>
      <c r="BG33" s="69"/>
      <c r="BH33" s="69"/>
      <c r="BI33" s="69"/>
      <c r="BJ33" s="69"/>
      <c r="BK33" s="69"/>
      <c r="BL33" s="70" t="str">
        <f t="shared" si="9"/>
        <v/>
      </c>
    </row>
    <row r="34">
      <c r="A34" s="41" t="str">
        <f>Alumnos!A38</f>
        <v/>
      </c>
      <c r="B34" s="26" t="str">
        <f>Alumnos!C38</f>
        <v/>
      </c>
      <c r="D34" s="44" t="str">
        <f t="shared" si="1"/>
        <v/>
      </c>
      <c r="E34" s="44" t="str">
        <f t="shared" si="2"/>
        <v/>
      </c>
      <c r="F34" s="44" t="str">
        <f t="shared" si="3"/>
        <v/>
      </c>
      <c r="G34" s="44" t="str">
        <f t="shared" si="4"/>
        <v/>
      </c>
      <c r="H34" s="44" t="str">
        <f t="shared" si="5"/>
        <v/>
      </c>
      <c r="I34" s="44" t="str">
        <f t="shared" si="6"/>
        <v/>
      </c>
      <c r="J34" s="44" t="str">
        <f t="shared" si="7"/>
        <v/>
      </c>
      <c r="K34" s="34"/>
      <c r="L34" s="44" t="str">
        <f t="shared" si="8"/>
        <v/>
      </c>
      <c r="M34" s="34"/>
      <c r="N34" s="71"/>
      <c r="O34" s="57"/>
      <c r="P34" s="67"/>
      <c r="Q34" s="67"/>
      <c r="R34" s="67"/>
      <c r="S34" s="57"/>
      <c r="T34" s="67"/>
      <c r="U34" s="67"/>
      <c r="V34" s="67"/>
      <c r="W34" s="57"/>
      <c r="X34" s="67"/>
      <c r="Y34" s="67"/>
      <c r="Z34" s="67"/>
      <c r="AA34" s="57"/>
      <c r="AB34" s="67"/>
      <c r="AC34" s="67"/>
      <c r="AD34" s="67"/>
      <c r="AE34" s="57"/>
      <c r="AF34" s="67"/>
      <c r="AG34" s="67"/>
      <c r="AH34" s="67"/>
      <c r="AI34" s="57"/>
      <c r="AJ34" s="67"/>
      <c r="AK34" s="67"/>
      <c r="AL34" s="67"/>
      <c r="AM34" s="57"/>
      <c r="AN34" s="67"/>
      <c r="AO34" s="67"/>
      <c r="AP34" s="67"/>
      <c r="AQ34" s="57"/>
      <c r="AR34" s="69"/>
      <c r="AS34" s="69"/>
      <c r="AT34" s="69"/>
      <c r="AU34" s="69"/>
      <c r="AV34" s="69"/>
      <c r="AW34" s="69"/>
      <c r="AX34" s="69"/>
      <c r="AY34" s="69"/>
      <c r="AZ34" s="69"/>
      <c r="BA34" s="69"/>
      <c r="BB34" s="69"/>
      <c r="BC34" s="69"/>
      <c r="BD34" s="69"/>
      <c r="BE34" s="69"/>
      <c r="BF34" s="69"/>
      <c r="BG34" s="69"/>
      <c r="BH34" s="69"/>
      <c r="BI34" s="69"/>
      <c r="BJ34" s="69"/>
      <c r="BK34" s="69"/>
      <c r="BL34" s="70" t="str">
        <f t="shared" si="9"/>
        <v/>
      </c>
    </row>
    <row r="35">
      <c r="A35" s="41" t="str">
        <f>Alumnos!A39</f>
        <v/>
      </c>
      <c r="B35" s="26" t="str">
        <f>Alumnos!C39</f>
        <v/>
      </c>
      <c r="D35" s="44" t="str">
        <f t="shared" si="1"/>
        <v/>
      </c>
      <c r="E35" s="44" t="str">
        <f t="shared" si="2"/>
        <v/>
      </c>
      <c r="F35" s="44" t="str">
        <f t="shared" si="3"/>
        <v/>
      </c>
      <c r="G35" s="44" t="str">
        <f t="shared" si="4"/>
        <v/>
      </c>
      <c r="H35" s="44" t="str">
        <f t="shared" si="5"/>
        <v/>
      </c>
      <c r="I35" s="44" t="str">
        <f t="shared" si="6"/>
        <v/>
      </c>
      <c r="J35" s="44" t="str">
        <f t="shared" si="7"/>
        <v/>
      </c>
      <c r="K35" s="34"/>
      <c r="L35" s="44" t="str">
        <f t="shared" si="8"/>
        <v/>
      </c>
      <c r="M35" s="34"/>
      <c r="N35" s="71"/>
      <c r="O35" s="57"/>
      <c r="P35" s="67"/>
      <c r="Q35" s="67"/>
      <c r="R35" s="67"/>
      <c r="S35" s="57"/>
      <c r="T35" s="67"/>
      <c r="U35" s="67"/>
      <c r="V35" s="67"/>
      <c r="W35" s="57"/>
      <c r="X35" s="67"/>
      <c r="Y35" s="67"/>
      <c r="Z35" s="67"/>
      <c r="AA35" s="57"/>
      <c r="AB35" s="67"/>
      <c r="AC35" s="67"/>
      <c r="AD35" s="67"/>
      <c r="AE35" s="57"/>
      <c r="AF35" s="67"/>
      <c r="AG35" s="67"/>
      <c r="AH35" s="67"/>
      <c r="AI35" s="57"/>
      <c r="AJ35" s="67"/>
      <c r="AK35" s="67"/>
      <c r="AL35" s="67"/>
      <c r="AM35" s="57"/>
      <c r="AN35" s="67"/>
      <c r="AO35" s="67"/>
      <c r="AP35" s="67"/>
      <c r="AQ35" s="57"/>
      <c r="AR35" s="69"/>
      <c r="AS35" s="69"/>
      <c r="AT35" s="69"/>
      <c r="AU35" s="69"/>
      <c r="AV35" s="69"/>
      <c r="AW35" s="69"/>
      <c r="AX35" s="69"/>
      <c r="AY35" s="69"/>
      <c r="AZ35" s="69"/>
      <c r="BA35" s="69"/>
      <c r="BB35" s="69"/>
      <c r="BC35" s="69"/>
      <c r="BD35" s="69"/>
      <c r="BE35" s="69"/>
      <c r="BF35" s="69"/>
      <c r="BG35" s="69"/>
      <c r="BH35" s="69"/>
      <c r="BI35" s="69"/>
      <c r="BJ35" s="69"/>
      <c r="BK35" s="69"/>
      <c r="BL35" s="70" t="str">
        <f t="shared" si="9"/>
        <v/>
      </c>
    </row>
    <row r="36">
      <c r="A36" s="41" t="str">
        <f>Alumnos!A40</f>
        <v/>
      </c>
      <c r="B36" s="26" t="str">
        <f>Alumnos!C40</f>
        <v/>
      </c>
      <c r="D36" s="44" t="str">
        <f t="shared" si="1"/>
        <v/>
      </c>
      <c r="E36" s="44" t="str">
        <f t="shared" si="2"/>
        <v/>
      </c>
      <c r="F36" s="44" t="str">
        <f t="shared" si="3"/>
        <v/>
      </c>
      <c r="G36" s="44" t="str">
        <f t="shared" si="4"/>
        <v/>
      </c>
      <c r="H36" s="44" t="str">
        <f t="shared" si="5"/>
        <v/>
      </c>
      <c r="I36" s="44" t="str">
        <f t="shared" si="6"/>
        <v/>
      </c>
      <c r="J36" s="44" t="str">
        <f t="shared" si="7"/>
        <v/>
      </c>
      <c r="K36" s="34"/>
      <c r="L36" s="44" t="str">
        <f t="shared" si="8"/>
        <v/>
      </c>
      <c r="M36" s="34"/>
      <c r="N36" s="71"/>
      <c r="O36" s="57"/>
      <c r="P36" s="67"/>
      <c r="Q36" s="67"/>
      <c r="R36" s="67"/>
      <c r="S36" s="57"/>
      <c r="T36" s="67"/>
      <c r="U36" s="67"/>
      <c r="V36" s="67"/>
      <c r="W36" s="57"/>
      <c r="X36" s="67"/>
      <c r="Y36" s="67"/>
      <c r="Z36" s="67"/>
      <c r="AA36" s="57"/>
      <c r="AB36" s="67"/>
      <c r="AC36" s="67"/>
      <c r="AD36" s="67"/>
      <c r="AE36" s="57"/>
      <c r="AF36" s="67"/>
      <c r="AG36" s="67"/>
      <c r="AH36" s="67"/>
      <c r="AI36" s="57"/>
      <c r="AJ36" s="67"/>
      <c r="AK36" s="67"/>
      <c r="AL36" s="67"/>
      <c r="AM36" s="57"/>
      <c r="AN36" s="67"/>
      <c r="AO36" s="67"/>
      <c r="AP36" s="67"/>
      <c r="AQ36" s="57"/>
      <c r="AR36" s="69"/>
      <c r="AS36" s="69"/>
      <c r="AT36" s="69"/>
      <c r="AU36" s="69"/>
      <c r="AV36" s="69"/>
      <c r="AW36" s="69"/>
      <c r="AX36" s="69"/>
      <c r="AY36" s="69"/>
      <c r="AZ36" s="69"/>
      <c r="BA36" s="69"/>
      <c r="BB36" s="69"/>
      <c r="BC36" s="69"/>
      <c r="BD36" s="69"/>
      <c r="BE36" s="69"/>
      <c r="BF36" s="69"/>
      <c r="BG36" s="69"/>
      <c r="BH36" s="69"/>
      <c r="BI36" s="69"/>
      <c r="BJ36" s="69"/>
      <c r="BK36" s="69"/>
      <c r="BL36" s="70" t="str">
        <f t="shared" si="9"/>
        <v/>
      </c>
    </row>
    <row r="37">
      <c r="A37" s="41" t="str">
        <f>Alumnos!A41</f>
        <v/>
      </c>
      <c r="B37" s="26" t="str">
        <f>Alumnos!C41</f>
        <v/>
      </c>
      <c r="D37" s="44" t="str">
        <f t="shared" si="1"/>
        <v/>
      </c>
      <c r="E37" s="44" t="str">
        <f t="shared" si="2"/>
        <v/>
      </c>
      <c r="F37" s="44" t="str">
        <f t="shared" si="3"/>
        <v/>
      </c>
      <c r="G37" s="44" t="str">
        <f t="shared" si="4"/>
        <v/>
      </c>
      <c r="H37" s="44" t="str">
        <f t="shared" si="5"/>
        <v/>
      </c>
      <c r="I37" s="44" t="str">
        <f t="shared" si="6"/>
        <v/>
      </c>
      <c r="J37" s="44" t="str">
        <f t="shared" si="7"/>
        <v/>
      </c>
      <c r="K37" s="34"/>
      <c r="L37" s="44" t="str">
        <f t="shared" si="8"/>
        <v/>
      </c>
      <c r="M37" s="34"/>
      <c r="N37" s="71"/>
      <c r="O37" s="57"/>
      <c r="P37" s="67"/>
      <c r="Q37" s="67"/>
      <c r="R37" s="67"/>
      <c r="S37" s="57"/>
      <c r="T37" s="67"/>
      <c r="U37" s="67"/>
      <c r="V37" s="67"/>
      <c r="W37" s="57"/>
      <c r="X37" s="67"/>
      <c r="Y37" s="67"/>
      <c r="Z37" s="67"/>
      <c r="AA37" s="57"/>
      <c r="AB37" s="67"/>
      <c r="AC37" s="67"/>
      <c r="AD37" s="67"/>
      <c r="AE37" s="57"/>
      <c r="AF37" s="67"/>
      <c r="AG37" s="67"/>
      <c r="AH37" s="67"/>
      <c r="AI37" s="57"/>
      <c r="AJ37" s="67"/>
      <c r="AK37" s="67"/>
      <c r="AL37" s="67"/>
      <c r="AM37" s="57"/>
      <c r="AN37" s="67"/>
      <c r="AO37" s="67"/>
      <c r="AP37" s="67"/>
      <c r="AQ37" s="57"/>
      <c r="AR37" s="69"/>
      <c r="AS37" s="69"/>
      <c r="AT37" s="69"/>
      <c r="AU37" s="69"/>
      <c r="AV37" s="69"/>
      <c r="AW37" s="69"/>
      <c r="AX37" s="69"/>
      <c r="AY37" s="69"/>
      <c r="AZ37" s="69"/>
      <c r="BA37" s="69"/>
      <c r="BB37" s="69"/>
      <c r="BC37" s="69"/>
      <c r="BD37" s="69"/>
      <c r="BE37" s="69"/>
      <c r="BF37" s="69"/>
      <c r="BG37" s="69"/>
      <c r="BH37" s="69"/>
      <c r="BI37" s="69"/>
      <c r="BJ37" s="69"/>
      <c r="BK37" s="69"/>
      <c r="BL37" s="70" t="str">
        <f t="shared" si="9"/>
        <v/>
      </c>
    </row>
    <row r="38">
      <c r="A38" s="41" t="str">
        <f>Alumnos!A42</f>
        <v/>
      </c>
      <c r="B38" s="26" t="str">
        <f>Alumnos!C42</f>
        <v/>
      </c>
      <c r="D38" s="44" t="str">
        <f t="shared" si="1"/>
        <v/>
      </c>
      <c r="E38" s="44" t="str">
        <f t="shared" si="2"/>
        <v/>
      </c>
      <c r="F38" s="44" t="str">
        <f t="shared" si="3"/>
        <v/>
      </c>
      <c r="G38" s="44" t="str">
        <f t="shared" si="4"/>
        <v/>
      </c>
      <c r="H38" s="44" t="str">
        <f t="shared" si="5"/>
        <v/>
      </c>
      <c r="I38" s="44" t="str">
        <f t="shared" si="6"/>
        <v/>
      </c>
      <c r="J38" s="44" t="str">
        <f t="shared" si="7"/>
        <v/>
      </c>
      <c r="K38" s="34"/>
      <c r="L38" s="44" t="str">
        <f t="shared" si="8"/>
        <v/>
      </c>
      <c r="M38" s="34"/>
      <c r="N38" s="71"/>
      <c r="O38" s="57"/>
      <c r="P38" s="67"/>
      <c r="Q38" s="67"/>
      <c r="R38" s="67"/>
      <c r="S38" s="57"/>
      <c r="T38" s="67"/>
      <c r="U38" s="67"/>
      <c r="V38" s="67"/>
      <c r="W38" s="57"/>
      <c r="X38" s="67"/>
      <c r="Y38" s="67"/>
      <c r="Z38" s="67"/>
      <c r="AA38" s="57"/>
      <c r="AB38" s="67"/>
      <c r="AC38" s="67"/>
      <c r="AD38" s="67"/>
      <c r="AE38" s="57"/>
      <c r="AF38" s="67"/>
      <c r="AG38" s="67"/>
      <c r="AH38" s="67"/>
      <c r="AI38" s="57"/>
      <c r="AJ38" s="67"/>
      <c r="AK38" s="67"/>
      <c r="AL38" s="67"/>
      <c r="AM38" s="57"/>
      <c r="AN38" s="67"/>
      <c r="AO38" s="67"/>
      <c r="AP38" s="67"/>
      <c r="AQ38" s="57"/>
      <c r="AR38" s="69"/>
      <c r="AS38" s="69"/>
      <c r="AT38" s="69"/>
      <c r="AU38" s="69"/>
      <c r="AV38" s="69"/>
      <c r="AW38" s="69"/>
      <c r="AX38" s="69"/>
      <c r="AY38" s="69"/>
      <c r="AZ38" s="69"/>
      <c r="BA38" s="69"/>
      <c r="BB38" s="69"/>
      <c r="BC38" s="69"/>
      <c r="BD38" s="69"/>
      <c r="BE38" s="69"/>
      <c r="BF38" s="69"/>
      <c r="BG38" s="69"/>
      <c r="BH38" s="69"/>
      <c r="BI38" s="69"/>
      <c r="BJ38" s="69"/>
      <c r="BK38" s="69"/>
      <c r="BL38" s="70" t="str">
        <f t="shared" si="9"/>
        <v/>
      </c>
    </row>
    <row r="39">
      <c r="A39" s="41" t="str">
        <f>Alumnos!A43</f>
        <v/>
      </c>
      <c r="B39" s="26" t="str">
        <f>Alumnos!C43</f>
        <v/>
      </c>
      <c r="D39" s="44" t="str">
        <f t="shared" si="1"/>
        <v/>
      </c>
      <c r="E39" s="44" t="str">
        <f t="shared" si="2"/>
        <v/>
      </c>
      <c r="F39" s="44" t="str">
        <f t="shared" si="3"/>
        <v/>
      </c>
      <c r="G39" s="44" t="str">
        <f t="shared" si="4"/>
        <v/>
      </c>
      <c r="H39" s="44" t="str">
        <f t="shared" si="5"/>
        <v/>
      </c>
      <c r="I39" s="44" t="str">
        <f t="shared" si="6"/>
        <v/>
      </c>
      <c r="J39" s="44" t="str">
        <f t="shared" si="7"/>
        <v/>
      </c>
      <c r="K39" s="34"/>
      <c r="L39" s="44" t="str">
        <f t="shared" si="8"/>
        <v/>
      </c>
      <c r="M39" s="34"/>
      <c r="N39" s="71"/>
      <c r="O39" s="57"/>
      <c r="P39" s="67"/>
      <c r="Q39" s="67"/>
      <c r="R39" s="67"/>
      <c r="S39" s="57"/>
      <c r="T39" s="67"/>
      <c r="U39" s="67"/>
      <c r="V39" s="67"/>
      <c r="W39" s="57"/>
      <c r="X39" s="67"/>
      <c r="Y39" s="67"/>
      <c r="Z39" s="67"/>
      <c r="AA39" s="57"/>
      <c r="AB39" s="67"/>
      <c r="AC39" s="67"/>
      <c r="AD39" s="67"/>
      <c r="AE39" s="57"/>
      <c r="AF39" s="67"/>
      <c r="AG39" s="67"/>
      <c r="AH39" s="67"/>
      <c r="AI39" s="57"/>
      <c r="AJ39" s="67"/>
      <c r="AK39" s="67"/>
      <c r="AL39" s="67"/>
      <c r="AM39" s="57"/>
      <c r="AN39" s="67"/>
      <c r="AO39" s="67"/>
      <c r="AP39" s="67"/>
      <c r="AQ39" s="57"/>
      <c r="AR39" s="69"/>
      <c r="AS39" s="69"/>
      <c r="AT39" s="69"/>
      <c r="AU39" s="69"/>
      <c r="AV39" s="69"/>
      <c r="AW39" s="69"/>
      <c r="AX39" s="69"/>
      <c r="AY39" s="69"/>
      <c r="AZ39" s="69"/>
      <c r="BA39" s="69"/>
      <c r="BB39" s="69"/>
      <c r="BC39" s="69"/>
      <c r="BD39" s="69"/>
      <c r="BE39" s="69"/>
      <c r="BF39" s="69"/>
      <c r="BG39" s="69"/>
      <c r="BH39" s="69"/>
      <c r="BI39" s="69"/>
      <c r="BJ39" s="69"/>
      <c r="BK39" s="69"/>
      <c r="BL39" s="70" t="str">
        <f t="shared" si="9"/>
        <v/>
      </c>
    </row>
    <row r="40">
      <c r="A40" s="41" t="str">
        <f>Alumnos!A44</f>
        <v/>
      </c>
      <c r="B40" s="26" t="str">
        <f>Alumnos!C44</f>
        <v/>
      </c>
      <c r="D40" s="44" t="str">
        <f t="shared" si="1"/>
        <v/>
      </c>
      <c r="E40" s="44" t="str">
        <f t="shared" si="2"/>
        <v/>
      </c>
      <c r="F40" s="44" t="str">
        <f t="shared" si="3"/>
        <v/>
      </c>
      <c r="G40" s="44" t="str">
        <f t="shared" si="4"/>
        <v/>
      </c>
      <c r="H40" s="44" t="str">
        <f t="shared" si="5"/>
        <v/>
      </c>
      <c r="I40" s="44" t="str">
        <f t="shared" si="6"/>
        <v/>
      </c>
      <c r="J40" s="44" t="str">
        <f t="shared" si="7"/>
        <v/>
      </c>
      <c r="K40" s="34"/>
      <c r="L40" s="44" t="str">
        <f t="shared" si="8"/>
        <v/>
      </c>
      <c r="M40" s="34"/>
      <c r="N40" s="71"/>
      <c r="O40" s="57"/>
      <c r="P40" s="67"/>
      <c r="Q40" s="67"/>
      <c r="R40" s="67"/>
      <c r="S40" s="57"/>
      <c r="T40" s="67"/>
      <c r="U40" s="67"/>
      <c r="V40" s="67"/>
      <c r="W40" s="57"/>
      <c r="X40" s="67"/>
      <c r="Y40" s="67"/>
      <c r="Z40" s="67"/>
      <c r="AA40" s="57"/>
      <c r="AB40" s="67"/>
      <c r="AC40" s="67"/>
      <c r="AD40" s="67"/>
      <c r="AE40" s="57"/>
      <c r="AF40" s="67"/>
      <c r="AG40" s="67"/>
      <c r="AH40" s="67"/>
      <c r="AI40" s="57"/>
      <c r="AJ40" s="67"/>
      <c r="AK40" s="67"/>
      <c r="AL40" s="67"/>
      <c r="AM40" s="57"/>
      <c r="AN40" s="67"/>
      <c r="AO40" s="67"/>
      <c r="AP40" s="67"/>
      <c r="AQ40" s="57"/>
      <c r="AR40" s="69"/>
      <c r="AS40" s="69"/>
      <c r="AT40" s="69"/>
      <c r="AU40" s="69"/>
      <c r="AV40" s="69"/>
      <c r="AW40" s="69"/>
      <c r="AX40" s="69"/>
      <c r="AY40" s="69"/>
      <c r="AZ40" s="69"/>
      <c r="BA40" s="69"/>
      <c r="BB40" s="69"/>
      <c r="BC40" s="69"/>
      <c r="BD40" s="69"/>
      <c r="BE40" s="69"/>
      <c r="BF40" s="69"/>
      <c r="BG40" s="69"/>
      <c r="BH40" s="69"/>
      <c r="BI40" s="69"/>
      <c r="BJ40" s="69"/>
      <c r="BK40" s="69"/>
      <c r="BL40" s="70" t="str">
        <f t="shared" si="9"/>
        <v/>
      </c>
    </row>
    <row r="41">
      <c r="A41" s="41" t="str">
        <f>Alumnos!A45</f>
        <v/>
      </c>
      <c r="B41" s="26" t="str">
        <f>Alumnos!C45</f>
        <v/>
      </c>
      <c r="D41" s="44" t="str">
        <f t="shared" si="1"/>
        <v/>
      </c>
      <c r="E41" s="44" t="str">
        <f t="shared" si="2"/>
        <v/>
      </c>
      <c r="F41" s="44" t="str">
        <f t="shared" si="3"/>
        <v/>
      </c>
      <c r="G41" s="44" t="str">
        <f t="shared" si="4"/>
        <v/>
      </c>
      <c r="H41" s="44" t="str">
        <f t="shared" si="5"/>
        <v/>
      </c>
      <c r="I41" s="44" t="str">
        <f t="shared" si="6"/>
        <v/>
      </c>
      <c r="J41" s="44" t="str">
        <f t="shared" si="7"/>
        <v/>
      </c>
      <c r="K41" s="34"/>
      <c r="L41" s="44" t="str">
        <f t="shared" si="8"/>
        <v/>
      </c>
      <c r="M41" s="34"/>
      <c r="N41" s="71"/>
      <c r="O41" s="57"/>
      <c r="P41" s="67"/>
      <c r="Q41" s="67"/>
      <c r="R41" s="67"/>
      <c r="S41" s="57"/>
      <c r="T41" s="67"/>
      <c r="U41" s="67"/>
      <c r="V41" s="67"/>
      <c r="W41" s="57"/>
      <c r="X41" s="67"/>
      <c r="Y41" s="67"/>
      <c r="Z41" s="67"/>
      <c r="AA41" s="57"/>
      <c r="AB41" s="67"/>
      <c r="AC41" s="67"/>
      <c r="AD41" s="67"/>
      <c r="AE41" s="57"/>
      <c r="AF41" s="67"/>
      <c r="AG41" s="67"/>
      <c r="AH41" s="67"/>
      <c r="AI41" s="57"/>
      <c r="AJ41" s="67"/>
      <c r="AK41" s="67"/>
      <c r="AL41" s="67"/>
      <c r="AM41" s="57"/>
      <c r="AN41" s="67"/>
      <c r="AO41" s="67"/>
      <c r="AP41" s="67"/>
      <c r="AQ41" s="57"/>
      <c r="AR41" s="69"/>
      <c r="AS41" s="69"/>
      <c r="AT41" s="69"/>
      <c r="AU41" s="69"/>
      <c r="AV41" s="69"/>
      <c r="AW41" s="69"/>
      <c r="AX41" s="69"/>
      <c r="AY41" s="69"/>
      <c r="AZ41" s="69"/>
      <c r="BA41" s="69"/>
      <c r="BB41" s="69"/>
      <c r="BC41" s="69"/>
      <c r="BD41" s="69"/>
      <c r="BE41" s="69"/>
      <c r="BF41" s="69"/>
      <c r="BG41" s="69"/>
      <c r="BH41" s="69"/>
      <c r="BI41" s="69"/>
      <c r="BJ41" s="69"/>
      <c r="BK41" s="69"/>
      <c r="BL41" s="70" t="str">
        <f t="shared" si="9"/>
        <v/>
      </c>
    </row>
    <row r="42">
      <c r="A42" s="41" t="str">
        <f>Alumnos!A46</f>
        <v/>
      </c>
      <c r="B42" s="26" t="str">
        <f>Alumnos!C46</f>
        <v/>
      </c>
      <c r="D42" s="44" t="str">
        <f t="shared" si="1"/>
        <v/>
      </c>
      <c r="E42" s="44" t="str">
        <f t="shared" si="2"/>
        <v/>
      </c>
      <c r="F42" s="44" t="str">
        <f t="shared" si="3"/>
        <v/>
      </c>
      <c r="G42" s="44" t="str">
        <f t="shared" si="4"/>
        <v/>
      </c>
      <c r="H42" s="44" t="str">
        <f t="shared" si="5"/>
        <v/>
      </c>
      <c r="I42" s="44" t="str">
        <f t="shared" si="6"/>
        <v/>
      </c>
      <c r="J42" s="44" t="str">
        <f t="shared" si="7"/>
        <v/>
      </c>
      <c r="K42" s="34"/>
      <c r="L42" s="44" t="str">
        <f t="shared" si="8"/>
        <v/>
      </c>
      <c r="M42" s="34"/>
      <c r="N42" s="71"/>
      <c r="O42" s="57"/>
      <c r="P42" s="67"/>
      <c r="Q42" s="67"/>
      <c r="R42" s="67"/>
      <c r="S42" s="57"/>
      <c r="T42" s="67"/>
      <c r="U42" s="67"/>
      <c r="V42" s="67"/>
      <c r="W42" s="57"/>
      <c r="X42" s="67"/>
      <c r="Y42" s="67"/>
      <c r="Z42" s="67"/>
      <c r="AA42" s="57"/>
      <c r="AB42" s="67"/>
      <c r="AC42" s="67"/>
      <c r="AD42" s="67"/>
      <c r="AE42" s="57"/>
      <c r="AF42" s="67"/>
      <c r="AG42" s="67"/>
      <c r="AH42" s="67"/>
      <c r="AI42" s="57"/>
      <c r="AJ42" s="67"/>
      <c r="AK42" s="67"/>
      <c r="AL42" s="67"/>
      <c r="AM42" s="57"/>
      <c r="AN42" s="67"/>
      <c r="AO42" s="67"/>
      <c r="AP42" s="67"/>
      <c r="AQ42" s="57"/>
      <c r="AR42" s="69"/>
      <c r="AS42" s="69"/>
      <c r="AT42" s="69"/>
      <c r="AU42" s="69"/>
      <c r="AV42" s="69"/>
      <c r="AW42" s="69"/>
      <c r="AX42" s="69"/>
      <c r="AY42" s="69"/>
      <c r="AZ42" s="69"/>
      <c r="BA42" s="69"/>
      <c r="BB42" s="69"/>
      <c r="BC42" s="69"/>
      <c r="BD42" s="69"/>
      <c r="BE42" s="69"/>
      <c r="BF42" s="69"/>
      <c r="BG42" s="69"/>
      <c r="BH42" s="69"/>
      <c r="BI42" s="69"/>
      <c r="BJ42" s="69"/>
      <c r="BK42" s="69"/>
      <c r="BL42" s="70" t="str">
        <f t="shared" si="9"/>
        <v/>
      </c>
    </row>
    <row r="43">
      <c r="A43" s="41" t="str">
        <f>Alumnos!A47</f>
        <v/>
      </c>
      <c r="B43" s="26" t="str">
        <f>Alumnos!C47</f>
        <v/>
      </c>
      <c r="D43" s="44" t="str">
        <f t="shared" si="1"/>
        <v/>
      </c>
      <c r="E43" s="44" t="str">
        <f t="shared" si="2"/>
        <v/>
      </c>
      <c r="F43" s="44" t="str">
        <f t="shared" si="3"/>
        <v/>
      </c>
      <c r="G43" s="44" t="str">
        <f t="shared" si="4"/>
        <v/>
      </c>
      <c r="H43" s="44" t="str">
        <f t="shared" si="5"/>
        <v/>
      </c>
      <c r="I43" s="44" t="str">
        <f t="shared" si="6"/>
        <v/>
      </c>
      <c r="J43" s="44" t="str">
        <f t="shared" si="7"/>
        <v/>
      </c>
      <c r="K43" s="34"/>
      <c r="L43" s="44" t="str">
        <f t="shared" si="8"/>
        <v/>
      </c>
      <c r="M43" s="34"/>
      <c r="N43" s="71"/>
      <c r="O43" s="57"/>
      <c r="P43" s="67"/>
      <c r="Q43" s="67"/>
      <c r="R43" s="67"/>
      <c r="S43" s="57"/>
      <c r="T43" s="67"/>
      <c r="U43" s="67"/>
      <c r="V43" s="67"/>
      <c r="W43" s="57"/>
      <c r="X43" s="67"/>
      <c r="Y43" s="67"/>
      <c r="Z43" s="67"/>
      <c r="AA43" s="57"/>
      <c r="AB43" s="67"/>
      <c r="AC43" s="67"/>
      <c r="AD43" s="67"/>
      <c r="AE43" s="57"/>
      <c r="AF43" s="67"/>
      <c r="AG43" s="67"/>
      <c r="AH43" s="67"/>
      <c r="AI43" s="57"/>
      <c r="AJ43" s="67"/>
      <c r="AK43" s="67"/>
      <c r="AL43" s="67"/>
      <c r="AM43" s="57"/>
      <c r="AN43" s="67"/>
      <c r="AO43" s="67"/>
      <c r="AP43" s="67"/>
      <c r="AQ43" s="57"/>
      <c r="AR43" s="69"/>
      <c r="AS43" s="69"/>
      <c r="AT43" s="69"/>
      <c r="AU43" s="69"/>
      <c r="AV43" s="69"/>
      <c r="AW43" s="69"/>
      <c r="AX43" s="69"/>
      <c r="AY43" s="69"/>
      <c r="AZ43" s="69"/>
      <c r="BA43" s="69"/>
      <c r="BB43" s="69"/>
      <c r="BC43" s="69"/>
      <c r="BD43" s="69"/>
      <c r="BE43" s="69"/>
      <c r="BF43" s="69"/>
      <c r="BG43" s="69"/>
      <c r="BH43" s="69"/>
      <c r="BI43" s="69"/>
      <c r="BJ43" s="69"/>
      <c r="BK43" s="69"/>
      <c r="BL43" s="70" t="str">
        <f t="shared" si="9"/>
        <v/>
      </c>
    </row>
    <row r="44">
      <c r="A44" s="41" t="str">
        <f>Alumnos!A48</f>
        <v/>
      </c>
      <c r="B44" s="26" t="str">
        <f>Alumnos!C48</f>
        <v/>
      </c>
      <c r="D44" s="44" t="str">
        <f t="shared" si="1"/>
        <v/>
      </c>
      <c r="E44" s="44" t="str">
        <f t="shared" si="2"/>
        <v/>
      </c>
      <c r="F44" s="44" t="str">
        <f t="shared" si="3"/>
        <v/>
      </c>
      <c r="G44" s="44" t="str">
        <f t="shared" si="4"/>
        <v/>
      </c>
      <c r="H44" s="44" t="str">
        <f t="shared" si="5"/>
        <v/>
      </c>
      <c r="I44" s="44" t="str">
        <f t="shared" si="6"/>
        <v/>
      </c>
      <c r="J44" s="44" t="str">
        <f t="shared" si="7"/>
        <v/>
      </c>
      <c r="K44" s="34"/>
      <c r="L44" s="44" t="str">
        <f t="shared" si="8"/>
        <v/>
      </c>
      <c r="M44" s="34"/>
      <c r="N44" s="71"/>
      <c r="O44" s="57"/>
      <c r="P44" s="67"/>
      <c r="Q44" s="67"/>
      <c r="R44" s="67"/>
      <c r="S44" s="57"/>
      <c r="T44" s="67"/>
      <c r="U44" s="67"/>
      <c r="V44" s="67"/>
      <c r="W44" s="57"/>
      <c r="X44" s="67"/>
      <c r="Y44" s="67"/>
      <c r="Z44" s="67"/>
      <c r="AA44" s="57"/>
      <c r="AB44" s="67"/>
      <c r="AC44" s="67"/>
      <c r="AD44" s="67"/>
      <c r="AE44" s="57"/>
      <c r="AF44" s="67"/>
      <c r="AG44" s="67"/>
      <c r="AH44" s="67"/>
      <c r="AI44" s="57"/>
      <c r="AJ44" s="67"/>
      <c r="AK44" s="67"/>
      <c r="AL44" s="67"/>
      <c r="AM44" s="57"/>
      <c r="AN44" s="67"/>
      <c r="AO44" s="67"/>
      <c r="AP44" s="67"/>
      <c r="AQ44" s="57"/>
      <c r="AR44" s="69"/>
      <c r="AS44" s="69"/>
      <c r="AT44" s="69"/>
      <c r="AU44" s="69"/>
      <c r="AV44" s="69"/>
      <c r="AW44" s="69"/>
      <c r="AX44" s="69"/>
      <c r="AY44" s="69"/>
      <c r="AZ44" s="69"/>
      <c r="BA44" s="69"/>
      <c r="BB44" s="69"/>
      <c r="BC44" s="69"/>
      <c r="BD44" s="69"/>
      <c r="BE44" s="69"/>
      <c r="BF44" s="69"/>
      <c r="BG44" s="69"/>
      <c r="BH44" s="69"/>
      <c r="BI44" s="69"/>
      <c r="BJ44" s="69"/>
      <c r="BK44" s="69"/>
      <c r="BL44" s="70" t="str">
        <f t="shared" si="9"/>
        <v/>
      </c>
    </row>
    <row r="45">
      <c r="A45" s="41" t="str">
        <f>Alumnos!A49</f>
        <v/>
      </c>
      <c r="B45" s="26" t="str">
        <f>Alumnos!C49</f>
        <v/>
      </c>
      <c r="D45" s="44" t="str">
        <f t="shared" si="1"/>
        <v/>
      </c>
      <c r="E45" s="44" t="str">
        <f t="shared" si="2"/>
        <v/>
      </c>
      <c r="F45" s="44" t="str">
        <f t="shared" si="3"/>
        <v/>
      </c>
      <c r="G45" s="44" t="str">
        <f t="shared" si="4"/>
        <v/>
      </c>
      <c r="H45" s="44" t="str">
        <f t="shared" si="5"/>
        <v/>
      </c>
      <c r="I45" s="44" t="str">
        <f t="shared" si="6"/>
        <v/>
      </c>
      <c r="J45" s="44" t="str">
        <f t="shared" si="7"/>
        <v/>
      </c>
      <c r="K45" s="34"/>
      <c r="L45" s="44" t="str">
        <f t="shared" si="8"/>
        <v/>
      </c>
      <c r="M45" s="34"/>
      <c r="N45" s="71"/>
      <c r="O45" s="57"/>
      <c r="P45" s="67"/>
      <c r="Q45" s="67"/>
      <c r="R45" s="67"/>
      <c r="S45" s="57"/>
      <c r="T45" s="67"/>
      <c r="U45" s="67"/>
      <c r="V45" s="67"/>
      <c r="W45" s="57"/>
      <c r="X45" s="67"/>
      <c r="Y45" s="67"/>
      <c r="Z45" s="67"/>
      <c r="AA45" s="57"/>
      <c r="AB45" s="67"/>
      <c r="AC45" s="67"/>
      <c r="AD45" s="67"/>
      <c r="AE45" s="57"/>
      <c r="AF45" s="67"/>
      <c r="AG45" s="67"/>
      <c r="AH45" s="67"/>
      <c r="AI45" s="57"/>
      <c r="AJ45" s="67"/>
      <c r="AK45" s="67"/>
      <c r="AL45" s="67"/>
      <c r="AM45" s="57"/>
      <c r="AN45" s="67"/>
      <c r="AO45" s="67"/>
      <c r="AP45" s="67"/>
      <c r="AQ45" s="57"/>
      <c r="AR45" s="69"/>
      <c r="AS45" s="69"/>
      <c r="AT45" s="69"/>
      <c r="AU45" s="69"/>
      <c r="AV45" s="69"/>
      <c r="AW45" s="69"/>
      <c r="AX45" s="69"/>
      <c r="AY45" s="69"/>
      <c r="AZ45" s="69"/>
      <c r="BA45" s="69"/>
      <c r="BB45" s="69"/>
      <c r="BC45" s="69"/>
      <c r="BD45" s="69"/>
      <c r="BE45" s="69"/>
      <c r="BF45" s="69"/>
      <c r="BG45" s="69"/>
      <c r="BH45" s="69"/>
      <c r="BI45" s="69"/>
      <c r="BJ45" s="69"/>
      <c r="BK45" s="69"/>
      <c r="BL45" s="70" t="str">
        <f t="shared" si="9"/>
        <v/>
      </c>
    </row>
    <row r="46">
      <c r="A46" s="41" t="str">
        <f>Alumnos!A50</f>
        <v/>
      </c>
      <c r="B46" s="26" t="str">
        <f>Alumnos!C50</f>
        <v/>
      </c>
      <c r="D46" s="44" t="str">
        <f t="shared" si="1"/>
        <v/>
      </c>
      <c r="E46" s="44" t="str">
        <f t="shared" si="2"/>
        <v/>
      </c>
      <c r="F46" s="44" t="str">
        <f t="shared" si="3"/>
        <v/>
      </c>
      <c r="G46" s="44" t="str">
        <f t="shared" si="4"/>
        <v/>
      </c>
      <c r="H46" s="44" t="str">
        <f t="shared" si="5"/>
        <v/>
      </c>
      <c r="I46" s="44" t="str">
        <f t="shared" si="6"/>
        <v/>
      </c>
      <c r="J46" s="44" t="str">
        <f t="shared" si="7"/>
        <v/>
      </c>
      <c r="K46" s="34"/>
      <c r="L46" s="44" t="str">
        <f t="shared" si="8"/>
        <v/>
      </c>
      <c r="M46" s="34"/>
      <c r="N46" s="71"/>
      <c r="O46" s="57"/>
      <c r="P46" s="67"/>
      <c r="Q46" s="67"/>
      <c r="R46" s="67"/>
      <c r="S46" s="57"/>
      <c r="T46" s="67"/>
      <c r="U46" s="67"/>
      <c r="V46" s="67"/>
      <c r="W46" s="57"/>
      <c r="X46" s="67"/>
      <c r="Y46" s="67"/>
      <c r="Z46" s="67"/>
      <c r="AA46" s="57"/>
      <c r="AB46" s="67"/>
      <c r="AC46" s="67"/>
      <c r="AD46" s="67"/>
      <c r="AE46" s="57"/>
      <c r="AF46" s="67"/>
      <c r="AG46" s="67"/>
      <c r="AH46" s="67"/>
      <c r="AI46" s="57"/>
      <c r="AJ46" s="67"/>
      <c r="AK46" s="67"/>
      <c r="AL46" s="67"/>
      <c r="AM46" s="57"/>
      <c r="AN46" s="67"/>
      <c r="AO46" s="67"/>
      <c r="AP46" s="67"/>
      <c r="AQ46" s="57"/>
      <c r="AR46" s="69"/>
      <c r="AS46" s="69"/>
      <c r="AT46" s="69"/>
      <c r="AU46" s="69"/>
      <c r="AV46" s="69"/>
      <c r="AW46" s="69"/>
      <c r="AX46" s="69"/>
      <c r="AY46" s="69"/>
      <c r="AZ46" s="69"/>
      <c r="BA46" s="69"/>
      <c r="BB46" s="69"/>
      <c r="BC46" s="69"/>
      <c r="BD46" s="69"/>
      <c r="BE46" s="69"/>
      <c r="BF46" s="69"/>
      <c r="BG46" s="69"/>
      <c r="BH46" s="69"/>
      <c r="BI46" s="69"/>
      <c r="BJ46" s="69"/>
      <c r="BK46" s="69"/>
      <c r="BL46" s="70" t="str">
        <f t="shared" si="9"/>
        <v/>
      </c>
    </row>
    <row r="47">
      <c r="A47" s="41" t="str">
        <f>Alumnos!A51</f>
        <v/>
      </c>
      <c r="B47" s="26" t="str">
        <f>Alumnos!C51</f>
        <v/>
      </c>
      <c r="D47" s="44" t="str">
        <f t="shared" si="1"/>
        <v/>
      </c>
      <c r="E47" s="44" t="str">
        <f t="shared" si="2"/>
        <v/>
      </c>
      <c r="F47" s="44" t="str">
        <f t="shared" si="3"/>
        <v/>
      </c>
      <c r="G47" s="44" t="str">
        <f t="shared" si="4"/>
        <v/>
      </c>
      <c r="H47" s="44" t="str">
        <f t="shared" si="5"/>
        <v/>
      </c>
      <c r="I47" s="44" t="str">
        <f t="shared" si="6"/>
        <v/>
      </c>
      <c r="J47" s="44" t="str">
        <f t="shared" si="7"/>
        <v/>
      </c>
      <c r="K47" s="34"/>
      <c r="L47" s="44" t="str">
        <f t="shared" si="8"/>
        <v/>
      </c>
      <c r="M47" s="34"/>
      <c r="N47" s="71"/>
      <c r="O47" s="57"/>
      <c r="P47" s="67"/>
      <c r="Q47" s="67"/>
      <c r="R47" s="67"/>
      <c r="S47" s="57"/>
      <c r="T47" s="67"/>
      <c r="U47" s="67"/>
      <c r="V47" s="67"/>
      <c r="W47" s="57"/>
      <c r="X47" s="67"/>
      <c r="Y47" s="67"/>
      <c r="Z47" s="67"/>
      <c r="AA47" s="57"/>
      <c r="AB47" s="67"/>
      <c r="AC47" s="67"/>
      <c r="AD47" s="67"/>
      <c r="AE47" s="57"/>
      <c r="AF47" s="67"/>
      <c r="AG47" s="67"/>
      <c r="AH47" s="67"/>
      <c r="AI47" s="57"/>
      <c r="AJ47" s="67"/>
      <c r="AK47" s="67"/>
      <c r="AL47" s="67"/>
      <c r="AM47" s="57"/>
      <c r="AN47" s="67"/>
      <c r="AO47" s="67"/>
      <c r="AP47" s="67"/>
      <c r="AQ47" s="57"/>
      <c r="AR47" s="69"/>
      <c r="AS47" s="69"/>
      <c r="AT47" s="69"/>
      <c r="AU47" s="69"/>
      <c r="AV47" s="69"/>
      <c r="AW47" s="69"/>
      <c r="AX47" s="69"/>
      <c r="AY47" s="69"/>
      <c r="AZ47" s="69"/>
      <c r="BA47" s="69"/>
      <c r="BB47" s="69"/>
      <c r="BC47" s="69"/>
      <c r="BD47" s="69"/>
      <c r="BE47" s="69"/>
      <c r="BF47" s="69"/>
      <c r="BG47" s="69"/>
      <c r="BH47" s="69"/>
      <c r="BI47" s="69"/>
      <c r="BJ47" s="69"/>
      <c r="BK47" s="69"/>
      <c r="BL47" s="70" t="str">
        <f t="shared" si="9"/>
        <v/>
      </c>
    </row>
    <row r="48">
      <c r="A48" s="41" t="str">
        <f>Alumnos!A52</f>
        <v/>
      </c>
      <c r="B48" s="26" t="str">
        <f>Alumnos!C52</f>
        <v/>
      </c>
      <c r="D48" s="44" t="str">
        <f t="shared" si="1"/>
        <v/>
      </c>
      <c r="E48" s="44" t="str">
        <f t="shared" si="2"/>
        <v/>
      </c>
      <c r="F48" s="44" t="str">
        <f t="shared" si="3"/>
        <v/>
      </c>
      <c r="G48" s="44" t="str">
        <f t="shared" si="4"/>
        <v/>
      </c>
      <c r="H48" s="44" t="str">
        <f t="shared" si="5"/>
        <v/>
      </c>
      <c r="I48" s="44" t="str">
        <f t="shared" si="6"/>
        <v/>
      </c>
      <c r="J48" s="44" t="str">
        <f t="shared" si="7"/>
        <v/>
      </c>
      <c r="K48" s="34"/>
      <c r="L48" s="44" t="str">
        <f t="shared" si="8"/>
        <v/>
      </c>
      <c r="M48" s="34"/>
      <c r="N48" s="71"/>
      <c r="O48" s="57"/>
      <c r="P48" s="67"/>
      <c r="Q48" s="67"/>
      <c r="R48" s="67"/>
      <c r="S48" s="57"/>
      <c r="T48" s="67"/>
      <c r="U48" s="67"/>
      <c r="V48" s="67"/>
      <c r="W48" s="57"/>
      <c r="X48" s="67"/>
      <c r="Y48" s="67"/>
      <c r="Z48" s="67"/>
      <c r="AA48" s="57"/>
      <c r="AB48" s="67"/>
      <c r="AC48" s="67"/>
      <c r="AD48" s="67"/>
      <c r="AE48" s="57"/>
      <c r="AF48" s="67"/>
      <c r="AG48" s="67"/>
      <c r="AH48" s="67"/>
      <c r="AI48" s="57"/>
      <c r="AJ48" s="67"/>
      <c r="AK48" s="67"/>
      <c r="AL48" s="67"/>
      <c r="AM48" s="57"/>
      <c r="AN48" s="67"/>
      <c r="AO48" s="67"/>
      <c r="AP48" s="67"/>
      <c r="AQ48" s="57"/>
      <c r="AR48" s="69"/>
      <c r="AS48" s="69"/>
      <c r="AT48" s="69"/>
      <c r="AU48" s="69"/>
      <c r="AV48" s="69"/>
      <c r="AW48" s="69"/>
      <c r="AX48" s="69"/>
      <c r="AY48" s="69"/>
      <c r="AZ48" s="69"/>
      <c r="BA48" s="69"/>
      <c r="BB48" s="69"/>
      <c r="BC48" s="69"/>
      <c r="BD48" s="69"/>
      <c r="BE48" s="69"/>
      <c r="BF48" s="69"/>
      <c r="BG48" s="69"/>
      <c r="BH48" s="69"/>
      <c r="BI48" s="69"/>
      <c r="BJ48" s="69"/>
      <c r="BK48" s="69"/>
      <c r="BL48" s="70" t="str">
        <f t="shared" si="9"/>
        <v/>
      </c>
    </row>
    <row r="49">
      <c r="A49" s="41" t="str">
        <f>Alumnos!A53</f>
        <v/>
      </c>
      <c r="B49" s="26" t="str">
        <f>Alumnos!C53</f>
        <v/>
      </c>
      <c r="D49" s="44" t="str">
        <f t="shared" si="1"/>
        <v/>
      </c>
      <c r="E49" s="44" t="str">
        <f t="shared" si="2"/>
        <v/>
      </c>
      <c r="F49" s="44" t="str">
        <f t="shared" si="3"/>
        <v/>
      </c>
      <c r="G49" s="44" t="str">
        <f t="shared" si="4"/>
        <v/>
      </c>
      <c r="H49" s="44" t="str">
        <f t="shared" si="5"/>
        <v/>
      </c>
      <c r="I49" s="44" t="str">
        <f t="shared" si="6"/>
        <v/>
      </c>
      <c r="J49" s="44" t="str">
        <f t="shared" si="7"/>
        <v/>
      </c>
      <c r="K49" s="34"/>
      <c r="L49" s="44" t="str">
        <f t="shared" si="8"/>
        <v/>
      </c>
      <c r="M49" s="34"/>
      <c r="N49" s="66"/>
      <c r="O49" s="57"/>
      <c r="P49" s="67"/>
      <c r="Q49" s="67"/>
      <c r="R49" s="67"/>
      <c r="S49" s="57"/>
      <c r="T49" s="67"/>
      <c r="U49" s="67"/>
      <c r="V49" s="67"/>
      <c r="W49" s="57"/>
      <c r="X49" s="67"/>
      <c r="Y49" s="67"/>
      <c r="Z49" s="67"/>
      <c r="AA49" s="57"/>
      <c r="AB49" s="67"/>
      <c r="AC49" s="67"/>
      <c r="AD49" s="67"/>
      <c r="AE49" s="57"/>
      <c r="AF49" s="67"/>
      <c r="AG49" s="67"/>
      <c r="AH49" s="67"/>
      <c r="AI49" s="57"/>
      <c r="AJ49" s="67"/>
      <c r="AK49" s="67"/>
      <c r="AL49" s="67"/>
      <c r="AM49" s="57"/>
      <c r="AN49" s="67"/>
      <c r="AO49" s="67"/>
      <c r="AP49" s="67"/>
      <c r="AQ49" s="57"/>
      <c r="AR49" s="69"/>
      <c r="AS49" s="69"/>
      <c r="AT49" s="69"/>
      <c r="AU49" s="69"/>
      <c r="AV49" s="69"/>
      <c r="AW49" s="69"/>
      <c r="AX49" s="69"/>
      <c r="AY49" s="69"/>
      <c r="AZ49" s="69"/>
      <c r="BA49" s="69"/>
      <c r="BB49" s="69"/>
      <c r="BC49" s="69"/>
      <c r="BD49" s="69"/>
      <c r="BE49" s="69"/>
      <c r="BF49" s="69"/>
      <c r="BG49" s="69"/>
      <c r="BH49" s="69"/>
      <c r="BI49" s="69"/>
      <c r="BJ49" s="69"/>
      <c r="BK49" s="69"/>
      <c r="BL49" s="70" t="str">
        <f t="shared" si="9"/>
        <v/>
      </c>
    </row>
    <row r="50">
      <c r="A50" s="41" t="str">
        <f>Alumnos!A54</f>
        <v/>
      </c>
      <c r="B50" s="26" t="str">
        <f>Alumnos!C54</f>
        <v/>
      </c>
      <c r="D50" s="44" t="str">
        <f t="shared" si="1"/>
        <v/>
      </c>
      <c r="E50" s="44" t="str">
        <f t="shared" si="2"/>
        <v/>
      </c>
      <c r="F50" s="44" t="str">
        <f t="shared" si="3"/>
        <v/>
      </c>
      <c r="G50" s="44" t="str">
        <f t="shared" si="4"/>
        <v/>
      </c>
      <c r="H50" s="44" t="str">
        <f t="shared" si="5"/>
        <v/>
      </c>
      <c r="I50" s="44" t="str">
        <f t="shared" si="6"/>
        <v/>
      </c>
      <c r="J50" s="44" t="str">
        <f t="shared" si="7"/>
        <v/>
      </c>
      <c r="K50" s="34"/>
      <c r="L50" s="44" t="str">
        <f t="shared" si="8"/>
        <v/>
      </c>
      <c r="M50" s="34"/>
      <c r="N50" s="66"/>
      <c r="O50" s="57"/>
      <c r="P50" s="67"/>
      <c r="Q50" s="67"/>
      <c r="R50" s="67"/>
      <c r="S50" s="57"/>
      <c r="T50" s="67"/>
      <c r="U50" s="67"/>
      <c r="V50" s="67"/>
      <c r="W50" s="57"/>
      <c r="X50" s="67"/>
      <c r="Y50" s="67"/>
      <c r="Z50" s="67"/>
      <c r="AA50" s="57"/>
      <c r="AB50" s="67"/>
      <c r="AC50" s="67"/>
      <c r="AD50" s="67"/>
      <c r="AE50" s="57"/>
      <c r="AF50" s="67"/>
      <c r="AG50" s="67"/>
      <c r="AH50" s="67"/>
      <c r="AI50" s="57"/>
      <c r="AJ50" s="67"/>
      <c r="AK50" s="67"/>
      <c r="AL50" s="67"/>
      <c r="AM50" s="57"/>
      <c r="AN50" s="67"/>
      <c r="AO50" s="67"/>
      <c r="AP50" s="67"/>
      <c r="AQ50" s="57"/>
      <c r="AR50" s="69"/>
      <c r="AS50" s="69"/>
      <c r="AT50" s="69"/>
      <c r="AU50" s="69"/>
      <c r="AV50" s="69"/>
      <c r="AW50" s="69"/>
      <c r="AX50" s="69"/>
      <c r="AY50" s="69"/>
      <c r="AZ50" s="69"/>
      <c r="BA50" s="69"/>
      <c r="BB50" s="69"/>
      <c r="BC50" s="69"/>
      <c r="BD50" s="69"/>
      <c r="BE50" s="69"/>
      <c r="BF50" s="69"/>
      <c r="BG50" s="69"/>
      <c r="BH50" s="69"/>
      <c r="BI50" s="69"/>
      <c r="BJ50" s="69"/>
      <c r="BK50" s="69"/>
      <c r="BL50" s="70" t="str">
        <f t="shared" si="9"/>
        <v/>
      </c>
    </row>
    <row r="51">
      <c r="A51" s="41" t="str">
        <f>Alumnos!A55</f>
        <v/>
      </c>
      <c r="B51" s="26" t="str">
        <f>Alumnos!C55</f>
        <v/>
      </c>
      <c r="D51" s="44" t="str">
        <f t="shared" si="1"/>
        <v/>
      </c>
      <c r="E51" s="44" t="str">
        <f t="shared" si="2"/>
        <v/>
      </c>
      <c r="F51" s="44" t="str">
        <f t="shared" si="3"/>
        <v/>
      </c>
      <c r="G51" s="44" t="str">
        <f t="shared" si="4"/>
        <v/>
      </c>
      <c r="H51" s="44" t="str">
        <f t="shared" si="5"/>
        <v/>
      </c>
      <c r="I51" s="44" t="str">
        <f t="shared" si="6"/>
        <v/>
      </c>
      <c r="J51" s="44" t="str">
        <f t="shared" si="7"/>
        <v/>
      </c>
      <c r="K51" s="34"/>
      <c r="L51" s="44" t="str">
        <f t="shared" si="8"/>
        <v/>
      </c>
      <c r="M51" s="34"/>
      <c r="N51" s="71"/>
      <c r="O51" s="57"/>
      <c r="P51" s="67"/>
      <c r="Q51" s="67"/>
      <c r="R51" s="67"/>
      <c r="S51" s="57"/>
      <c r="T51" s="67"/>
      <c r="U51" s="67"/>
      <c r="V51" s="67"/>
      <c r="W51" s="57"/>
      <c r="X51" s="67"/>
      <c r="Y51" s="67"/>
      <c r="Z51" s="67"/>
      <c r="AA51" s="57"/>
      <c r="AB51" s="67"/>
      <c r="AC51" s="67"/>
      <c r="AD51" s="67"/>
      <c r="AE51" s="57"/>
      <c r="AF51" s="67"/>
      <c r="AG51" s="67"/>
      <c r="AH51" s="67"/>
      <c r="AI51" s="57"/>
      <c r="AJ51" s="67"/>
      <c r="AK51" s="67"/>
      <c r="AL51" s="67"/>
      <c r="AM51" s="57"/>
      <c r="AN51" s="67"/>
      <c r="AO51" s="67"/>
      <c r="AP51" s="67"/>
      <c r="AQ51" s="57"/>
      <c r="AR51" s="69"/>
      <c r="AS51" s="69"/>
      <c r="AT51" s="69"/>
      <c r="AU51" s="69"/>
      <c r="AV51" s="69"/>
      <c r="AW51" s="69"/>
      <c r="AX51" s="69"/>
      <c r="AY51" s="69"/>
      <c r="AZ51" s="69"/>
      <c r="BA51" s="69"/>
      <c r="BB51" s="69"/>
      <c r="BC51" s="69"/>
      <c r="BD51" s="69"/>
      <c r="BE51" s="69"/>
      <c r="BF51" s="69"/>
      <c r="BG51" s="69"/>
      <c r="BH51" s="69"/>
      <c r="BI51" s="69"/>
      <c r="BJ51" s="69"/>
      <c r="BK51" s="69"/>
      <c r="BL51" s="70" t="str">
        <f t="shared" si="9"/>
        <v/>
      </c>
    </row>
    <row r="52">
      <c r="A52" s="41" t="str">
        <f>Alumnos!A56</f>
        <v/>
      </c>
      <c r="B52" s="26" t="str">
        <f>Alumnos!C56</f>
        <v/>
      </c>
      <c r="D52" s="44" t="str">
        <f t="shared" si="1"/>
        <v/>
      </c>
      <c r="E52" s="44" t="str">
        <f t="shared" si="2"/>
        <v/>
      </c>
      <c r="F52" s="44" t="str">
        <f t="shared" si="3"/>
        <v/>
      </c>
      <c r="G52" s="44" t="str">
        <f t="shared" si="4"/>
        <v/>
      </c>
      <c r="H52" s="44" t="str">
        <f t="shared" si="5"/>
        <v/>
      </c>
      <c r="I52" s="44" t="str">
        <f t="shared" si="6"/>
        <v/>
      </c>
      <c r="J52" s="44" t="str">
        <f t="shared" si="7"/>
        <v/>
      </c>
      <c r="K52" s="34"/>
      <c r="L52" s="44" t="str">
        <f t="shared" si="8"/>
        <v/>
      </c>
      <c r="M52" s="34"/>
      <c r="N52" s="71"/>
      <c r="O52" s="57"/>
      <c r="P52" s="67"/>
      <c r="Q52" s="67"/>
      <c r="R52" s="67"/>
      <c r="S52" s="57"/>
      <c r="T52" s="67"/>
      <c r="U52" s="67"/>
      <c r="V52" s="67"/>
      <c r="W52" s="57"/>
      <c r="X52" s="67"/>
      <c r="Y52" s="67"/>
      <c r="Z52" s="67"/>
      <c r="AA52" s="57"/>
      <c r="AB52" s="67"/>
      <c r="AC52" s="67"/>
      <c r="AD52" s="67"/>
      <c r="AE52" s="57"/>
      <c r="AF52" s="67"/>
      <c r="AG52" s="67"/>
      <c r="AH52" s="67"/>
      <c r="AI52" s="57"/>
      <c r="AJ52" s="67"/>
      <c r="AK52" s="67"/>
      <c r="AL52" s="67"/>
      <c r="AM52" s="57"/>
      <c r="AN52" s="67"/>
      <c r="AO52" s="67"/>
      <c r="AP52" s="67"/>
      <c r="AQ52" s="57"/>
      <c r="AR52" s="69"/>
      <c r="AS52" s="69"/>
      <c r="AT52" s="69"/>
      <c r="AU52" s="69"/>
      <c r="AV52" s="69"/>
      <c r="AW52" s="69"/>
      <c r="AX52" s="69"/>
      <c r="AY52" s="69"/>
      <c r="AZ52" s="69"/>
      <c r="BA52" s="69"/>
      <c r="BB52" s="69"/>
      <c r="BC52" s="69"/>
      <c r="BD52" s="69"/>
      <c r="BE52" s="69"/>
      <c r="BF52" s="69"/>
      <c r="BG52" s="69"/>
      <c r="BH52" s="69"/>
      <c r="BI52" s="69"/>
      <c r="BJ52" s="69"/>
      <c r="BK52" s="69"/>
      <c r="BL52" s="70" t="str">
        <f t="shared" si="9"/>
        <v/>
      </c>
    </row>
    <row r="53">
      <c r="A53" s="41" t="str">
        <f>Alumnos!A57</f>
        <v/>
      </c>
      <c r="B53" s="26" t="str">
        <f>Alumnos!C57</f>
        <v/>
      </c>
      <c r="D53" s="44" t="str">
        <f t="shared" si="1"/>
        <v/>
      </c>
      <c r="E53" s="44" t="str">
        <f t="shared" si="2"/>
        <v/>
      </c>
      <c r="F53" s="44" t="str">
        <f t="shared" si="3"/>
        <v/>
      </c>
      <c r="G53" s="44" t="str">
        <f t="shared" si="4"/>
        <v/>
      </c>
      <c r="H53" s="44" t="str">
        <f t="shared" si="5"/>
        <v/>
      </c>
      <c r="I53" s="44" t="str">
        <f t="shared" si="6"/>
        <v/>
      </c>
      <c r="J53" s="44" t="str">
        <f t="shared" si="7"/>
        <v/>
      </c>
      <c r="K53" s="34"/>
      <c r="L53" s="44" t="str">
        <f t="shared" si="8"/>
        <v/>
      </c>
      <c r="M53" s="34"/>
      <c r="N53" s="71"/>
      <c r="O53" s="57"/>
      <c r="P53" s="67"/>
      <c r="Q53" s="67"/>
      <c r="R53" s="67"/>
      <c r="S53" s="57"/>
      <c r="T53" s="67"/>
      <c r="U53" s="67"/>
      <c r="V53" s="67"/>
      <c r="W53" s="57"/>
      <c r="X53" s="67"/>
      <c r="Y53" s="67"/>
      <c r="Z53" s="67"/>
      <c r="AA53" s="57"/>
      <c r="AB53" s="67"/>
      <c r="AC53" s="67"/>
      <c r="AD53" s="67"/>
      <c r="AE53" s="57"/>
      <c r="AF53" s="67"/>
      <c r="AG53" s="67"/>
      <c r="AH53" s="67"/>
      <c r="AI53" s="57"/>
      <c r="AJ53" s="67"/>
      <c r="AK53" s="67"/>
      <c r="AL53" s="67"/>
      <c r="AM53" s="57"/>
      <c r="AN53" s="67"/>
      <c r="AO53" s="67"/>
      <c r="AP53" s="67"/>
      <c r="AQ53" s="57"/>
      <c r="AR53" s="69"/>
      <c r="AS53" s="69"/>
      <c r="AT53" s="69"/>
      <c r="AU53" s="69"/>
      <c r="AV53" s="69"/>
      <c r="AW53" s="69"/>
      <c r="AX53" s="69"/>
      <c r="AY53" s="69"/>
      <c r="AZ53" s="69"/>
      <c r="BA53" s="69"/>
      <c r="BB53" s="69"/>
      <c r="BC53" s="69"/>
      <c r="BD53" s="69"/>
      <c r="BE53" s="69"/>
      <c r="BF53" s="69"/>
      <c r="BG53" s="69"/>
      <c r="BH53" s="69"/>
      <c r="BI53" s="69"/>
      <c r="BJ53" s="69"/>
      <c r="BK53" s="69"/>
      <c r="BL53" s="70" t="str">
        <f t="shared" si="9"/>
        <v/>
      </c>
    </row>
    <row r="54">
      <c r="A54" s="41" t="str">
        <f>Alumnos!A58</f>
        <v/>
      </c>
      <c r="B54" s="26" t="str">
        <f>Alumnos!C58</f>
        <v/>
      </c>
      <c r="D54" s="44" t="str">
        <f t="shared" si="1"/>
        <v/>
      </c>
      <c r="E54" s="44" t="str">
        <f t="shared" si="2"/>
        <v/>
      </c>
      <c r="F54" s="44" t="str">
        <f t="shared" si="3"/>
        <v/>
      </c>
      <c r="G54" s="44" t="str">
        <f t="shared" si="4"/>
        <v/>
      </c>
      <c r="H54" s="44" t="str">
        <f t="shared" si="5"/>
        <v/>
      </c>
      <c r="I54" s="44" t="str">
        <f t="shared" si="6"/>
        <v/>
      </c>
      <c r="J54" s="44" t="str">
        <f t="shared" si="7"/>
        <v/>
      </c>
      <c r="K54" s="34"/>
      <c r="L54" s="44" t="str">
        <f t="shared" si="8"/>
        <v/>
      </c>
      <c r="M54" s="34"/>
      <c r="N54" s="71"/>
      <c r="O54" s="57"/>
      <c r="P54" s="67"/>
      <c r="Q54" s="67"/>
      <c r="R54" s="67"/>
      <c r="S54" s="57"/>
      <c r="T54" s="67"/>
      <c r="U54" s="67"/>
      <c r="V54" s="67"/>
      <c r="W54" s="57"/>
      <c r="X54" s="67"/>
      <c r="Y54" s="67"/>
      <c r="Z54" s="67"/>
      <c r="AA54" s="57"/>
      <c r="AB54" s="67"/>
      <c r="AC54" s="67"/>
      <c r="AD54" s="67"/>
      <c r="AE54" s="57"/>
      <c r="AF54" s="67"/>
      <c r="AG54" s="67"/>
      <c r="AH54" s="67"/>
      <c r="AI54" s="57"/>
      <c r="AJ54" s="67"/>
      <c r="AK54" s="67"/>
      <c r="AL54" s="67"/>
      <c r="AM54" s="57"/>
      <c r="AN54" s="67"/>
      <c r="AO54" s="67"/>
      <c r="AP54" s="67"/>
      <c r="AQ54" s="57"/>
      <c r="AR54" s="69"/>
      <c r="AS54" s="69"/>
      <c r="AT54" s="69"/>
      <c r="AU54" s="69"/>
      <c r="AV54" s="69"/>
      <c r="AW54" s="69"/>
      <c r="AX54" s="69"/>
      <c r="AY54" s="69"/>
      <c r="AZ54" s="69"/>
      <c r="BA54" s="69"/>
      <c r="BB54" s="69"/>
      <c r="BC54" s="69"/>
      <c r="BD54" s="69"/>
      <c r="BE54" s="69"/>
      <c r="BF54" s="69"/>
      <c r="BG54" s="69"/>
      <c r="BH54" s="69"/>
      <c r="BI54" s="69"/>
      <c r="BJ54" s="69"/>
      <c r="BK54" s="69"/>
      <c r="BL54" s="70" t="str">
        <f t="shared" si="9"/>
        <v/>
      </c>
    </row>
    <row r="55">
      <c r="A55" s="41" t="str">
        <f>Alumnos!A59</f>
        <v/>
      </c>
      <c r="B55" s="26" t="str">
        <f>Alumnos!C59</f>
        <v/>
      </c>
      <c r="D55" s="44" t="str">
        <f t="shared" si="1"/>
        <v/>
      </c>
      <c r="E55" s="44" t="str">
        <f t="shared" si="2"/>
        <v/>
      </c>
      <c r="F55" s="44" t="str">
        <f t="shared" si="3"/>
        <v/>
      </c>
      <c r="G55" s="44" t="str">
        <f t="shared" si="4"/>
        <v/>
      </c>
      <c r="H55" s="44" t="str">
        <f t="shared" si="5"/>
        <v/>
      </c>
      <c r="I55" s="44" t="str">
        <f t="shared" si="6"/>
        <v/>
      </c>
      <c r="J55" s="44" t="str">
        <f t="shared" si="7"/>
        <v/>
      </c>
      <c r="K55" s="34"/>
      <c r="L55" s="44" t="str">
        <f t="shared" si="8"/>
        <v/>
      </c>
      <c r="M55" s="34"/>
      <c r="N55" s="71"/>
      <c r="O55" s="57"/>
      <c r="P55" s="67"/>
      <c r="Q55" s="67"/>
      <c r="R55" s="67"/>
      <c r="S55" s="57"/>
      <c r="T55" s="67"/>
      <c r="U55" s="67"/>
      <c r="V55" s="67"/>
      <c r="W55" s="57"/>
      <c r="X55" s="67"/>
      <c r="Y55" s="67"/>
      <c r="Z55" s="67"/>
      <c r="AA55" s="57"/>
      <c r="AB55" s="67"/>
      <c r="AC55" s="67"/>
      <c r="AD55" s="67"/>
      <c r="AE55" s="57"/>
      <c r="AF55" s="67"/>
      <c r="AG55" s="67"/>
      <c r="AH55" s="67"/>
      <c r="AI55" s="57"/>
      <c r="AJ55" s="67"/>
      <c r="AK55" s="67"/>
      <c r="AL55" s="67"/>
      <c r="AM55" s="57"/>
      <c r="AN55" s="67"/>
      <c r="AO55" s="67"/>
      <c r="AP55" s="67"/>
      <c r="AQ55" s="57"/>
      <c r="AR55" s="69"/>
      <c r="AS55" s="69"/>
      <c r="AT55" s="69"/>
      <c r="AU55" s="69"/>
      <c r="AV55" s="69"/>
      <c r="AW55" s="69"/>
      <c r="AX55" s="69"/>
      <c r="AY55" s="69"/>
      <c r="AZ55" s="69"/>
      <c r="BA55" s="69"/>
      <c r="BB55" s="69"/>
      <c r="BC55" s="69"/>
      <c r="BD55" s="69"/>
      <c r="BE55" s="69"/>
      <c r="BF55" s="69"/>
      <c r="BG55" s="69"/>
      <c r="BH55" s="69"/>
      <c r="BI55" s="69"/>
      <c r="BJ55" s="69"/>
      <c r="BK55" s="69"/>
      <c r="BL55" s="70" t="str">
        <f t="shared" si="9"/>
        <v/>
      </c>
    </row>
    <row r="56">
      <c r="A56" s="41" t="str">
        <f>Alumnos!A60</f>
        <v/>
      </c>
      <c r="B56" s="26" t="str">
        <f>Alumnos!C60</f>
        <v/>
      </c>
      <c r="D56" s="44" t="str">
        <f t="shared" si="1"/>
        <v/>
      </c>
      <c r="E56" s="44" t="str">
        <f t="shared" si="2"/>
        <v/>
      </c>
      <c r="F56" s="44" t="str">
        <f t="shared" si="3"/>
        <v/>
      </c>
      <c r="G56" s="44" t="str">
        <f t="shared" si="4"/>
        <v/>
      </c>
      <c r="H56" s="44" t="str">
        <f t="shared" si="5"/>
        <v/>
      </c>
      <c r="I56" s="44" t="str">
        <f t="shared" si="6"/>
        <v/>
      </c>
      <c r="J56" s="44" t="str">
        <f t="shared" si="7"/>
        <v/>
      </c>
      <c r="K56" s="34"/>
      <c r="L56" s="44" t="str">
        <f t="shared" si="8"/>
        <v/>
      </c>
      <c r="M56" s="34"/>
      <c r="N56" s="71"/>
      <c r="O56" s="57"/>
      <c r="P56" s="67"/>
      <c r="Q56" s="67"/>
      <c r="R56" s="67"/>
      <c r="S56" s="57"/>
      <c r="T56" s="67"/>
      <c r="U56" s="67"/>
      <c r="V56" s="67"/>
      <c r="W56" s="57"/>
      <c r="X56" s="67"/>
      <c r="Y56" s="67"/>
      <c r="Z56" s="67"/>
      <c r="AA56" s="57"/>
      <c r="AB56" s="67"/>
      <c r="AC56" s="67"/>
      <c r="AD56" s="67"/>
      <c r="AE56" s="57"/>
      <c r="AF56" s="67"/>
      <c r="AG56" s="67"/>
      <c r="AH56" s="67"/>
      <c r="AI56" s="57"/>
      <c r="AJ56" s="67"/>
      <c r="AK56" s="67"/>
      <c r="AL56" s="67"/>
      <c r="AM56" s="57"/>
      <c r="AN56" s="67"/>
      <c r="AO56" s="67"/>
      <c r="AP56" s="67"/>
      <c r="AQ56" s="57"/>
      <c r="AR56" s="69"/>
      <c r="AS56" s="69"/>
      <c r="AT56" s="69"/>
      <c r="AU56" s="69"/>
      <c r="AV56" s="69"/>
      <c r="AW56" s="69"/>
      <c r="AX56" s="69"/>
      <c r="AY56" s="69"/>
      <c r="AZ56" s="69"/>
      <c r="BA56" s="69"/>
      <c r="BB56" s="69"/>
      <c r="BC56" s="69"/>
      <c r="BD56" s="69"/>
      <c r="BE56" s="69"/>
      <c r="BF56" s="69"/>
      <c r="BG56" s="69"/>
      <c r="BH56" s="69"/>
      <c r="BI56" s="69"/>
      <c r="BJ56" s="69"/>
      <c r="BK56" s="69"/>
      <c r="BL56" s="70" t="str">
        <f t="shared" si="9"/>
        <v/>
      </c>
    </row>
    <row r="57">
      <c r="A57" s="41" t="str">
        <f>Alumnos!A61</f>
        <v/>
      </c>
      <c r="B57" s="26" t="str">
        <f>Alumnos!C61</f>
        <v/>
      </c>
      <c r="D57" s="44" t="str">
        <f t="shared" si="1"/>
        <v/>
      </c>
      <c r="E57" s="44" t="str">
        <f t="shared" si="2"/>
        <v/>
      </c>
      <c r="F57" s="44" t="str">
        <f t="shared" si="3"/>
        <v/>
      </c>
      <c r="G57" s="44" t="str">
        <f t="shared" si="4"/>
        <v/>
      </c>
      <c r="H57" s="44" t="str">
        <f t="shared" si="5"/>
        <v/>
      </c>
      <c r="I57" s="44" t="str">
        <f t="shared" si="6"/>
        <v/>
      </c>
      <c r="J57" s="44" t="str">
        <f t="shared" si="7"/>
        <v/>
      </c>
      <c r="K57" s="34"/>
      <c r="L57" s="44" t="str">
        <f t="shared" si="8"/>
        <v/>
      </c>
      <c r="M57" s="34"/>
      <c r="N57" s="71"/>
      <c r="O57" s="57"/>
      <c r="P57" s="67"/>
      <c r="Q57" s="67"/>
      <c r="R57" s="67"/>
      <c r="S57" s="57"/>
      <c r="T57" s="67"/>
      <c r="U57" s="67"/>
      <c r="V57" s="67"/>
      <c r="W57" s="57"/>
      <c r="X57" s="67"/>
      <c r="Y57" s="67"/>
      <c r="Z57" s="67"/>
      <c r="AA57" s="57"/>
      <c r="AB57" s="67"/>
      <c r="AC57" s="67"/>
      <c r="AD57" s="67"/>
      <c r="AE57" s="57"/>
      <c r="AF57" s="67"/>
      <c r="AG57" s="67"/>
      <c r="AH57" s="67"/>
      <c r="AI57" s="57"/>
      <c r="AJ57" s="67"/>
      <c r="AK57" s="67"/>
      <c r="AL57" s="67"/>
      <c r="AM57" s="57"/>
      <c r="AN57" s="67"/>
      <c r="AO57" s="67"/>
      <c r="AP57" s="67"/>
      <c r="AQ57" s="57"/>
      <c r="AR57" s="69"/>
      <c r="AS57" s="69"/>
      <c r="AT57" s="69"/>
      <c r="AU57" s="69"/>
      <c r="AV57" s="69"/>
      <c r="AW57" s="69"/>
      <c r="AX57" s="69"/>
      <c r="AY57" s="69"/>
      <c r="AZ57" s="69"/>
      <c r="BA57" s="69"/>
      <c r="BB57" s="69"/>
      <c r="BC57" s="69"/>
      <c r="BD57" s="69"/>
      <c r="BE57" s="69"/>
      <c r="BF57" s="69"/>
      <c r="BG57" s="69"/>
      <c r="BH57" s="69"/>
      <c r="BI57" s="69"/>
      <c r="BJ57" s="69"/>
      <c r="BK57" s="69"/>
      <c r="BL57" s="70" t="str">
        <f t="shared" si="9"/>
        <v/>
      </c>
    </row>
    <row r="58">
      <c r="A58" s="41" t="str">
        <f>Alumnos!A62</f>
        <v/>
      </c>
      <c r="B58" s="26" t="str">
        <f>Alumnos!C62</f>
        <v/>
      </c>
      <c r="D58" s="44" t="str">
        <f t="shared" si="1"/>
        <v/>
      </c>
      <c r="E58" s="44" t="str">
        <f t="shared" si="2"/>
        <v/>
      </c>
      <c r="F58" s="44" t="str">
        <f t="shared" si="3"/>
        <v/>
      </c>
      <c r="G58" s="44" t="str">
        <f t="shared" si="4"/>
        <v/>
      </c>
      <c r="H58" s="44" t="str">
        <f t="shared" si="5"/>
        <v/>
      </c>
      <c r="I58" s="44" t="str">
        <f t="shared" si="6"/>
        <v/>
      </c>
      <c r="J58" s="44" t="str">
        <f t="shared" si="7"/>
        <v/>
      </c>
      <c r="K58" s="34"/>
      <c r="L58" s="44" t="str">
        <f t="shared" si="8"/>
        <v/>
      </c>
      <c r="M58" s="34"/>
      <c r="N58" s="71"/>
      <c r="O58" s="57"/>
      <c r="P58" s="67"/>
      <c r="Q58" s="67"/>
      <c r="R58" s="67"/>
      <c r="S58" s="57"/>
      <c r="T58" s="67"/>
      <c r="U58" s="67"/>
      <c r="V58" s="67"/>
      <c r="W58" s="57"/>
      <c r="X58" s="67"/>
      <c r="Y58" s="67"/>
      <c r="Z58" s="67"/>
      <c r="AA58" s="57"/>
      <c r="AB58" s="67"/>
      <c r="AC58" s="67"/>
      <c r="AD58" s="67"/>
      <c r="AE58" s="57"/>
      <c r="AF58" s="67"/>
      <c r="AG58" s="67"/>
      <c r="AH58" s="67"/>
      <c r="AI58" s="57"/>
      <c r="AJ58" s="67"/>
      <c r="AK58" s="67"/>
      <c r="AL58" s="67"/>
      <c r="AM58" s="57"/>
      <c r="AN58" s="67"/>
      <c r="AO58" s="67"/>
      <c r="AP58" s="67"/>
      <c r="AQ58" s="57"/>
      <c r="AR58" s="69"/>
      <c r="AS58" s="69"/>
      <c r="AT58" s="69"/>
      <c r="AU58" s="69"/>
      <c r="AV58" s="69"/>
      <c r="AW58" s="69"/>
      <c r="AX58" s="69"/>
      <c r="AY58" s="69"/>
      <c r="AZ58" s="69"/>
      <c r="BA58" s="69"/>
      <c r="BB58" s="69"/>
      <c r="BC58" s="69"/>
      <c r="BD58" s="69"/>
      <c r="BE58" s="69"/>
      <c r="BF58" s="69"/>
      <c r="BG58" s="69"/>
      <c r="BH58" s="69"/>
      <c r="BI58" s="69"/>
      <c r="BJ58" s="69"/>
      <c r="BK58" s="69"/>
      <c r="BL58" s="70" t="str">
        <f t="shared" si="9"/>
        <v/>
      </c>
    </row>
    <row r="59">
      <c r="A59" s="41" t="str">
        <f>Alumnos!A63</f>
        <v/>
      </c>
      <c r="B59" s="26" t="str">
        <f>Alumnos!C63</f>
        <v/>
      </c>
      <c r="D59" s="44" t="str">
        <f t="shared" si="1"/>
        <v/>
      </c>
      <c r="E59" s="44" t="str">
        <f t="shared" si="2"/>
        <v/>
      </c>
      <c r="F59" s="44" t="str">
        <f t="shared" si="3"/>
        <v/>
      </c>
      <c r="G59" s="44" t="str">
        <f t="shared" si="4"/>
        <v/>
      </c>
      <c r="H59" s="44" t="str">
        <f t="shared" si="5"/>
        <v/>
      </c>
      <c r="I59" s="44" t="str">
        <f t="shared" si="6"/>
        <v/>
      </c>
      <c r="J59" s="44" t="str">
        <f t="shared" si="7"/>
        <v/>
      </c>
      <c r="K59" s="34"/>
      <c r="L59" s="44" t="str">
        <f t="shared" si="8"/>
        <v/>
      </c>
      <c r="M59" s="34"/>
      <c r="N59" s="71"/>
      <c r="O59" s="57"/>
      <c r="P59" s="67"/>
      <c r="Q59" s="67"/>
      <c r="R59" s="67"/>
      <c r="S59" s="57"/>
      <c r="T59" s="67"/>
      <c r="U59" s="67"/>
      <c r="V59" s="67"/>
      <c r="W59" s="57"/>
      <c r="X59" s="67"/>
      <c r="Y59" s="67"/>
      <c r="Z59" s="67"/>
      <c r="AA59" s="57"/>
      <c r="AB59" s="67"/>
      <c r="AC59" s="67"/>
      <c r="AD59" s="67"/>
      <c r="AE59" s="57"/>
      <c r="AF59" s="67"/>
      <c r="AG59" s="67"/>
      <c r="AH59" s="67"/>
      <c r="AI59" s="57"/>
      <c r="AJ59" s="67"/>
      <c r="AK59" s="67"/>
      <c r="AL59" s="67"/>
      <c r="AM59" s="57"/>
      <c r="AN59" s="67"/>
      <c r="AO59" s="67"/>
      <c r="AP59" s="67"/>
      <c r="AQ59" s="57"/>
      <c r="AR59" s="69"/>
      <c r="AS59" s="69"/>
      <c r="AT59" s="69"/>
      <c r="AU59" s="69"/>
      <c r="AV59" s="69"/>
      <c r="AW59" s="69"/>
      <c r="AX59" s="69"/>
      <c r="AY59" s="69"/>
      <c r="AZ59" s="69"/>
      <c r="BA59" s="69"/>
      <c r="BB59" s="69"/>
      <c r="BC59" s="69"/>
      <c r="BD59" s="69"/>
      <c r="BE59" s="69"/>
      <c r="BF59" s="69"/>
      <c r="BG59" s="69"/>
      <c r="BH59" s="69"/>
      <c r="BI59" s="69"/>
      <c r="BJ59" s="69"/>
      <c r="BK59" s="69"/>
      <c r="BL59" s="70" t="str">
        <f t="shared" si="9"/>
        <v/>
      </c>
    </row>
    <row r="60">
      <c r="A60" s="41" t="str">
        <f>Alumnos!A64</f>
        <v/>
      </c>
      <c r="B60" s="26" t="str">
        <f>Alumnos!C64</f>
        <v/>
      </c>
      <c r="D60" s="44" t="str">
        <f t="shared" si="1"/>
        <v/>
      </c>
      <c r="E60" s="44" t="str">
        <f t="shared" si="2"/>
        <v/>
      </c>
      <c r="F60" s="44" t="str">
        <f t="shared" si="3"/>
        <v/>
      </c>
      <c r="G60" s="44" t="str">
        <f t="shared" si="4"/>
        <v/>
      </c>
      <c r="H60" s="44" t="str">
        <f t="shared" si="5"/>
        <v/>
      </c>
      <c r="I60" s="44" t="str">
        <f t="shared" si="6"/>
        <v/>
      </c>
      <c r="J60" s="44" t="str">
        <f t="shared" si="7"/>
        <v/>
      </c>
      <c r="K60" s="34"/>
      <c r="L60" s="44" t="str">
        <f t="shared" si="8"/>
        <v/>
      </c>
      <c r="M60" s="34"/>
      <c r="N60" s="71"/>
      <c r="O60" s="57"/>
      <c r="P60" s="67"/>
      <c r="Q60" s="67"/>
      <c r="R60" s="67"/>
      <c r="S60" s="57"/>
      <c r="T60" s="67"/>
      <c r="U60" s="67"/>
      <c r="V60" s="67"/>
      <c r="W60" s="57"/>
      <c r="X60" s="67"/>
      <c r="Y60" s="67"/>
      <c r="Z60" s="67"/>
      <c r="AA60" s="57"/>
      <c r="AB60" s="67"/>
      <c r="AC60" s="67"/>
      <c r="AD60" s="67"/>
      <c r="AE60" s="57"/>
      <c r="AF60" s="67"/>
      <c r="AG60" s="67"/>
      <c r="AH60" s="67"/>
      <c r="AI60" s="57"/>
      <c r="AJ60" s="67"/>
      <c r="AK60" s="67"/>
      <c r="AL60" s="67"/>
      <c r="AM60" s="57"/>
      <c r="AN60" s="67"/>
      <c r="AO60" s="67"/>
      <c r="AP60" s="67"/>
      <c r="AQ60" s="57"/>
      <c r="AR60" s="69"/>
      <c r="AS60" s="69"/>
      <c r="AT60" s="69"/>
      <c r="AU60" s="69"/>
      <c r="AV60" s="69"/>
      <c r="AW60" s="69"/>
      <c r="AX60" s="69"/>
      <c r="AY60" s="69"/>
      <c r="AZ60" s="69"/>
      <c r="BA60" s="69"/>
      <c r="BB60" s="69"/>
      <c r="BC60" s="69"/>
      <c r="BD60" s="69"/>
      <c r="BE60" s="69"/>
      <c r="BF60" s="69"/>
      <c r="BG60" s="69"/>
      <c r="BH60" s="69"/>
      <c r="BI60" s="69"/>
      <c r="BJ60" s="69"/>
      <c r="BK60" s="69"/>
      <c r="BL60" s="70" t="str">
        <f t="shared" si="9"/>
        <v/>
      </c>
    </row>
    <row r="61">
      <c r="A61" s="41" t="str">
        <f>Alumnos!A65</f>
        <v/>
      </c>
      <c r="B61" s="26" t="str">
        <f>Alumnos!C65</f>
        <v/>
      </c>
      <c r="D61" s="44" t="str">
        <f t="shared" si="1"/>
        <v/>
      </c>
      <c r="E61" s="44" t="str">
        <f t="shared" si="2"/>
        <v/>
      </c>
      <c r="F61" s="44" t="str">
        <f t="shared" si="3"/>
        <v/>
      </c>
      <c r="G61" s="44" t="str">
        <f t="shared" si="4"/>
        <v/>
      </c>
      <c r="H61" s="44" t="str">
        <f t="shared" si="5"/>
        <v/>
      </c>
      <c r="I61" s="44" t="str">
        <f t="shared" si="6"/>
        <v/>
      </c>
      <c r="J61" s="44" t="str">
        <f t="shared" si="7"/>
        <v/>
      </c>
      <c r="K61" s="34"/>
      <c r="L61" s="44" t="str">
        <f t="shared" si="8"/>
        <v/>
      </c>
      <c r="M61" s="34"/>
      <c r="N61" s="71"/>
      <c r="O61" s="57"/>
      <c r="P61" s="67"/>
      <c r="Q61" s="67"/>
      <c r="R61" s="67"/>
      <c r="S61" s="57"/>
      <c r="T61" s="67"/>
      <c r="U61" s="67"/>
      <c r="V61" s="67"/>
      <c r="W61" s="57"/>
      <c r="X61" s="67"/>
      <c r="Y61" s="67"/>
      <c r="Z61" s="67"/>
      <c r="AA61" s="57"/>
      <c r="AB61" s="67"/>
      <c r="AC61" s="67"/>
      <c r="AD61" s="67"/>
      <c r="AE61" s="57"/>
      <c r="AF61" s="67"/>
      <c r="AG61" s="67"/>
      <c r="AH61" s="67"/>
      <c r="AI61" s="57"/>
      <c r="AJ61" s="67"/>
      <c r="AK61" s="67"/>
      <c r="AL61" s="67"/>
      <c r="AM61" s="57"/>
      <c r="AN61" s="67"/>
      <c r="AO61" s="67"/>
      <c r="AP61" s="67"/>
      <c r="AQ61" s="57"/>
      <c r="AR61" s="69"/>
      <c r="AS61" s="69"/>
      <c r="AT61" s="69"/>
      <c r="AU61" s="69"/>
      <c r="AV61" s="69"/>
      <c r="AW61" s="69"/>
      <c r="AX61" s="69"/>
      <c r="AY61" s="69"/>
      <c r="AZ61" s="69"/>
      <c r="BA61" s="69"/>
      <c r="BB61" s="69"/>
      <c r="BC61" s="69"/>
      <c r="BD61" s="69"/>
      <c r="BE61" s="69"/>
      <c r="BF61" s="69"/>
      <c r="BG61" s="69"/>
      <c r="BH61" s="69"/>
      <c r="BI61" s="69"/>
      <c r="BJ61" s="69"/>
      <c r="BK61" s="69"/>
      <c r="BL61" s="70" t="str">
        <f t="shared" si="9"/>
        <v/>
      </c>
    </row>
    <row r="62">
      <c r="A62" s="41" t="str">
        <f>Alumnos!A66</f>
        <v/>
      </c>
      <c r="B62" s="26" t="str">
        <f>Alumnos!C66</f>
        <v/>
      </c>
      <c r="D62" s="44" t="str">
        <f t="shared" si="1"/>
        <v/>
      </c>
      <c r="E62" s="44" t="str">
        <f t="shared" si="2"/>
        <v/>
      </c>
      <c r="F62" s="44" t="str">
        <f t="shared" si="3"/>
        <v/>
      </c>
      <c r="G62" s="44" t="str">
        <f t="shared" si="4"/>
        <v/>
      </c>
      <c r="H62" s="44" t="str">
        <f t="shared" si="5"/>
        <v/>
      </c>
      <c r="I62" s="44" t="str">
        <f t="shared" si="6"/>
        <v/>
      </c>
      <c r="J62" s="44" t="str">
        <f t="shared" si="7"/>
        <v/>
      </c>
      <c r="K62" s="34"/>
      <c r="L62" s="44" t="str">
        <f t="shared" si="8"/>
        <v/>
      </c>
      <c r="M62" s="34"/>
      <c r="N62" s="71"/>
      <c r="O62" s="57"/>
      <c r="P62" s="67"/>
      <c r="Q62" s="67"/>
      <c r="R62" s="67"/>
      <c r="S62" s="57"/>
      <c r="T62" s="67"/>
      <c r="U62" s="67"/>
      <c r="V62" s="67"/>
      <c r="W62" s="57"/>
      <c r="X62" s="67"/>
      <c r="Y62" s="67"/>
      <c r="Z62" s="67"/>
      <c r="AA62" s="57"/>
      <c r="AB62" s="67"/>
      <c r="AC62" s="67"/>
      <c r="AD62" s="67"/>
      <c r="AE62" s="57"/>
      <c r="AF62" s="67"/>
      <c r="AG62" s="67"/>
      <c r="AH62" s="67"/>
      <c r="AI62" s="57"/>
      <c r="AJ62" s="67"/>
      <c r="AK62" s="67"/>
      <c r="AL62" s="67"/>
      <c r="AM62" s="57"/>
      <c r="AN62" s="67"/>
      <c r="AO62" s="67"/>
      <c r="AP62" s="67"/>
      <c r="AQ62" s="57"/>
      <c r="AR62" s="69"/>
      <c r="AS62" s="69"/>
      <c r="AT62" s="69"/>
      <c r="AU62" s="69"/>
      <c r="AV62" s="69"/>
      <c r="AW62" s="69"/>
      <c r="AX62" s="69"/>
      <c r="AY62" s="69"/>
      <c r="AZ62" s="69"/>
      <c r="BA62" s="69"/>
      <c r="BB62" s="69"/>
      <c r="BC62" s="69"/>
      <c r="BD62" s="69"/>
      <c r="BE62" s="69"/>
      <c r="BF62" s="69"/>
      <c r="BG62" s="69"/>
      <c r="BH62" s="69"/>
      <c r="BI62" s="69"/>
      <c r="BJ62" s="69"/>
      <c r="BK62" s="69"/>
      <c r="BL62" s="70" t="str">
        <f t="shared" si="9"/>
        <v/>
      </c>
    </row>
    <row r="63">
      <c r="A63" s="41" t="str">
        <f>Alumnos!A67</f>
        <v/>
      </c>
      <c r="B63" s="26" t="str">
        <f>Alumnos!C67</f>
        <v/>
      </c>
      <c r="D63" s="44" t="str">
        <f t="shared" si="1"/>
        <v/>
      </c>
      <c r="E63" s="44" t="str">
        <f t="shared" si="2"/>
        <v/>
      </c>
      <c r="F63" s="44" t="str">
        <f t="shared" si="3"/>
        <v/>
      </c>
      <c r="G63" s="44" t="str">
        <f t="shared" si="4"/>
        <v/>
      </c>
      <c r="H63" s="44" t="str">
        <f t="shared" si="5"/>
        <v/>
      </c>
      <c r="I63" s="44" t="str">
        <f t="shared" si="6"/>
        <v/>
      </c>
      <c r="J63" s="44" t="str">
        <f t="shared" si="7"/>
        <v/>
      </c>
      <c r="K63" s="34"/>
      <c r="L63" s="44" t="str">
        <f t="shared" si="8"/>
        <v/>
      </c>
      <c r="M63" s="34"/>
      <c r="N63" s="71"/>
      <c r="O63" s="57"/>
      <c r="P63" s="67"/>
      <c r="Q63" s="67"/>
      <c r="R63" s="67"/>
      <c r="S63" s="57"/>
      <c r="T63" s="67"/>
      <c r="U63" s="67"/>
      <c r="V63" s="67"/>
      <c r="W63" s="57"/>
      <c r="X63" s="67"/>
      <c r="Y63" s="67"/>
      <c r="Z63" s="67"/>
      <c r="AA63" s="57"/>
      <c r="AB63" s="67"/>
      <c r="AC63" s="67"/>
      <c r="AD63" s="67"/>
      <c r="AE63" s="57"/>
      <c r="AF63" s="67"/>
      <c r="AG63" s="67"/>
      <c r="AH63" s="67"/>
      <c r="AI63" s="57"/>
      <c r="AJ63" s="67"/>
      <c r="AK63" s="67"/>
      <c r="AL63" s="67"/>
      <c r="AM63" s="57"/>
      <c r="AN63" s="67"/>
      <c r="AO63" s="67"/>
      <c r="AP63" s="67"/>
      <c r="AQ63" s="57"/>
      <c r="AR63" s="69"/>
      <c r="AS63" s="69"/>
      <c r="AT63" s="69"/>
      <c r="AU63" s="69"/>
      <c r="AV63" s="69"/>
      <c r="AW63" s="69"/>
      <c r="AX63" s="69"/>
      <c r="AY63" s="69"/>
      <c r="AZ63" s="69"/>
      <c r="BA63" s="69"/>
      <c r="BB63" s="69"/>
      <c r="BC63" s="69"/>
      <c r="BD63" s="69"/>
      <c r="BE63" s="69"/>
      <c r="BF63" s="69"/>
      <c r="BG63" s="69"/>
      <c r="BH63" s="69"/>
      <c r="BI63" s="69"/>
      <c r="BJ63" s="69"/>
      <c r="BK63" s="69"/>
      <c r="BL63" s="70" t="str">
        <f t="shared" si="9"/>
        <v/>
      </c>
    </row>
    <row r="64">
      <c r="A64" s="41" t="str">
        <f>Alumnos!A68</f>
        <v/>
      </c>
      <c r="B64" s="26" t="str">
        <f>Alumnos!C68</f>
        <v/>
      </c>
      <c r="D64" s="44" t="str">
        <f t="shared" si="1"/>
        <v/>
      </c>
      <c r="E64" s="44" t="str">
        <f t="shared" si="2"/>
        <v/>
      </c>
      <c r="F64" s="44" t="str">
        <f t="shared" si="3"/>
        <v/>
      </c>
      <c r="G64" s="44" t="str">
        <f t="shared" si="4"/>
        <v/>
      </c>
      <c r="H64" s="44" t="str">
        <f t="shared" si="5"/>
        <v/>
      </c>
      <c r="I64" s="44" t="str">
        <f t="shared" si="6"/>
        <v/>
      </c>
      <c r="J64" s="44" t="str">
        <f t="shared" si="7"/>
        <v/>
      </c>
      <c r="K64" s="34"/>
      <c r="L64" s="44" t="str">
        <f t="shared" si="8"/>
        <v/>
      </c>
      <c r="M64" s="34"/>
      <c r="N64" s="71"/>
      <c r="O64" s="57"/>
      <c r="P64" s="67"/>
      <c r="Q64" s="67"/>
      <c r="R64" s="67"/>
      <c r="S64" s="57"/>
      <c r="T64" s="67"/>
      <c r="U64" s="67"/>
      <c r="V64" s="67"/>
      <c r="W64" s="57"/>
      <c r="X64" s="67"/>
      <c r="Y64" s="67"/>
      <c r="Z64" s="67"/>
      <c r="AA64" s="57"/>
      <c r="AB64" s="67"/>
      <c r="AC64" s="67"/>
      <c r="AD64" s="67"/>
      <c r="AE64" s="57"/>
      <c r="AF64" s="67"/>
      <c r="AG64" s="67"/>
      <c r="AH64" s="67"/>
      <c r="AI64" s="57"/>
      <c r="AJ64" s="67"/>
      <c r="AK64" s="67"/>
      <c r="AL64" s="67"/>
      <c r="AM64" s="57"/>
      <c r="AN64" s="67"/>
      <c r="AO64" s="67"/>
      <c r="AP64" s="67"/>
      <c r="AQ64" s="57"/>
      <c r="AR64" s="69"/>
      <c r="AS64" s="69"/>
      <c r="AT64" s="69"/>
      <c r="AU64" s="69"/>
      <c r="AV64" s="69"/>
      <c r="AW64" s="69"/>
      <c r="AX64" s="69"/>
      <c r="AY64" s="69"/>
      <c r="AZ64" s="69"/>
      <c r="BA64" s="69"/>
      <c r="BB64" s="69"/>
      <c r="BC64" s="69"/>
      <c r="BD64" s="69"/>
      <c r="BE64" s="69"/>
      <c r="BF64" s="69"/>
      <c r="BG64" s="69"/>
      <c r="BH64" s="69"/>
      <c r="BI64" s="69"/>
      <c r="BJ64" s="69"/>
      <c r="BK64" s="69"/>
      <c r="BL64" s="70" t="str">
        <f t="shared" si="9"/>
        <v/>
      </c>
    </row>
    <row r="65">
      <c r="A65" s="41" t="str">
        <f>Alumnos!A69</f>
        <v/>
      </c>
      <c r="B65" s="26" t="str">
        <f>Alumnos!C69</f>
        <v/>
      </c>
      <c r="D65" s="44" t="str">
        <f t="shared" si="1"/>
        <v/>
      </c>
      <c r="E65" s="44" t="str">
        <f t="shared" si="2"/>
        <v/>
      </c>
      <c r="F65" s="44" t="str">
        <f t="shared" si="3"/>
        <v/>
      </c>
      <c r="G65" s="44" t="str">
        <f t="shared" si="4"/>
        <v/>
      </c>
      <c r="H65" s="44" t="str">
        <f t="shared" si="5"/>
        <v/>
      </c>
      <c r="I65" s="44" t="str">
        <f t="shared" si="6"/>
        <v/>
      </c>
      <c r="J65" s="44" t="str">
        <f t="shared" si="7"/>
        <v/>
      </c>
      <c r="K65" s="34"/>
      <c r="L65" s="44" t="str">
        <f t="shared" si="8"/>
        <v/>
      </c>
      <c r="M65" s="34"/>
      <c r="N65" s="71"/>
      <c r="O65" s="57"/>
      <c r="P65" s="67"/>
      <c r="Q65" s="67"/>
      <c r="R65" s="67"/>
      <c r="S65" s="57"/>
      <c r="T65" s="67"/>
      <c r="U65" s="67"/>
      <c r="V65" s="67"/>
      <c r="W65" s="57"/>
      <c r="X65" s="67"/>
      <c r="Y65" s="67"/>
      <c r="Z65" s="67"/>
      <c r="AA65" s="57"/>
      <c r="AB65" s="67"/>
      <c r="AC65" s="67"/>
      <c r="AD65" s="67"/>
      <c r="AE65" s="57"/>
      <c r="AF65" s="67"/>
      <c r="AG65" s="67"/>
      <c r="AH65" s="67"/>
      <c r="AI65" s="57"/>
      <c r="AJ65" s="67"/>
      <c r="AK65" s="67"/>
      <c r="AL65" s="67"/>
      <c r="AM65" s="57"/>
      <c r="AN65" s="67"/>
      <c r="AO65" s="67"/>
      <c r="AP65" s="67"/>
      <c r="AQ65" s="57"/>
      <c r="AR65" s="69"/>
      <c r="AS65" s="69"/>
      <c r="AT65" s="69"/>
      <c r="AU65" s="69"/>
      <c r="AV65" s="69"/>
      <c r="AW65" s="69"/>
      <c r="AX65" s="69"/>
      <c r="AY65" s="69"/>
      <c r="AZ65" s="69"/>
      <c r="BA65" s="69"/>
      <c r="BB65" s="69"/>
      <c r="BC65" s="69"/>
      <c r="BD65" s="69"/>
      <c r="BE65" s="69"/>
      <c r="BF65" s="69"/>
      <c r="BG65" s="69"/>
      <c r="BH65" s="69"/>
      <c r="BI65" s="69"/>
      <c r="BJ65" s="69"/>
      <c r="BK65" s="69"/>
      <c r="BL65" s="70" t="str">
        <f t="shared" si="9"/>
        <v/>
      </c>
    </row>
    <row r="66">
      <c r="A66" s="41" t="str">
        <f>Alumnos!A70</f>
        <v/>
      </c>
      <c r="B66" s="26" t="str">
        <f>Alumnos!C70</f>
        <v/>
      </c>
      <c r="D66" s="44" t="str">
        <f t="shared" si="1"/>
        <v/>
      </c>
      <c r="E66" s="44" t="str">
        <f t="shared" si="2"/>
        <v/>
      </c>
      <c r="F66" s="44" t="str">
        <f t="shared" si="3"/>
        <v/>
      </c>
      <c r="G66" s="44" t="str">
        <f t="shared" si="4"/>
        <v/>
      </c>
      <c r="H66" s="44" t="str">
        <f t="shared" si="5"/>
        <v/>
      </c>
      <c r="I66" s="44" t="str">
        <f t="shared" si="6"/>
        <v/>
      </c>
      <c r="J66" s="44" t="str">
        <f t="shared" si="7"/>
        <v/>
      </c>
      <c r="K66" s="34"/>
      <c r="L66" s="44" t="str">
        <f t="shared" si="8"/>
        <v/>
      </c>
      <c r="M66" s="34"/>
      <c r="N66" s="71"/>
      <c r="O66" s="57"/>
      <c r="P66" s="67"/>
      <c r="Q66" s="67"/>
      <c r="R66" s="67"/>
      <c r="S66" s="57"/>
      <c r="T66" s="67"/>
      <c r="U66" s="67"/>
      <c r="V66" s="67"/>
      <c r="W66" s="57"/>
      <c r="X66" s="67"/>
      <c r="Y66" s="67"/>
      <c r="Z66" s="67"/>
      <c r="AA66" s="57"/>
      <c r="AB66" s="67"/>
      <c r="AC66" s="67"/>
      <c r="AD66" s="67"/>
      <c r="AE66" s="57"/>
      <c r="AF66" s="67"/>
      <c r="AG66" s="67"/>
      <c r="AH66" s="67"/>
      <c r="AI66" s="57"/>
      <c r="AJ66" s="67"/>
      <c r="AK66" s="67"/>
      <c r="AL66" s="67"/>
      <c r="AM66" s="57"/>
      <c r="AN66" s="67"/>
      <c r="AO66" s="67"/>
      <c r="AP66" s="67"/>
      <c r="AQ66" s="57"/>
      <c r="AR66" s="69"/>
      <c r="AS66" s="69"/>
      <c r="AT66" s="69"/>
      <c r="AU66" s="69"/>
      <c r="AV66" s="69"/>
      <c r="AW66" s="69"/>
      <c r="AX66" s="69"/>
      <c r="AY66" s="69"/>
      <c r="AZ66" s="69"/>
      <c r="BA66" s="69"/>
      <c r="BB66" s="69"/>
      <c r="BC66" s="69"/>
      <c r="BD66" s="69"/>
      <c r="BE66" s="69"/>
      <c r="BF66" s="69"/>
      <c r="BG66" s="69"/>
      <c r="BH66" s="69"/>
      <c r="BI66" s="69"/>
      <c r="BJ66" s="69"/>
      <c r="BK66" s="69"/>
      <c r="BL66" s="70" t="str">
        <f t="shared" si="9"/>
        <v/>
      </c>
    </row>
    <row r="67">
      <c r="A67" s="41" t="str">
        <f>Alumnos!A71</f>
        <v/>
      </c>
      <c r="B67" s="26" t="str">
        <f>Alumnos!C71</f>
        <v/>
      </c>
      <c r="D67" s="44" t="str">
        <f t="shared" si="1"/>
        <v/>
      </c>
      <c r="E67" s="44" t="str">
        <f t="shared" si="2"/>
        <v/>
      </c>
      <c r="F67" s="44" t="str">
        <f t="shared" si="3"/>
        <v/>
      </c>
      <c r="G67" s="44" t="str">
        <f t="shared" si="4"/>
        <v/>
      </c>
      <c r="H67" s="44" t="str">
        <f t="shared" si="5"/>
        <v/>
      </c>
      <c r="I67" s="44" t="str">
        <f t="shared" si="6"/>
        <v/>
      </c>
      <c r="J67" s="44" t="str">
        <f t="shared" si="7"/>
        <v/>
      </c>
      <c r="K67" s="34"/>
      <c r="L67" s="44" t="str">
        <f t="shared" si="8"/>
        <v/>
      </c>
      <c r="M67" s="34"/>
      <c r="N67" s="71"/>
      <c r="O67" s="57"/>
      <c r="P67" s="67"/>
      <c r="Q67" s="67"/>
      <c r="R67" s="67"/>
      <c r="S67" s="57"/>
      <c r="T67" s="67"/>
      <c r="U67" s="67"/>
      <c r="V67" s="67"/>
      <c r="W67" s="57"/>
      <c r="X67" s="67"/>
      <c r="Y67" s="67"/>
      <c r="Z67" s="67"/>
      <c r="AA67" s="57"/>
      <c r="AB67" s="67"/>
      <c r="AC67" s="67"/>
      <c r="AD67" s="67"/>
      <c r="AE67" s="57"/>
      <c r="AF67" s="67"/>
      <c r="AG67" s="67"/>
      <c r="AH67" s="67"/>
      <c r="AI67" s="57"/>
      <c r="AJ67" s="67"/>
      <c r="AK67" s="67"/>
      <c r="AL67" s="67"/>
      <c r="AM67" s="57"/>
      <c r="AN67" s="67"/>
      <c r="AO67" s="67"/>
      <c r="AP67" s="67"/>
      <c r="AQ67" s="57"/>
      <c r="AR67" s="69"/>
      <c r="AS67" s="69"/>
      <c r="AT67" s="69"/>
      <c r="AU67" s="69"/>
      <c r="AV67" s="69"/>
      <c r="AW67" s="69"/>
      <c r="AX67" s="69"/>
      <c r="AY67" s="69"/>
      <c r="AZ67" s="69"/>
      <c r="BA67" s="69"/>
      <c r="BB67" s="69"/>
      <c r="BC67" s="69"/>
      <c r="BD67" s="69"/>
      <c r="BE67" s="69"/>
      <c r="BF67" s="69"/>
      <c r="BG67" s="69"/>
      <c r="BH67" s="69"/>
      <c r="BI67" s="69"/>
      <c r="BJ67" s="69"/>
      <c r="BK67" s="69"/>
      <c r="BL67" s="70" t="str">
        <f t="shared" si="9"/>
        <v/>
      </c>
    </row>
    <row r="68">
      <c r="A68" s="41" t="str">
        <f>Alumnos!A72</f>
        <v/>
      </c>
      <c r="B68" s="26" t="str">
        <f>Alumnos!C72</f>
        <v/>
      </c>
      <c r="D68" s="44" t="str">
        <f t="shared" si="1"/>
        <v/>
      </c>
      <c r="E68" s="44" t="str">
        <f t="shared" si="2"/>
        <v/>
      </c>
      <c r="F68" s="44" t="str">
        <f t="shared" si="3"/>
        <v/>
      </c>
      <c r="G68" s="44" t="str">
        <f t="shared" si="4"/>
        <v/>
      </c>
      <c r="H68" s="44" t="str">
        <f t="shared" si="5"/>
        <v/>
      </c>
      <c r="I68" s="44" t="str">
        <f t="shared" si="6"/>
        <v/>
      </c>
      <c r="J68" s="44" t="str">
        <f t="shared" si="7"/>
        <v/>
      </c>
      <c r="K68" s="34"/>
      <c r="L68" s="44" t="str">
        <f t="shared" si="8"/>
        <v/>
      </c>
      <c r="M68" s="34"/>
      <c r="N68" s="71"/>
      <c r="O68" s="57"/>
      <c r="P68" s="67"/>
      <c r="Q68" s="67"/>
      <c r="R68" s="67"/>
      <c r="S68" s="57"/>
      <c r="T68" s="67"/>
      <c r="U68" s="67"/>
      <c r="V68" s="67"/>
      <c r="W68" s="57"/>
      <c r="X68" s="67"/>
      <c r="Y68" s="67"/>
      <c r="Z68" s="67"/>
      <c r="AA68" s="57"/>
      <c r="AB68" s="67"/>
      <c r="AC68" s="67"/>
      <c r="AD68" s="67"/>
      <c r="AE68" s="57"/>
      <c r="AF68" s="67"/>
      <c r="AG68" s="67"/>
      <c r="AH68" s="67"/>
      <c r="AI68" s="57"/>
      <c r="AJ68" s="67"/>
      <c r="AK68" s="67"/>
      <c r="AL68" s="67"/>
      <c r="AM68" s="57"/>
      <c r="AN68" s="67"/>
      <c r="AO68" s="67"/>
      <c r="AP68" s="67"/>
      <c r="AQ68" s="57"/>
      <c r="AR68" s="69"/>
      <c r="AS68" s="69"/>
      <c r="AT68" s="69"/>
      <c r="AU68" s="69"/>
      <c r="AV68" s="69"/>
      <c r="AW68" s="69"/>
      <c r="AX68" s="69"/>
      <c r="AY68" s="69"/>
      <c r="AZ68" s="69"/>
      <c r="BA68" s="69"/>
      <c r="BB68" s="69"/>
      <c r="BC68" s="69"/>
      <c r="BD68" s="69"/>
      <c r="BE68" s="69"/>
      <c r="BF68" s="69"/>
      <c r="BG68" s="69"/>
      <c r="BH68" s="69"/>
      <c r="BI68" s="69"/>
      <c r="BJ68" s="69"/>
      <c r="BK68" s="69"/>
      <c r="BL68" s="70" t="str">
        <f t="shared" si="9"/>
        <v/>
      </c>
    </row>
    <row r="69">
      <c r="A69" s="41" t="str">
        <f>Alumnos!A73</f>
        <v/>
      </c>
      <c r="B69" s="26" t="str">
        <f>Alumnos!C73</f>
        <v/>
      </c>
      <c r="D69" s="44" t="str">
        <f t="shared" si="1"/>
        <v/>
      </c>
      <c r="E69" s="44" t="str">
        <f t="shared" si="2"/>
        <v/>
      </c>
      <c r="F69" s="44" t="str">
        <f t="shared" si="3"/>
        <v/>
      </c>
      <c r="G69" s="44" t="str">
        <f t="shared" si="4"/>
        <v/>
      </c>
      <c r="H69" s="44" t="str">
        <f t="shared" si="5"/>
        <v/>
      </c>
      <c r="I69" s="44" t="str">
        <f t="shared" si="6"/>
        <v/>
      </c>
      <c r="J69" s="44" t="str">
        <f t="shared" si="7"/>
        <v/>
      </c>
      <c r="K69" s="34"/>
      <c r="L69" s="44" t="str">
        <f t="shared" si="8"/>
        <v/>
      </c>
      <c r="M69" s="34"/>
      <c r="N69" s="71"/>
      <c r="O69" s="57"/>
      <c r="P69" s="67"/>
      <c r="Q69" s="67"/>
      <c r="R69" s="67"/>
      <c r="S69" s="57"/>
      <c r="T69" s="67"/>
      <c r="U69" s="67"/>
      <c r="V69" s="67"/>
      <c r="W69" s="57"/>
      <c r="X69" s="67"/>
      <c r="Y69" s="67"/>
      <c r="Z69" s="67"/>
      <c r="AA69" s="57"/>
      <c r="AB69" s="67"/>
      <c r="AC69" s="67"/>
      <c r="AD69" s="67"/>
      <c r="AE69" s="57"/>
      <c r="AF69" s="67"/>
      <c r="AG69" s="67"/>
      <c r="AH69" s="67"/>
      <c r="AI69" s="57"/>
      <c r="AJ69" s="67"/>
      <c r="AK69" s="67"/>
      <c r="AL69" s="67"/>
      <c r="AM69" s="57"/>
      <c r="AN69" s="67"/>
      <c r="AO69" s="67"/>
      <c r="AP69" s="67"/>
      <c r="AQ69" s="57"/>
      <c r="AR69" s="69"/>
      <c r="AS69" s="69"/>
      <c r="AT69" s="69"/>
      <c r="AU69" s="69"/>
      <c r="AV69" s="69"/>
      <c r="AW69" s="69"/>
      <c r="AX69" s="69"/>
      <c r="AY69" s="69"/>
      <c r="AZ69" s="69"/>
      <c r="BA69" s="69"/>
      <c r="BB69" s="69"/>
      <c r="BC69" s="69"/>
      <c r="BD69" s="69"/>
      <c r="BE69" s="69"/>
      <c r="BF69" s="69"/>
      <c r="BG69" s="69"/>
      <c r="BH69" s="69"/>
      <c r="BI69" s="69"/>
      <c r="BJ69" s="69"/>
      <c r="BK69" s="69"/>
      <c r="BL69" s="70" t="str">
        <f t="shared" si="9"/>
        <v/>
      </c>
    </row>
    <row r="70">
      <c r="A70" s="41" t="str">
        <f>Alumnos!A74</f>
        <v/>
      </c>
      <c r="B70" s="26" t="str">
        <f>Alumnos!C74</f>
        <v/>
      </c>
      <c r="D70" s="44" t="str">
        <f t="shared" si="1"/>
        <v/>
      </c>
      <c r="E70" s="44" t="str">
        <f t="shared" si="2"/>
        <v/>
      </c>
      <c r="F70" s="44" t="str">
        <f t="shared" si="3"/>
        <v/>
      </c>
      <c r="G70" s="44" t="str">
        <f t="shared" si="4"/>
        <v/>
      </c>
      <c r="H70" s="44" t="str">
        <f t="shared" si="5"/>
        <v/>
      </c>
      <c r="I70" s="44" t="str">
        <f t="shared" si="6"/>
        <v/>
      </c>
      <c r="J70" s="44" t="str">
        <f t="shared" si="7"/>
        <v/>
      </c>
      <c r="K70" s="34"/>
      <c r="L70" s="44" t="str">
        <f t="shared" si="8"/>
        <v/>
      </c>
      <c r="M70" s="34"/>
      <c r="N70" s="71"/>
      <c r="O70" s="57"/>
      <c r="P70" s="67"/>
      <c r="Q70" s="67"/>
      <c r="R70" s="67"/>
      <c r="S70" s="57"/>
      <c r="T70" s="67"/>
      <c r="U70" s="67"/>
      <c r="V70" s="67"/>
      <c r="W70" s="57"/>
      <c r="X70" s="67"/>
      <c r="Y70" s="67"/>
      <c r="Z70" s="67"/>
      <c r="AA70" s="57"/>
      <c r="AB70" s="67"/>
      <c r="AC70" s="67"/>
      <c r="AD70" s="67"/>
      <c r="AE70" s="57"/>
      <c r="AF70" s="67"/>
      <c r="AG70" s="67"/>
      <c r="AH70" s="67"/>
      <c r="AI70" s="57"/>
      <c r="AJ70" s="67"/>
      <c r="AK70" s="67"/>
      <c r="AL70" s="67"/>
      <c r="AM70" s="57"/>
      <c r="AN70" s="67"/>
      <c r="AO70" s="67"/>
      <c r="AP70" s="67"/>
      <c r="AQ70" s="57"/>
      <c r="AR70" s="69"/>
      <c r="AS70" s="69"/>
      <c r="AT70" s="69"/>
      <c r="AU70" s="69"/>
      <c r="AV70" s="69"/>
      <c r="AW70" s="69"/>
      <c r="AX70" s="69"/>
      <c r="AY70" s="69"/>
      <c r="AZ70" s="69"/>
      <c r="BA70" s="69"/>
      <c r="BB70" s="69"/>
      <c r="BC70" s="69"/>
      <c r="BD70" s="69"/>
      <c r="BE70" s="69"/>
      <c r="BF70" s="69"/>
      <c r="BG70" s="69"/>
      <c r="BH70" s="69"/>
      <c r="BI70" s="69"/>
      <c r="BJ70" s="69"/>
      <c r="BK70" s="69"/>
      <c r="BL70" s="70" t="str">
        <f t="shared" si="9"/>
        <v/>
      </c>
    </row>
    <row r="71">
      <c r="A71" s="41" t="str">
        <f>Alumnos!A75</f>
        <v/>
      </c>
      <c r="B71" s="26" t="str">
        <f>Alumnos!C75</f>
        <v/>
      </c>
      <c r="D71" s="44" t="str">
        <f t="shared" si="1"/>
        <v/>
      </c>
      <c r="E71" s="44" t="str">
        <f t="shared" si="2"/>
        <v/>
      </c>
      <c r="F71" s="44" t="str">
        <f t="shared" si="3"/>
        <v/>
      </c>
      <c r="G71" s="44" t="str">
        <f t="shared" si="4"/>
        <v/>
      </c>
      <c r="H71" s="44" t="str">
        <f t="shared" si="5"/>
        <v/>
      </c>
      <c r="I71" s="44" t="str">
        <f t="shared" si="6"/>
        <v/>
      </c>
      <c r="J71" s="44" t="str">
        <f t="shared" si="7"/>
        <v/>
      </c>
      <c r="K71" s="34"/>
      <c r="L71" s="44" t="str">
        <f t="shared" si="8"/>
        <v/>
      </c>
      <c r="M71" s="34"/>
      <c r="N71" s="71"/>
      <c r="O71" s="57"/>
      <c r="P71" s="67"/>
      <c r="Q71" s="67"/>
      <c r="R71" s="67"/>
      <c r="S71" s="57"/>
      <c r="T71" s="67"/>
      <c r="U71" s="67"/>
      <c r="V71" s="67"/>
      <c r="W71" s="57"/>
      <c r="X71" s="67"/>
      <c r="Y71" s="67"/>
      <c r="Z71" s="67"/>
      <c r="AA71" s="57"/>
      <c r="AB71" s="67"/>
      <c r="AC71" s="67"/>
      <c r="AD71" s="67"/>
      <c r="AE71" s="57"/>
      <c r="AF71" s="67"/>
      <c r="AG71" s="67"/>
      <c r="AH71" s="67"/>
      <c r="AI71" s="57"/>
      <c r="AJ71" s="67"/>
      <c r="AK71" s="67"/>
      <c r="AL71" s="67"/>
      <c r="AM71" s="57"/>
      <c r="AN71" s="67"/>
      <c r="AO71" s="67"/>
      <c r="AP71" s="67"/>
      <c r="AQ71" s="57"/>
      <c r="AR71" s="69"/>
      <c r="AS71" s="69"/>
      <c r="AT71" s="69"/>
      <c r="AU71" s="69"/>
      <c r="AV71" s="69"/>
      <c r="AW71" s="69"/>
      <c r="AX71" s="69"/>
      <c r="AY71" s="69"/>
      <c r="AZ71" s="69"/>
      <c r="BA71" s="69"/>
      <c r="BB71" s="69"/>
      <c r="BC71" s="69"/>
      <c r="BD71" s="69"/>
      <c r="BE71" s="69"/>
      <c r="BF71" s="69"/>
      <c r="BG71" s="69"/>
      <c r="BH71" s="69"/>
      <c r="BI71" s="69"/>
      <c r="BJ71" s="69"/>
      <c r="BK71" s="69"/>
      <c r="BL71" s="70" t="str">
        <f t="shared" si="9"/>
        <v/>
      </c>
    </row>
    <row r="72">
      <c r="A72" s="41" t="str">
        <f>Alumnos!A76</f>
        <v/>
      </c>
      <c r="B72" s="26" t="str">
        <f>Alumnos!C76</f>
        <v/>
      </c>
      <c r="D72" s="44" t="str">
        <f t="shared" si="1"/>
        <v/>
      </c>
      <c r="E72" s="44" t="str">
        <f t="shared" si="2"/>
        <v/>
      </c>
      <c r="F72" s="44" t="str">
        <f t="shared" si="3"/>
        <v/>
      </c>
      <c r="G72" s="44" t="str">
        <f t="shared" si="4"/>
        <v/>
      </c>
      <c r="H72" s="44" t="str">
        <f t="shared" si="5"/>
        <v/>
      </c>
      <c r="I72" s="44" t="str">
        <f t="shared" si="6"/>
        <v/>
      </c>
      <c r="J72" s="44" t="str">
        <f t="shared" si="7"/>
        <v/>
      </c>
      <c r="K72" s="34"/>
      <c r="L72" s="44" t="str">
        <f t="shared" si="8"/>
        <v/>
      </c>
      <c r="M72" s="34"/>
      <c r="N72" s="71"/>
      <c r="O72" s="57"/>
      <c r="P72" s="67"/>
      <c r="Q72" s="67"/>
      <c r="R72" s="67"/>
      <c r="S72" s="57"/>
      <c r="T72" s="67"/>
      <c r="U72" s="67"/>
      <c r="V72" s="67"/>
      <c r="W72" s="57"/>
      <c r="X72" s="67"/>
      <c r="Y72" s="67"/>
      <c r="Z72" s="67"/>
      <c r="AA72" s="57"/>
      <c r="AB72" s="67"/>
      <c r="AC72" s="67"/>
      <c r="AD72" s="67"/>
      <c r="AE72" s="57"/>
      <c r="AF72" s="67"/>
      <c r="AG72" s="67"/>
      <c r="AH72" s="67"/>
      <c r="AI72" s="57"/>
      <c r="AJ72" s="67"/>
      <c r="AK72" s="67"/>
      <c r="AL72" s="67"/>
      <c r="AM72" s="57"/>
      <c r="AN72" s="67"/>
      <c r="AO72" s="67"/>
      <c r="AP72" s="67"/>
      <c r="AQ72" s="57"/>
      <c r="AR72" s="69"/>
      <c r="AS72" s="69"/>
      <c r="AT72" s="69"/>
      <c r="AU72" s="69"/>
      <c r="AV72" s="69"/>
      <c r="AW72" s="69"/>
      <c r="AX72" s="69"/>
      <c r="AY72" s="69"/>
      <c r="AZ72" s="69"/>
      <c r="BA72" s="69"/>
      <c r="BB72" s="69"/>
      <c r="BC72" s="69"/>
      <c r="BD72" s="69"/>
      <c r="BE72" s="69"/>
      <c r="BF72" s="69"/>
      <c r="BG72" s="69"/>
      <c r="BH72" s="69"/>
      <c r="BI72" s="69"/>
      <c r="BJ72" s="69"/>
      <c r="BK72" s="69"/>
      <c r="BL72" s="70" t="str">
        <f t="shared" si="9"/>
        <v/>
      </c>
    </row>
    <row r="73">
      <c r="A73" s="41" t="str">
        <f>Alumnos!A77</f>
        <v/>
      </c>
      <c r="B73" s="26" t="str">
        <f>Alumnos!C77</f>
        <v/>
      </c>
      <c r="D73" s="44" t="str">
        <f t="shared" si="1"/>
        <v/>
      </c>
      <c r="E73" s="44" t="str">
        <f t="shared" si="2"/>
        <v/>
      </c>
      <c r="F73" s="44" t="str">
        <f t="shared" si="3"/>
        <v/>
      </c>
      <c r="G73" s="44" t="str">
        <f t="shared" si="4"/>
        <v/>
      </c>
      <c r="H73" s="44" t="str">
        <f t="shared" si="5"/>
        <v/>
      </c>
      <c r="I73" s="44" t="str">
        <f t="shared" si="6"/>
        <v/>
      </c>
      <c r="J73" s="44" t="str">
        <f t="shared" si="7"/>
        <v/>
      </c>
      <c r="K73" s="34"/>
      <c r="L73" s="44" t="str">
        <f t="shared" si="8"/>
        <v/>
      </c>
      <c r="M73" s="34"/>
      <c r="N73" s="71"/>
      <c r="O73" s="57"/>
      <c r="P73" s="67"/>
      <c r="Q73" s="67"/>
      <c r="R73" s="67"/>
      <c r="S73" s="57"/>
      <c r="T73" s="67"/>
      <c r="U73" s="67"/>
      <c r="V73" s="67"/>
      <c r="W73" s="57"/>
      <c r="X73" s="67"/>
      <c r="Y73" s="67"/>
      <c r="Z73" s="67"/>
      <c r="AA73" s="57"/>
      <c r="AB73" s="67"/>
      <c r="AC73" s="67"/>
      <c r="AD73" s="67"/>
      <c r="AE73" s="57"/>
      <c r="AF73" s="67"/>
      <c r="AG73" s="67"/>
      <c r="AH73" s="67"/>
      <c r="AI73" s="57"/>
      <c r="AJ73" s="67"/>
      <c r="AK73" s="67"/>
      <c r="AL73" s="67"/>
      <c r="AM73" s="57"/>
      <c r="AN73" s="67"/>
      <c r="AO73" s="67"/>
      <c r="AP73" s="67"/>
      <c r="AQ73" s="57"/>
      <c r="AR73" s="69"/>
      <c r="AS73" s="69"/>
      <c r="AT73" s="69"/>
      <c r="AU73" s="69"/>
      <c r="AV73" s="69"/>
      <c r="AW73" s="69"/>
      <c r="AX73" s="69"/>
      <c r="AY73" s="69"/>
      <c r="AZ73" s="69"/>
      <c r="BA73" s="69"/>
      <c r="BB73" s="69"/>
      <c r="BC73" s="69"/>
      <c r="BD73" s="69"/>
      <c r="BE73" s="69"/>
      <c r="BF73" s="69"/>
      <c r="BG73" s="69"/>
      <c r="BH73" s="69"/>
      <c r="BI73" s="69"/>
      <c r="BJ73" s="69"/>
      <c r="BK73" s="69"/>
      <c r="BL73" s="70" t="str">
        <f t="shared" si="9"/>
        <v/>
      </c>
    </row>
    <row r="74">
      <c r="A74" s="41" t="str">
        <f>Alumnos!A78</f>
        <v/>
      </c>
      <c r="B74" s="26" t="str">
        <f>Alumnos!C78</f>
        <v/>
      </c>
      <c r="D74" s="44" t="str">
        <f t="shared" si="1"/>
        <v/>
      </c>
      <c r="E74" s="44" t="str">
        <f t="shared" si="2"/>
        <v/>
      </c>
      <c r="F74" s="44" t="str">
        <f t="shared" si="3"/>
        <v/>
      </c>
      <c r="G74" s="44" t="str">
        <f t="shared" si="4"/>
        <v/>
      </c>
      <c r="H74" s="44" t="str">
        <f t="shared" si="5"/>
        <v/>
      </c>
      <c r="I74" s="44" t="str">
        <f t="shared" si="6"/>
        <v/>
      </c>
      <c r="J74" s="44" t="str">
        <f t="shared" si="7"/>
        <v/>
      </c>
      <c r="K74" s="34"/>
      <c r="L74" s="44" t="str">
        <f t="shared" si="8"/>
        <v/>
      </c>
      <c r="M74" s="34"/>
      <c r="N74" s="71"/>
      <c r="O74" s="57"/>
      <c r="P74" s="67"/>
      <c r="Q74" s="67"/>
      <c r="R74" s="67"/>
      <c r="S74" s="57"/>
      <c r="T74" s="67"/>
      <c r="U74" s="67"/>
      <c r="V74" s="67"/>
      <c r="W74" s="57"/>
      <c r="X74" s="67"/>
      <c r="Y74" s="67"/>
      <c r="Z74" s="67"/>
      <c r="AA74" s="57"/>
      <c r="AB74" s="67"/>
      <c r="AC74" s="67"/>
      <c r="AD74" s="67"/>
      <c r="AE74" s="57"/>
      <c r="AF74" s="67"/>
      <c r="AG74" s="67"/>
      <c r="AH74" s="67"/>
      <c r="AI74" s="57"/>
      <c r="AJ74" s="67"/>
      <c r="AK74" s="67"/>
      <c r="AL74" s="67"/>
      <c r="AM74" s="57"/>
      <c r="AN74" s="67"/>
      <c r="AO74" s="67"/>
      <c r="AP74" s="67"/>
      <c r="AQ74" s="57"/>
      <c r="AR74" s="69"/>
      <c r="AS74" s="69"/>
      <c r="AT74" s="69"/>
      <c r="AU74" s="69"/>
      <c r="AV74" s="69"/>
      <c r="AW74" s="69"/>
      <c r="AX74" s="69"/>
      <c r="AY74" s="69"/>
      <c r="AZ74" s="69"/>
      <c r="BA74" s="69"/>
      <c r="BB74" s="69"/>
      <c r="BC74" s="69"/>
      <c r="BD74" s="69"/>
      <c r="BE74" s="69"/>
      <c r="BF74" s="69"/>
      <c r="BG74" s="69"/>
      <c r="BH74" s="69"/>
      <c r="BI74" s="69"/>
      <c r="BJ74" s="69"/>
      <c r="BK74" s="69"/>
      <c r="BL74" s="70" t="str">
        <f t="shared" si="9"/>
        <v/>
      </c>
    </row>
    <row r="75">
      <c r="A75" s="41" t="str">
        <f>Alumnos!A79</f>
        <v/>
      </c>
      <c r="B75" s="26" t="str">
        <f>Alumnos!C79</f>
        <v/>
      </c>
      <c r="D75" s="44" t="str">
        <f t="shared" si="1"/>
        <v/>
      </c>
      <c r="E75" s="44" t="str">
        <f t="shared" si="2"/>
        <v/>
      </c>
      <c r="F75" s="44" t="str">
        <f t="shared" si="3"/>
        <v/>
      </c>
      <c r="G75" s="44" t="str">
        <f t="shared" si="4"/>
        <v/>
      </c>
      <c r="H75" s="44" t="str">
        <f t="shared" si="5"/>
        <v/>
      </c>
      <c r="I75" s="44" t="str">
        <f t="shared" si="6"/>
        <v/>
      </c>
      <c r="J75" s="44" t="str">
        <f t="shared" si="7"/>
        <v/>
      </c>
      <c r="K75" s="34"/>
      <c r="L75" s="44" t="str">
        <f t="shared" si="8"/>
        <v/>
      </c>
      <c r="M75" s="34"/>
      <c r="N75" s="71"/>
      <c r="O75" s="57"/>
      <c r="P75" s="67"/>
      <c r="Q75" s="67"/>
      <c r="R75" s="67"/>
      <c r="S75" s="57"/>
      <c r="T75" s="67"/>
      <c r="U75" s="67"/>
      <c r="V75" s="67"/>
      <c r="W75" s="57"/>
      <c r="X75" s="67"/>
      <c r="Y75" s="67"/>
      <c r="Z75" s="67"/>
      <c r="AA75" s="57"/>
      <c r="AB75" s="67"/>
      <c r="AC75" s="67"/>
      <c r="AD75" s="67"/>
      <c r="AE75" s="57"/>
      <c r="AF75" s="67"/>
      <c r="AG75" s="67"/>
      <c r="AH75" s="67"/>
      <c r="AI75" s="57"/>
      <c r="AJ75" s="67"/>
      <c r="AK75" s="67"/>
      <c r="AL75" s="67"/>
      <c r="AM75" s="57"/>
      <c r="AN75" s="67"/>
      <c r="AO75" s="67"/>
      <c r="AP75" s="67"/>
      <c r="AQ75" s="57"/>
      <c r="AR75" s="69"/>
      <c r="AS75" s="69"/>
      <c r="AT75" s="69"/>
      <c r="AU75" s="69"/>
      <c r="AV75" s="69"/>
      <c r="AW75" s="69"/>
      <c r="AX75" s="69"/>
      <c r="AY75" s="69"/>
      <c r="AZ75" s="69"/>
      <c r="BA75" s="69"/>
      <c r="BB75" s="69"/>
      <c r="BC75" s="69"/>
      <c r="BD75" s="69"/>
      <c r="BE75" s="69"/>
      <c r="BF75" s="69"/>
      <c r="BG75" s="69"/>
      <c r="BH75" s="69"/>
      <c r="BI75" s="69"/>
      <c r="BJ75" s="69"/>
      <c r="BK75" s="69"/>
      <c r="BL75" s="70" t="str">
        <f t="shared" si="9"/>
        <v/>
      </c>
    </row>
    <row r="76">
      <c r="A76" s="41" t="str">
        <f>Alumnos!A80</f>
        <v/>
      </c>
      <c r="B76" s="26" t="str">
        <f>Alumnos!C80</f>
        <v/>
      </c>
      <c r="D76" s="44" t="str">
        <f t="shared" si="1"/>
        <v/>
      </c>
      <c r="E76" s="44" t="str">
        <f t="shared" si="2"/>
        <v/>
      </c>
      <c r="F76" s="44" t="str">
        <f t="shared" si="3"/>
        <v/>
      </c>
      <c r="G76" s="44" t="str">
        <f t="shared" si="4"/>
        <v/>
      </c>
      <c r="H76" s="44" t="str">
        <f t="shared" si="5"/>
        <v/>
      </c>
      <c r="I76" s="44" t="str">
        <f t="shared" si="6"/>
        <v/>
      </c>
      <c r="J76" s="44" t="str">
        <f t="shared" si="7"/>
        <v/>
      </c>
      <c r="K76" s="34"/>
      <c r="L76" s="44" t="str">
        <f t="shared" si="8"/>
        <v/>
      </c>
      <c r="M76" s="34"/>
      <c r="N76" s="71"/>
      <c r="O76" s="57"/>
      <c r="P76" s="67"/>
      <c r="Q76" s="67"/>
      <c r="R76" s="67"/>
      <c r="S76" s="68"/>
      <c r="T76" s="67"/>
      <c r="U76" s="67"/>
      <c r="V76" s="67"/>
      <c r="W76" s="57"/>
      <c r="X76" s="67"/>
      <c r="Y76" s="67"/>
      <c r="Z76" s="67"/>
      <c r="AA76" s="57"/>
      <c r="AB76" s="67"/>
      <c r="AC76" s="67"/>
      <c r="AD76" s="67"/>
      <c r="AE76" s="57"/>
      <c r="AF76" s="67"/>
      <c r="AG76" s="67"/>
      <c r="AH76" s="67"/>
      <c r="AI76" s="57"/>
      <c r="AJ76" s="67"/>
      <c r="AK76" s="67"/>
      <c r="AL76" s="67"/>
      <c r="AM76" s="57"/>
      <c r="AN76" s="67"/>
      <c r="AO76" s="67"/>
      <c r="AP76" s="67"/>
      <c r="AQ76" s="57"/>
      <c r="AR76" s="69"/>
      <c r="AS76" s="69"/>
      <c r="AT76" s="69"/>
      <c r="AU76" s="69"/>
      <c r="AV76" s="69"/>
      <c r="AW76" s="69"/>
      <c r="AX76" s="69"/>
      <c r="AY76" s="69"/>
      <c r="AZ76" s="69"/>
      <c r="BA76" s="69"/>
      <c r="BB76" s="69"/>
      <c r="BC76" s="69"/>
      <c r="BD76" s="69"/>
      <c r="BE76" s="69"/>
      <c r="BF76" s="69"/>
      <c r="BG76" s="69"/>
      <c r="BH76" s="69"/>
      <c r="BI76" s="69"/>
      <c r="BJ76" s="69"/>
      <c r="BK76" s="69"/>
      <c r="BL76" s="70" t="str">
        <f t="shared" si="9"/>
        <v/>
      </c>
    </row>
    <row r="77">
      <c r="A77" s="41" t="str">
        <f>Alumnos!A81</f>
        <v/>
      </c>
      <c r="B77" s="26" t="str">
        <f>Alumnos!C81</f>
        <v/>
      </c>
      <c r="D77" s="44" t="str">
        <f t="shared" si="1"/>
        <v/>
      </c>
      <c r="E77" s="44" t="str">
        <f t="shared" si="2"/>
        <v/>
      </c>
      <c r="F77" s="44" t="str">
        <f t="shared" si="3"/>
        <v/>
      </c>
      <c r="G77" s="44" t="str">
        <f t="shared" si="4"/>
        <v/>
      </c>
      <c r="H77" s="44" t="str">
        <f t="shared" si="5"/>
        <v/>
      </c>
      <c r="I77" s="44" t="str">
        <f t="shared" si="6"/>
        <v/>
      </c>
      <c r="J77" s="44" t="str">
        <f t="shared" si="7"/>
        <v/>
      </c>
      <c r="K77" s="34"/>
      <c r="L77" s="44" t="str">
        <f t="shared" si="8"/>
        <v/>
      </c>
      <c r="M77" s="34"/>
      <c r="N77" s="71"/>
      <c r="O77" s="57"/>
      <c r="P77" s="67"/>
      <c r="Q77" s="67"/>
      <c r="R77" s="67"/>
      <c r="S77" s="57"/>
      <c r="T77" s="67"/>
      <c r="U77" s="67"/>
      <c r="V77" s="67"/>
      <c r="W77" s="57"/>
      <c r="X77" s="67"/>
      <c r="Y77" s="67"/>
      <c r="Z77" s="67"/>
      <c r="AA77" s="57"/>
      <c r="AB77" s="67"/>
      <c r="AC77" s="67"/>
      <c r="AD77" s="67"/>
      <c r="AE77" s="57"/>
      <c r="AF77" s="67"/>
      <c r="AG77" s="67"/>
      <c r="AH77" s="67"/>
      <c r="AI77" s="57"/>
      <c r="AJ77" s="67"/>
      <c r="AK77" s="67"/>
      <c r="AL77" s="67"/>
      <c r="AM77" s="57"/>
      <c r="AN77" s="67"/>
      <c r="AO77" s="67"/>
      <c r="AP77" s="67"/>
      <c r="AQ77" s="57"/>
      <c r="AR77" s="69"/>
      <c r="AS77" s="69"/>
      <c r="AT77" s="69"/>
      <c r="AU77" s="69"/>
      <c r="AV77" s="69"/>
      <c r="AW77" s="69"/>
      <c r="AX77" s="69"/>
      <c r="AY77" s="69"/>
      <c r="AZ77" s="69"/>
      <c r="BA77" s="69"/>
      <c r="BB77" s="69"/>
      <c r="BC77" s="69"/>
      <c r="BD77" s="69"/>
      <c r="BE77" s="69"/>
      <c r="BF77" s="69"/>
      <c r="BG77" s="69"/>
      <c r="BH77" s="69"/>
      <c r="BI77" s="69"/>
      <c r="BJ77" s="69"/>
      <c r="BK77" s="69"/>
      <c r="BL77" s="70" t="str">
        <f t="shared" si="9"/>
        <v/>
      </c>
    </row>
    <row r="78">
      <c r="A78" s="41" t="str">
        <f>Alumnos!A82</f>
        <v/>
      </c>
      <c r="B78" s="26" t="str">
        <f>Alumnos!C82</f>
        <v/>
      </c>
      <c r="D78" s="44" t="str">
        <f t="shared" si="1"/>
        <v/>
      </c>
      <c r="E78" s="44" t="str">
        <f t="shared" si="2"/>
        <v/>
      </c>
      <c r="F78" s="44" t="str">
        <f t="shared" si="3"/>
        <v/>
      </c>
      <c r="G78" s="44" t="str">
        <f t="shared" si="4"/>
        <v/>
      </c>
      <c r="H78" s="44" t="str">
        <f t="shared" si="5"/>
        <v/>
      </c>
      <c r="I78" s="44" t="str">
        <f t="shared" si="6"/>
        <v/>
      </c>
      <c r="J78" s="44" t="str">
        <f t="shared" si="7"/>
        <v/>
      </c>
      <c r="K78" s="34"/>
      <c r="L78" s="44" t="str">
        <f t="shared" si="8"/>
        <v/>
      </c>
      <c r="M78" s="34"/>
      <c r="N78" s="71"/>
      <c r="O78" s="57"/>
      <c r="P78" s="67"/>
      <c r="Q78" s="67"/>
      <c r="R78" s="67"/>
      <c r="S78" s="57"/>
      <c r="T78" s="67"/>
      <c r="U78" s="67"/>
      <c r="V78" s="67"/>
      <c r="W78" s="57"/>
      <c r="X78" s="67"/>
      <c r="Y78" s="67"/>
      <c r="Z78" s="67"/>
      <c r="AA78" s="57"/>
      <c r="AB78" s="67"/>
      <c r="AC78" s="67"/>
      <c r="AD78" s="67"/>
      <c r="AE78" s="57"/>
      <c r="AF78" s="67"/>
      <c r="AG78" s="67"/>
      <c r="AH78" s="67"/>
      <c r="AI78" s="57"/>
      <c r="AJ78" s="67"/>
      <c r="AK78" s="67"/>
      <c r="AL78" s="67"/>
      <c r="AM78" s="57"/>
      <c r="AN78" s="67"/>
      <c r="AO78" s="67"/>
      <c r="AP78" s="67"/>
      <c r="AQ78" s="57"/>
      <c r="AR78" s="69"/>
      <c r="AS78" s="69"/>
      <c r="AT78" s="69"/>
      <c r="AU78" s="69"/>
      <c r="AV78" s="69"/>
      <c r="AW78" s="69"/>
      <c r="AX78" s="69"/>
      <c r="AY78" s="69"/>
      <c r="AZ78" s="69"/>
      <c r="BA78" s="69"/>
      <c r="BB78" s="69"/>
      <c r="BC78" s="69"/>
      <c r="BD78" s="69"/>
      <c r="BE78" s="69"/>
      <c r="BF78" s="69"/>
      <c r="BG78" s="69"/>
      <c r="BH78" s="69"/>
      <c r="BI78" s="69"/>
      <c r="BJ78" s="69"/>
      <c r="BK78" s="69"/>
      <c r="BL78" s="70" t="str">
        <f t="shared" si="9"/>
        <v/>
      </c>
    </row>
    <row r="79">
      <c r="A79" s="41" t="str">
        <f>Alumnos!A83</f>
        <v/>
      </c>
      <c r="B79" s="26" t="str">
        <f>Alumnos!C83</f>
        <v/>
      </c>
      <c r="D79" s="44" t="str">
        <f t="shared" si="1"/>
        <v/>
      </c>
      <c r="E79" s="44" t="str">
        <f t="shared" si="2"/>
        <v/>
      </c>
      <c r="F79" s="44" t="str">
        <f t="shared" si="3"/>
        <v/>
      </c>
      <c r="G79" s="44" t="str">
        <f t="shared" si="4"/>
        <v/>
      </c>
      <c r="H79" s="44" t="str">
        <f t="shared" si="5"/>
        <v/>
      </c>
      <c r="I79" s="44" t="str">
        <f t="shared" si="6"/>
        <v/>
      </c>
      <c r="J79" s="44" t="str">
        <f t="shared" si="7"/>
        <v/>
      </c>
      <c r="K79" s="34"/>
      <c r="L79" s="44" t="str">
        <f t="shared" si="8"/>
        <v/>
      </c>
      <c r="M79" s="34"/>
      <c r="N79" s="71"/>
      <c r="O79" s="57"/>
      <c r="P79" s="67"/>
      <c r="Q79" s="67"/>
      <c r="R79" s="67"/>
      <c r="S79" s="57"/>
      <c r="T79" s="67"/>
      <c r="U79" s="67"/>
      <c r="V79" s="67"/>
      <c r="W79" s="57"/>
      <c r="X79" s="67"/>
      <c r="Y79" s="67"/>
      <c r="Z79" s="67"/>
      <c r="AA79" s="57"/>
      <c r="AB79" s="67"/>
      <c r="AC79" s="67"/>
      <c r="AD79" s="67"/>
      <c r="AE79" s="57"/>
      <c r="AF79" s="67"/>
      <c r="AG79" s="67"/>
      <c r="AH79" s="67"/>
      <c r="AI79" s="57"/>
      <c r="AJ79" s="67"/>
      <c r="AK79" s="67"/>
      <c r="AL79" s="67"/>
      <c r="AM79" s="57"/>
      <c r="AN79" s="67"/>
      <c r="AO79" s="67"/>
      <c r="AP79" s="67"/>
      <c r="AQ79" s="57"/>
      <c r="AR79" s="69"/>
      <c r="AS79" s="69"/>
      <c r="AT79" s="69"/>
      <c r="AU79" s="69"/>
      <c r="AV79" s="69"/>
      <c r="AW79" s="69"/>
      <c r="AX79" s="69"/>
      <c r="AY79" s="69"/>
      <c r="AZ79" s="69"/>
      <c r="BA79" s="69"/>
      <c r="BB79" s="69"/>
      <c r="BC79" s="69"/>
      <c r="BD79" s="69"/>
      <c r="BE79" s="69"/>
      <c r="BF79" s="69"/>
      <c r="BG79" s="69"/>
      <c r="BH79" s="69"/>
      <c r="BI79" s="69"/>
      <c r="BJ79" s="69"/>
      <c r="BK79" s="69"/>
      <c r="BL79" s="70" t="str">
        <f t="shared" si="9"/>
        <v/>
      </c>
    </row>
    <row r="80">
      <c r="A80" s="41" t="str">
        <f>Alumnos!A84</f>
        <v/>
      </c>
      <c r="B80" s="26" t="str">
        <f>Alumnos!C84</f>
        <v/>
      </c>
      <c r="D80" s="44" t="str">
        <f t="shared" si="1"/>
        <v/>
      </c>
      <c r="E80" s="44" t="str">
        <f t="shared" si="2"/>
        <v/>
      </c>
      <c r="F80" s="44" t="str">
        <f t="shared" si="3"/>
        <v/>
      </c>
      <c r="G80" s="44" t="str">
        <f t="shared" si="4"/>
        <v/>
      </c>
      <c r="H80" s="44" t="str">
        <f t="shared" si="5"/>
        <v/>
      </c>
      <c r="I80" s="44" t="str">
        <f t="shared" si="6"/>
        <v/>
      </c>
      <c r="J80" s="44" t="str">
        <f t="shared" si="7"/>
        <v/>
      </c>
      <c r="K80" s="34"/>
      <c r="L80" s="44" t="str">
        <f t="shared" si="8"/>
        <v/>
      </c>
      <c r="M80" s="34"/>
      <c r="N80" s="71"/>
      <c r="O80" s="57"/>
      <c r="P80" s="67"/>
      <c r="Q80" s="67"/>
      <c r="R80" s="67"/>
      <c r="S80" s="57"/>
      <c r="T80" s="67"/>
      <c r="U80" s="67"/>
      <c r="V80" s="67"/>
      <c r="W80" s="57"/>
      <c r="X80" s="67"/>
      <c r="Y80" s="67"/>
      <c r="Z80" s="67"/>
      <c r="AA80" s="57"/>
      <c r="AB80" s="67"/>
      <c r="AC80" s="67"/>
      <c r="AD80" s="67"/>
      <c r="AE80" s="57"/>
      <c r="AF80" s="67"/>
      <c r="AG80" s="67"/>
      <c r="AH80" s="67"/>
      <c r="AI80" s="57"/>
      <c r="AJ80" s="67"/>
      <c r="AK80" s="67"/>
      <c r="AL80" s="67"/>
      <c r="AM80" s="57"/>
      <c r="AN80" s="67"/>
      <c r="AO80" s="67"/>
      <c r="AP80" s="67"/>
      <c r="AQ80" s="57"/>
      <c r="AR80" s="69"/>
      <c r="AS80" s="69"/>
      <c r="AT80" s="69"/>
      <c r="AU80" s="69"/>
      <c r="AV80" s="69"/>
      <c r="AW80" s="69"/>
      <c r="AX80" s="69"/>
      <c r="AY80" s="69"/>
      <c r="AZ80" s="69"/>
      <c r="BA80" s="69"/>
      <c r="BB80" s="69"/>
      <c r="BC80" s="69"/>
      <c r="BD80" s="69"/>
      <c r="BE80" s="69"/>
      <c r="BF80" s="69"/>
      <c r="BG80" s="69"/>
      <c r="BH80" s="69"/>
      <c r="BI80" s="69"/>
      <c r="BJ80" s="69"/>
      <c r="BK80" s="69"/>
      <c r="BL80" s="70" t="str">
        <f t="shared" si="9"/>
        <v/>
      </c>
    </row>
    <row r="81">
      <c r="A81" s="41" t="str">
        <f>Alumnos!A85</f>
        <v/>
      </c>
      <c r="B81" s="26" t="str">
        <f>Alumnos!C85</f>
        <v/>
      </c>
      <c r="D81" s="44" t="str">
        <f t="shared" si="1"/>
        <v/>
      </c>
      <c r="E81" s="44" t="str">
        <f t="shared" si="2"/>
        <v/>
      </c>
      <c r="F81" s="44" t="str">
        <f t="shared" si="3"/>
        <v/>
      </c>
      <c r="G81" s="44" t="str">
        <f t="shared" si="4"/>
        <v/>
      </c>
      <c r="H81" s="44" t="str">
        <f t="shared" si="5"/>
        <v/>
      </c>
      <c r="I81" s="44" t="str">
        <f t="shared" si="6"/>
        <v/>
      </c>
      <c r="J81" s="44" t="str">
        <f t="shared" si="7"/>
        <v/>
      </c>
      <c r="K81" s="34"/>
      <c r="L81" s="44" t="str">
        <f t="shared" si="8"/>
        <v/>
      </c>
      <c r="M81" s="34"/>
      <c r="N81" s="71"/>
      <c r="O81" s="57"/>
      <c r="P81" s="67"/>
      <c r="Q81" s="67"/>
      <c r="R81" s="67"/>
      <c r="S81" s="57"/>
      <c r="T81" s="67"/>
      <c r="U81" s="67"/>
      <c r="V81" s="67"/>
      <c r="W81" s="57"/>
      <c r="X81" s="67"/>
      <c r="Y81" s="67"/>
      <c r="Z81" s="67"/>
      <c r="AA81" s="57"/>
      <c r="AB81" s="67"/>
      <c r="AC81" s="67"/>
      <c r="AD81" s="67"/>
      <c r="AE81" s="57"/>
      <c r="AF81" s="67"/>
      <c r="AG81" s="67"/>
      <c r="AH81" s="67"/>
      <c r="AI81" s="57"/>
      <c r="AJ81" s="67"/>
      <c r="AK81" s="67"/>
      <c r="AL81" s="67"/>
      <c r="AM81" s="57"/>
      <c r="AN81" s="67"/>
      <c r="AO81" s="67"/>
      <c r="AP81" s="67"/>
      <c r="AQ81" s="57"/>
      <c r="AR81" s="69"/>
      <c r="AS81" s="69"/>
      <c r="AT81" s="69"/>
      <c r="AU81" s="69"/>
      <c r="AV81" s="69"/>
      <c r="AW81" s="69"/>
      <c r="AX81" s="69"/>
      <c r="AY81" s="69"/>
      <c r="AZ81" s="69"/>
      <c r="BA81" s="69"/>
      <c r="BB81" s="69"/>
      <c r="BC81" s="69"/>
      <c r="BD81" s="69"/>
      <c r="BE81" s="69"/>
      <c r="BF81" s="69"/>
      <c r="BG81" s="69"/>
      <c r="BH81" s="69"/>
      <c r="BI81" s="69"/>
      <c r="BJ81" s="69"/>
      <c r="BK81" s="69"/>
      <c r="BL81" s="70" t="str">
        <f t="shared" si="9"/>
        <v/>
      </c>
    </row>
    <row r="82">
      <c r="A82" s="41" t="str">
        <f>Alumnos!A86</f>
        <v/>
      </c>
      <c r="B82" s="26" t="str">
        <f>Alumnos!C86</f>
        <v/>
      </c>
      <c r="D82" s="44" t="str">
        <f t="shared" si="1"/>
        <v/>
      </c>
      <c r="E82" s="44" t="str">
        <f t="shared" si="2"/>
        <v/>
      </c>
      <c r="F82" s="44" t="str">
        <f t="shared" si="3"/>
        <v/>
      </c>
      <c r="G82" s="44" t="str">
        <f t="shared" si="4"/>
        <v/>
      </c>
      <c r="H82" s="44" t="str">
        <f t="shared" si="5"/>
        <v/>
      </c>
      <c r="I82" s="44" t="str">
        <f t="shared" si="6"/>
        <v/>
      </c>
      <c r="J82" s="44" t="str">
        <f t="shared" si="7"/>
        <v/>
      </c>
      <c r="K82" s="34"/>
      <c r="L82" s="44" t="str">
        <f t="shared" si="8"/>
        <v/>
      </c>
      <c r="M82" s="34"/>
      <c r="N82" s="71"/>
      <c r="O82" s="57"/>
      <c r="P82" s="67"/>
      <c r="Q82" s="67"/>
      <c r="R82" s="67"/>
      <c r="S82" s="57"/>
      <c r="T82" s="67"/>
      <c r="U82" s="67"/>
      <c r="V82" s="67"/>
      <c r="W82" s="57"/>
      <c r="X82" s="67"/>
      <c r="Y82" s="67"/>
      <c r="Z82" s="67"/>
      <c r="AA82" s="57"/>
      <c r="AB82" s="67"/>
      <c r="AC82" s="67"/>
      <c r="AD82" s="67"/>
      <c r="AE82" s="57"/>
      <c r="AF82" s="67"/>
      <c r="AG82" s="67"/>
      <c r="AH82" s="67"/>
      <c r="AI82" s="57"/>
      <c r="AJ82" s="67"/>
      <c r="AK82" s="67"/>
      <c r="AL82" s="67"/>
      <c r="AM82" s="57"/>
      <c r="AN82" s="67"/>
      <c r="AO82" s="67"/>
      <c r="AP82" s="67"/>
      <c r="AQ82" s="57"/>
      <c r="AR82" s="69"/>
      <c r="AS82" s="69"/>
      <c r="AT82" s="69"/>
      <c r="AU82" s="69"/>
      <c r="AV82" s="69"/>
      <c r="AW82" s="69"/>
      <c r="AX82" s="69"/>
      <c r="AY82" s="69"/>
      <c r="AZ82" s="69"/>
      <c r="BA82" s="69"/>
      <c r="BB82" s="69"/>
      <c r="BC82" s="69"/>
      <c r="BD82" s="69"/>
      <c r="BE82" s="69"/>
      <c r="BF82" s="69"/>
      <c r="BG82" s="69"/>
      <c r="BH82" s="69"/>
      <c r="BI82" s="69"/>
      <c r="BJ82" s="69"/>
      <c r="BK82" s="69"/>
      <c r="BL82" s="70" t="str">
        <f t="shared" si="9"/>
        <v/>
      </c>
    </row>
    <row r="83">
      <c r="A83" s="41" t="str">
        <f>Alumnos!A87</f>
        <v/>
      </c>
      <c r="B83" s="26" t="str">
        <f>Alumnos!C87</f>
        <v/>
      </c>
      <c r="D83" s="44" t="str">
        <f t="shared" si="1"/>
        <v/>
      </c>
      <c r="E83" s="44" t="str">
        <f t="shared" si="2"/>
        <v/>
      </c>
      <c r="F83" s="44" t="str">
        <f t="shared" si="3"/>
        <v/>
      </c>
      <c r="G83" s="44" t="str">
        <f t="shared" si="4"/>
        <v/>
      </c>
      <c r="H83" s="44" t="str">
        <f t="shared" si="5"/>
        <v/>
      </c>
      <c r="I83" s="44" t="str">
        <f t="shared" si="6"/>
        <v/>
      </c>
      <c r="J83" s="44" t="str">
        <f t="shared" si="7"/>
        <v/>
      </c>
      <c r="K83" s="34"/>
      <c r="L83" s="44" t="str">
        <f t="shared" si="8"/>
        <v/>
      </c>
      <c r="M83" s="34"/>
      <c r="N83" s="71"/>
      <c r="O83" s="57"/>
      <c r="P83" s="67"/>
      <c r="Q83" s="67"/>
      <c r="R83" s="67"/>
      <c r="S83" s="57"/>
      <c r="T83" s="67"/>
      <c r="U83" s="67"/>
      <c r="V83" s="67"/>
      <c r="W83" s="57"/>
      <c r="X83" s="67"/>
      <c r="Y83" s="67"/>
      <c r="Z83" s="67"/>
      <c r="AA83" s="57"/>
      <c r="AB83" s="67"/>
      <c r="AC83" s="67"/>
      <c r="AD83" s="67"/>
      <c r="AE83" s="57"/>
      <c r="AF83" s="67"/>
      <c r="AG83" s="67"/>
      <c r="AH83" s="67"/>
      <c r="AI83" s="57"/>
      <c r="AJ83" s="67"/>
      <c r="AK83" s="67"/>
      <c r="AL83" s="67"/>
      <c r="AM83" s="57"/>
      <c r="AN83" s="67"/>
      <c r="AO83" s="67"/>
      <c r="AP83" s="67"/>
      <c r="AQ83" s="57"/>
      <c r="AR83" s="69"/>
      <c r="AS83" s="69"/>
      <c r="AT83" s="69"/>
      <c r="AU83" s="69"/>
      <c r="AV83" s="69"/>
      <c r="AW83" s="69"/>
      <c r="AX83" s="69"/>
      <c r="AY83" s="69"/>
      <c r="AZ83" s="69"/>
      <c r="BA83" s="69"/>
      <c r="BB83" s="69"/>
      <c r="BC83" s="69"/>
      <c r="BD83" s="69"/>
      <c r="BE83" s="69"/>
      <c r="BF83" s="69"/>
      <c r="BG83" s="69"/>
      <c r="BH83" s="69"/>
      <c r="BI83" s="69"/>
      <c r="BJ83" s="69"/>
      <c r="BK83" s="69"/>
      <c r="BL83" s="70" t="str">
        <f t="shared" si="9"/>
        <v/>
      </c>
    </row>
    <row r="84">
      <c r="A84" s="41" t="str">
        <f>Alumnos!A88</f>
        <v/>
      </c>
      <c r="B84" s="26" t="str">
        <f>Alumnos!C88</f>
        <v/>
      </c>
      <c r="D84" s="44" t="str">
        <f t="shared" si="1"/>
        <v/>
      </c>
      <c r="E84" s="44" t="str">
        <f t="shared" si="2"/>
        <v/>
      </c>
      <c r="F84" s="44" t="str">
        <f t="shared" si="3"/>
        <v/>
      </c>
      <c r="G84" s="44" t="str">
        <f t="shared" si="4"/>
        <v/>
      </c>
      <c r="H84" s="44" t="str">
        <f t="shared" si="5"/>
        <v/>
      </c>
      <c r="I84" s="44" t="str">
        <f t="shared" si="6"/>
        <v/>
      </c>
      <c r="J84" s="44" t="str">
        <f t="shared" si="7"/>
        <v/>
      </c>
      <c r="K84" s="34"/>
      <c r="L84" s="44" t="str">
        <f t="shared" si="8"/>
        <v/>
      </c>
      <c r="M84" s="34"/>
      <c r="N84" s="71"/>
      <c r="O84" s="57"/>
      <c r="P84" s="67"/>
      <c r="Q84" s="67"/>
      <c r="R84" s="67"/>
      <c r="S84" s="57"/>
      <c r="T84" s="67"/>
      <c r="U84" s="67"/>
      <c r="V84" s="67"/>
      <c r="W84" s="57"/>
      <c r="X84" s="67"/>
      <c r="Y84" s="67"/>
      <c r="Z84" s="67"/>
      <c r="AA84" s="57"/>
      <c r="AB84" s="67"/>
      <c r="AC84" s="67"/>
      <c r="AD84" s="67"/>
      <c r="AE84" s="57"/>
      <c r="AF84" s="67"/>
      <c r="AG84" s="67"/>
      <c r="AH84" s="67"/>
      <c r="AI84" s="57"/>
      <c r="AJ84" s="67"/>
      <c r="AK84" s="67"/>
      <c r="AL84" s="67"/>
      <c r="AM84" s="57"/>
      <c r="AN84" s="67"/>
      <c r="AO84" s="67"/>
      <c r="AP84" s="67"/>
      <c r="AQ84" s="57"/>
      <c r="AR84" s="69"/>
      <c r="AS84" s="69"/>
      <c r="AT84" s="69"/>
      <c r="AU84" s="69"/>
      <c r="AV84" s="69"/>
      <c r="AW84" s="69"/>
      <c r="AX84" s="69"/>
      <c r="AY84" s="69"/>
      <c r="AZ84" s="69"/>
      <c r="BA84" s="69"/>
      <c r="BB84" s="69"/>
      <c r="BC84" s="69"/>
      <c r="BD84" s="69"/>
      <c r="BE84" s="69"/>
      <c r="BF84" s="69"/>
      <c r="BG84" s="69"/>
      <c r="BH84" s="69"/>
      <c r="BI84" s="69"/>
      <c r="BJ84" s="69"/>
      <c r="BK84" s="69"/>
      <c r="BL84" s="70" t="str">
        <f t="shared" si="9"/>
        <v/>
      </c>
    </row>
    <row r="85">
      <c r="A85" s="41" t="str">
        <f>Alumnos!A89</f>
        <v/>
      </c>
      <c r="B85" s="26" t="str">
        <f>Alumnos!C89</f>
        <v/>
      </c>
      <c r="D85" s="44" t="str">
        <f t="shared" si="1"/>
        <v/>
      </c>
      <c r="E85" s="44" t="str">
        <f t="shared" si="2"/>
        <v/>
      </c>
      <c r="F85" s="44" t="str">
        <f t="shared" si="3"/>
        <v/>
      </c>
      <c r="G85" s="44" t="str">
        <f t="shared" si="4"/>
        <v/>
      </c>
      <c r="H85" s="44" t="str">
        <f t="shared" si="5"/>
        <v/>
      </c>
      <c r="I85" s="44" t="str">
        <f t="shared" si="6"/>
        <v/>
      </c>
      <c r="J85" s="44" t="str">
        <f t="shared" si="7"/>
        <v/>
      </c>
      <c r="K85" s="34"/>
      <c r="L85" s="44" t="str">
        <f t="shared" si="8"/>
        <v/>
      </c>
      <c r="M85" s="34"/>
      <c r="N85" s="71"/>
      <c r="O85" s="57"/>
      <c r="P85" s="67"/>
      <c r="Q85" s="67"/>
      <c r="R85" s="67"/>
      <c r="S85" s="57"/>
      <c r="T85" s="67"/>
      <c r="U85" s="67"/>
      <c r="V85" s="67"/>
      <c r="W85" s="57"/>
      <c r="X85" s="67"/>
      <c r="Y85" s="67"/>
      <c r="Z85" s="67"/>
      <c r="AA85" s="57"/>
      <c r="AB85" s="67"/>
      <c r="AC85" s="67"/>
      <c r="AD85" s="67"/>
      <c r="AE85" s="57"/>
      <c r="AF85" s="67"/>
      <c r="AG85" s="67"/>
      <c r="AH85" s="67"/>
      <c r="AI85" s="57"/>
      <c r="AJ85" s="67"/>
      <c r="AK85" s="67"/>
      <c r="AL85" s="67"/>
      <c r="AM85" s="57"/>
      <c r="AN85" s="67"/>
      <c r="AO85" s="67"/>
      <c r="AP85" s="67"/>
      <c r="AQ85" s="57"/>
      <c r="AR85" s="69"/>
      <c r="AS85" s="69"/>
      <c r="AT85" s="69"/>
      <c r="AU85" s="69"/>
      <c r="AV85" s="69"/>
      <c r="AW85" s="69"/>
      <c r="AX85" s="69"/>
      <c r="AY85" s="69"/>
      <c r="AZ85" s="69"/>
      <c r="BA85" s="69"/>
      <c r="BB85" s="69"/>
      <c r="BC85" s="69"/>
      <c r="BD85" s="69"/>
      <c r="BE85" s="69"/>
      <c r="BF85" s="69"/>
      <c r="BG85" s="69"/>
      <c r="BH85" s="69"/>
      <c r="BI85" s="69"/>
      <c r="BJ85" s="69"/>
      <c r="BK85" s="69"/>
      <c r="BL85" s="70" t="str">
        <f t="shared" si="9"/>
        <v/>
      </c>
    </row>
    <row r="86">
      <c r="A86" s="41" t="str">
        <f>Alumnos!A90</f>
        <v/>
      </c>
      <c r="B86" s="26" t="str">
        <f>Alumnos!C90</f>
        <v/>
      </c>
      <c r="D86" s="44" t="str">
        <f t="shared" si="1"/>
        <v/>
      </c>
      <c r="E86" s="44" t="str">
        <f t="shared" si="2"/>
        <v/>
      </c>
      <c r="F86" s="44" t="str">
        <f t="shared" si="3"/>
        <v/>
      </c>
      <c r="G86" s="44" t="str">
        <f t="shared" si="4"/>
        <v/>
      </c>
      <c r="H86" s="44" t="str">
        <f t="shared" si="5"/>
        <v/>
      </c>
      <c r="I86" s="44" t="str">
        <f t="shared" si="6"/>
        <v/>
      </c>
      <c r="J86" s="44" t="str">
        <f t="shared" si="7"/>
        <v/>
      </c>
      <c r="K86" s="34"/>
      <c r="L86" s="44" t="str">
        <f t="shared" si="8"/>
        <v/>
      </c>
      <c r="M86" s="34"/>
      <c r="N86" s="71"/>
      <c r="O86" s="57"/>
      <c r="P86" s="67"/>
      <c r="Q86" s="67"/>
      <c r="R86" s="67"/>
      <c r="S86" s="57"/>
      <c r="T86" s="67"/>
      <c r="U86" s="67"/>
      <c r="V86" s="67"/>
      <c r="W86" s="57"/>
      <c r="X86" s="67"/>
      <c r="Y86" s="67"/>
      <c r="Z86" s="67"/>
      <c r="AA86" s="57"/>
      <c r="AB86" s="67"/>
      <c r="AC86" s="67"/>
      <c r="AD86" s="67"/>
      <c r="AE86" s="57"/>
      <c r="AF86" s="67"/>
      <c r="AG86" s="67"/>
      <c r="AH86" s="67"/>
      <c r="AI86" s="57"/>
      <c r="AJ86" s="67"/>
      <c r="AK86" s="67"/>
      <c r="AL86" s="67"/>
      <c r="AM86" s="57"/>
      <c r="AN86" s="67"/>
      <c r="AO86" s="67"/>
      <c r="AP86" s="67"/>
      <c r="AQ86" s="57"/>
      <c r="AR86" s="69"/>
      <c r="AS86" s="69"/>
      <c r="AT86" s="69"/>
      <c r="AU86" s="69"/>
      <c r="AV86" s="69"/>
      <c r="AW86" s="69"/>
      <c r="AX86" s="69"/>
      <c r="AY86" s="69"/>
      <c r="AZ86" s="69"/>
      <c r="BA86" s="69"/>
      <c r="BB86" s="69"/>
      <c r="BC86" s="69"/>
      <c r="BD86" s="69"/>
      <c r="BE86" s="69"/>
      <c r="BF86" s="69"/>
      <c r="BG86" s="69"/>
      <c r="BH86" s="69"/>
      <c r="BI86" s="69"/>
      <c r="BJ86" s="69"/>
      <c r="BK86" s="69"/>
      <c r="BL86" s="70" t="str">
        <f t="shared" si="9"/>
        <v/>
      </c>
    </row>
    <row r="87">
      <c r="A87" s="41" t="str">
        <f>Alumnos!A91</f>
        <v/>
      </c>
      <c r="B87" s="26" t="str">
        <f>Alumnos!C91</f>
        <v/>
      </c>
      <c r="D87" s="44" t="str">
        <f t="shared" si="1"/>
        <v/>
      </c>
      <c r="E87" s="44" t="str">
        <f t="shared" si="2"/>
        <v/>
      </c>
      <c r="F87" s="44" t="str">
        <f t="shared" si="3"/>
        <v/>
      </c>
      <c r="G87" s="44" t="str">
        <f t="shared" si="4"/>
        <v/>
      </c>
      <c r="H87" s="44" t="str">
        <f t="shared" si="5"/>
        <v/>
      </c>
      <c r="I87" s="44" t="str">
        <f t="shared" si="6"/>
        <v/>
      </c>
      <c r="J87" s="44" t="str">
        <f t="shared" si="7"/>
        <v/>
      </c>
      <c r="K87" s="34"/>
      <c r="L87" s="44" t="str">
        <f t="shared" si="8"/>
        <v/>
      </c>
      <c r="M87" s="34"/>
      <c r="N87" s="71"/>
      <c r="O87" s="57"/>
      <c r="P87" s="67"/>
      <c r="Q87" s="67"/>
      <c r="R87" s="67"/>
      <c r="S87" s="57"/>
      <c r="T87" s="67"/>
      <c r="U87" s="67"/>
      <c r="V87" s="67"/>
      <c r="W87" s="57"/>
      <c r="X87" s="67"/>
      <c r="Y87" s="67"/>
      <c r="Z87" s="67"/>
      <c r="AA87" s="57"/>
      <c r="AB87" s="67"/>
      <c r="AC87" s="67"/>
      <c r="AD87" s="67"/>
      <c r="AE87" s="57"/>
      <c r="AF87" s="67"/>
      <c r="AG87" s="67"/>
      <c r="AH87" s="67"/>
      <c r="AI87" s="57"/>
      <c r="AJ87" s="67"/>
      <c r="AK87" s="67"/>
      <c r="AL87" s="67"/>
      <c r="AM87" s="57"/>
      <c r="AN87" s="67"/>
      <c r="AO87" s="67"/>
      <c r="AP87" s="67"/>
      <c r="AQ87" s="57"/>
      <c r="AR87" s="69"/>
      <c r="AS87" s="69"/>
      <c r="AT87" s="69"/>
      <c r="AU87" s="69"/>
      <c r="AV87" s="69"/>
      <c r="AW87" s="69"/>
      <c r="AX87" s="69"/>
      <c r="AY87" s="69"/>
      <c r="AZ87" s="69"/>
      <c r="BA87" s="69"/>
      <c r="BB87" s="69"/>
      <c r="BC87" s="69"/>
      <c r="BD87" s="69"/>
      <c r="BE87" s="69"/>
      <c r="BF87" s="69"/>
      <c r="BG87" s="69"/>
      <c r="BH87" s="69"/>
      <c r="BI87" s="69"/>
      <c r="BJ87" s="69"/>
      <c r="BK87" s="69"/>
      <c r="BL87" s="70" t="str">
        <f t="shared" si="9"/>
        <v/>
      </c>
    </row>
    <row r="88">
      <c r="A88" s="41" t="str">
        <f>Alumnos!A92</f>
        <v/>
      </c>
      <c r="B88" s="26" t="str">
        <f>Alumnos!C92</f>
        <v/>
      </c>
      <c r="D88" s="44" t="str">
        <f t="shared" si="1"/>
        <v/>
      </c>
      <c r="E88" s="44" t="str">
        <f t="shared" si="2"/>
        <v/>
      </c>
      <c r="F88" s="44" t="str">
        <f t="shared" si="3"/>
        <v/>
      </c>
      <c r="G88" s="44" t="str">
        <f t="shared" si="4"/>
        <v/>
      </c>
      <c r="H88" s="44" t="str">
        <f t="shared" si="5"/>
        <v/>
      </c>
      <c r="I88" s="44" t="str">
        <f t="shared" si="6"/>
        <v/>
      </c>
      <c r="J88" s="44" t="str">
        <f t="shared" si="7"/>
        <v/>
      </c>
      <c r="K88" s="34"/>
      <c r="L88" s="44" t="str">
        <f t="shared" si="8"/>
        <v/>
      </c>
      <c r="M88" s="34"/>
      <c r="N88" s="71"/>
      <c r="O88" s="57"/>
      <c r="P88" s="67"/>
      <c r="Q88" s="67"/>
      <c r="R88" s="67"/>
      <c r="S88" s="57"/>
      <c r="T88" s="67"/>
      <c r="U88" s="67"/>
      <c r="V88" s="67"/>
      <c r="W88" s="57"/>
      <c r="X88" s="67"/>
      <c r="Y88" s="67"/>
      <c r="Z88" s="67"/>
      <c r="AA88" s="57"/>
      <c r="AB88" s="67"/>
      <c r="AC88" s="67"/>
      <c r="AD88" s="67"/>
      <c r="AE88" s="57"/>
      <c r="AF88" s="67"/>
      <c r="AG88" s="67"/>
      <c r="AH88" s="67"/>
      <c r="AI88" s="57"/>
      <c r="AJ88" s="67"/>
      <c r="AK88" s="67"/>
      <c r="AL88" s="67"/>
      <c r="AM88" s="57"/>
      <c r="AN88" s="67"/>
      <c r="AO88" s="67"/>
      <c r="AP88" s="67"/>
      <c r="AQ88" s="57"/>
      <c r="AR88" s="69"/>
      <c r="AS88" s="69"/>
      <c r="AT88" s="69"/>
      <c r="AU88" s="69"/>
      <c r="AV88" s="69"/>
      <c r="AW88" s="69"/>
      <c r="AX88" s="69"/>
      <c r="AY88" s="69"/>
      <c r="AZ88" s="69"/>
      <c r="BA88" s="69"/>
      <c r="BB88" s="69"/>
      <c r="BC88" s="69"/>
      <c r="BD88" s="69"/>
      <c r="BE88" s="69"/>
      <c r="BF88" s="69"/>
      <c r="BG88" s="69"/>
      <c r="BH88" s="69"/>
      <c r="BI88" s="69"/>
      <c r="BJ88" s="69"/>
      <c r="BK88" s="69"/>
      <c r="BL88" s="70" t="str">
        <f t="shared" si="9"/>
        <v/>
      </c>
    </row>
    <row r="89">
      <c r="A89" s="41" t="str">
        <f>Alumnos!A93</f>
        <v/>
      </c>
      <c r="B89" s="26" t="str">
        <f>Alumnos!C93</f>
        <v/>
      </c>
      <c r="D89" s="44" t="str">
        <f t="shared" si="1"/>
        <v/>
      </c>
      <c r="E89" s="44" t="str">
        <f t="shared" si="2"/>
        <v/>
      </c>
      <c r="F89" s="44" t="str">
        <f t="shared" si="3"/>
        <v/>
      </c>
      <c r="G89" s="44" t="str">
        <f t="shared" si="4"/>
        <v/>
      </c>
      <c r="H89" s="44" t="str">
        <f t="shared" si="5"/>
        <v/>
      </c>
      <c r="I89" s="44" t="str">
        <f t="shared" si="6"/>
        <v/>
      </c>
      <c r="J89" s="44" t="str">
        <f t="shared" si="7"/>
        <v/>
      </c>
      <c r="K89" s="34"/>
      <c r="L89" s="44" t="str">
        <f t="shared" si="8"/>
        <v/>
      </c>
      <c r="M89" s="34"/>
      <c r="N89" s="71"/>
      <c r="O89" s="57"/>
      <c r="P89" s="67"/>
      <c r="Q89" s="67"/>
      <c r="R89" s="67"/>
      <c r="S89" s="57"/>
      <c r="T89" s="67"/>
      <c r="U89" s="67"/>
      <c r="V89" s="67"/>
      <c r="W89" s="57"/>
      <c r="X89" s="67"/>
      <c r="Y89" s="67"/>
      <c r="Z89" s="67"/>
      <c r="AA89" s="57"/>
      <c r="AB89" s="67"/>
      <c r="AC89" s="67"/>
      <c r="AD89" s="67"/>
      <c r="AE89" s="57"/>
      <c r="AF89" s="67"/>
      <c r="AG89" s="67"/>
      <c r="AH89" s="67"/>
      <c r="AI89" s="57"/>
      <c r="AJ89" s="67"/>
      <c r="AK89" s="67"/>
      <c r="AL89" s="67"/>
      <c r="AM89" s="57"/>
      <c r="AN89" s="67"/>
      <c r="AO89" s="67"/>
      <c r="AP89" s="67"/>
      <c r="AQ89" s="57"/>
      <c r="AR89" s="69"/>
      <c r="AS89" s="69"/>
      <c r="AT89" s="69"/>
      <c r="AU89" s="69"/>
      <c r="AV89" s="69"/>
      <c r="AW89" s="69"/>
      <c r="AX89" s="69"/>
      <c r="AY89" s="69"/>
      <c r="AZ89" s="69"/>
      <c r="BA89" s="69"/>
      <c r="BB89" s="69"/>
      <c r="BC89" s="69"/>
      <c r="BD89" s="69"/>
      <c r="BE89" s="69"/>
      <c r="BF89" s="69"/>
      <c r="BG89" s="69"/>
      <c r="BH89" s="69"/>
      <c r="BI89" s="69"/>
      <c r="BJ89" s="69"/>
      <c r="BK89" s="69"/>
      <c r="BL89" s="70" t="str">
        <f t="shared" si="9"/>
        <v/>
      </c>
    </row>
    <row r="90">
      <c r="A90" s="41" t="str">
        <f>Alumnos!A94</f>
        <v/>
      </c>
      <c r="B90" s="26" t="str">
        <f>Alumnos!C94</f>
        <v/>
      </c>
      <c r="D90" s="44" t="str">
        <f t="shared" si="1"/>
        <v/>
      </c>
      <c r="E90" s="44" t="str">
        <f t="shared" si="2"/>
        <v/>
      </c>
      <c r="F90" s="44" t="str">
        <f t="shared" si="3"/>
        <v/>
      </c>
      <c r="G90" s="44" t="str">
        <f t="shared" si="4"/>
        <v/>
      </c>
      <c r="H90" s="44" t="str">
        <f t="shared" si="5"/>
        <v/>
      </c>
      <c r="I90" s="44" t="str">
        <f t="shared" si="6"/>
        <v/>
      </c>
      <c r="J90" s="44" t="str">
        <f t="shared" si="7"/>
        <v/>
      </c>
      <c r="K90" s="34"/>
      <c r="L90" s="44" t="str">
        <f t="shared" si="8"/>
        <v/>
      </c>
      <c r="M90" s="34"/>
      <c r="N90" s="71"/>
      <c r="O90" s="57"/>
      <c r="P90" s="67"/>
      <c r="Q90" s="67"/>
      <c r="R90" s="67"/>
      <c r="S90" s="57"/>
      <c r="T90" s="67"/>
      <c r="U90" s="67"/>
      <c r="V90" s="67"/>
      <c r="W90" s="57"/>
      <c r="X90" s="67"/>
      <c r="Y90" s="67"/>
      <c r="Z90" s="67"/>
      <c r="AA90" s="57"/>
      <c r="AB90" s="67"/>
      <c r="AC90" s="67"/>
      <c r="AD90" s="67"/>
      <c r="AE90" s="57"/>
      <c r="AF90" s="67"/>
      <c r="AG90" s="67"/>
      <c r="AH90" s="67"/>
      <c r="AI90" s="57"/>
      <c r="AJ90" s="67"/>
      <c r="AK90" s="67"/>
      <c r="AL90" s="67"/>
      <c r="AM90" s="57"/>
      <c r="AN90" s="67"/>
      <c r="AO90" s="67"/>
      <c r="AP90" s="67"/>
      <c r="AQ90" s="57"/>
      <c r="AR90" s="69"/>
      <c r="AS90" s="69"/>
      <c r="AT90" s="69"/>
      <c r="AU90" s="69"/>
      <c r="AV90" s="69"/>
      <c r="AW90" s="69"/>
      <c r="AX90" s="69"/>
      <c r="AY90" s="69"/>
      <c r="AZ90" s="69"/>
      <c r="BA90" s="69"/>
      <c r="BB90" s="69"/>
      <c r="BC90" s="69"/>
      <c r="BD90" s="69"/>
      <c r="BE90" s="69"/>
      <c r="BF90" s="69"/>
      <c r="BG90" s="69"/>
      <c r="BH90" s="69"/>
      <c r="BI90" s="69"/>
      <c r="BJ90" s="69"/>
      <c r="BK90" s="69"/>
      <c r="BL90" s="70" t="str">
        <f t="shared" si="9"/>
        <v/>
      </c>
    </row>
    <row r="91">
      <c r="A91" s="41" t="str">
        <f>Alumnos!A95</f>
        <v/>
      </c>
      <c r="B91" s="26" t="str">
        <f>Alumnos!C95</f>
        <v/>
      </c>
      <c r="D91" s="44" t="str">
        <f t="shared" si="1"/>
        <v/>
      </c>
      <c r="E91" s="44" t="str">
        <f t="shared" si="2"/>
        <v/>
      </c>
      <c r="F91" s="44" t="str">
        <f t="shared" si="3"/>
        <v/>
      </c>
      <c r="G91" s="44" t="str">
        <f t="shared" si="4"/>
        <v/>
      </c>
      <c r="H91" s="44" t="str">
        <f t="shared" si="5"/>
        <v/>
      </c>
      <c r="I91" s="44" t="str">
        <f t="shared" si="6"/>
        <v/>
      </c>
      <c r="J91" s="44" t="str">
        <f t="shared" si="7"/>
        <v/>
      </c>
      <c r="K91" s="34"/>
      <c r="L91" s="44" t="str">
        <f t="shared" si="8"/>
        <v/>
      </c>
      <c r="M91" s="34"/>
      <c r="N91" s="71"/>
      <c r="O91" s="57"/>
      <c r="P91" s="67"/>
      <c r="Q91" s="67"/>
      <c r="R91" s="67"/>
      <c r="S91" s="57"/>
      <c r="T91" s="67"/>
      <c r="U91" s="67"/>
      <c r="V91" s="67"/>
      <c r="W91" s="57"/>
      <c r="X91" s="67"/>
      <c r="Y91" s="67"/>
      <c r="Z91" s="67"/>
      <c r="AA91" s="57"/>
      <c r="AB91" s="67"/>
      <c r="AC91" s="67"/>
      <c r="AD91" s="67"/>
      <c r="AE91" s="57"/>
      <c r="AF91" s="67"/>
      <c r="AG91" s="67"/>
      <c r="AH91" s="67"/>
      <c r="AI91" s="57"/>
      <c r="AJ91" s="67"/>
      <c r="AK91" s="67"/>
      <c r="AL91" s="67"/>
      <c r="AM91" s="57"/>
      <c r="AN91" s="67"/>
      <c r="AO91" s="67"/>
      <c r="AP91" s="67"/>
      <c r="AQ91" s="57"/>
      <c r="AR91" s="69"/>
      <c r="AS91" s="69"/>
      <c r="AT91" s="69"/>
      <c r="AU91" s="69"/>
      <c r="AV91" s="69"/>
      <c r="AW91" s="69"/>
      <c r="AX91" s="69"/>
      <c r="AY91" s="69"/>
      <c r="AZ91" s="69"/>
      <c r="BA91" s="69"/>
      <c r="BB91" s="69"/>
      <c r="BC91" s="69"/>
      <c r="BD91" s="69"/>
      <c r="BE91" s="69"/>
      <c r="BF91" s="69"/>
      <c r="BG91" s="69"/>
      <c r="BH91" s="69"/>
      <c r="BI91" s="69"/>
      <c r="BJ91" s="69"/>
      <c r="BK91" s="69"/>
      <c r="BL91" s="70" t="str">
        <f t="shared" si="9"/>
        <v/>
      </c>
    </row>
    <row r="92">
      <c r="A92" s="41" t="str">
        <f>Alumnos!A96</f>
        <v/>
      </c>
      <c r="B92" s="26" t="str">
        <f>Alumnos!C96</f>
        <v/>
      </c>
      <c r="D92" s="44" t="str">
        <f t="shared" si="1"/>
        <v/>
      </c>
      <c r="E92" s="44" t="str">
        <f t="shared" si="2"/>
        <v/>
      </c>
      <c r="F92" s="44" t="str">
        <f t="shared" si="3"/>
        <v/>
      </c>
      <c r="G92" s="44" t="str">
        <f t="shared" si="4"/>
        <v/>
      </c>
      <c r="H92" s="44" t="str">
        <f t="shared" si="5"/>
        <v/>
      </c>
      <c r="I92" s="44" t="str">
        <f t="shared" si="6"/>
        <v/>
      </c>
      <c r="J92" s="44" t="str">
        <f t="shared" si="7"/>
        <v/>
      </c>
      <c r="K92" s="34"/>
      <c r="L92" s="44" t="str">
        <f t="shared" si="8"/>
        <v/>
      </c>
      <c r="M92" s="34"/>
      <c r="N92" s="71"/>
      <c r="O92" s="57"/>
      <c r="P92" s="67"/>
      <c r="Q92" s="67"/>
      <c r="R92" s="67"/>
      <c r="S92" s="57"/>
      <c r="T92" s="67"/>
      <c r="U92" s="67"/>
      <c r="V92" s="67"/>
      <c r="W92" s="57"/>
      <c r="X92" s="67"/>
      <c r="Y92" s="67"/>
      <c r="Z92" s="67"/>
      <c r="AA92" s="57"/>
      <c r="AB92" s="67"/>
      <c r="AC92" s="67"/>
      <c r="AD92" s="67"/>
      <c r="AE92" s="57"/>
      <c r="AF92" s="67"/>
      <c r="AG92" s="67"/>
      <c r="AH92" s="67"/>
      <c r="AI92" s="57"/>
      <c r="AJ92" s="67"/>
      <c r="AK92" s="67"/>
      <c r="AL92" s="67"/>
      <c r="AM92" s="57"/>
      <c r="AN92" s="67"/>
      <c r="AO92" s="67"/>
      <c r="AP92" s="67"/>
      <c r="AQ92" s="57"/>
      <c r="AR92" s="69"/>
      <c r="AS92" s="69"/>
      <c r="AT92" s="69"/>
      <c r="AU92" s="69"/>
      <c r="AV92" s="69"/>
      <c r="AW92" s="69"/>
      <c r="AX92" s="69"/>
      <c r="AY92" s="69"/>
      <c r="AZ92" s="69"/>
      <c r="BA92" s="69"/>
      <c r="BB92" s="69"/>
      <c r="BC92" s="69"/>
      <c r="BD92" s="69"/>
      <c r="BE92" s="69"/>
      <c r="BF92" s="69"/>
      <c r="BG92" s="69"/>
      <c r="BH92" s="69"/>
      <c r="BI92" s="69"/>
      <c r="BJ92" s="69"/>
      <c r="BK92" s="69"/>
      <c r="BL92" s="70" t="str">
        <f t="shared" si="9"/>
        <v/>
      </c>
    </row>
    <row r="93">
      <c r="A93" s="41" t="str">
        <f>Alumnos!A97</f>
        <v/>
      </c>
      <c r="B93" s="26" t="str">
        <f>Alumnos!C97</f>
        <v/>
      </c>
      <c r="D93" s="44" t="str">
        <f t="shared" si="1"/>
        <v/>
      </c>
      <c r="E93" s="44" t="str">
        <f t="shared" si="2"/>
        <v/>
      </c>
      <c r="F93" s="44" t="str">
        <f t="shared" si="3"/>
        <v/>
      </c>
      <c r="G93" s="44" t="str">
        <f t="shared" si="4"/>
        <v/>
      </c>
      <c r="H93" s="44" t="str">
        <f t="shared" si="5"/>
        <v/>
      </c>
      <c r="I93" s="44" t="str">
        <f t="shared" si="6"/>
        <v/>
      </c>
      <c r="J93" s="44" t="str">
        <f t="shared" si="7"/>
        <v/>
      </c>
      <c r="K93" s="34"/>
      <c r="L93" s="44" t="str">
        <f t="shared" si="8"/>
        <v/>
      </c>
      <c r="M93" s="34"/>
      <c r="N93" s="71"/>
      <c r="O93" s="57"/>
      <c r="P93" s="67"/>
      <c r="Q93" s="67"/>
      <c r="R93" s="67"/>
      <c r="S93" s="57"/>
      <c r="T93" s="67"/>
      <c r="U93" s="67"/>
      <c r="V93" s="67"/>
      <c r="W93" s="57"/>
      <c r="X93" s="67"/>
      <c r="Y93" s="67"/>
      <c r="Z93" s="67"/>
      <c r="AA93" s="57"/>
      <c r="AB93" s="67"/>
      <c r="AC93" s="67"/>
      <c r="AD93" s="67"/>
      <c r="AE93" s="57"/>
      <c r="AF93" s="67"/>
      <c r="AG93" s="67"/>
      <c r="AH93" s="67"/>
      <c r="AI93" s="57"/>
      <c r="AJ93" s="67"/>
      <c r="AK93" s="67"/>
      <c r="AL93" s="67"/>
      <c r="AM93" s="57"/>
      <c r="AN93" s="67"/>
      <c r="AO93" s="67"/>
      <c r="AP93" s="67"/>
      <c r="AQ93" s="57"/>
      <c r="AR93" s="69"/>
      <c r="AS93" s="69"/>
      <c r="AT93" s="69"/>
      <c r="AU93" s="69"/>
      <c r="AV93" s="69"/>
      <c r="AW93" s="69"/>
      <c r="AX93" s="69"/>
      <c r="AY93" s="69"/>
      <c r="AZ93" s="69"/>
      <c r="BA93" s="69"/>
      <c r="BB93" s="69"/>
      <c r="BC93" s="69"/>
      <c r="BD93" s="69"/>
      <c r="BE93" s="69"/>
      <c r="BF93" s="69"/>
      <c r="BG93" s="69"/>
      <c r="BH93" s="69"/>
      <c r="BI93" s="69"/>
      <c r="BJ93" s="69"/>
      <c r="BK93" s="69"/>
      <c r="BL93" s="70" t="str">
        <f t="shared" si="9"/>
        <v/>
      </c>
    </row>
    <row r="94">
      <c r="A94" s="41" t="str">
        <f>Alumnos!A98</f>
        <v/>
      </c>
      <c r="B94" s="26" t="str">
        <f>Alumnos!C98</f>
        <v/>
      </c>
      <c r="D94" s="44" t="str">
        <f t="shared" si="1"/>
        <v/>
      </c>
      <c r="E94" s="44" t="str">
        <f t="shared" si="2"/>
        <v/>
      </c>
      <c r="F94" s="44" t="str">
        <f t="shared" si="3"/>
        <v/>
      </c>
      <c r="G94" s="44" t="str">
        <f t="shared" si="4"/>
        <v/>
      </c>
      <c r="H94" s="44" t="str">
        <f t="shared" si="5"/>
        <v/>
      </c>
      <c r="I94" s="44" t="str">
        <f t="shared" si="6"/>
        <v/>
      </c>
      <c r="J94" s="44" t="str">
        <f t="shared" si="7"/>
        <v/>
      </c>
      <c r="K94" s="34"/>
      <c r="L94" s="44" t="str">
        <f t="shared" si="8"/>
        <v/>
      </c>
      <c r="M94" s="34"/>
      <c r="N94" s="71"/>
      <c r="O94" s="57"/>
      <c r="P94" s="67"/>
      <c r="Q94" s="67"/>
      <c r="R94" s="67"/>
      <c r="S94" s="57"/>
      <c r="T94" s="67"/>
      <c r="U94" s="67"/>
      <c r="V94" s="67"/>
      <c r="W94" s="57"/>
      <c r="X94" s="67"/>
      <c r="Y94" s="67"/>
      <c r="Z94" s="67"/>
      <c r="AA94" s="57"/>
      <c r="AB94" s="67"/>
      <c r="AC94" s="67"/>
      <c r="AD94" s="67"/>
      <c r="AE94" s="57"/>
      <c r="AF94" s="67"/>
      <c r="AG94" s="67"/>
      <c r="AH94" s="67"/>
      <c r="AI94" s="57"/>
      <c r="AJ94" s="67"/>
      <c r="AK94" s="67"/>
      <c r="AL94" s="67"/>
      <c r="AM94" s="57"/>
      <c r="AN94" s="67"/>
      <c r="AO94" s="67"/>
      <c r="AP94" s="67"/>
      <c r="AQ94" s="57"/>
      <c r="AR94" s="69"/>
      <c r="AS94" s="69"/>
      <c r="AT94" s="69"/>
      <c r="AU94" s="69"/>
      <c r="AV94" s="69"/>
      <c r="AW94" s="69"/>
      <c r="AX94" s="69"/>
      <c r="AY94" s="69"/>
      <c r="AZ94" s="69"/>
      <c r="BA94" s="69"/>
      <c r="BB94" s="69"/>
      <c r="BC94" s="69"/>
      <c r="BD94" s="69"/>
      <c r="BE94" s="69"/>
      <c r="BF94" s="69"/>
      <c r="BG94" s="69"/>
      <c r="BH94" s="69"/>
      <c r="BI94" s="69"/>
      <c r="BJ94" s="69"/>
      <c r="BK94" s="69"/>
      <c r="BL94" s="70" t="str">
        <f t="shared" si="9"/>
        <v/>
      </c>
    </row>
    <row r="95">
      <c r="A95" s="41" t="str">
        <f>Alumnos!A99</f>
        <v/>
      </c>
      <c r="B95" s="26" t="str">
        <f>Alumnos!C99</f>
        <v/>
      </c>
      <c r="D95" s="44" t="str">
        <f t="shared" si="1"/>
        <v/>
      </c>
      <c r="E95" s="44" t="str">
        <f t="shared" si="2"/>
        <v/>
      </c>
      <c r="F95" s="44" t="str">
        <f t="shared" si="3"/>
        <v/>
      </c>
      <c r="G95" s="44" t="str">
        <f t="shared" si="4"/>
        <v/>
      </c>
      <c r="H95" s="44" t="str">
        <f t="shared" si="5"/>
        <v/>
      </c>
      <c r="I95" s="44" t="str">
        <f t="shared" si="6"/>
        <v/>
      </c>
      <c r="J95" s="44" t="str">
        <f t="shared" si="7"/>
        <v/>
      </c>
      <c r="K95" s="34"/>
      <c r="L95" s="44" t="str">
        <f t="shared" si="8"/>
        <v/>
      </c>
      <c r="M95" s="34"/>
      <c r="N95" s="71"/>
      <c r="O95" s="57"/>
      <c r="P95" s="67"/>
      <c r="Q95" s="67"/>
      <c r="R95" s="67"/>
      <c r="S95" s="57"/>
      <c r="T95" s="67"/>
      <c r="U95" s="67"/>
      <c r="V95" s="67"/>
      <c r="W95" s="57"/>
      <c r="X95" s="67"/>
      <c r="Y95" s="67"/>
      <c r="Z95" s="67"/>
      <c r="AA95" s="57"/>
      <c r="AB95" s="67"/>
      <c r="AC95" s="67"/>
      <c r="AD95" s="67"/>
      <c r="AE95" s="57"/>
      <c r="AF95" s="67"/>
      <c r="AG95" s="67"/>
      <c r="AH95" s="67"/>
      <c r="AI95" s="57"/>
      <c r="AJ95" s="67"/>
      <c r="AK95" s="67"/>
      <c r="AL95" s="67"/>
      <c r="AM95" s="57"/>
      <c r="AN95" s="67"/>
      <c r="AO95" s="67"/>
      <c r="AP95" s="67"/>
      <c r="AQ95" s="57"/>
      <c r="AR95" s="69"/>
      <c r="AS95" s="69"/>
      <c r="AT95" s="69"/>
      <c r="AU95" s="69"/>
      <c r="AV95" s="69"/>
      <c r="AW95" s="69"/>
      <c r="AX95" s="69"/>
      <c r="AY95" s="69"/>
      <c r="AZ95" s="69"/>
      <c r="BA95" s="69"/>
      <c r="BB95" s="69"/>
      <c r="BC95" s="69"/>
      <c r="BD95" s="69"/>
      <c r="BE95" s="69"/>
      <c r="BF95" s="69"/>
      <c r="BG95" s="69"/>
      <c r="BH95" s="69"/>
      <c r="BI95" s="69"/>
      <c r="BJ95" s="69"/>
      <c r="BK95" s="69"/>
      <c r="BL95" s="70" t="str">
        <f t="shared" si="9"/>
        <v/>
      </c>
    </row>
    <row r="96">
      <c r="A96" s="41" t="str">
        <f>Alumnos!A100</f>
        <v/>
      </c>
      <c r="B96" s="26" t="str">
        <f>Alumnos!C100</f>
        <v/>
      </c>
      <c r="D96" s="44" t="str">
        <f t="shared" si="1"/>
        <v/>
      </c>
      <c r="E96" s="44" t="str">
        <f t="shared" si="2"/>
        <v/>
      </c>
      <c r="F96" s="44" t="str">
        <f t="shared" si="3"/>
        <v/>
      </c>
      <c r="G96" s="44" t="str">
        <f t="shared" si="4"/>
        <v/>
      </c>
      <c r="H96" s="44" t="str">
        <f t="shared" si="5"/>
        <v/>
      </c>
      <c r="I96" s="44" t="str">
        <f t="shared" si="6"/>
        <v/>
      </c>
      <c r="J96" s="44" t="str">
        <f t="shared" si="7"/>
        <v/>
      </c>
      <c r="K96" s="34"/>
      <c r="L96" s="44" t="str">
        <f t="shared" si="8"/>
        <v/>
      </c>
      <c r="M96" s="34"/>
      <c r="N96" s="71"/>
      <c r="O96" s="57"/>
      <c r="P96" s="67"/>
      <c r="Q96" s="67"/>
      <c r="R96" s="67"/>
      <c r="S96" s="57"/>
      <c r="T96" s="67"/>
      <c r="U96" s="67"/>
      <c r="V96" s="67"/>
      <c r="W96" s="57"/>
      <c r="X96" s="67"/>
      <c r="Y96" s="67"/>
      <c r="Z96" s="67"/>
      <c r="AA96" s="57"/>
      <c r="AB96" s="67"/>
      <c r="AC96" s="67"/>
      <c r="AD96" s="67"/>
      <c r="AE96" s="57"/>
      <c r="AF96" s="67"/>
      <c r="AG96" s="67"/>
      <c r="AH96" s="67"/>
      <c r="AI96" s="57"/>
      <c r="AJ96" s="67"/>
      <c r="AK96" s="67"/>
      <c r="AL96" s="67"/>
      <c r="AM96" s="57"/>
      <c r="AN96" s="67"/>
      <c r="AO96" s="67"/>
      <c r="AP96" s="67"/>
      <c r="AQ96" s="57"/>
      <c r="AR96" s="69"/>
      <c r="AS96" s="69"/>
      <c r="AT96" s="69"/>
      <c r="AU96" s="69"/>
      <c r="AV96" s="69"/>
      <c r="AW96" s="69"/>
      <c r="AX96" s="69"/>
      <c r="AY96" s="69"/>
      <c r="AZ96" s="69"/>
      <c r="BA96" s="69"/>
      <c r="BB96" s="69"/>
      <c r="BC96" s="69"/>
      <c r="BD96" s="69"/>
      <c r="BE96" s="69"/>
      <c r="BF96" s="69"/>
      <c r="BG96" s="69"/>
      <c r="BH96" s="69"/>
      <c r="BI96" s="69"/>
      <c r="BJ96" s="69"/>
      <c r="BK96" s="69"/>
      <c r="BL96" s="70" t="str">
        <f t="shared" si="9"/>
        <v/>
      </c>
    </row>
    <row r="97">
      <c r="A97" s="41" t="str">
        <f>Alumnos!A101</f>
        <v/>
      </c>
      <c r="B97" s="26" t="str">
        <f>Alumnos!C101</f>
        <v/>
      </c>
      <c r="D97" s="44" t="str">
        <f t="shared" si="1"/>
        <v/>
      </c>
      <c r="E97" s="44" t="str">
        <f t="shared" si="2"/>
        <v/>
      </c>
      <c r="F97" s="44" t="str">
        <f t="shared" si="3"/>
        <v/>
      </c>
      <c r="G97" s="44" t="str">
        <f t="shared" si="4"/>
        <v/>
      </c>
      <c r="H97" s="44" t="str">
        <f t="shared" si="5"/>
        <v/>
      </c>
      <c r="I97" s="44" t="str">
        <f t="shared" si="6"/>
        <v/>
      </c>
      <c r="J97" s="44" t="str">
        <f t="shared" si="7"/>
        <v/>
      </c>
      <c r="K97" s="34"/>
      <c r="L97" s="44" t="str">
        <f t="shared" si="8"/>
        <v/>
      </c>
      <c r="M97" s="34"/>
      <c r="N97" s="71"/>
      <c r="O97" s="57"/>
      <c r="P97" s="67"/>
      <c r="Q97" s="67"/>
      <c r="R97" s="67"/>
      <c r="S97" s="57"/>
      <c r="T97" s="67"/>
      <c r="U97" s="67"/>
      <c r="V97" s="67"/>
      <c r="W97" s="57"/>
      <c r="X97" s="67"/>
      <c r="Y97" s="67"/>
      <c r="Z97" s="67"/>
      <c r="AA97" s="57"/>
      <c r="AB97" s="67"/>
      <c r="AC97" s="67"/>
      <c r="AD97" s="67"/>
      <c r="AE97" s="57"/>
      <c r="AF97" s="67"/>
      <c r="AG97" s="67"/>
      <c r="AH97" s="67"/>
      <c r="AI97" s="57"/>
      <c r="AJ97" s="67"/>
      <c r="AK97" s="67"/>
      <c r="AL97" s="67"/>
      <c r="AM97" s="57"/>
      <c r="AN97" s="67"/>
      <c r="AO97" s="67"/>
      <c r="AP97" s="67"/>
      <c r="AQ97" s="57"/>
      <c r="AR97" s="69"/>
      <c r="AS97" s="69"/>
      <c r="AT97" s="69"/>
      <c r="AU97" s="69"/>
      <c r="AV97" s="69"/>
      <c r="AW97" s="69"/>
      <c r="AX97" s="69"/>
      <c r="AY97" s="69"/>
      <c r="AZ97" s="69"/>
      <c r="BA97" s="69"/>
      <c r="BB97" s="69"/>
      <c r="BC97" s="69"/>
      <c r="BD97" s="69"/>
      <c r="BE97" s="69"/>
      <c r="BF97" s="69"/>
      <c r="BG97" s="69"/>
      <c r="BH97" s="69"/>
      <c r="BI97" s="69"/>
      <c r="BJ97" s="69"/>
      <c r="BK97" s="69"/>
      <c r="BL97" s="70" t="str">
        <f t="shared" si="9"/>
        <v/>
      </c>
    </row>
    <row r="98">
      <c r="A98" s="41" t="str">
        <f>Alumnos!A102</f>
        <v/>
      </c>
      <c r="B98" s="26" t="str">
        <f>Alumnos!C102</f>
        <v/>
      </c>
      <c r="D98" s="44" t="str">
        <f t="shared" si="1"/>
        <v/>
      </c>
      <c r="E98" s="44" t="str">
        <f t="shared" si="2"/>
        <v/>
      </c>
      <c r="F98" s="44" t="str">
        <f t="shared" si="3"/>
        <v/>
      </c>
      <c r="G98" s="44" t="str">
        <f t="shared" si="4"/>
        <v/>
      </c>
      <c r="H98" s="44" t="str">
        <f t="shared" si="5"/>
        <v/>
      </c>
      <c r="I98" s="44" t="str">
        <f t="shared" si="6"/>
        <v/>
      </c>
      <c r="J98" s="44" t="str">
        <f t="shared" si="7"/>
        <v/>
      </c>
      <c r="K98" s="34"/>
      <c r="L98" s="44" t="str">
        <f t="shared" si="8"/>
        <v/>
      </c>
      <c r="M98" s="34"/>
      <c r="N98" s="71"/>
      <c r="O98" s="57"/>
      <c r="P98" s="67"/>
      <c r="Q98" s="67"/>
      <c r="R98" s="67"/>
      <c r="S98" s="57"/>
      <c r="T98" s="67"/>
      <c r="U98" s="67"/>
      <c r="V98" s="67"/>
      <c r="W98" s="57"/>
      <c r="X98" s="67"/>
      <c r="Y98" s="67"/>
      <c r="Z98" s="67"/>
      <c r="AA98" s="57"/>
      <c r="AB98" s="67"/>
      <c r="AC98" s="67"/>
      <c r="AD98" s="67"/>
      <c r="AE98" s="57"/>
      <c r="AF98" s="67"/>
      <c r="AG98" s="67"/>
      <c r="AH98" s="67"/>
      <c r="AI98" s="57"/>
      <c r="AJ98" s="67"/>
      <c r="AK98" s="67"/>
      <c r="AL98" s="67"/>
      <c r="AM98" s="57"/>
      <c r="AN98" s="67"/>
      <c r="AO98" s="67"/>
      <c r="AP98" s="67"/>
      <c r="AQ98" s="57"/>
      <c r="AR98" s="69"/>
      <c r="AS98" s="69"/>
      <c r="AT98" s="69"/>
      <c r="AU98" s="69"/>
      <c r="AV98" s="69"/>
      <c r="AW98" s="69"/>
      <c r="AX98" s="69"/>
      <c r="AY98" s="69"/>
      <c r="AZ98" s="69"/>
      <c r="BA98" s="69"/>
      <c r="BB98" s="69"/>
      <c r="BC98" s="69"/>
      <c r="BD98" s="69"/>
      <c r="BE98" s="69"/>
      <c r="BF98" s="69"/>
      <c r="BG98" s="69"/>
      <c r="BH98" s="69"/>
      <c r="BI98" s="69"/>
      <c r="BJ98" s="69"/>
      <c r="BK98" s="69"/>
      <c r="BL98" s="70" t="str">
        <f t="shared" si="9"/>
        <v/>
      </c>
    </row>
    <row r="99">
      <c r="A99" s="41" t="str">
        <f>Alumnos!A103</f>
        <v/>
      </c>
      <c r="B99" s="26" t="str">
        <f>Alumnos!C103</f>
        <v/>
      </c>
      <c r="D99" s="44" t="str">
        <f t="shared" si="1"/>
        <v/>
      </c>
      <c r="E99" s="44" t="str">
        <f t="shared" si="2"/>
        <v/>
      </c>
      <c r="F99" s="44" t="str">
        <f t="shared" si="3"/>
        <v/>
      </c>
      <c r="G99" s="44" t="str">
        <f t="shared" si="4"/>
        <v/>
      </c>
      <c r="H99" s="44" t="str">
        <f t="shared" si="5"/>
        <v/>
      </c>
      <c r="I99" s="44" t="str">
        <f t="shared" si="6"/>
        <v/>
      </c>
      <c r="J99" s="44" t="str">
        <f t="shared" si="7"/>
        <v/>
      </c>
      <c r="K99" s="34"/>
      <c r="L99" s="44" t="str">
        <f t="shared" si="8"/>
        <v/>
      </c>
      <c r="M99" s="34"/>
      <c r="N99" s="71"/>
      <c r="O99" s="57"/>
      <c r="P99" s="67"/>
      <c r="Q99" s="67"/>
      <c r="R99" s="67"/>
      <c r="S99" s="57"/>
      <c r="T99" s="67"/>
      <c r="U99" s="67"/>
      <c r="V99" s="67"/>
      <c r="W99" s="57"/>
      <c r="X99" s="67"/>
      <c r="Y99" s="67"/>
      <c r="Z99" s="67"/>
      <c r="AA99" s="57"/>
      <c r="AB99" s="67"/>
      <c r="AC99" s="67"/>
      <c r="AD99" s="67"/>
      <c r="AE99" s="57"/>
      <c r="AF99" s="67"/>
      <c r="AG99" s="67"/>
      <c r="AH99" s="67"/>
      <c r="AI99" s="57"/>
      <c r="AJ99" s="67"/>
      <c r="AK99" s="67"/>
      <c r="AL99" s="67"/>
      <c r="AM99" s="57"/>
      <c r="AN99" s="67"/>
      <c r="AO99" s="67"/>
      <c r="AP99" s="67"/>
      <c r="AQ99" s="57"/>
      <c r="AR99" s="69"/>
      <c r="AS99" s="69"/>
      <c r="AT99" s="69"/>
      <c r="AU99" s="69"/>
      <c r="AV99" s="69"/>
      <c r="AW99" s="69"/>
      <c r="AX99" s="69"/>
      <c r="AY99" s="69"/>
      <c r="AZ99" s="69"/>
      <c r="BA99" s="69"/>
      <c r="BB99" s="69"/>
      <c r="BC99" s="69"/>
      <c r="BD99" s="69"/>
      <c r="BE99" s="69"/>
      <c r="BF99" s="69"/>
      <c r="BG99" s="69"/>
      <c r="BH99" s="69"/>
      <c r="BI99" s="69"/>
      <c r="BJ99" s="69"/>
      <c r="BK99" s="69"/>
      <c r="BL99" s="70" t="str">
        <f t="shared" si="9"/>
        <v/>
      </c>
    </row>
    <row r="100">
      <c r="A100" s="41" t="str">
        <f>Alumnos!A104</f>
        <v/>
      </c>
      <c r="B100" s="26" t="str">
        <f>Alumnos!C104</f>
        <v/>
      </c>
      <c r="D100" s="44" t="str">
        <f t="shared" si="1"/>
        <v/>
      </c>
      <c r="E100" s="44" t="str">
        <f t="shared" si="2"/>
        <v/>
      </c>
      <c r="F100" s="44" t="str">
        <f t="shared" si="3"/>
        <v/>
      </c>
      <c r="G100" s="44" t="str">
        <f t="shared" si="4"/>
        <v/>
      </c>
      <c r="H100" s="44" t="str">
        <f t="shared" si="5"/>
        <v/>
      </c>
      <c r="I100" s="44" t="str">
        <f t="shared" si="6"/>
        <v/>
      </c>
      <c r="J100" s="44" t="str">
        <f t="shared" si="7"/>
        <v/>
      </c>
      <c r="K100" s="34"/>
      <c r="L100" s="44" t="str">
        <f t="shared" si="8"/>
        <v/>
      </c>
      <c r="M100" s="34"/>
      <c r="N100" s="71"/>
      <c r="O100" s="57"/>
      <c r="P100" s="67"/>
      <c r="Q100" s="67"/>
      <c r="R100" s="67"/>
      <c r="S100" s="57"/>
      <c r="T100" s="67"/>
      <c r="U100" s="67"/>
      <c r="V100" s="67"/>
      <c r="W100" s="57"/>
      <c r="X100" s="67"/>
      <c r="Y100" s="67"/>
      <c r="Z100" s="67"/>
      <c r="AA100" s="57"/>
      <c r="AB100" s="67"/>
      <c r="AC100" s="67"/>
      <c r="AD100" s="67"/>
      <c r="AE100" s="57"/>
      <c r="AF100" s="67"/>
      <c r="AG100" s="67"/>
      <c r="AH100" s="67"/>
      <c r="AI100" s="57"/>
      <c r="AJ100" s="67"/>
      <c r="AK100" s="67"/>
      <c r="AL100" s="67"/>
      <c r="AM100" s="57"/>
      <c r="AN100" s="67"/>
      <c r="AO100" s="67"/>
      <c r="AP100" s="67"/>
      <c r="AQ100" s="57"/>
      <c r="AR100" s="69"/>
      <c r="AS100" s="69"/>
      <c r="AT100" s="69"/>
      <c r="AU100" s="69"/>
      <c r="AV100" s="69"/>
      <c r="AW100" s="69"/>
      <c r="AX100" s="69"/>
      <c r="AY100" s="69"/>
      <c r="AZ100" s="69"/>
      <c r="BA100" s="69"/>
      <c r="BB100" s="69"/>
      <c r="BC100" s="69"/>
      <c r="BD100" s="69"/>
      <c r="BE100" s="69"/>
      <c r="BF100" s="69"/>
      <c r="BG100" s="69"/>
      <c r="BH100" s="69"/>
      <c r="BI100" s="69"/>
      <c r="BJ100" s="69"/>
      <c r="BK100" s="69"/>
      <c r="BL100" s="70" t="str">
        <f t="shared" si="9"/>
        <v/>
      </c>
    </row>
    <row r="10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c r="AA101" s="53"/>
      <c r="AB101" s="53"/>
      <c r="AC101" s="53"/>
      <c r="AD101" s="53"/>
      <c r="AE101" s="53"/>
      <c r="AF101" s="53"/>
      <c r="AG101" s="53"/>
      <c r="AH101" s="53"/>
      <c r="AI101" s="53"/>
      <c r="AJ101" s="53"/>
      <c r="AK101" s="53"/>
      <c r="AL101" s="53"/>
      <c r="AM101" s="53"/>
      <c r="AN101" s="53"/>
      <c r="AO101" s="53"/>
      <c r="AP101" s="53"/>
      <c r="AQ101" s="53"/>
      <c r="AR101" s="53"/>
      <c r="AS101" s="53"/>
      <c r="AT101" s="53"/>
      <c r="AU101" s="53"/>
      <c r="AV101" s="53"/>
      <c r="AW101" s="53"/>
      <c r="AX101" s="53"/>
      <c r="AY101" s="53"/>
      <c r="AZ101" s="53"/>
      <c r="BA101" s="53"/>
      <c r="BB101" s="53"/>
      <c r="BC101" s="53"/>
      <c r="BD101" s="53"/>
      <c r="BE101" s="53"/>
      <c r="BF101" s="53"/>
      <c r="BG101" s="53"/>
      <c r="BH101" s="53"/>
      <c r="BI101" s="53"/>
      <c r="BJ101" s="53"/>
      <c r="BK101" s="53"/>
      <c r="BL101" s="53"/>
    </row>
  </sheetData>
  <mergeCells count="116">
    <mergeCell ref="AJ1:AL1"/>
    <mergeCell ref="AN1:AP1"/>
    <mergeCell ref="AR1:BL1"/>
    <mergeCell ref="T1:V1"/>
    <mergeCell ref="T2:V2"/>
    <mergeCell ref="AB1:AD1"/>
    <mergeCell ref="AB2:AD2"/>
    <mergeCell ref="AF2:AH2"/>
    <mergeCell ref="AJ2:AL2"/>
    <mergeCell ref="AN2:AP2"/>
    <mergeCell ref="L1:L3"/>
    <mergeCell ref="N1:N3"/>
    <mergeCell ref="P1:R1"/>
    <mergeCell ref="X1:Z1"/>
    <mergeCell ref="AF1:AH1"/>
    <mergeCell ref="P2:R2"/>
    <mergeCell ref="X2:Z2"/>
    <mergeCell ref="B3:C3"/>
    <mergeCell ref="D3:J3"/>
    <mergeCell ref="B4:C4"/>
    <mergeCell ref="B5:C5"/>
    <mergeCell ref="B6:C6"/>
    <mergeCell ref="B7:C7"/>
    <mergeCell ref="B8:C8"/>
    <mergeCell ref="B9:C9"/>
    <mergeCell ref="B10:C10"/>
    <mergeCell ref="B11:C11"/>
    <mergeCell ref="B12:C12"/>
    <mergeCell ref="B13:C13"/>
    <mergeCell ref="B14:C14"/>
    <mergeCell ref="B15:C15"/>
    <mergeCell ref="B65:C65"/>
    <mergeCell ref="B66:C66"/>
    <mergeCell ref="B67:C67"/>
    <mergeCell ref="B68:C68"/>
    <mergeCell ref="B69:C69"/>
    <mergeCell ref="B70:C70"/>
    <mergeCell ref="B71:C71"/>
    <mergeCell ref="B72:C72"/>
    <mergeCell ref="B73:C73"/>
    <mergeCell ref="B74:C74"/>
    <mergeCell ref="B75:C75"/>
    <mergeCell ref="B76:C76"/>
    <mergeCell ref="B77:C77"/>
    <mergeCell ref="B78:C78"/>
    <mergeCell ref="B79:C79"/>
    <mergeCell ref="B80:C80"/>
    <mergeCell ref="B81:C81"/>
    <mergeCell ref="B82:C82"/>
    <mergeCell ref="B83:C83"/>
    <mergeCell ref="B84:C84"/>
    <mergeCell ref="B85:C85"/>
    <mergeCell ref="B93:C93"/>
    <mergeCell ref="B94:C94"/>
    <mergeCell ref="B95:C95"/>
    <mergeCell ref="B96:C96"/>
    <mergeCell ref="B97:C97"/>
    <mergeCell ref="B98:C98"/>
    <mergeCell ref="B99:C99"/>
    <mergeCell ref="B100:C100"/>
    <mergeCell ref="B86:C86"/>
    <mergeCell ref="B87:C87"/>
    <mergeCell ref="B88:C88"/>
    <mergeCell ref="B89:C89"/>
    <mergeCell ref="B90:C90"/>
    <mergeCell ref="B91:C91"/>
    <mergeCell ref="B92:C92"/>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B59:C59"/>
    <mergeCell ref="B60:C60"/>
    <mergeCell ref="B61:C61"/>
    <mergeCell ref="B62:C62"/>
    <mergeCell ref="B63:C63"/>
    <mergeCell ref="B64:C64"/>
  </mergeCells>
  <conditionalFormatting sqref="D4:J100">
    <cfRule type="expression" dxfId="8" priority="1">
      <formula>D$2=""</formula>
    </cfRule>
  </conditionalFormatting>
  <conditionalFormatting sqref="D4:J100">
    <cfRule type="cellIs" dxfId="9" priority="2" operator="lessThan">
      <formula>70</formula>
    </cfRule>
  </conditionalFormatting>
  <conditionalFormatting sqref="D4:J100">
    <cfRule type="containsText" dxfId="10" priority="3" operator="containsText" text="NP">
      <formula>NOT(ISERROR(SEARCH(("NP"),(D4))))</formula>
    </cfRule>
  </conditionalFormatting>
  <conditionalFormatting sqref="L4:L100">
    <cfRule type="cellIs" dxfId="9" priority="4" operator="lessThan">
      <formula>70</formula>
    </cfRule>
  </conditionalFormatting>
  <conditionalFormatting sqref="L4:L100">
    <cfRule type="containsText" dxfId="10" priority="5" operator="containsText" text="NP">
      <formula>NOT(ISERROR(SEARCH(("NP"),(L4))))</formula>
    </cfRule>
  </conditionalFormatting>
  <conditionalFormatting sqref="N4:N100">
    <cfRule type="expression" dxfId="12" priority="6">
      <formula>$BL4&lt;80%</formula>
    </cfRule>
  </conditionalFormatting>
  <conditionalFormatting sqref="BL4:BL100">
    <cfRule type="expression" dxfId="13" priority="7">
      <formula>$BL4&lt;80%</formula>
    </cfRule>
  </conditionalFormatting>
  <conditionalFormatting sqref="AR4:BK100">
    <cfRule type="cellIs" dxfId="14" priority="8" operator="equal">
      <formula>0</formula>
    </cfRule>
  </conditionalFormatting>
  <conditionalFormatting sqref="AR4:BK100">
    <cfRule type="cellIs" dxfId="14" priority="9" operator="equal">
      <formula>1</formula>
    </cfRule>
  </conditionalFormatting>
  <conditionalFormatting sqref="AR4:BK100">
    <cfRule type="colorScale" priority="10">
      <colorScale>
        <cfvo type="formula" val="0.1"/>
        <cfvo type="formula" val="0.9"/>
        <color rgb="FFF1C232"/>
        <color rgb="FFFFF2CC"/>
      </colorScale>
    </cfRule>
  </conditionalFormatting>
  <conditionalFormatting sqref="AC13">
    <cfRule type="notContainsBlanks" dxfId="15" priority="11">
      <formula>LEN(TRIM(AC13))&gt;0</formula>
    </cfRule>
  </conditionalFormatting>
  <dataValidations>
    <dataValidation type="custom" allowBlank="1" showDropDown="1" showInputMessage="1" showErrorMessage="1" prompt="El número de temas de la materia es menor al tema de esta pestaña." sqref="M1:P1 S1:T1 W1:X1 AA1:AB1 AE1:AF1 AI1:AJ1 AM1:AN1 AQ1:AR1 A1:K2 O2 AQ2 BL2 D3 K3 M2:M3 O3:BL3 A3:B100 D4:M100 O4:O100 AE4:AE100 AI4:AI100 AM4:AM100 AQ4:AQ100 BL4:BL100 A101:BL101">
      <formula1>$B$2&lt;=$C$2</formula1>
    </dataValidation>
    <dataValidation type="custom" allowBlank="1" showDropDown="1" showInputMessage="1" showErrorMessage="1" prompt="Elige una fecha válida (Formato: DD-MM-AAAA o Doble click en la casilla)" sqref="AR2:BK2">
      <formula1>OR(NOT(ISERROR(DATEVALUE(AR2))), AND(ISNUMBER(AR2), LEFT(CELL("format", AR2))="D"))</formula1>
    </dataValidation>
    <dataValidation type="custom" allowBlank="1" showDropDown="1" showInputMessage="1" showErrorMessage="1" prompt="El número de temas de la materia es menor al tema de esta pestaña." sqref="N4:N100">
      <formula1>($B$2&lt;=$C$2)</formula1>
    </dataValidation>
    <dataValidation type="custom" allowBlank="1" showDropDown="1" showInputMessage="1" showErrorMessage="1" prompt="Primero Elige una fecha válida (Formato: DD-MM-AAAA o Doble click en la casilla) y después introduce un valor entre 0 y 1" sqref="AR4:BK100">
      <formula1>AND($B$2&lt;=$C$2,AND(AR4&gt;=0,AR4&lt;=1),NOT(COUNTBLANK(AR$2)))</formula1>
    </dataValidation>
    <dataValidation type="custom" allowBlank="1" showDropDown="1" showInputMessage="1" showErrorMessage="1" prompt="La cantidad de temas en la materia debe ser mayor que el tema de esta hoja y es necesario colocar el nombre de evaluación  en la casilla correspondiente. Datos admitidos: &quot;NP&quot; (No Presentó) o un valor entre 0-100." sqref="P4:AD100 AF4:AH100 AJ4:AL100 AN4:AP100">
      <formula1>AND($B$2&lt;=$C$2,OR(AND(P4&gt;=0,P4&lt;=100),P4="NP"),NOT(COUNTBLANK(P$3)))</formula1>
    </dataValidation>
    <dataValidation type="custom" allowBlank="1" showDropDown="1" showInputMessage="1" showErrorMessage="1" prompt="El número de temas de la materia es menor al tema de esta pestaña. Debes introducir un valor entre 0-100 y la suma de los porcentajes de las rubricas de evaluación no debe superar el 100%" sqref="P2 S2:T2 W2:X2 AA2:AB2 AE2:AF2 AI2:AJ2 AM2:AN2">
      <formula1>AND($B$2&lt;=$C$2,AND(VALUE($P$2)+VALUE($T$2)+VALUE($X$2)+VALUE($AB$2)+VALUE($AF$2)+VALUE($AJ$2)+VALUE($AN$2)&lt;=1,VALUE($P$2)+VALUE($T$2)+VALUE($X$2)+VALUE($AB$2)+VALUE($AF$2)+VALUE($AJ$2)+VALUE($AN$2)&gt;=0))</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2.63" defaultRowHeight="15.75"/>
  <cols>
    <col customWidth="1" min="1" max="1" width="9.0"/>
    <col customWidth="1" min="2" max="2" width="16.75"/>
    <col customWidth="1" min="3" max="3" width="13.5"/>
    <col customWidth="1" min="4" max="10" width="8.25"/>
    <col customWidth="1" min="11" max="11" width="1.88"/>
    <col customWidth="1" min="12" max="12" width="10.0"/>
    <col customWidth="1" min="13" max="13" width="1.88"/>
    <col customWidth="1" min="14" max="14" width="6.63"/>
    <col customWidth="1" min="15" max="15" width="1.88"/>
    <col customWidth="1" min="16" max="18" width="4.5"/>
    <col customWidth="1" min="19" max="19" width="1.88"/>
    <col customWidth="1" min="20" max="20" width="4.13"/>
    <col customWidth="1" min="21" max="21" width="4.25"/>
    <col customWidth="1" min="22" max="22" width="3.75"/>
    <col customWidth="1" min="23" max="23" width="1.88"/>
    <col customWidth="1" min="24" max="25" width="3.88"/>
    <col customWidth="1" min="26" max="26" width="4.63"/>
    <col customWidth="1" min="27" max="27" width="1.88"/>
    <col customWidth="1" min="28" max="29" width="3.88"/>
    <col customWidth="1" min="30" max="30" width="4.38"/>
    <col customWidth="1" min="31" max="31" width="1.88"/>
    <col customWidth="1" min="32" max="33" width="3.88"/>
    <col customWidth="1" min="34" max="34" width="4.38"/>
    <col customWidth="1" min="35" max="35" width="1.88"/>
    <col customWidth="1" min="36" max="37" width="3.88"/>
    <col customWidth="1" min="38" max="38" width="4.38"/>
    <col customWidth="1" min="39" max="39" width="1.88"/>
    <col customWidth="1" min="40" max="41" width="3.88"/>
    <col customWidth="1" min="42" max="42" width="4.38"/>
    <col customWidth="1" min="43" max="43" width="1.88"/>
    <col customWidth="1" min="44" max="63" width="2.38"/>
    <col customWidth="1" min="64" max="64" width="6.63"/>
  </cols>
  <sheetData>
    <row r="1">
      <c r="A1" s="28" t="s">
        <v>24</v>
      </c>
      <c r="B1" s="29" t="str">
        <f>Alumnos!E2</f>
        <v/>
      </c>
      <c r="C1" s="29" t="str">
        <f>Alumnos!E3</f>
        <v/>
      </c>
      <c r="D1" s="1" t="str">
        <f>P1</f>
        <v>Examen</v>
      </c>
      <c r="E1" s="1" t="str">
        <f>T1</f>
        <v>Tareas</v>
      </c>
      <c r="F1" s="1" t="str">
        <f>X1</f>
        <v>Trabajos</v>
      </c>
      <c r="G1" s="1" t="str">
        <f>AB1</f>
        <v>Proyecto</v>
      </c>
      <c r="H1" s="1" t="str">
        <f>AF1</f>
        <v>Otro</v>
      </c>
      <c r="I1" s="1" t="str">
        <f>AJ1</f>
        <v>Otro</v>
      </c>
      <c r="J1" s="1" t="str">
        <f>AN1</f>
        <v>Otro</v>
      </c>
      <c r="K1" s="30"/>
      <c r="L1" s="54" t="s">
        <v>52</v>
      </c>
      <c r="M1" s="31"/>
      <c r="N1" s="1" t="s">
        <v>53</v>
      </c>
      <c r="O1" s="31"/>
      <c r="P1" s="1" t="s">
        <v>54</v>
      </c>
      <c r="S1" s="31"/>
      <c r="T1" s="1" t="s">
        <v>55</v>
      </c>
      <c r="W1" s="31"/>
      <c r="X1" s="1" t="s">
        <v>56</v>
      </c>
      <c r="AA1" s="31"/>
      <c r="AB1" s="1" t="s">
        <v>57</v>
      </c>
      <c r="AE1" s="31"/>
      <c r="AF1" s="30" t="s">
        <v>58</v>
      </c>
      <c r="AI1" s="31"/>
      <c r="AJ1" s="30" t="s">
        <v>58</v>
      </c>
      <c r="AM1" s="31"/>
      <c r="AN1" s="30" t="s">
        <v>58</v>
      </c>
      <c r="AQ1" s="31"/>
      <c r="AR1" s="1" t="s">
        <v>59</v>
      </c>
    </row>
    <row r="2">
      <c r="A2" s="33" t="s">
        <v>60</v>
      </c>
      <c r="B2" s="33">
        <v>1.0</v>
      </c>
      <c r="C2" s="55" t="str">
        <f>Alumnos!E4</f>
        <v/>
      </c>
      <c r="D2" s="56" t="str">
        <f>IF(P2=0,"",P2)</f>
        <v/>
      </c>
      <c r="E2" s="56" t="str">
        <f>IF(T2=0,"",T2)</f>
        <v/>
      </c>
      <c r="F2" s="56" t="str">
        <f>IF(X2=0,"",X2)</f>
        <v/>
      </c>
      <c r="G2" s="56" t="str">
        <f>IF(AB2=0,"",AB2)</f>
        <v/>
      </c>
      <c r="H2" s="56" t="str">
        <f>IF(AF2=0,"",AF2)</f>
        <v/>
      </c>
      <c r="I2" s="56" t="str">
        <f>IF(AJ2=0,"",AJ2)</f>
        <v/>
      </c>
      <c r="J2" s="56" t="str">
        <f>IF(AN2=0,"",AN2)</f>
        <v/>
      </c>
      <c r="K2" s="36"/>
      <c r="M2" s="36"/>
      <c r="O2" s="57"/>
      <c r="P2" s="58">
        <v>0.0</v>
      </c>
      <c r="S2" s="57"/>
      <c r="T2" s="58">
        <v>0.0</v>
      </c>
      <c r="W2" s="57"/>
      <c r="X2" s="58">
        <v>0.0</v>
      </c>
      <c r="AA2" s="57"/>
      <c r="AB2" s="58">
        <v>0.0</v>
      </c>
      <c r="AE2" s="57"/>
      <c r="AF2" s="58">
        <v>0.0</v>
      </c>
      <c r="AI2" s="57"/>
      <c r="AJ2" s="58">
        <v>0.0</v>
      </c>
      <c r="AM2" s="57"/>
      <c r="AN2" s="58">
        <v>0.0</v>
      </c>
      <c r="AQ2" s="57"/>
      <c r="AR2" s="59"/>
      <c r="AS2" s="59"/>
      <c r="AT2" s="59"/>
      <c r="AU2" s="60"/>
      <c r="AV2" s="60"/>
      <c r="AW2" s="60"/>
      <c r="AX2" s="60"/>
      <c r="AY2" s="60"/>
      <c r="AZ2" s="60"/>
      <c r="BA2" s="60"/>
      <c r="BB2" s="60"/>
      <c r="BC2" s="60"/>
      <c r="BD2" s="60"/>
      <c r="BE2" s="60"/>
      <c r="BF2" s="60"/>
      <c r="BG2" s="60"/>
      <c r="BH2" s="60"/>
      <c r="BI2" s="60"/>
      <c r="BJ2" s="60"/>
      <c r="BK2" s="59"/>
      <c r="BL2" s="49"/>
    </row>
    <row r="3">
      <c r="A3" s="61" t="s">
        <v>41</v>
      </c>
      <c r="B3" s="61" t="s">
        <v>42</v>
      </c>
      <c r="D3" s="62" t="s">
        <v>61</v>
      </c>
      <c r="K3" s="36"/>
      <c r="M3" s="36"/>
      <c r="O3" s="57"/>
      <c r="P3" s="63"/>
      <c r="Q3" s="63"/>
      <c r="R3" s="63"/>
      <c r="S3" s="57"/>
      <c r="T3" s="63"/>
      <c r="U3" s="63"/>
      <c r="V3" s="63"/>
      <c r="W3" s="57"/>
      <c r="X3" s="63"/>
      <c r="Y3" s="63"/>
      <c r="Z3" s="63"/>
      <c r="AA3" s="57"/>
      <c r="AB3" s="63"/>
      <c r="AC3" s="63"/>
      <c r="AD3" s="63"/>
      <c r="AE3" s="57"/>
      <c r="AF3" s="63"/>
      <c r="AG3" s="63"/>
      <c r="AH3" s="63"/>
      <c r="AI3" s="57"/>
      <c r="AJ3" s="63"/>
      <c r="AK3" s="63"/>
      <c r="AL3" s="63"/>
      <c r="AM3" s="57"/>
      <c r="AN3" s="63"/>
      <c r="AO3" s="63"/>
      <c r="AP3" s="63"/>
      <c r="AQ3" s="57"/>
      <c r="AR3" s="64">
        <v>1.0</v>
      </c>
      <c r="AS3" s="64">
        <v>2.0</v>
      </c>
      <c r="AT3" s="64">
        <v>3.0</v>
      </c>
      <c r="AU3" s="64">
        <v>4.0</v>
      </c>
      <c r="AV3" s="64">
        <v>5.0</v>
      </c>
      <c r="AW3" s="64">
        <v>6.0</v>
      </c>
      <c r="AX3" s="64">
        <v>7.0</v>
      </c>
      <c r="AY3" s="64">
        <v>8.0</v>
      </c>
      <c r="AZ3" s="64">
        <v>9.0</v>
      </c>
      <c r="BA3" s="64">
        <v>10.0</v>
      </c>
      <c r="BB3" s="64">
        <v>11.0</v>
      </c>
      <c r="BC3" s="64">
        <v>12.0</v>
      </c>
      <c r="BD3" s="64">
        <v>13.0</v>
      </c>
      <c r="BE3" s="64">
        <v>14.0</v>
      </c>
      <c r="BF3" s="64">
        <v>15.0</v>
      </c>
      <c r="BG3" s="64">
        <v>16.0</v>
      </c>
      <c r="BH3" s="64">
        <v>17.0</v>
      </c>
      <c r="BI3" s="64">
        <v>18.0</v>
      </c>
      <c r="BJ3" s="64">
        <v>19.0</v>
      </c>
      <c r="BK3" s="64">
        <v>20.0</v>
      </c>
      <c r="BL3" s="65">
        <v>0.8</v>
      </c>
    </row>
    <row r="4">
      <c r="A4" s="41" t="str">
        <f>Alumnos!A8</f>
        <v/>
      </c>
      <c r="B4" s="26" t="str">
        <f>Alumnos!C8</f>
        <v/>
      </c>
      <c r="D4" s="44" t="str">
        <f t="shared" ref="D4:D100" si="1">IF(P$2=0,"",IF(COLUMNS(P4:R4)=COUNTBLANK(P4:R4),"",IF(COUNTIF(P4:R4,"NP")=COUNTA(P$3:R$3),"NP",SUM(P4:R4)/COUNTA(P$3:R$3))))</f>
        <v/>
      </c>
      <c r="E4" s="44" t="str">
        <f t="shared" ref="E4:E100" si="2">IF(T$2=0,"",IF(COLUMNS(T4:V4)=COUNTBLANK(T4:V4),"",IF(COUNTIF(T4:V4,"NP")=COUNTA(T$3:V$3),"NP",SUM(T4:V4)/COUNTA(T$3:V$3))))</f>
        <v/>
      </c>
      <c r="F4" s="44" t="str">
        <f t="shared" ref="F4:F100" si="3">IF(X$2=0,"",IF(COLUMNS(X4:Z4)=COUNTBLANK(X4:Z4),"",IF(COUNTIF(X4:Z4,"NP")=COUNTA(X$3:Z$3),"NP",SUM(X4:Z4)/COUNTA(X$3:Z$3))))</f>
        <v/>
      </c>
      <c r="G4" s="44" t="str">
        <f t="shared" ref="G4:G100" si="4">IF(AB$2=0,"",IF(COLUMNS(AB4:AD4)=COUNTBLANK(AB4:AD4),"",IF(COUNTIF(AB4:AD4,"NP")=COUNTA(AB$3:AD$3),"NP",SUM(AB4:AD4)/COUNTA(AB$3:AD$3))))</f>
        <v/>
      </c>
      <c r="H4" s="44" t="str">
        <f t="shared" ref="H4:H100" si="5">IF(AF$2=0,"",IF(COLUMNS(AF4:AH4)=COUNTBLANK(AF4:AH4),"",IF(COUNTIF(AF4:AH4,"NP")=COUNTA(AF$3:AH$3),"NP",SUM(AF4:AH4)/COUNTA(AF$3:AH$3))))</f>
        <v/>
      </c>
      <c r="I4" s="44" t="str">
        <f t="shared" ref="I4:I100" si="6">IF(AJ$2=0,"",IF(COLUMNS(AJ4:AL4)=COUNTBLANK(AJ4:AL4),"",IF(COUNTIF(AJ4:AL4,"NP")=COUNTA(AJ$3:AL$3),"NP",SUM(AJ4:AL4)/COUNTA(AJ$3:AL$3))))</f>
        <v/>
      </c>
      <c r="J4" s="44" t="str">
        <f t="shared" ref="J4:J100" si="7">IF(AN2=0,"",IF(COLUMNS(AN4:AP4)=COUNTBLANK(AN4:AP4),"",IF(COUNTIF(AN4:AP4,"NP")=COUNTA(AN$3:AP$3),"NP",SUM(AN4:AP4)/COUNTA(AN$3:AP$3))))</f>
        <v/>
      </c>
      <c r="K4" s="34"/>
      <c r="L4" s="44" t="str">
        <f t="shared" ref="L4:L100" si="8">IF(AND(COLUMNS(D4:J4)=COUNTBLANK(D4:J4),ISBLANK(N4)),"",IF(AND(COUNTIF(D4:J4,"NP")=COUNT(D$2:J$2),ISBLANK(N4)),"NP",IF(IF(AND(D4&lt;&gt;"NP",D4&lt;&gt;""),D4*D$2,0)+IF(AND(E4&lt;&gt;"NP",E4&lt;&gt;""),E4*E$2,0)+IF(AND(F4&lt;&gt;"NP",F4&lt;&gt;""),F4*F$2,0)+IF(AND(G4&lt;&gt;"NP",G4&lt;&gt;""),G4*G$2,0)+IF(AND(H4&lt;&gt;"NP",H4&lt;&gt;""),H4*H$2,0)+IF(AND(I4&lt;&gt;"NP",I4&lt;&gt;""),I4*I$2,0)+IF(AND(J4&lt;&gt;"NP",J4&lt;&gt;""),J4*J$2,0)+N4&gt;100,100,IF(AND(D4&lt;&gt;"NP",D4&lt;&gt;""),D4*D$2,0)+IF(AND(E4&lt;&gt;"NP",E4&lt;&gt;""),E4*E$2,0)+IF(AND(F4&lt;&gt;"NP",F4&lt;&gt;""),F4*F$2,0)+IF(AND(G4&lt;&gt;"NP",G4&lt;&gt;""),G4*G$2,0)+IF(AND(H4&lt;&gt;"NP",H4&lt;&gt;""),H4*H$2,0)+IF(AND(I4&lt;&gt;"NP",I4&lt;&gt;""),I4*I$2,0)+IF(AND(J4&lt;&gt;"NP",J4&lt;&gt;""),J4*J$2,0)+N4)))</f>
        <v/>
      </c>
      <c r="M4" s="34"/>
      <c r="N4" s="66"/>
      <c r="O4" s="57"/>
      <c r="P4" s="67"/>
      <c r="Q4" s="67"/>
      <c r="R4" s="67"/>
      <c r="S4" s="68"/>
      <c r="T4" s="67"/>
      <c r="U4" s="67"/>
      <c r="V4" s="67"/>
      <c r="W4" s="57"/>
      <c r="X4" s="67"/>
      <c r="Y4" s="67"/>
      <c r="Z4" s="67"/>
      <c r="AA4" s="57"/>
      <c r="AB4" s="67"/>
      <c r="AC4" s="67"/>
      <c r="AD4" s="67"/>
      <c r="AE4" s="68"/>
      <c r="AF4" s="67"/>
      <c r="AG4" s="67"/>
      <c r="AH4" s="67"/>
      <c r="AI4" s="68"/>
      <c r="AJ4" s="67"/>
      <c r="AK4" s="67"/>
      <c r="AL4" s="67"/>
      <c r="AM4" s="68"/>
      <c r="AN4" s="67"/>
      <c r="AO4" s="67"/>
      <c r="AP4" s="67"/>
      <c r="AQ4" s="68"/>
      <c r="AR4" s="69"/>
      <c r="AS4" s="69"/>
      <c r="AT4" s="69"/>
      <c r="AU4" s="69"/>
      <c r="AV4" s="69"/>
      <c r="AW4" s="69"/>
      <c r="AX4" s="69"/>
      <c r="AY4" s="69"/>
      <c r="AZ4" s="69"/>
      <c r="BA4" s="69"/>
      <c r="BB4" s="69"/>
      <c r="BC4" s="69"/>
      <c r="BD4" s="69"/>
      <c r="BE4" s="69"/>
      <c r="BF4" s="69"/>
      <c r="BG4" s="69"/>
      <c r="BH4" s="69"/>
      <c r="BI4" s="69"/>
      <c r="BJ4" s="69"/>
      <c r="BK4" s="69"/>
      <c r="BL4" s="70" t="str">
        <f t="shared" ref="BL4:BL100" si="9">IF(COLUMNS(AR4:BK4)=COUNTBLANK(AR4:BK4),"",AVERAGE(AR4:BK4))</f>
        <v/>
      </c>
    </row>
    <row r="5">
      <c r="A5" s="41" t="str">
        <f>Alumnos!A9</f>
        <v/>
      </c>
      <c r="B5" s="26" t="str">
        <f>Alumnos!C9</f>
        <v/>
      </c>
      <c r="D5" s="44" t="str">
        <f t="shared" si="1"/>
        <v/>
      </c>
      <c r="E5" s="44" t="str">
        <f t="shared" si="2"/>
        <v/>
      </c>
      <c r="F5" s="44" t="str">
        <f t="shared" si="3"/>
        <v/>
      </c>
      <c r="G5" s="44" t="str">
        <f t="shared" si="4"/>
        <v/>
      </c>
      <c r="H5" s="44" t="str">
        <f t="shared" si="5"/>
        <v/>
      </c>
      <c r="I5" s="44" t="str">
        <f t="shared" si="6"/>
        <v/>
      </c>
      <c r="J5" s="44" t="str">
        <f t="shared" si="7"/>
        <v/>
      </c>
      <c r="K5" s="34"/>
      <c r="L5" s="44" t="str">
        <f t="shared" si="8"/>
        <v/>
      </c>
      <c r="M5" s="34"/>
      <c r="N5" s="66"/>
      <c r="O5" s="57"/>
      <c r="P5" s="67"/>
      <c r="Q5" s="67"/>
      <c r="R5" s="67"/>
      <c r="S5" s="57"/>
      <c r="T5" s="67"/>
      <c r="U5" s="67"/>
      <c r="V5" s="67"/>
      <c r="W5" s="57"/>
      <c r="X5" s="67"/>
      <c r="Y5" s="67"/>
      <c r="Z5" s="67"/>
      <c r="AA5" s="57"/>
      <c r="AB5" s="67"/>
      <c r="AC5" s="67"/>
      <c r="AD5" s="67"/>
      <c r="AE5" s="57"/>
      <c r="AF5" s="67"/>
      <c r="AG5" s="67"/>
      <c r="AH5" s="67"/>
      <c r="AI5" s="57"/>
      <c r="AJ5" s="67"/>
      <c r="AK5" s="67"/>
      <c r="AL5" s="67"/>
      <c r="AM5" s="57"/>
      <c r="AN5" s="67"/>
      <c r="AO5" s="67"/>
      <c r="AP5" s="67"/>
      <c r="AQ5" s="57"/>
      <c r="AR5" s="69"/>
      <c r="AS5" s="69"/>
      <c r="AT5" s="69"/>
      <c r="AU5" s="69"/>
      <c r="AV5" s="69"/>
      <c r="AW5" s="69"/>
      <c r="AX5" s="69"/>
      <c r="AY5" s="69"/>
      <c r="AZ5" s="69"/>
      <c r="BA5" s="69"/>
      <c r="BB5" s="69"/>
      <c r="BC5" s="69"/>
      <c r="BD5" s="69"/>
      <c r="BE5" s="69"/>
      <c r="BF5" s="69"/>
      <c r="BG5" s="69"/>
      <c r="BH5" s="69"/>
      <c r="BI5" s="69"/>
      <c r="BJ5" s="69"/>
      <c r="BK5" s="69"/>
      <c r="BL5" s="70" t="str">
        <f t="shared" si="9"/>
        <v/>
      </c>
    </row>
    <row r="6">
      <c r="A6" s="41" t="str">
        <f>Alumnos!A10</f>
        <v/>
      </c>
      <c r="B6" s="26" t="str">
        <f>Alumnos!C10</f>
        <v/>
      </c>
      <c r="D6" s="44" t="str">
        <f t="shared" si="1"/>
        <v/>
      </c>
      <c r="E6" s="44" t="str">
        <f t="shared" si="2"/>
        <v/>
      </c>
      <c r="F6" s="44" t="str">
        <f t="shared" si="3"/>
        <v/>
      </c>
      <c r="G6" s="44" t="str">
        <f t="shared" si="4"/>
        <v/>
      </c>
      <c r="H6" s="44" t="str">
        <f t="shared" si="5"/>
        <v/>
      </c>
      <c r="I6" s="44" t="str">
        <f t="shared" si="6"/>
        <v/>
      </c>
      <c r="J6" s="44" t="str">
        <f t="shared" si="7"/>
        <v/>
      </c>
      <c r="K6" s="34"/>
      <c r="L6" s="44" t="str">
        <f t="shared" si="8"/>
        <v/>
      </c>
      <c r="M6" s="34"/>
      <c r="N6" s="66"/>
      <c r="O6" s="57"/>
      <c r="P6" s="67"/>
      <c r="Q6" s="67"/>
      <c r="R6" s="67"/>
      <c r="S6" s="57"/>
      <c r="T6" s="67"/>
      <c r="U6" s="67"/>
      <c r="V6" s="67"/>
      <c r="W6" s="57"/>
      <c r="X6" s="67"/>
      <c r="Y6" s="67"/>
      <c r="Z6" s="67"/>
      <c r="AA6" s="57"/>
      <c r="AB6" s="67"/>
      <c r="AC6" s="67"/>
      <c r="AD6" s="67"/>
      <c r="AE6" s="57"/>
      <c r="AF6" s="67"/>
      <c r="AG6" s="67"/>
      <c r="AH6" s="67"/>
      <c r="AI6" s="57"/>
      <c r="AJ6" s="67"/>
      <c r="AK6" s="67"/>
      <c r="AL6" s="67"/>
      <c r="AM6" s="57"/>
      <c r="AN6" s="67"/>
      <c r="AO6" s="67"/>
      <c r="AP6" s="67"/>
      <c r="AQ6" s="57"/>
      <c r="AR6" s="69"/>
      <c r="AS6" s="69"/>
      <c r="AT6" s="69"/>
      <c r="AU6" s="69"/>
      <c r="AV6" s="69"/>
      <c r="AW6" s="69"/>
      <c r="AX6" s="69"/>
      <c r="AY6" s="69"/>
      <c r="AZ6" s="69"/>
      <c r="BA6" s="69"/>
      <c r="BB6" s="69"/>
      <c r="BC6" s="69"/>
      <c r="BD6" s="69"/>
      <c r="BE6" s="69"/>
      <c r="BF6" s="69"/>
      <c r="BG6" s="69"/>
      <c r="BH6" s="69"/>
      <c r="BI6" s="69"/>
      <c r="BJ6" s="69"/>
      <c r="BK6" s="69"/>
      <c r="BL6" s="70" t="str">
        <f t="shared" si="9"/>
        <v/>
      </c>
    </row>
    <row r="7">
      <c r="A7" s="41" t="str">
        <f>Alumnos!A11</f>
        <v/>
      </c>
      <c r="B7" s="26" t="str">
        <f>Alumnos!C11</f>
        <v/>
      </c>
      <c r="D7" s="44" t="str">
        <f t="shared" si="1"/>
        <v/>
      </c>
      <c r="E7" s="44" t="str">
        <f t="shared" si="2"/>
        <v/>
      </c>
      <c r="F7" s="44" t="str">
        <f t="shared" si="3"/>
        <v/>
      </c>
      <c r="G7" s="44" t="str">
        <f t="shared" si="4"/>
        <v/>
      </c>
      <c r="H7" s="44" t="str">
        <f t="shared" si="5"/>
        <v/>
      </c>
      <c r="I7" s="44" t="str">
        <f t="shared" si="6"/>
        <v/>
      </c>
      <c r="J7" s="44" t="str">
        <f t="shared" si="7"/>
        <v/>
      </c>
      <c r="K7" s="34"/>
      <c r="L7" s="44" t="str">
        <f t="shared" si="8"/>
        <v/>
      </c>
      <c r="M7" s="34"/>
      <c r="N7" s="66"/>
      <c r="O7" s="57"/>
      <c r="P7" s="67"/>
      <c r="Q7" s="67"/>
      <c r="R7" s="67"/>
      <c r="S7" s="57"/>
      <c r="T7" s="67"/>
      <c r="U7" s="67"/>
      <c r="V7" s="67"/>
      <c r="W7" s="57"/>
      <c r="X7" s="67"/>
      <c r="Y7" s="67"/>
      <c r="Z7" s="67"/>
      <c r="AA7" s="57"/>
      <c r="AB7" s="67"/>
      <c r="AC7" s="67"/>
      <c r="AD7" s="67"/>
      <c r="AE7" s="57"/>
      <c r="AF7" s="67"/>
      <c r="AG7" s="67"/>
      <c r="AH7" s="67"/>
      <c r="AI7" s="57"/>
      <c r="AJ7" s="67"/>
      <c r="AK7" s="67"/>
      <c r="AL7" s="67"/>
      <c r="AM7" s="57"/>
      <c r="AN7" s="67"/>
      <c r="AO7" s="67"/>
      <c r="AP7" s="67"/>
      <c r="AQ7" s="57"/>
      <c r="AR7" s="69"/>
      <c r="AS7" s="69"/>
      <c r="AT7" s="69"/>
      <c r="AU7" s="69"/>
      <c r="AV7" s="69"/>
      <c r="AW7" s="69"/>
      <c r="AX7" s="69"/>
      <c r="AY7" s="69"/>
      <c r="AZ7" s="69"/>
      <c r="BA7" s="69"/>
      <c r="BB7" s="69"/>
      <c r="BC7" s="69"/>
      <c r="BD7" s="69"/>
      <c r="BE7" s="69"/>
      <c r="BF7" s="69"/>
      <c r="BG7" s="69"/>
      <c r="BH7" s="69"/>
      <c r="BI7" s="69"/>
      <c r="BJ7" s="69"/>
      <c r="BK7" s="69"/>
      <c r="BL7" s="70" t="str">
        <f t="shared" si="9"/>
        <v/>
      </c>
    </row>
    <row r="8">
      <c r="A8" s="41" t="str">
        <f>Alumnos!A12</f>
        <v/>
      </c>
      <c r="B8" s="26" t="str">
        <f>Alumnos!C12</f>
        <v/>
      </c>
      <c r="D8" s="44" t="str">
        <f t="shared" si="1"/>
        <v/>
      </c>
      <c r="E8" s="44" t="str">
        <f t="shared" si="2"/>
        <v/>
      </c>
      <c r="F8" s="44" t="str">
        <f t="shared" si="3"/>
        <v/>
      </c>
      <c r="G8" s="44" t="str">
        <f t="shared" si="4"/>
        <v/>
      </c>
      <c r="H8" s="44" t="str">
        <f t="shared" si="5"/>
        <v/>
      </c>
      <c r="I8" s="44" t="str">
        <f t="shared" si="6"/>
        <v/>
      </c>
      <c r="J8" s="44" t="str">
        <f t="shared" si="7"/>
        <v/>
      </c>
      <c r="K8" s="34"/>
      <c r="L8" s="44" t="str">
        <f t="shared" si="8"/>
        <v/>
      </c>
      <c r="M8" s="34"/>
      <c r="N8" s="71"/>
      <c r="O8" s="57"/>
      <c r="P8" s="67"/>
      <c r="Q8" s="67"/>
      <c r="R8" s="67"/>
      <c r="S8" s="57"/>
      <c r="T8" s="67"/>
      <c r="U8" s="67"/>
      <c r="V8" s="67"/>
      <c r="W8" s="57"/>
      <c r="X8" s="67"/>
      <c r="Y8" s="67"/>
      <c r="Z8" s="67"/>
      <c r="AA8" s="57"/>
      <c r="AB8" s="67"/>
      <c r="AC8" s="67"/>
      <c r="AD8" s="67"/>
      <c r="AE8" s="57"/>
      <c r="AF8" s="67"/>
      <c r="AG8" s="67"/>
      <c r="AH8" s="67"/>
      <c r="AI8" s="57"/>
      <c r="AJ8" s="67"/>
      <c r="AK8" s="67"/>
      <c r="AL8" s="67"/>
      <c r="AM8" s="57"/>
      <c r="AN8" s="67"/>
      <c r="AO8" s="67"/>
      <c r="AP8" s="67"/>
      <c r="AQ8" s="57"/>
      <c r="AR8" s="69"/>
      <c r="AS8" s="69"/>
      <c r="AT8" s="69"/>
      <c r="AU8" s="69"/>
      <c r="AV8" s="69"/>
      <c r="AW8" s="69"/>
      <c r="AX8" s="69"/>
      <c r="AY8" s="69"/>
      <c r="AZ8" s="69"/>
      <c r="BA8" s="69"/>
      <c r="BB8" s="69"/>
      <c r="BC8" s="69"/>
      <c r="BD8" s="69"/>
      <c r="BE8" s="69"/>
      <c r="BF8" s="69"/>
      <c r="BG8" s="69"/>
      <c r="BH8" s="69"/>
      <c r="BI8" s="69"/>
      <c r="BJ8" s="69"/>
      <c r="BK8" s="69"/>
      <c r="BL8" s="70" t="str">
        <f t="shared" si="9"/>
        <v/>
      </c>
    </row>
    <row r="9">
      <c r="A9" s="41" t="str">
        <f>Alumnos!A13</f>
        <v/>
      </c>
      <c r="B9" s="26" t="str">
        <f>Alumnos!C13</f>
        <v/>
      </c>
      <c r="D9" s="44" t="str">
        <f t="shared" si="1"/>
        <v/>
      </c>
      <c r="E9" s="44" t="str">
        <f t="shared" si="2"/>
        <v/>
      </c>
      <c r="F9" s="44" t="str">
        <f t="shared" si="3"/>
        <v/>
      </c>
      <c r="G9" s="44" t="str">
        <f t="shared" si="4"/>
        <v/>
      </c>
      <c r="H9" s="44" t="str">
        <f t="shared" si="5"/>
        <v/>
      </c>
      <c r="I9" s="44" t="str">
        <f t="shared" si="6"/>
        <v/>
      </c>
      <c r="J9" s="44" t="str">
        <f t="shared" si="7"/>
        <v/>
      </c>
      <c r="K9" s="34"/>
      <c r="L9" s="44" t="str">
        <f t="shared" si="8"/>
        <v/>
      </c>
      <c r="M9" s="34"/>
      <c r="N9" s="66"/>
      <c r="O9" s="57"/>
      <c r="P9" s="67"/>
      <c r="Q9" s="67"/>
      <c r="R9" s="67"/>
      <c r="S9" s="57"/>
      <c r="T9" s="67"/>
      <c r="U9" s="67"/>
      <c r="V9" s="67"/>
      <c r="W9" s="57"/>
      <c r="X9" s="67"/>
      <c r="Y9" s="67"/>
      <c r="Z9" s="67"/>
      <c r="AA9" s="57"/>
      <c r="AB9" s="67"/>
      <c r="AC9" s="67"/>
      <c r="AD9" s="67"/>
      <c r="AE9" s="57"/>
      <c r="AF9" s="67"/>
      <c r="AG9" s="67"/>
      <c r="AH9" s="67"/>
      <c r="AI9" s="57"/>
      <c r="AJ9" s="67"/>
      <c r="AK9" s="67"/>
      <c r="AL9" s="67"/>
      <c r="AM9" s="57"/>
      <c r="AN9" s="67"/>
      <c r="AO9" s="67"/>
      <c r="AP9" s="67"/>
      <c r="AQ9" s="57"/>
      <c r="AR9" s="69"/>
      <c r="AS9" s="69"/>
      <c r="AT9" s="69"/>
      <c r="AU9" s="69"/>
      <c r="AV9" s="69"/>
      <c r="AW9" s="69"/>
      <c r="AX9" s="69"/>
      <c r="AY9" s="69"/>
      <c r="AZ9" s="69"/>
      <c r="BA9" s="69"/>
      <c r="BB9" s="69"/>
      <c r="BC9" s="69"/>
      <c r="BD9" s="69"/>
      <c r="BE9" s="69"/>
      <c r="BF9" s="69"/>
      <c r="BG9" s="69"/>
      <c r="BH9" s="69"/>
      <c r="BI9" s="69"/>
      <c r="BJ9" s="69"/>
      <c r="BK9" s="69"/>
      <c r="BL9" s="70" t="str">
        <f t="shared" si="9"/>
        <v/>
      </c>
    </row>
    <row r="10">
      <c r="A10" s="41" t="str">
        <f>Alumnos!A14</f>
        <v/>
      </c>
      <c r="B10" s="26" t="str">
        <f>Alumnos!C14</f>
        <v/>
      </c>
      <c r="D10" s="44" t="str">
        <f t="shared" si="1"/>
        <v/>
      </c>
      <c r="E10" s="44" t="str">
        <f t="shared" si="2"/>
        <v/>
      </c>
      <c r="F10" s="44" t="str">
        <f t="shared" si="3"/>
        <v/>
      </c>
      <c r="G10" s="44" t="str">
        <f t="shared" si="4"/>
        <v/>
      </c>
      <c r="H10" s="44" t="str">
        <f t="shared" si="5"/>
        <v/>
      </c>
      <c r="I10" s="44" t="str">
        <f t="shared" si="6"/>
        <v/>
      </c>
      <c r="J10" s="44" t="str">
        <f t="shared" si="7"/>
        <v/>
      </c>
      <c r="K10" s="34"/>
      <c r="L10" s="44" t="str">
        <f t="shared" si="8"/>
        <v/>
      </c>
      <c r="M10" s="34"/>
      <c r="N10" s="66"/>
      <c r="O10" s="57"/>
      <c r="P10" s="67"/>
      <c r="Q10" s="67"/>
      <c r="R10" s="67"/>
      <c r="S10" s="57"/>
      <c r="T10" s="67"/>
      <c r="U10" s="67"/>
      <c r="V10" s="67"/>
      <c r="W10" s="57"/>
      <c r="X10" s="67"/>
      <c r="Y10" s="67"/>
      <c r="Z10" s="67"/>
      <c r="AA10" s="57"/>
      <c r="AB10" s="67"/>
      <c r="AC10" s="67"/>
      <c r="AD10" s="67"/>
      <c r="AE10" s="57"/>
      <c r="AF10" s="67"/>
      <c r="AG10" s="67"/>
      <c r="AH10" s="67"/>
      <c r="AI10" s="57"/>
      <c r="AJ10" s="67"/>
      <c r="AK10" s="67"/>
      <c r="AL10" s="67"/>
      <c r="AM10" s="57"/>
      <c r="AN10" s="67"/>
      <c r="AO10" s="67"/>
      <c r="AP10" s="67"/>
      <c r="AQ10" s="57"/>
      <c r="AR10" s="69"/>
      <c r="AS10" s="69"/>
      <c r="AT10" s="69"/>
      <c r="AU10" s="69"/>
      <c r="AV10" s="69"/>
      <c r="AW10" s="69"/>
      <c r="AX10" s="69"/>
      <c r="AY10" s="69"/>
      <c r="AZ10" s="69"/>
      <c r="BA10" s="69"/>
      <c r="BB10" s="69"/>
      <c r="BC10" s="69"/>
      <c r="BD10" s="69"/>
      <c r="BE10" s="69"/>
      <c r="BF10" s="69"/>
      <c r="BG10" s="69"/>
      <c r="BH10" s="69"/>
      <c r="BI10" s="69"/>
      <c r="BJ10" s="69"/>
      <c r="BK10" s="69"/>
      <c r="BL10" s="70" t="str">
        <f t="shared" si="9"/>
        <v/>
      </c>
    </row>
    <row r="11">
      <c r="A11" s="41" t="str">
        <f>Alumnos!A15</f>
        <v/>
      </c>
      <c r="B11" s="26" t="str">
        <f>Alumnos!C15</f>
        <v/>
      </c>
      <c r="D11" s="44" t="str">
        <f t="shared" si="1"/>
        <v/>
      </c>
      <c r="E11" s="44" t="str">
        <f t="shared" si="2"/>
        <v/>
      </c>
      <c r="F11" s="44" t="str">
        <f t="shared" si="3"/>
        <v/>
      </c>
      <c r="G11" s="44" t="str">
        <f t="shared" si="4"/>
        <v/>
      </c>
      <c r="H11" s="44" t="str">
        <f t="shared" si="5"/>
        <v/>
      </c>
      <c r="I11" s="44" t="str">
        <f t="shared" si="6"/>
        <v/>
      </c>
      <c r="J11" s="44" t="str">
        <f t="shared" si="7"/>
        <v/>
      </c>
      <c r="K11" s="34"/>
      <c r="L11" s="44" t="str">
        <f t="shared" si="8"/>
        <v/>
      </c>
      <c r="M11" s="34"/>
      <c r="N11" s="66"/>
      <c r="O11" s="57"/>
      <c r="P11" s="67"/>
      <c r="Q11" s="67"/>
      <c r="R11" s="67"/>
      <c r="S11" s="57"/>
      <c r="T11" s="67"/>
      <c r="U11" s="67"/>
      <c r="V11" s="67"/>
      <c r="W11" s="57"/>
      <c r="X11" s="67"/>
      <c r="Y11" s="67"/>
      <c r="Z11" s="67"/>
      <c r="AA11" s="57"/>
      <c r="AB11" s="67"/>
      <c r="AC11" s="67"/>
      <c r="AD11" s="67"/>
      <c r="AE11" s="57"/>
      <c r="AF11" s="67"/>
      <c r="AG11" s="67"/>
      <c r="AH11" s="67"/>
      <c r="AI11" s="57"/>
      <c r="AJ11" s="67"/>
      <c r="AK11" s="67"/>
      <c r="AL11" s="67"/>
      <c r="AM11" s="57"/>
      <c r="AN11" s="67"/>
      <c r="AO11" s="67"/>
      <c r="AP11" s="67"/>
      <c r="AQ11" s="57"/>
      <c r="AR11" s="69"/>
      <c r="AS11" s="69"/>
      <c r="AT11" s="69"/>
      <c r="AU11" s="69"/>
      <c r="AV11" s="69"/>
      <c r="AW11" s="69"/>
      <c r="AX11" s="69"/>
      <c r="AY11" s="69"/>
      <c r="AZ11" s="69"/>
      <c r="BA11" s="69"/>
      <c r="BB11" s="69"/>
      <c r="BC11" s="69"/>
      <c r="BD11" s="69"/>
      <c r="BE11" s="69"/>
      <c r="BF11" s="69"/>
      <c r="BG11" s="69"/>
      <c r="BH11" s="69"/>
      <c r="BI11" s="69"/>
      <c r="BJ11" s="69"/>
      <c r="BK11" s="69"/>
      <c r="BL11" s="70" t="str">
        <f t="shared" si="9"/>
        <v/>
      </c>
    </row>
    <row r="12">
      <c r="A12" s="41" t="str">
        <f>Alumnos!A16</f>
        <v/>
      </c>
      <c r="B12" s="26" t="str">
        <f>Alumnos!C16</f>
        <v/>
      </c>
      <c r="D12" s="44" t="str">
        <f t="shared" si="1"/>
        <v/>
      </c>
      <c r="E12" s="44" t="str">
        <f t="shared" si="2"/>
        <v/>
      </c>
      <c r="F12" s="44" t="str">
        <f t="shared" si="3"/>
        <v/>
      </c>
      <c r="G12" s="44" t="str">
        <f t="shared" si="4"/>
        <v/>
      </c>
      <c r="H12" s="44" t="str">
        <f t="shared" si="5"/>
        <v/>
      </c>
      <c r="I12" s="44" t="str">
        <f t="shared" si="6"/>
        <v/>
      </c>
      <c r="J12" s="44" t="str">
        <f t="shared" si="7"/>
        <v/>
      </c>
      <c r="K12" s="34"/>
      <c r="L12" s="44" t="str">
        <f t="shared" si="8"/>
        <v/>
      </c>
      <c r="M12" s="34"/>
      <c r="N12" s="66"/>
      <c r="O12" s="57"/>
      <c r="P12" s="67"/>
      <c r="Q12" s="67"/>
      <c r="R12" s="67"/>
      <c r="S12" s="57"/>
      <c r="T12" s="67"/>
      <c r="U12" s="67"/>
      <c r="V12" s="67"/>
      <c r="W12" s="57"/>
      <c r="X12" s="67"/>
      <c r="Y12" s="67"/>
      <c r="Z12" s="67"/>
      <c r="AA12" s="57"/>
      <c r="AB12" s="67"/>
      <c r="AC12" s="67"/>
      <c r="AD12" s="67"/>
      <c r="AE12" s="57"/>
      <c r="AF12" s="67"/>
      <c r="AG12" s="67"/>
      <c r="AH12" s="67"/>
      <c r="AI12" s="57"/>
      <c r="AJ12" s="67"/>
      <c r="AK12" s="67"/>
      <c r="AL12" s="67"/>
      <c r="AM12" s="57"/>
      <c r="AN12" s="67"/>
      <c r="AO12" s="67"/>
      <c r="AP12" s="67"/>
      <c r="AQ12" s="57"/>
      <c r="AR12" s="69"/>
      <c r="AS12" s="69"/>
      <c r="AT12" s="69"/>
      <c r="AU12" s="69"/>
      <c r="AV12" s="69"/>
      <c r="AW12" s="69"/>
      <c r="AX12" s="69"/>
      <c r="AY12" s="69"/>
      <c r="AZ12" s="69"/>
      <c r="BA12" s="69"/>
      <c r="BB12" s="69"/>
      <c r="BC12" s="69"/>
      <c r="BD12" s="69"/>
      <c r="BE12" s="69"/>
      <c r="BF12" s="69"/>
      <c r="BG12" s="69"/>
      <c r="BH12" s="69"/>
      <c r="BI12" s="69"/>
      <c r="BJ12" s="69"/>
      <c r="BK12" s="69"/>
      <c r="BL12" s="70" t="str">
        <f t="shared" si="9"/>
        <v/>
      </c>
    </row>
    <row r="13">
      <c r="A13" s="41" t="str">
        <f>Alumnos!A17</f>
        <v/>
      </c>
      <c r="B13" s="26" t="str">
        <f>Alumnos!C17</f>
        <v/>
      </c>
      <c r="D13" s="44" t="str">
        <f t="shared" si="1"/>
        <v/>
      </c>
      <c r="E13" s="44" t="str">
        <f t="shared" si="2"/>
        <v/>
      </c>
      <c r="F13" s="44" t="str">
        <f t="shared" si="3"/>
        <v/>
      </c>
      <c r="G13" s="44" t="str">
        <f t="shared" si="4"/>
        <v/>
      </c>
      <c r="H13" s="44" t="str">
        <f t="shared" si="5"/>
        <v/>
      </c>
      <c r="I13" s="44" t="str">
        <f t="shared" si="6"/>
        <v/>
      </c>
      <c r="J13" s="44" t="str">
        <f t="shared" si="7"/>
        <v/>
      </c>
      <c r="K13" s="34"/>
      <c r="L13" s="44" t="str">
        <f t="shared" si="8"/>
        <v/>
      </c>
      <c r="M13" s="34"/>
      <c r="N13" s="71"/>
      <c r="O13" s="57"/>
      <c r="P13" s="67"/>
      <c r="Q13" s="67"/>
      <c r="R13" s="67"/>
      <c r="S13" s="57"/>
      <c r="T13" s="67"/>
      <c r="U13" s="67"/>
      <c r="V13" s="67"/>
      <c r="W13" s="57"/>
      <c r="X13" s="67"/>
      <c r="Y13" s="67"/>
      <c r="Z13" s="67"/>
      <c r="AA13" s="57"/>
      <c r="AB13" s="67"/>
      <c r="AC13" s="67"/>
      <c r="AD13" s="67"/>
      <c r="AE13" s="57"/>
      <c r="AF13" s="67"/>
      <c r="AG13" s="67"/>
      <c r="AH13" s="67"/>
      <c r="AI13" s="57"/>
      <c r="AJ13" s="67"/>
      <c r="AK13" s="67"/>
      <c r="AL13" s="67"/>
      <c r="AM13" s="57"/>
      <c r="AN13" s="67"/>
      <c r="AO13" s="67"/>
      <c r="AP13" s="67"/>
      <c r="AQ13" s="57"/>
      <c r="AR13" s="69"/>
      <c r="AS13" s="69"/>
      <c r="AT13" s="69"/>
      <c r="AU13" s="69"/>
      <c r="AV13" s="69"/>
      <c r="AW13" s="69"/>
      <c r="AX13" s="69"/>
      <c r="AY13" s="69"/>
      <c r="AZ13" s="69"/>
      <c r="BA13" s="69"/>
      <c r="BB13" s="69"/>
      <c r="BC13" s="69"/>
      <c r="BD13" s="69"/>
      <c r="BE13" s="69"/>
      <c r="BF13" s="69"/>
      <c r="BG13" s="69"/>
      <c r="BH13" s="69"/>
      <c r="BI13" s="69"/>
      <c r="BJ13" s="69"/>
      <c r="BK13" s="69"/>
      <c r="BL13" s="70" t="str">
        <f t="shared" si="9"/>
        <v/>
      </c>
    </row>
    <row r="14">
      <c r="A14" s="41" t="str">
        <f>Alumnos!A18</f>
        <v/>
      </c>
      <c r="B14" s="26" t="str">
        <f>Alumnos!C18</f>
        <v/>
      </c>
      <c r="D14" s="44" t="str">
        <f t="shared" si="1"/>
        <v/>
      </c>
      <c r="E14" s="44" t="str">
        <f t="shared" si="2"/>
        <v/>
      </c>
      <c r="F14" s="44" t="str">
        <f t="shared" si="3"/>
        <v/>
      </c>
      <c r="G14" s="44" t="str">
        <f t="shared" si="4"/>
        <v/>
      </c>
      <c r="H14" s="44" t="str">
        <f t="shared" si="5"/>
        <v/>
      </c>
      <c r="I14" s="44" t="str">
        <f t="shared" si="6"/>
        <v/>
      </c>
      <c r="J14" s="44" t="str">
        <f t="shared" si="7"/>
        <v/>
      </c>
      <c r="K14" s="34"/>
      <c r="L14" s="44" t="str">
        <f t="shared" si="8"/>
        <v/>
      </c>
      <c r="M14" s="34"/>
      <c r="N14" s="66"/>
      <c r="O14" s="57"/>
      <c r="P14" s="67"/>
      <c r="Q14" s="67"/>
      <c r="R14" s="67"/>
      <c r="S14" s="57"/>
      <c r="T14" s="67"/>
      <c r="U14" s="67"/>
      <c r="V14" s="67"/>
      <c r="W14" s="57"/>
      <c r="X14" s="67"/>
      <c r="Y14" s="67"/>
      <c r="Z14" s="67"/>
      <c r="AA14" s="57"/>
      <c r="AB14" s="67"/>
      <c r="AC14" s="67"/>
      <c r="AD14" s="67"/>
      <c r="AE14" s="57"/>
      <c r="AF14" s="67"/>
      <c r="AG14" s="67"/>
      <c r="AH14" s="67"/>
      <c r="AI14" s="57"/>
      <c r="AJ14" s="67"/>
      <c r="AK14" s="67"/>
      <c r="AL14" s="67"/>
      <c r="AM14" s="57"/>
      <c r="AN14" s="67"/>
      <c r="AO14" s="67"/>
      <c r="AP14" s="67"/>
      <c r="AQ14" s="57"/>
      <c r="AR14" s="69"/>
      <c r="AS14" s="69"/>
      <c r="AT14" s="69"/>
      <c r="AU14" s="69"/>
      <c r="AV14" s="69"/>
      <c r="AW14" s="69"/>
      <c r="AX14" s="69"/>
      <c r="AY14" s="69"/>
      <c r="AZ14" s="69"/>
      <c r="BA14" s="69"/>
      <c r="BB14" s="69"/>
      <c r="BC14" s="69"/>
      <c r="BD14" s="69"/>
      <c r="BE14" s="69"/>
      <c r="BF14" s="69"/>
      <c r="BG14" s="69"/>
      <c r="BH14" s="69"/>
      <c r="BI14" s="69"/>
      <c r="BJ14" s="69"/>
      <c r="BK14" s="69"/>
      <c r="BL14" s="70" t="str">
        <f t="shared" si="9"/>
        <v/>
      </c>
    </row>
    <row r="15">
      <c r="A15" s="41" t="str">
        <f>Alumnos!A19</f>
        <v/>
      </c>
      <c r="B15" s="26" t="str">
        <f>Alumnos!C19</f>
        <v/>
      </c>
      <c r="D15" s="44" t="str">
        <f t="shared" si="1"/>
        <v/>
      </c>
      <c r="E15" s="44" t="str">
        <f t="shared" si="2"/>
        <v/>
      </c>
      <c r="F15" s="44" t="str">
        <f t="shared" si="3"/>
        <v/>
      </c>
      <c r="G15" s="44" t="str">
        <f t="shared" si="4"/>
        <v/>
      </c>
      <c r="H15" s="44" t="str">
        <f t="shared" si="5"/>
        <v/>
      </c>
      <c r="I15" s="44" t="str">
        <f t="shared" si="6"/>
        <v/>
      </c>
      <c r="J15" s="44" t="str">
        <f t="shared" si="7"/>
        <v/>
      </c>
      <c r="K15" s="34"/>
      <c r="L15" s="44" t="str">
        <f t="shared" si="8"/>
        <v/>
      </c>
      <c r="M15" s="34"/>
      <c r="N15" s="71"/>
      <c r="O15" s="57"/>
      <c r="P15" s="67"/>
      <c r="Q15" s="67"/>
      <c r="R15" s="67"/>
      <c r="S15" s="57"/>
      <c r="T15" s="67"/>
      <c r="U15" s="67"/>
      <c r="V15" s="67"/>
      <c r="W15" s="57"/>
      <c r="X15" s="67"/>
      <c r="Y15" s="67"/>
      <c r="Z15" s="67"/>
      <c r="AA15" s="57"/>
      <c r="AB15" s="67"/>
      <c r="AC15" s="67"/>
      <c r="AD15" s="67"/>
      <c r="AE15" s="57"/>
      <c r="AF15" s="67"/>
      <c r="AG15" s="67"/>
      <c r="AH15" s="67"/>
      <c r="AI15" s="57"/>
      <c r="AJ15" s="67"/>
      <c r="AK15" s="67"/>
      <c r="AL15" s="67"/>
      <c r="AM15" s="57"/>
      <c r="AN15" s="67"/>
      <c r="AO15" s="67"/>
      <c r="AP15" s="67"/>
      <c r="AQ15" s="57"/>
      <c r="AR15" s="69"/>
      <c r="AS15" s="69"/>
      <c r="AT15" s="69"/>
      <c r="AU15" s="69"/>
      <c r="AV15" s="69"/>
      <c r="AW15" s="69"/>
      <c r="AX15" s="69"/>
      <c r="AY15" s="69"/>
      <c r="AZ15" s="69"/>
      <c r="BA15" s="69"/>
      <c r="BB15" s="69"/>
      <c r="BC15" s="69"/>
      <c r="BD15" s="69"/>
      <c r="BE15" s="69"/>
      <c r="BF15" s="69"/>
      <c r="BG15" s="69"/>
      <c r="BH15" s="69"/>
      <c r="BI15" s="69"/>
      <c r="BJ15" s="69"/>
      <c r="BK15" s="69"/>
      <c r="BL15" s="70" t="str">
        <f t="shared" si="9"/>
        <v/>
      </c>
    </row>
    <row r="16">
      <c r="A16" s="41" t="str">
        <f>Alumnos!A20</f>
        <v/>
      </c>
      <c r="B16" s="26" t="str">
        <f>Alumnos!C20</f>
        <v/>
      </c>
      <c r="D16" s="44" t="str">
        <f t="shared" si="1"/>
        <v/>
      </c>
      <c r="E16" s="44" t="str">
        <f t="shared" si="2"/>
        <v/>
      </c>
      <c r="F16" s="44" t="str">
        <f t="shared" si="3"/>
        <v/>
      </c>
      <c r="G16" s="44" t="str">
        <f t="shared" si="4"/>
        <v/>
      </c>
      <c r="H16" s="44" t="str">
        <f t="shared" si="5"/>
        <v/>
      </c>
      <c r="I16" s="44" t="str">
        <f t="shared" si="6"/>
        <v/>
      </c>
      <c r="J16" s="44" t="str">
        <f t="shared" si="7"/>
        <v/>
      </c>
      <c r="K16" s="34"/>
      <c r="L16" s="44" t="str">
        <f t="shared" si="8"/>
        <v/>
      </c>
      <c r="M16" s="34"/>
      <c r="N16" s="66"/>
      <c r="O16" s="57"/>
      <c r="P16" s="67"/>
      <c r="Q16" s="67"/>
      <c r="R16" s="67"/>
      <c r="S16" s="57"/>
      <c r="T16" s="67"/>
      <c r="U16" s="67"/>
      <c r="V16" s="67"/>
      <c r="W16" s="57"/>
      <c r="X16" s="67"/>
      <c r="Y16" s="67"/>
      <c r="Z16" s="67"/>
      <c r="AA16" s="57"/>
      <c r="AB16" s="67"/>
      <c r="AC16" s="67"/>
      <c r="AD16" s="67"/>
      <c r="AE16" s="57"/>
      <c r="AF16" s="67"/>
      <c r="AG16" s="67"/>
      <c r="AH16" s="67"/>
      <c r="AI16" s="57"/>
      <c r="AJ16" s="67"/>
      <c r="AK16" s="67"/>
      <c r="AL16" s="67"/>
      <c r="AM16" s="57"/>
      <c r="AN16" s="67"/>
      <c r="AO16" s="67"/>
      <c r="AP16" s="67"/>
      <c r="AQ16" s="57"/>
      <c r="AR16" s="69"/>
      <c r="AS16" s="69"/>
      <c r="AT16" s="69"/>
      <c r="AU16" s="69"/>
      <c r="AV16" s="69"/>
      <c r="AW16" s="69"/>
      <c r="AX16" s="69"/>
      <c r="AY16" s="69"/>
      <c r="AZ16" s="69"/>
      <c r="BA16" s="69"/>
      <c r="BB16" s="69"/>
      <c r="BC16" s="69"/>
      <c r="BD16" s="69"/>
      <c r="BE16" s="69"/>
      <c r="BF16" s="69"/>
      <c r="BG16" s="69"/>
      <c r="BH16" s="69"/>
      <c r="BI16" s="69"/>
      <c r="BJ16" s="69"/>
      <c r="BK16" s="69"/>
      <c r="BL16" s="70" t="str">
        <f t="shared" si="9"/>
        <v/>
      </c>
    </row>
    <row r="17">
      <c r="A17" s="41" t="str">
        <f>Alumnos!A21</f>
        <v/>
      </c>
      <c r="B17" s="26" t="str">
        <f>Alumnos!C21</f>
        <v/>
      </c>
      <c r="D17" s="44" t="str">
        <f t="shared" si="1"/>
        <v/>
      </c>
      <c r="E17" s="44" t="str">
        <f t="shared" si="2"/>
        <v/>
      </c>
      <c r="F17" s="44" t="str">
        <f t="shared" si="3"/>
        <v/>
      </c>
      <c r="G17" s="44" t="str">
        <f t="shared" si="4"/>
        <v/>
      </c>
      <c r="H17" s="44" t="str">
        <f t="shared" si="5"/>
        <v/>
      </c>
      <c r="I17" s="44" t="str">
        <f t="shared" si="6"/>
        <v/>
      </c>
      <c r="J17" s="44" t="str">
        <f t="shared" si="7"/>
        <v/>
      </c>
      <c r="K17" s="34"/>
      <c r="L17" s="44" t="str">
        <f t="shared" si="8"/>
        <v/>
      </c>
      <c r="M17" s="34"/>
      <c r="N17" s="71"/>
      <c r="O17" s="57"/>
      <c r="P17" s="67"/>
      <c r="Q17" s="67"/>
      <c r="R17" s="67"/>
      <c r="S17" s="57"/>
      <c r="T17" s="67"/>
      <c r="U17" s="67"/>
      <c r="V17" s="67"/>
      <c r="W17" s="57"/>
      <c r="X17" s="67"/>
      <c r="Y17" s="67"/>
      <c r="Z17" s="67"/>
      <c r="AA17" s="57"/>
      <c r="AB17" s="67"/>
      <c r="AC17" s="67"/>
      <c r="AD17" s="67"/>
      <c r="AE17" s="57"/>
      <c r="AF17" s="67"/>
      <c r="AG17" s="67"/>
      <c r="AH17" s="67"/>
      <c r="AI17" s="57"/>
      <c r="AJ17" s="67"/>
      <c r="AK17" s="67"/>
      <c r="AL17" s="67"/>
      <c r="AM17" s="57"/>
      <c r="AN17" s="67"/>
      <c r="AO17" s="67"/>
      <c r="AP17" s="67"/>
      <c r="AQ17" s="57"/>
      <c r="AR17" s="69"/>
      <c r="AS17" s="69"/>
      <c r="AT17" s="69"/>
      <c r="AU17" s="69"/>
      <c r="AV17" s="69"/>
      <c r="AW17" s="69"/>
      <c r="AX17" s="69"/>
      <c r="AY17" s="69"/>
      <c r="AZ17" s="69"/>
      <c r="BA17" s="69"/>
      <c r="BB17" s="69"/>
      <c r="BC17" s="69"/>
      <c r="BD17" s="69"/>
      <c r="BE17" s="69"/>
      <c r="BF17" s="69"/>
      <c r="BG17" s="69"/>
      <c r="BH17" s="69"/>
      <c r="BI17" s="69"/>
      <c r="BJ17" s="69"/>
      <c r="BK17" s="69"/>
      <c r="BL17" s="70" t="str">
        <f t="shared" si="9"/>
        <v/>
      </c>
    </row>
    <row r="18">
      <c r="A18" s="41" t="str">
        <f>Alumnos!A22</f>
        <v/>
      </c>
      <c r="B18" s="26" t="str">
        <f>Alumnos!C22</f>
        <v/>
      </c>
      <c r="D18" s="44" t="str">
        <f t="shared" si="1"/>
        <v/>
      </c>
      <c r="E18" s="44" t="str">
        <f t="shared" si="2"/>
        <v/>
      </c>
      <c r="F18" s="44" t="str">
        <f t="shared" si="3"/>
        <v/>
      </c>
      <c r="G18" s="44" t="str">
        <f t="shared" si="4"/>
        <v/>
      </c>
      <c r="H18" s="44" t="str">
        <f t="shared" si="5"/>
        <v/>
      </c>
      <c r="I18" s="44" t="str">
        <f t="shared" si="6"/>
        <v/>
      </c>
      <c r="J18" s="44" t="str">
        <f t="shared" si="7"/>
        <v/>
      </c>
      <c r="K18" s="34"/>
      <c r="L18" s="44" t="str">
        <f t="shared" si="8"/>
        <v/>
      </c>
      <c r="M18" s="34"/>
      <c r="N18" s="71"/>
      <c r="O18" s="57"/>
      <c r="P18" s="67"/>
      <c r="Q18" s="67"/>
      <c r="R18" s="67"/>
      <c r="S18" s="57"/>
      <c r="T18" s="67"/>
      <c r="U18" s="67"/>
      <c r="V18" s="67"/>
      <c r="W18" s="57"/>
      <c r="X18" s="67"/>
      <c r="Y18" s="67"/>
      <c r="Z18" s="67"/>
      <c r="AA18" s="57"/>
      <c r="AB18" s="67"/>
      <c r="AC18" s="67"/>
      <c r="AD18" s="67"/>
      <c r="AE18" s="57"/>
      <c r="AF18" s="67"/>
      <c r="AG18" s="67"/>
      <c r="AH18" s="67"/>
      <c r="AI18" s="57"/>
      <c r="AJ18" s="67"/>
      <c r="AK18" s="67"/>
      <c r="AL18" s="67"/>
      <c r="AM18" s="57"/>
      <c r="AN18" s="67"/>
      <c r="AO18" s="67"/>
      <c r="AP18" s="67"/>
      <c r="AQ18" s="57"/>
      <c r="AR18" s="69"/>
      <c r="AS18" s="69"/>
      <c r="AT18" s="69"/>
      <c r="AU18" s="69"/>
      <c r="AV18" s="69"/>
      <c r="AW18" s="69"/>
      <c r="AX18" s="69"/>
      <c r="AY18" s="69"/>
      <c r="AZ18" s="69"/>
      <c r="BA18" s="69"/>
      <c r="BB18" s="69"/>
      <c r="BC18" s="69"/>
      <c r="BD18" s="69"/>
      <c r="BE18" s="69"/>
      <c r="BF18" s="69"/>
      <c r="BG18" s="69"/>
      <c r="BH18" s="69"/>
      <c r="BI18" s="69"/>
      <c r="BJ18" s="69"/>
      <c r="BK18" s="69"/>
      <c r="BL18" s="70" t="str">
        <f t="shared" si="9"/>
        <v/>
      </c>
    </row>
    <row r="19">
      <c r="A19" s="41" t="str">
        <f>Alumnos!A23</f>
        <v/>
      </c>
      <c r="B19" s="26" t="str">
        <f>Alumnos!C23</f>
        <v/>
      </c>
      <c r="D19" s="44" t="str">
        <f t="shared" si="1"/>
        <v/>
      </c>
      <c r="E19" s="44" t="str">
        <f t="shared" si="2"/>
        <v/>
      </c>
      <c r="F19" s="44" t="str">
        <f t="shared" si="3"/>
        <v/>
      </c>
      <c r="G19" s="44" t="str">
        <f t="shared" si="4"/>
        <v/>
      </c>
      <c r="H19" s="44" t="str">
        <f t="shared" si="5"/>
        <v/>
      </c>
      <c r="I19" s="44" t="str">
        <f t="shared" si="6"/>
        <v/>
      </c>
      <c r="J19" s="44" t="str">
        <f t="shared" si="7"/>
        <v/>
      </c>
      <c r="K19" s="34"/>
      <c r="L19" s="44" t="str">
        <f t="shared" si="8"/>
        <v/>
      </c>
      <c r="M19" s="34"/>
      <c r="N19" s="71"/>
      <c r="O19" s="57"/>
      <c r="P19" s="67"/>
      <c r="Q19" s="67"/>
      <c r="R19" s="67"/>
      <c r="S19" s="57"/>
      <c r="T19" s="67"/>
      <c r="U19" s="67"/>
      <c r="V19" s="67"/>
      <c r="W19" s="57"/>
      <c r="X19" s="67"/>
      <c r="Y19" s="67"/>
      <c r="Z19" s="67"/>
      <c r="AA19" s="57"/>
      <c r="AB19" s="67"/>
      <c r="AC19" s="67"/>
      <c r="AD19" s="67"/>
      <c r="AE19" s="57"/>
      <c r="AF19" s="67"/>
      <c r="AG19" s="67"/>
      <c r="AH19" s="67"/>
      <c r="AI19" s="57"/>
      <c r="AJ19" s="67"/>
      <c r="AK19" s="67"/>
      <c r="AL19" s="67"/>
      <c r="AM19" s="57"/>
      <c r="AN19" s="67"/>
      <c r="AO19" s="67"/>
      <c r="AP19" s="67"/>
      <c r="AQ19" s="57"/>
      <c r="AR19" s="69"/>
      <c r="AS19" s="69"/>
      <c r="AT19" s="69"/>
      <c r="AU19" s="69"/>
      <c r="AV19" s="69"/>
      <c r="AW19" s="69"/>
      <c r="AX19" s="69"/>
      <c r="AY19" s="69"/>
      <c r="AZ19" s="69"/>
      <c r="BA19" s="69"/>
      <c r="BB19" s="69"/>
      <c r="BC19" s="69"/>
      <c r="BD19" s="69"/>
      <c r="BE19" s="69"/>
      <c r="BF19" s="69"/>
      <c r="BG19" s="69"/>
      <c r="BH19" s="69"/>
      <c r="BI19" s="69"/>
      <c r="BJ19" s="69"/>
      <c r="BK19" s="69"/>
      <c r="BL19" s="70" t="str">
        <f t="shared" si="9"/>
        <v/>
      </c>
    </row>
    <row r="20">
      <c r="A20" s="41" t="str">
        <f>Alumnos!A24</f>
        <v/>
      </c>
      <c r="B20" s="26" t="str">
        <f>Alumnos!C24</f>
        <v/>
      </c>
      <c r="D20" s="44" t="str">
        <f t="shared" si="1"/>
        <v/>
      </c>
      <c r="E20" s="44" t="str">
        <f t="shared" si="2"/>
        <v/>
      </c>
      <c r="F20" s="44" t="str">
        <f t="shared" si="3"/>
        <v/>
      </c>
      <c r="G20" s="44" t="str">
        <f t="shared" si="4"/>
        <v/>
      </c>
      <c r="H20" s="44" t="str">
        <f t="shared" si="5"/>
        <v/>
      </c>
      <c r="I20" s="44" t="str">
        <f t="shared" si="6"/>
        <v/>
      </c>
      <c r="J20" s="44" t="str">
        <f t="shared" si="7"/>
        <v/>
      </c>
      <c r="K20" s="34"/>
      <c r="L20" s="44" t="str">
        <f t="shared" si="8"/>
        <v/>
      </c>
      <c r="M20" s="34"/>
      <c r="N20" s="71"/>
      <c r="O20" s="57"/>
      <c r="P20" s="67"/>
      <c r="Q20" s="67"/>
      <c r="R20" s="67"/>
      <c r="S20" s="57"/>
      <c r="T20" s="67"/>
      <c r="U20" s="67"/>
      <c r="V20" s="67"/>
      <c r="W20" s="57"/>
      <c r="X20" s="67"/>
      <c r="Y20" s="67"/>
      <c r="Z20" s="67"/>
      <c r="AA20" s="57"/>
      <c r="AB20" s="67"/>
      <c r="AC20" s="67"/>
      <c r="AD20" s="67"/>
      <c r="AE20" s="57"/>
      <c r="AF20" s="67"/>
      <c r="AG20" s="67"/>
      <c r="AH20" s="67"/>
      <c r="AI20" s="57"/>
      <c r="AJ20" s="67"/>
      <c r="AK20" s="67"/>
      <c r="AL20" s="67"/>
      <c r="AM20" s="57"/>
      <c r="AN20" s="67"/>
      <c r="AO20" s="67"/>
      <c r="AP20" s="67"/>
      <c r="AQ20" s="57"/>
      <c r="AR20" s="69"/>
      <c r="AS20" s="69"/>
      <c r="AT20" s="69"/>
      <c r="AU20" s="69"/>
      <c r="AV20" s="69"/>
      <c r="AW20" s="69"/>
      <c r="AX20" s="69"/>
      <c r="AY20" s="69"/>
      <c r="AZ20" s="69"/>
      <c r="BA20" s="69"/>
      <c r="BB20" s="69"/>
      <c r="BC20" s="69"/>
      <c r="BD20" s="69"/>
      <c r="BE20" s="69"/>
      <c r="BF20" s="69"/>
      <c r="BG20" s="69"/>
      <c r="BH20" s="69"/>
      <c r="BI20" s="69"/>
      <c r="BJ20" s="69"/>
      <c r="BK20" s="69"/>
      <c r="BL20" s="70" t="str">
        <f t="shared" si="9"/>
        <v/>
      </c>
    </row>
    <row r="21">
      <c r="A21" s="41" t="str">
        <f>Alumnos!A25</f>
        <v/>
      </c>
      <c r="B21" s="26" t="str">
        <f>Alumnos!C25</f>
        <v/>
      </c>
      <c r="D21" s="44" t="str">
        <f t="shared" si="1"/>
        <v/>
      </c>
      <c r="E21" s="44" t="str">
        <f t="shared" si="2"/>
        <v/>
      </c>
      <c r="F21" s="44" t="str">
        <f t="shared" si="3"/>
        <v/>
      </c>
      <c r="G21" s="44" t="str">
        <f t="shared" si="4"/>
        <v/>
      </c>
      <c r="H21" s="44" t="str">
        <f t="shared" si="5"/>
        <v/>
      </c>
      <c r="I21" s="44" t="str">
        <f t="shared" si="6"/>
        <v/>
      </c>
      <c r="J21" s="44" t="str">
        <f t="shared" si="7"/>
        <v/>
      </c>
      <c r="K21" s="34"/>
      <c r="L21" s="44" t="str">
        <f t="shared" si="8"/>
        <v/>
      </c>
      <c r="M21" s="34"/>
      <c r="N21" s="71"/>
      <c r="O21" s="57"/>
      <c r="P21" s="67"/>
      <c r="Q21" s="67"/>
      <c r="R21" s="67"/>
      <c r="S21" s="57"/>
      <c r="T21" s="67"/>
      <c r="U21" s="67"/>
      <c r="V21" s="67"/>
      <c r="W21" s="57"/>
      <c r="X21" s="67"/>
      <c r="Y21" s="67"/>
      <c r="Z21" s="67"/>
      <c r="AA21" s="57"/>
      <c r="AB21" s="67"/>
      <c r="AC21" s="67"/>
      <c r="AD21" s="67"/>
      <c r="AE21" s="57"/>
      <c r="AF21" s="67"/>
      <c r="AG21" s="67"/>
      <c r="AH21" s="67"/>
      <c r="AI21" s="57"/>
      <c r="AJ21" s="67"/>
      <c r="AK21" s="67"/>
      <c r="AL21" s="67"/>
      <c r="AM21" s="57"/>
      <c r="AN21" s="67"/>
      <c r="AO21" s="67"/>
      <c r="AP21" s="67"/>
      <c r="AQ21" s="57"/>
      <c r="AR21" s="69"/>
      <c r="AS21" s="69"/>
      <c r="AT21" s="69"/>
      <c r="AU21" s="69"/>
      <c r="AV21" s="69"/>
      <c r="AW21" s="69"/>
      <c r="AX21" s="69"/>
      <c r="AY21" s="69"/>
      <c r="AZ21" s="69"/>
      <c r="BA21" s="69"/>
      <c r="BB21" s="69"/>
      <c r="BC21" s="69"/>
      <c r="BD21" s="69"/>
      <c r="BE21" s="69"/>
      <c r="BF21" s="69"/>
      <c r="BG21" s="69"/>
      <c r="BH21" s="69"/>
      <c r="BI21" s="69"/>
      <c r="BJ21" s="69"/>
      <c r="BK21" s="69"/>
      <c r="BL21" s="70" t="str">
        <f t="shared" si="9"/>
        <v/>
      </c>
    </row>
    <row r="22">
      <c r="A22" s="41" t="str">
        <f>Alumnos!A26</f>
        <v/>
      </c>
      <c r="B22" s="26" t="str">
        <f>Alumnos!C26</f>
        <v/>
      </c>
      <c r="D22" s="44" t="str">
        <f t="shared" si="1"/>
        <v/>
      </c>
      <c r="E22" s="44" t="str">
        <f t="shared" si="2"/>
        <v/>
      </c>
      <c r="F22" s="44" t="str">
        <f t="shared" si="3"/>
        <v/>
      </c>
      <c r="G22" s="44" t="str">
        <f t="shared" si="4"/>
        <v/>
      </c>
      <c r="H22" s="44" t="str">
        <f t="shared" si="5"/>
        <v/>
      </c>
      <c r="I22" s="44" t="str">
        <f t="shared" si="6"/>
        <v/>
      </c>
      <c r="J22" s="44" t="str">
        <f t="shared" si="7"/>
        <v/>
      </c>
      <c r="K22" s="34"/>
      <c r="L22" s="44" t="str">
        <f t="shared" si="8"/>
        <v/>
      </c>
      <c r="M22" s="34"/>
      <c r="N22" s="71"/>
      <c r="O22" s="57"/>
      <c r="P22" s="67"/>
      <c r="Q22" s="67"/>
      <c r="R22" s="67"/>
      <c r="S22" s="57"/>
      <c r="T22" s="67"/>
      <c r="U22" s="67"/>
      <c r="V22" s="67"/>
      <c r="W22" s="57"/>
      <c r="X22" s="67"/>
      <c r="Y22" s="67"/>
      <c r="Z22" s="67"/>
      <c r="AA22" s="57"/>
      <c r="AB22" s="67"/>
      <c r="AC22" s="67"/>
      <c r="AD22" s="67"/>
      <c r="AE22" s="57"/>
      <c r="AF22" s="67"/>
      <c r="AG22" s="67"/>
      <c r="AH22" s="67"/>
      <c r="AI22" s="57"/>
      <c r="AJ22" s="67"/>
      <c r="AK22" s="67"/>
      <c r="AL22" s="67"/>
      <c r="AM22" s="57"/>
      <c r="AN22" s="67"/>
      <c r="AO22" s="67"/>
      <c r="AP22" s="67"/>
      <c r="AQ22" s="57"/>
      <c r="AR22" s="69"/>
      <c r="AS22" s="69"/>
      <c r="AT22" s="69"/>
      <c r="AU22" s="69"/>
      <c r="AV22" s="69"/>
      <c r="AW22" s="69"/>
      <c r="AX22" s="69"/>
      <c r="AY22" s="69"/>
      <c r="AZ22" s="69"/>
      <c r="BA22" s="69"/>
      <c r="BB22" s="69"/>
      <c r="BC22" s="69"/>
      <c r="BD22" s="69"/>
      <c r="BE22" s="69"/>
      <c r="BF22" s="69"/>
      <c r="BG22" s="69"/>
      <c r="BH22" s="69"/>
      <c r="BI22" s="69"/>
      <c r="BJ22" s="69"/>
      <c r="BK22" s="69"/>
      <c r="BL22" s="70" t="str">
        <f t="shared" si="9"/>
        <v/>
      </c>
    </row>
    <row r="23">
      <c r="A23" s="41" t="str">
        <f>Alumnos!A27</f>
        <v/>
      </c>
      <c r="B23" s="26" t="str">
        <f>Alumnos!C27</f>
        <v/>
      </c>
      <c r="D23" s="44" t="str">
        <f t="shared" si="1"/>
        <v/>
      </c>
      <c r="E23" s="44" t="str">
        <f t="shared" si="2"/>
        <v/>
      </c>
      <c r="F23" s="44" t="str">
        <f t="shared" si="3"/>
        <v/>
      </c>
      <c r="G23" s="44" t="str">
        <f t="shared" si="4"/>
        <v/>
      </c>
      <c r="H23" s="44" t="str">
        <f t="shared" si="5"/>
        <v/>
      </c>
      <c r="I23" s="44" t="str">
        <f t="shared" si="6"/>
        <v/>
      </c>
      <c r="J23" s="44" t="str">
        <f t="shared" si="7"/>
        <v/>
      </c>
      <c r="K23" s="34"/>
      <c r="L23" s="44" t="str">
        <f t="shared" si="8"/>
        <v/>
      </c>
      <c r="M23" s="34"/>
      <c r="N23" s="71"/>
      <c r="O23" s="57"/>
      <c r="P23" s="67"/>
      <c r="Q23" s="67"/>
      <c r="R23" s="67"/>
      <c r="S23" s="57"/>
      <c r="T23" s="67"/>
      <c r="U23" s="67"/>
      <c r="V23" s="67"/>
      <c r="W23" s="57"/>
      <c r="X23" s="67"/>
      <c r="Y23" s="67"/>
      <c r="Z23" s="67"/>
      <c r="AA23" s="57"/>
      <c r="AB23" s="67"/>
      <c r="AC23" s="67"/>
      <c r="AD23" s="67"/>
      <c r="AE23" s="57"/>
      <c r="AF23" s="67"/>
      <c r="AG23" s="67"/>
      <c r="AH23" s="67"/>
      <c r="AI23" s="57"/>
      <c r="AJ23" s="67"/>
      <c r="AK23" s="67"/>
      <c r="AL23" s="67"/>
      <c r="AM23" s="57"/>
      <c r="AN23" s="67"/>
      <c r="AO23" s="67"/>
      <c r="AP23" s="67"/>
      <c r="AQ23" s="57"/>
      <c r="AR23" s="69"/>
      <c r="AS23" s="69"/>
      <c r="AT23" s="69"/>
      <c r="AU23" s="69"/>
      <c r="AV23" s="69"/>
      <c r="AW23" s="69"/>
      <c r="AX23" s="69"/>
      <c r="AY23" s="69"/>
      <c r="AZ23" s="69"/>
      <c r="BA23" s="69"/>
      <c r="BB23" s="69"/>
      <c r="BC23" s="69"/>
      <c r="BD23" s="69"/>
      <c r="BE23" s="69"/>
      <c r="BF23" s="69"/>
      <c r="BG23" s="69"/>
      <c r="BH23" s="69"/>
      <c r="BI23" s="69"/>
      <c r="BJ23" s="69"/>
      <c r="BK23" s="69"/>
      <c r="BL23" s="70" t="str">
        <f t="shared" si="9"/>
        <v/>
      </c>
    </row>
    <row r="24">
      <c r="A24" s="41" t="str">
        <f>Alumnos!A28</f>
        <v/>
      </c>
      <c r="B24" s="26" t="str">
        <f>Alumnos!C28</f>
        <v/>
      </c>
      <c r="D24" s="44" t="str">
        <f t="shared" si="1"/>
        <v/>
      </c>
      <c r="E24" s="44" t="str">
        <f t="shared" si="2"/>
        <v/>
      </c>
      <c r="F24" s="44" t="str">
        <f t="shared" si="3"/>
        <v/>
      </c>
      <c r="G24" s="44" t="str">
        <f t="shared" si="4"/>
        <v/>
      </c>
      <c r="H24" s="44" t="str">
        <f t="shared" si="5"/>
        <v/>
      </c>
      <c r="I24" s="44" t="str">
        <f t="shared" si="6"/>
        <v/>
      </c>
      <c r="J24" s="44" t="str">
        <f t="shared" si="7"/>
        <v/>
      </c>
      <c r="K24" s="34"/>
      <c r="L24" s="44" t="str">
        <f t="shared" si="8"/>
        <v/>
      </c>
      <c r="M24" s="34"/>
      <c r="N24" s="71"/>
      <c r="O24" s="57"/>
      <c r="P24" s="67"/>
      <c r="Q24" s="67"/>
      <c r="R24" s="67"/>
      <c r="S24" s="57"/>
      <c r="T24" s="67"/>
      <c r="U24" s="67"/>
      <c r="V24" s="67"/>
      <c r="W24" s="57"/>
      <c r="X24" s="67"/>
      <c r="Y24" s="67"/>
      <c r="Z24" s="67"/>
      <c r="AA24" s="57"/>
      <c r="AB24" s="67"/>
      <c r="AC24" s="67"/>
      <c r="AD24" s="67"/>
      <c r="AE24" s="57"/>
      <c r="AF24" s="67"/>
      <c r="AG24" s="67"/>
      <c r="AH24" s="67"/>
      <c r="AI24" s="57"/>
      <c r="AJ24" s="67"/>
      <c r="AK24" s="67"/>
      <c r="AL24" s="67"/>
      <c r="AM24" s="57"/>
      <c r="AN24" s="67"/>
      <c r="AO24" s="67"/>
      <c r="AP24" s="67"/>
      <c r="AQ24" s="57"/>
      <c r="AR24" s="69"/>
      <c r="AS24" s="69"/>
      <c r="AT24" s="69"/>
      <c r="AU24" s="69"/>
      <c r="AV24" s="69"/>
      <c r="AW24" s="69"/>
      <c r="AX24" s="69"/>
      <c r="AY24" s="69"/>
      <c r="AZ24" s="69"/>
      <c r="BA24" s="69"/>
      <c r="BB24" s="69"/>
      <c r="BC24" s="69"/>
      <c r="BD24" s="69"/>
      <c r="BE24" s="69"/>
      <c r="BF24" s="69"/>
      <c r="BG24" s="69"/>
      <c r="BH24" s="69"/>
      <c r="BI24" s="69"/>
      <c r="BJ24" s="69"/>
      <c r="BK24" s="69"/>
      <c r="BL24" s="70" t="str">
        <f t="shared" si="9"/>
        <v/>
      </c>
    </row>
    <row r="25">
      <c r="A25" s="41" t="str">
        <f>Alumnos!A29</f>
        <v/>
      </c>
      <c r="B25" s="26" t="str">
        <f>Alumnos!C29</f>
        <v/>
      </c>
      <c r="D25" s="44" t="str">
        <f t="shared" si="1"/>
        <v/>
      </c>
      <c r="E25" s="44" t="str">
        <f t="shared" si="2"/>
        <v/>
      </c>
      <c r="F25" s="44" t="str">
        <f t="shared" si="3"/>
        <v/>
      </c>
      <c r="G25" s="44" t="str">
        <f t="shared" si="4"/>
        <v/>
      </c>
      <c r="H25" s="44" t="str">
        <f t="shared" si="5"/>
        <v/>
      </c>
      <c r="I25" s="44" t="str">
        <f t="shared" si="6"/>
        <v/>
      </c>
      <c r="J25" s="44" t="str">
        <f t="shared" si="7"/>
        <v/>
      </c>
      <c r="K25" s="34"/>
      <c r="L25" s="44" t="str">
        <f t="shared" si="8"/>
        <v/>
      </c>
      <c r="M25" s="34"/>
      <c r="N25" s="71"/>
      <c r="O25" s="57"/>
      <c r="P25" s="67"/>
      <c r="Q25" s="67"/>
      <c r="R25" s="67"/>
      <c r="S25" s="57"/>
      <c r="T25" s="67"/>
      <c r="U25" s="67"/>
      <c r="V25" s="67"/>
      <c r="W25" s="57"/>
      <c r="X25" s="67"/>
      <c r="Y25" s="67"/>
      <c r="Z25" s="67"/>
      <c r="AA25" s="57"/>
      <c r="AB25" s="67"/>
      <c r="AC25" s="67"/>
      <c r="AD25" s="67"/>
      <c r="AE25" s="57"/>
      <c r="AF25" s="67"/>
      <c r="AG25" s="67"/>
      <c r="AH25" s="67"/>
      <c r="AI25" s="57"/>
      <c r="AJ25" s="67"/>
      <c r="AK25" s="67"/>
      <c r="AL25" s="67"/>
      <c r="AM25" s="57"/>
      <c r="AN25" s="67"/>
      <c r="AO25" s="67"/>
      <c r="AP25" s="67"/>
      <c r="AQ25" s="57"/>
      <c r="AR25" s="69"/>
      <c r="AS25" s="69"/>
      <c r="AT25" s="69"/>
      <c r="AU25" s="69"/>
      <c r="AV25" s="69"/>
      <c r="AW25" s="69"/>
      <c r="AX25" s="69"/>
      <c r="AY25" s="69"/>
      <c r="AZ25" s="69"/>
      <c r="BA25" s="69"/>
      <c r="BB25" s="69"/>
      <c r="BC25" s="69"/>
      <c r="BD25" s="69"/>
      <c r="BE25" s="69"/>
      <c r="BF25" s="69"/>
      <c r="BG25" s="69"/>
      <c r="BH25" s="69"/>
      <c r="BI25" s="69"/>
      <c r="BJ25" s="69"/>
      <c r="BK25" s="69"/>
      <c r="BL25" s="70" t="str">
        <f t="shared" si="9"/>
        <v/>
      </c>
    </row>
    <row r="26">
      <c r="A26" s="41" t="str">
        <f>Alumnos!A30</f>
        <v/>
      </c>
      <c r="B26" s="26" t="str">
        <f>Alumnos!C30</f>
        <v/>
      </c>
      <c r="D26" s="44" t="str">
        <f t="shared" si="1"/>
        <v/>
      </c>
      <c r="E26" s="44" t="str">
        <f t="shared" si="2"/>
        <v/>
      </c>
      <c r="F26" s="44" t="str">
        <f t="shared" si="3"/>
        <v/>
      </c>
      <c r="G26" s="44" t="str">
        <f t="shared" si="4"/>
        <v/>
      </c>
      <c r="H26" s="44" t="str">
        <f t="shared" si="5"/>
        <v/>
      </c>
      <c r="I26" s="44" t="str">
        <f t="shared" si="6"/>
        <v/>
      </c>
      <c r="J26" s="44" t="str">
        <f t="shared" si="7"/>
        <v/>
      </c>
      <c r="K26" s="34"/>
      <c r="L26" s="44" t="str">
        <f t="shared" si="8"/>
        <v/>
      </c>
      <c r="M26" s="34"/>
      <c r="N26" s="71"/>
      <c r="O26" s="57"/>
      <c r="P26" s="67"/>
      <c r="Q26" s="67"/>
      <c r="R26" s="67"/>
      <c r="S26" s="57"/>
      <c r="T26" s="67"/>
      <c r="U26" s="67"/>
      <c r="V26" s="67"/>
      <c r="W26" s="57"/>
      <c r="X26" s="67"/>
      <c r="Y26" s="67"/>
      <c r="Z26" s="67"/>
      <c r="AA26" s="57"/>
      <c r="AB26" s="67"/>
      <c r="AC26" s="67"/>
      <c r="AD26" s="67"/>
      <c r="AE26" s="57"/>
      <c r="AF26" s="67"/>
      <c r="AG26" s="67"/>
      <c r="AH26" s="67"/>
      <c r="AI26" s="57"/>
      <c r="AJ26" s="67"/>
      <c r="AK26" s="67"/>
      <c r="AL26" s="67"/>
      <c r="AM26" s="57"/>
      <c r="AN26" s="67"/>
      <c r="AO26" s="67"/>
      <c r="AP26" s="67"/>
      <c r="AQ26" s="57"/>
      <c r="AR26" s="69"/>
      <c r="AS26" s="69"/>
      <c r="AT26" s="69"/>
      <c r="AU26" s="69"/>
      <c r="AV26" s="69"/>
      <c r="AW26" s="69"/>
      <c r="AX26" s="69"/>
      <c r="AY26" s="69"/>
      <c r="AZ26" s="69"/>
      <c r="BA26" s="69"/>
      <c r="BB26" s="69"/>
      <c r="BC26" s="69"/>
      <c r="BD26" s="69"/>
      <c r="BE26" s="69"/>
      <c r="BF26" s="69"/>
      <c r="BG26" s="69"/>
      <c r="BH26" s="69"/>
      <c r="BI26" s="69"/>
      <c r="BJ26" s="69"/>
      <c r="BK26" s="69"/>
      <c r="BL26" s="70" t="str">
        <f t="shared" si="9"/>
        <v/>
      </c>
    </row>
    <row r="27">
      <c r="A27" s="41" t="str">
        <f>Alumnos!A31</f>
        <v/>
      </c>
      <c r="B27" s="26" t="str">
        <f>Alumnos!C31</f>
        <v/>
      </c>
      <c r="D27" s="44" t="str">
        <f t="shared" si="1"/>
        <v/>
      </c>
      <c r="E27" s="44" t="str">
        <f t="shared" si="2"/>
        <v/>
      </c>
      <c r="F27" s="44" t="str">
        <f t="shared" si="3"/>
        <v/>
      </c>
      <c r="G27" s="44" t="str">
        <f t="shared" si="4"/>
        <v/>
      </c>
      <c r="H27" s="44" t="str">
        <f t="shared" si="5"/>
        <v/>
      </c>
      <c r="I27" s="44" t="str">
        <f t="shared" si="6"/>
        <v/>
      </c>
      <c r="J27" s="44" t="str">
        <f t="shared" si="7"/>
        <v/>
      </c>
      <c r="K27" s="34"/>
      <c r="L27" s="44" t="str">
        <f t="shared" si="8"/>
        <v/>
      </c>
      <c r="M27" s="34"/>
      <c r="N27" s="71"/>
      <c r="O27" s="57"/>
      <c r="P27" s="67"/>
      <c r="Q27" s="67"/>
      <c r="R27" s="67"/>
      <c r="S27" s="57"/>
      <c r="T27" s="67"/>
      <c r="U27" s="67"/>
      <c r="V27" s="67"/>
      <c r="W27" s="57"/>
      <c r="X27" s="67"/>
      <c r="Y27" s="67"/>
      <c r="Z27" s="67"/>
      <c r="AA27" s="57"/>
      <c r="AB27" s="67"/>
      <c r="AC27" s="67"/>
      <c r="AD27" s="67"/>
      <c r="AE27" s="57"/>
      <c r="AF27" s="67"/>
      <c r="AG27" s="67"/>
      <c r="AH27" s="67"/>
      <c r="AI27" s="57"/>
      <c r="AJ27" s="67"/>
      <c r="AK27" s="67"/>
      <c r="AL27" s="67"/>
      <c r="AM27" s="57"/>
      <c r="AN27" s="67"/>
      <c r="AO27" s="67"/>
      <c r="AP27" s="67"/>
      <c r="AQ27" s="57"/>
      <c r="AR27" s="69"/>
      <c r="AS27" s="69"/>
      <c r="AT27" s="69"/>
      <c r="AU27" s="69"/>
      <c r="AV27" s="69"/>
      <c r="AW27" s="69"/>
      <c r="AX27" s="69"/>
      <c r="AY27" s="69"/>
      <c r="AZ27" s="69"/>
      <c r="BA27" s="69"/>
      <c r="BB27" s="69"/>
      <c r="BC27" s="69"/>
      <c r="BD27" s="69"/>
      <c r="BE27" s="69"/>
      <c r="BF27" s="69"/>
      <c r="BG27" s="69"/>
      <c r="BH27" s="69"/>
      <c r="BI27" s="69"/>
      <c r="BJ27" s="69"/>
      <c r="BK27" s="69"/>
      <c r="BL27" s="70" t="str">
        <f t="shared" si="9"/>
        <v/>
      </c>
    </row>
    <row r="28">
      <c r="A28" s="41" t="str">
        <f>Alumnos!A32</f>
        <v/>
      </c>
      <c r="B28" s="26" t="str">
        <f>Alumnos!C32</f>
        <v/>
      </c>
      <c r="D28" s="44" t="str">
        <f t="shared" si="1"/>
        <v/>
      </c>
      <c r="E28" s="44" t="str">
        <f t="shared" si="2"/>
        <v/>
      </c>
      <c r="F28" s="44" t="str">
        <f t="shared" si="3"/>
        <v/>
      </c>
      <c r="G28" s="44" t="str">
        <f t="shared" si="4"/>
        <v/>
      </c>
      <c r="H28" s="44" t="str">
        <f t="shared" si="5"/>
        <v/>
      </c>
      <c r="I28" s="44" t="str">
        <f t="shared" si="6"/>
        <v/>
      </c>
      <c r="J28" s="44" t="str">
        <f t="shared" si="7"/>
        <v/>
      </c>
      <c r="K28" s="34"/>
      <c r="L28" s="44" t="str">
        <f t="shared" si="8"/>
        <v/>
      </c>
      <c r="M28" s="34"/>
      <c r="N28" s="71"/>
      <c r="O28" s="57"/>
      <c r="P28" s="67"/>
      <c r="Q28" s="67"/>
      <c r="R28" s="67"/>
      <c r="S28" s="57"/>
      <c r="T28" s="67"/>
      <c r="U28" s="67"/>
      <c r="V28" s="67"/>
      <c r="W28" s="57"/>
      <c r="X28" s="67"/>
      <c r="Y28" s="67"/>
      <c r="Z28" s="67"/>
      <c r="AA28" s="57"/>
      <c r="AB28" s="67"/>
      <c r="AC28" s="67"/>
      <c r="AD28" s="67"/>
      <c r="AE28" s="57"/>
      <c r="AF28" s="67"/>
      <c r="AG28" s="67"/>
      <c r="AH28" s="67"/>
      <c r="AI28" s="57"/>
      <c r="AJ28" s="67"/>
      <c r="AK28" s="67"/>
      <c r="AL28" s="67"/>
      <c r="AM28" s="57"/>
      <c r="AN28" s="67"/>
      <c r="AO28" s="67"/>
      <c r="AP28" s="67"/>
      <c r="AQ28" s="57"/>
      <c r="AR28" s="69"/>
      <c r="AS28" s="69"/>
      <c r="AT28" s="69"/>
      <c r="AU28" s="69"/>
      <c r="AV28" s="69"/>
      <c r="AW28" s="69"/>
      <c r="AX28" s="69"/>
      <c r="AY28" s="69"/>
      <c r="AZ28" s="69"/>
      <c r="BA28" s="69"/>
      <c r="BB28" s="69"/>
      <c r="BC28" s="69"/>
      <c r="BD28" s="69"/>
      <c r="BE28" s="69"/>
      <c r="BF28" s="69"/>
      <c r="BG28" s="69"/>
      <c r="BH28" s="69"/>
      <c r="BI28" s="69"/>
      <c r="BJ28" s="69"/>
      <c r="BK28" s="69"/>
      <c r="BL28" s="70" t="str">
        <f t="shared" si="9"/>
        <v/>
      </c>
    </row>
    <row r="29">
      <c r="A29" s="41" t="str">
        <f>Alumnos!A33</f>
        <v/>
      </c>
      <c r="B29" s="26" t="str">
        <f>Alumnos!C33</f>
        <v/>
      </c>
      <c r="D29" s="44" t="str">
        <f t="shared" si="1"/>
        <v/>
      </c>
      <c r="E29" s="44" t="str">
        <f t="shared" si="2"/>
        <v/>
      </c>
      <c r="F29" s="44" t="str">
        <f t="shared" si="3"/>
        <v/>
      </c>
      <c r="G29" s="44" t="str">
        <f t="shared" si="4"/>
        <v/>
      </c>
      <c r="H29" s="44" t="str">
        <f t="shared" si="5"/>
        <v/>
      </c>
      <c r="I29" s="44" t="str">
        <f t="shared" si="6"/>
        <v/>
      </c>
      <c r="J29" s="44" t="str">
        <f t="shared" si="7"/>
        <v/>
      </c>
      <c r="K29" s="34"/>
      <c r="L29" s="44" t="str">
        <f t="shared" si="8"/>
        <v/>
      </c>
      <c r="M29" s="34"/>
      <c r="N29" s="71"/>
      <c r="O29" s="57"/>
      <c r="P29" s="67"/>
      <c r="Q29" s="67"/>
      <c r="R29" s="67"/>
      <c r="S29" s="57"/>
      <c r="T29" s="67"/>
      <c r="U29" s="67"/>
      <c r="V29" s="67"/>
      <c r="W29" s="57"/>
      <c r="X29" s="67"/>
      <c r="Y29" s="67"/>
      <c r="Z29" s="67"/>
      <c r="AA29" s="57"/>
      <c r="AB29" s="67"/>
      <c r="AC29" s="67"/>
      <c r="AD29" s="67"/>
      <c r="AE29" s="57"/>
      <c r="AF29" s="67"/>
      <c r="AG29" s="67"/>
      <c r="AH29" s="67"/>
      <c r="AI29" s="57"/>
      <c r="AJ29" s="67"/>
      <c r="AK29" s="67"/>
      <c r="AL29" s="67"/>
      <c r="AM29" s="57"/>
      <c r="AN29" s="67"/>
      <c r="AO29" s="67"/>
      <c r="AP29" s="67"/>
      <c r="AQ29" s="57"/>
      <c r="AR29" s="69"/>
      <c r="AS29" s="69"/>
      <c r="AT29" s="69"/>
      <c r="AU29" s="69"/>
      <c r="AV29" s="69"/>
      <c r="AW29" s="69"/>
      <c r="AX29" s="69"/>
      <c r="AY29" s="69"/>
      <c r="AZ29" s="69"/>
      <c r="BA29" s="69"/>
      <c r="BB29" s="69"/>
      <c r="BC29" s="69"/>
      <c r="BD29" s="69"/>
      <c r="BE29" s="69"/>
      <c r="BF29" s="69"/>
      <c r="BG29" s="69"/>
      <c r="BH29" s="69"/>
      <c r="BI29" s="69"/>
      <c r="BJ29" s="69"/>
      <c r="BK29" s="69"/>
      <c r="BL29" s="70" t="str">
        <f t="shared" si="9"/>
        <v/>
      </c>
    </row>
    <row r="30">
      <c r="A30" s="41" t="str">
        <f>Alumnos!A34</f>
        <v/>
      </c>
      <c r="B30" s="26" t="str">
        <f>Alumnos!C34</f>
        <v/>
      </c>
      <c r="D30" s="44" t="str">
        <f t="shared" si="1"/>
        <v/>
      </c>
      <c r="E30" s="44" t="str">
        <f t="shared" si="2"/>
        <v/>
      </c>
      <c r="F30" s="44" t="str">
        <f t="shared" si="3"/>
        <v/>
      </c>
      <c r="G30" s="44" t="str">
        <f t="shared" si="4"/>
        <v/>
      </c>
      <c r="H30" s="44" t="str">
        <f t="shared" si="5"/>
        <v/>
      </c>
      <c r="I30" s="44" t="str">
        <f t="shared" si="6"/>
        <v/>
      </c>
      <c r="J30" s="44" t="str">
        <f t="shared" si="7"/>
        <v/>
      </c>
      <c r="K30" s="34"/>
      <c r="L30" s="44" t="str">
        <f t="shared" si="8"/>
        <v/>
      </c>
      <c r="M30" s="34"/>
      <c r="N30" s="71"/>
      <c r="O30" s="57"/>
      <c r="P30" s="67"/>
      <c r="Q30" s="67"/>
      <c r="R30" s="67"/>
      <c r="S30" s="57"/>
      <c r="T30" s="67"/>
      <c r="U30" s="67"/>
      <c r="V30" s="67"/>
      <c r="W30" s="57"/>
      <c r="X30" s="67"/>
      <c r="Y30" s="67"/>
      <c r="Z30" s="67"/>
      <c r="AA30" s="57"/>
      <c r="AB30" s="67"/>
      <c r="AC30" s="67"/>
      <c r="AD30" s="67"/>
      <c r="AE30" s="57"/>
      <c r="AF30" s="67"/>
      <c r="AG30" s="67"/>
      <c r="AH30" s="67"/>
      <c r="AI30" s="57"/>
      <c r="AJ30" s="67"/>
      <c r="AK30" s="67"/>
      <c r="AL30" s="67"/>
      <c r="AM30" s="57"/>
      <c r="AN30" s="67"/>
      <c r="AO30" s="67"/>
      <c r="AP30" s="67"/>
      <c r="AQ30" s="57"/>
      <c r="AR30" s="69"/>
      <c r="AS30" s="69"/>
      <c r="AT30" s="69"/>
      <c r="AU30" s="69"/>
      <c r="AV30" s="69"/>
      <c r="AW30" s="69"/>
      <c r="AX30" s="69"/>
      <c r="AY30" s="69"/>
      <c r="AZ30" s="69"/>
      <c r="BA30" s="69"/>
      <c r="BB30" s="69"/>
      <c r="BC30" s="69"/>
      <c r="BD30" s="69"/>
      <c r="BE30" s="69"/>
      <c r="BF30" s="69"/>
      <c r="BG30" s="69"/>
      <c r="BH30" s="69"/>
      <c r="BI30" s="69"/>
      <c r="BJ30" s="69"/>
      <c r="BK30" s="69"/>
      <c r="BL30" s="70" t="str">
        <f t="shared" si="9"/>
        <v/>
      </c>
    </row>
    <row r="31">
      <c r="A31" s="41" t="str">
        <f>Alumnos!A35</f>
        <v/>
      </c>
      <c r="B31" s="26" t="str">
        <f>Alumnos!C35</f>
        <v/>
      </c>
      <c r="D31" s="44" t="str">
        <f t="shared" si="1"/>
        <v/>
      </c>
      <c r="E31" s="44" t="str">
        <f t="shared" si="2"/>
        <v/>
      </c>
      <c r="F31" s="44" t="str">
        <f t="shared" si="3"/>
        <v/>
      </c>
      <c r="G31" s="44" t="str">
        <f t="shared" si="4"/>
        <v/>
      </c>
      <c r="H31" s="44" t="str">
        <f t="shared" si="5"/>
        <v/>
      </c>
      <c r="I31" s="44" t="str">
        <f t="shared" si="6"/>
        <v/>
      </c>
      <c r="J31" s="44" t="str">
        <f t="shared" si="7"/>
        <v/>
      </c>
      <c r="K31" s="34"/>
      <c r="L31" s="44" t="str">
        <f t="shared" si="8"/>
        <v/>
      </c>
      <c r="M31" s="34"/>
      <c r="N31" s="71"/>
      <c r="O31" s="57"/>
      <c r="P31" s="67"/>
      <c r="Q31" s="67"/>
      <c r="R31" s="67"/>
      <c r="S31" s="57"/>
      <c r="T31" s="67"/>
      <c r="U31" s="67"/>
      <c r="V31" s="67"/>
      <c r="W31" s="57"/>
      <c r="X31" s="67"/>
      <c r="Y31" s="67"/>
      <c r="Z31" s="67"/>
      <c r="AA31" s="57"/>
      <c r="AB31" s="67"/>
      <c r="AC31" s="67"/>
      <c r="AD31" s="67"/>
      <c r="AE31" s="57"/>
      <c r="AF31" s="67"/>
      <c r="AG31" s="67"/>
      <c r="AH31" s="67"/>
      <c r="AI31" s="57"/>
      <c r="AJ31" s="67"/>
      <c r="AK31" s="67"/>
      <c r="AL31" s="67"/>
      <c r="AM31" s="57"/>
      <c r="AN31" s="67"/>
      <c r="AO31" s="67"/>
      <c r="AP31" s="67"/>
      <c r="AQ31" s="57"/>
      <c r="AR31" s="69"/>
      <c r="AS31" s="69"/>
      <c r="AT31" s="69"/>
      <c r="AU31" s="69"/>
      <c r="AV31" s="69"/>
      <c r="AW31" s="69"/>
      <c r="AX31" s="69"/>
      <c r="AY31" s="69"/>
      <c r="AZ31" s="69"/>
      <c r="BA31" s="69"/>
      <c r="BB31" s="69"/>
      <c r="BC31" s="69"/>
      <c r="BD31" s="69"/>
      <c r="BE31" s="69"/>
      <c r="BF31" s="69"/>
      <c r="BG31" s="69"/>
      <c r="BH31" s="69"/>
      <c r="BI31" s="69"/>
      <c r="BJ31" s="69"/>
      <c r="BK31" s="69"/>
      <c r="BL31" s="70" t="str">
        <f t="shared" si="9"/>
        <v/>
      </c>
    </row>
    <row r="32">
      <c r="A32" s="41" t="str">
        <f>Alumnos!A36</f>
        <v/>
      </c>
      <c r="B32" s="26" t="str">
        <f>Alumnos!C36</f>
        <v/>
      </c>
      <c r="D32" s="44" t="str">
        <f t="shared" si="1"/>
        <v/>
      </c>
      <c r="E32" s="44" t="str">
        <f t="shared" si="2"/>
        <v/>
      </c>
      <c r="F32" s="44" t="str">
        <f t="shared" si="3"/>
        <v/>
      </c>
      <c r="G32" s="44" t="str">
        <f t="shared" si="4"/>
        <v/>
      </c>
      <c r="H32" s="44" t="str">
        <f t="shared" si="5"/>
        <v/>
      </c>
      <c r="I32" s="44" t="str">
        <f t="shared" si="6"/>
        <v/>
      </c>
      <c r="J32" s="44" t="str">
        <f t="shared" si="7"/>
        <v/>
      </c>
      <c r="K32" s="34"/>
      <c r="L32" s="44" t="str">
        <f t="shared" si="8"/>
        <v/>
      </c>
      <c r="M32" s="34"/>
      <c r="N32" s="71"/>
      <c r="O32" s="57"/>
      <c r="P32" s="67"/>
      <c r="Q32" s="67"/>
      <c r="R32" s="67"/>
      <c r="S32" s="57"/>
      <c r="T32" s="67"/>
      <c r="U32" s="67"/>
      <c r="V32" s="67"/>
      <c r="W32" s="57"/>
      <c r="X32" s="67"/>
      <c r="Y32" s="67"/>
      <c r="Z32" s="67"/>
      <c r="AA32" s="57"/>
      <c r="AB32" s="67"/>
      <c r="AC32" s="67"/>
      <c r="AD32" s="67"/>
      <c r="AE32" s="57"/>
      <c r="AF32" s="67"/>
      <c r="AG32" s="67"/>
      <c r="AH32" s="67"/>
      <c r="AI32" s="57"/>
      <c r="AJ32" s="67"/>
      <c r="AK32" s="67"/>
      <c r="AL32" s="67"/>
      <c r="AM32" s="57"/>
      <c r="AN32" s="67"/>
      <c r="AO32" s="67"/>
      <c r="AP32" s="67"/>
      <c r="AQ32" s="57"/>
      <c r="AR32" s="69"/>
      <c r="AS32" s="69"/>
      <c r="AT32" s="69"/>
      <c r="AU32" s="69"/>
      <c r="AV32" s="69"/>
      <c r="AW32" s="69"/>
      <c r="AX32" s="69"/>
      <c r="AY32" s="69"/>
      <c r="AZ32" s="69"/>
      <c r="BA32" s="69"/>
      <c r="BB32" s="69"/>
      <c r="BC32" s="69"/>
      <c r="BD32" s="69"/>
      <c r="BE32" s="69"/>
      <c r="BF32" s="69"/>
      <c r="BG32" s="69"/>
      <c r="BH32" s="69"/>
      <c r="BI32" s="69"/>
      <c r="BJ32" s="69"/>
      <c r="BK32" s="69"/>
      <c r="BL32" s="70" t="str">
        <f t="shared" si="9"/>
        <v/>
      </c>
    </row>
    <row r="33">
      <c r="A33" s="41" t="str">
        <f>Alumnos!A37</f>
        <v/>
      </c>
      <c r="B33" s="26" t="str">
        <f>Alumnos!C37</f>
        <v/>
      </c>
      <c r="D33" s="44" t="str">
        <f t="shared" si="1"/>
        <v/>
      </c>
      <c r="E33" s="44" t="str">
        <f t="shared" si="2"/>
        <v/>
      </c>
      <c r="F33" s="44" t="str">
        <f t="shared" si="3"/>
        <v/>
      </c>
      <c r="G33" s="44" t="str">
        <f t="shared" si="4"/>
        <v/>
      </c>
      <c r="H33" s="44" t="str">
        <f t="shared" si="5"/>
        <v/>
      </c>
      <c r="I33" s="44" t="str">
        <f t="shared" si="6"/>
        <v/>
      </c>
      <c r="J33" s="44" t="str">
        <f t="shared" si="7"/>
        <v/>
      </c>
      <c r="K33" s="34"/>
      <c r="L33" s="44" t="str">
        <f t="shared" si="8"/>
        <v/>
      </c>
      <c r="M33" s="34"/>
      <c r="N33" s="71"/>
      <c r="O33" s="57"/>
      <c r="P33" s="67"/>
      <c r="Q33" s="67"/>
      <c r="R33" s="67"/>
      <c r="S33" s="57"/>
      <c r="T33" s="67"/>
      <c r="U33" s="67"/>
      <c r="V33" s="67"/>
      <c r="W33" s="57"/>
      <c r="X33" s="67"/>
      <c r="Y33" s="67"/>
      <c r="Z33" s="67"/>
      <c r="AA33" s="57"/>
      <c r="AB33" s="67"/>
      <c r="AC33" s="67"/>
      <c r="AD33" s="67"/>
      <c r="AE33" s="57"/>
      <c r="AF33" s="67"/>
      <c r="AG33" s="67"/>
      <c r="AH33" s="67"/>
      <c r="AI33" s="57"/>
      <c r="AJ33" s="67"/>
      <c r="AK33" s="67"/>
      <c r="AL33" s="67"/>
      <c r="AM33" s="57"/>
      <c r="AN33" s="67"/>
      <c r="AO33" s="67"/>
      <c r="AP33" s="67"/>
      <c r="AQ33" s="57"/>
      <c r="AR33" s="69"/>
      <c r="AS33" s="69"/>
      <c r="AT33" s="69"/>
      <c r="AU33" s="69"/>
      <c r="AV33" s="69"/>
      <c r="AW33" s="69"/>
      <c r="AX33" s="69"/>
      <c r="AY33" s="69"/>
      <c r="AZ33" s="69"/>
      <c r="BA33" s="69"/>
      <c r="BB33" s="69"/>
      <c r="BC33" s="69"/>
      <c r="BD33" s="69"/>
      <c r="BE33" s="69"/>
      <c r="BF33" s="69"/>
      <c r="BG33" s="69"/>
      <c r="BH33" s="69"/>
      <c r="BI33" s="69"/>
      <c r="BJ33" s="69"/>
      <c r="BK33" s="69"/>
      <c r="BL33" s="70" t="str">
        <f t="shared" si="9"/>
        <v/>
      </c>
    </row>
    <row r="34">
      <c r="A34" s="41" t="str">
        <f>Alumnos!A38</f>
        <v/>
      </c>
      <c r="B34" s="26" t="str">
        <f>Alumnos!C38</f>
        <v/>
      </c>
      <c r="D34" s="44" t="str">
        <f t="shared" si="1"/>
        <v/>
      </c>
      <c r="E34" s="44" t="str">
        <f t="shared" si="2"/>
        <v/>
      </c>
      <c r="F34" s="44" t="str">
        <f t="shared" si="3"/>
        <v/>
      </c>
      <c r="G34" s="44" t="str">
        <f t="shared" si="4"/>
        <v/>
      </c>
      <c r="H34" s="44" t="str">
        <f t="shared" si="5"/>
        <v/>
      </c>
      <c r="I34" s="44" t="str">
        <f t="shared" si="6"/>
        <v/>
      </c>
      <c r="J34" s="44" t="str">
        <f t="shared" si="7"/>
        <v/>
      </c>
      <c r="K34" s="34"/>
      <c r="L34" s="44" t="str">
        <f t="shared" si="8"/>
        <v/>
      </c>
      <c r="M34" s="34"/>
      <c r="N34" s="71"/>
      <c r="O34" s="57"/>
      <c r="P34" s="67"/>
      <c r="Q34" s="67"/>
      <c r="R34" s="67"/>
      <c r="S34" s="57"/>
      <c r="T34" s="67"/>
      <c r="U34" s="67"/>
      <c r="V34" s="67"/>
      <c r="W34" s="57"/>
      <c r="X34" s="67"/>
      <c r="Y34" s="67"/>
      <c r="Z34" s="67"/>
      <c r="AA34" s="57"/>
      <c r="AB34" s="67"/>
      <c r="AC34" s="67"/>
      <c r="AD34" s="67"/>
      <c r="AE34" s="57"/>
      <c r="AF34" s="67"/>
      <c r="AG34" s="67"/>
      <c r="AH34" s="67"/>
      <c r="AI34" s="57"/>
      <c r="AJ34" s="67"/>
      <c r="AK34" s="67"/>
      <c r="AL34" s="67"/>
      <c r="AM34" s="57"/>
      <c r="AN34" s="67"/>
      <c r="AO34" s="67"/>
      <c r="AP34" s="67"/>
      <c r="AQ34" s="57"/>
      <c r="AR34" s="69"/>
      <c r="AS34" s="69"/>
      <c r="AT34" s="69"/>
      <c r="AU34" s="69"/>
      <c r="AV34" s="69"/>
      <c r="AW34" s="69"/>
      <c r="AX34" s="69"/>
      <c r="AY34" s="69"/>
      <c r="AZ34" s="69"/>
      <c r="BA34" s="69"/>
      <c r="BB34" s="69"/>
      <c r="BC34" s="69"/>
      <c r="BD34" s="69"/>
      <c r="BE34" s="69"/>
      <c r="BF34" s="69"/>
      <c r="BG34" s="69"/>
      <c r="BH34" s="69"/>
      <c r="BI34" s="69"/>
      <c r="BJ34" s="69"/>
      <c r="BK34" s="69"/>
      <c r="BL34" s="70" t="str">
        <f t="shared" si="9"/>
        <v/>
      </c>
    </row>
    <row r="35">
      <c r="A35" s="41" t="str">
        <f>Alumnos!A39</f>
        <v/>
      </c>
      <c r="B35" s="26" t="str">
        <f>Alumnos!C39</f>
        <v/>
      </c>
      <c r="D35" s="44" t="str">
        <f t="shared" si="1"/>
        <v/>
      </c>
      <c r="E35" s="44" t="str">
        <f t="shared" si="2"/>
        <v/>
      </c>
      <c r="F35" s="44" t="str">
        <f t="shared" si="3"/>
        <v/>
      </c>
      <c r="G35" s="44" t="str">
        <f t="shared" si="4"/>
        <v/>
      </c>
      <c r="H35" s="44" t="str">
        <f t="shared" si="5"/>
        <v/>
      </c>
      <c r="I35" s="44" t="str">
        <f t="shared" si="6"/>
        <v/>
      </c>
      <c r="J35" s="44" t="str">
        <f t="shared" si="7"/>
        <v/>
      </c>
      <c r="K35" s="34"/>
      <c r="L35" s="44" t="str">
        <f t="shared" si="8"/>
        <v/>
      </c>
      <c r="M35" s="34"/>
      <c r="N35" s="71"/>
      <c r="O35" s="57"/>
      <c r="P35" s="67"/>
      <c r="Q35" s="67"/>
      <c r="R35" s="67"/>
      <c r="S35" s="57"/>
      <c r="T35" s="67"/>
      <c r="U35" s="67"/>
      <c r="V35" s="67"/>
      <c r="W35" s="57"/>
      <c r="X35" s="67"/>
      <c r="Y35" s="67"/>
      <c r="Z35" s="67"/>
      <c r="AA35" s="57"/>
      <c r="AB35" s="67"/>
      <c r="AC35" s="67"/>
      <c r="AD35" s="67"/>
      <c r="AE35" s="57"/>
      <c r="AF35" s="67"/>
      <c r="AG35" s="67"/>
      <c r="AH35" s="67"/>
      <c r="AI35" s="57"/>
      <c r="AJ35" s="67"/>
      <c r="AK35" s="67"/>
      <c r="AL35" s="67"/>
      <c r="AM35" s="57"/>
      <c r="AN35" s="67"/>
      <c r="AO35" s="67"/>
      <c r="AP35" s="67"/>
      <c r="AQ35" s="57"/>
      <c r="AR35" s="69"/>
      <c r="AS35" s="69"/>
      <c r="AT35" s="69"/>
      <c r="AU35" s="69"/>
      <c r="AV35" s="69"/>
      <c r="AW35" s="69"/>
      <c r="AX35" s="69"/>
      <c r="AY35" s="69"/>
      <c r="AZ35" s="69"/>
      <c r="BA35" s="69"/>
      <c r="BB35" s="69"/>
      <c r="BC35" s="69"/>
      <c r="BD35" s="69"/>
      <c r="BE35" s="69"/>
      <c r="BF35" s="69"/>
      <c r="BG35" s="69"/>
      <c r="BH35" s="69"/>
      <c r="BI35" s="69"/>
      <c r="BJ35" s="69"/>
      <c r="BK35" s="69"/>
      <c r="BL35" s="70" t="str">
        <f t="shared" si="9"/>
        <v/>
      </c>
    </row>
    <row r="36">
      <c r="A36" s="41" t="str">
        <f>Alumnos!A40</f>
        <v/>
      </c>
      <c r="B36" s="26" t="str">
        <f>Alumnos!C40</f>
        <v/>
      </c>
      <c r="D36" s="44" t="str">
        <f t="shared" si="1"/>
        <v/>
      </c>
      <c r="E36" s="44" t="str">
        <f t="shared" si="2"/>
        <v/>
      </c>
      <c r="F36" s="44" t="str">
        <f t="shared" si="3"/>
        <v/>
      </c>
      <c r="G36" s="44" t="str">
        <f t="shared" si="4"/>
        <v/>
      </c>
      <c r="H36" s="44" t="str">
        <f t="shared" si="5"/>
        <v/>
      </c>
      <c r="I36" s="44" t="str">
        <f t="shared" si="6"/>
        <v/>
      </c>
      <c r="J36" s="44" t="str">
        <f t="shared" si="7"/>
        <v/>
      </c>
      <c r="K36" s="34"/>
      <c r="L36" s="44" t="str">
        <f t="shared" si="8"/>
        <v/>
      </c>
      <c r="M36" s="34"/>
      <c r="N36" s="71"/>
      <c r="O36" s="57"/>
      <c r="P36" s="67"/>
      <c r="Q36" s="67"/>
      <c r="R36" s="67"/>
      <c r="S36" s="57"/>
      <c r="T36" s="67"/>
      <c r="U36" s="67"/>
      <c r="V36" s="67"/>
      <c r="W36" s="57"/>
      <c r="X36" s="67"/>
      <c r="Y36" s="67"/>
      <c r="Z36" s="67"/>
      <c r="AA36" s="57"/>
      <c r="AB36" s="67"/>
      <c r="AC36" s="67"/>
      <c r="AD36" s="67"/>
      <c r="AE36" s="57"/>
      <c r="AF36" s="67"/>
      <c r="AG36" s="67"/>
      <c r="AH36" s="67"/>
      <c r="AI36" s="57"/>
      <c r="AJ36" s="67"/>
      <c r="AK36" s="67"/>
      <c r="AL36" s="67"/>
      <c r="AM36" s="57"/>
      <c r="AN36" s="67"/>
      <c r="AO36" s="67"/>
      <c r="AP36" s="67"/>
      <c r="AQ36" s="57"/>
      <c r="AR36" s="69"/>
      <c r="AS36" s="69"/>
      <c r="AT36" s="69"/>
      <c r="AU36" s="69"/>
      <c r="AV36" s="69"/>
      <c r="AW36" s="69"/>
      <c r="AX36" s="69"/>
      <c r="AY36" s="69"/>
      <c r="AZ36" s="69"/>
      <c r="BA36" s="69"/>
      <c r="BB36" s="69"/>
      <c r="BC36" s="69"/>
      <c r="BD36" s="69"/>
      <c r="BE36" s="69"/>
      <c r="BF36" s="69"/>
      <c r="BG36" s="69"/>
      <c r="BH36" s="69"/>
      <c r="BI36" s="69"/>
      <c r="BJ36" s="69"/>
      <c r="BK36" s="69"/>
      <c r="BL36" s="70" t="str">
        <f t="shared" si="9"/>
        <v/>
      </c>
    </row>
    <row r="37">
      <c r="A37" s="41" t="str">
        <f>Alumnos!A41</f>
        <v/>
      </c>
      <c r="B37" s="26" t="str">
        <f>Alumnos!C41</f>
        <v/>
      </c>
      <c r="D37" s="44" t="str">
        <f t="shared" si="1"/>
        <v/>
      </c>
      <c r="E37" s="44" t="str">
        <f t="shared" si="2"/>
        <v/>
      </c>
      <c r="F37" s="44" t="str">
        <f t="shared" si="3"/>
        <v/>
      </c>
      <c r="G37" s="44" t="str">
        <f t="shared" si="4"/>
        <v/>
      </c>
      <c r="H37" s="44" t="str">
        <f t="shared" si="5"/>
        <v/>
      </c>
      <c r="I37" s="44" t="str">
        <f t="shared" si="6"/>
        <v/>
      </c>
      <c r="J37" s="44" t="str">
        <f t="shared" si="7"/>
        <v/>
      </c>
      <c r="K37" s="34"/>
      <c r="L37" s="44" t="str">
        <f t="shared" si="8"/>
        <v/>
      </c>
      <c r="M37" s="34"/>
      <c r="N37" s="71"/>
      <c r="O37" s="57"/>
      <c r="P37" s="67"/>
      <c r="Q37" s="67"/>
      <c r="R37" s="67"/>
      <c r="S37" s="57"/>
      <c r="T37" s="67"/>
      <c r="U37" s="67"/>
      <c r="V37" s="67"/>
      <c r="W37" s="57"/>
      <c r="X37" s="67"/>
      <c r="Y37" s="67"/>
      <c r="Z37" s="67"/>
      <c r="AA37" s="57"/>
      <c r="AB37" s="67"/>
      <c r="AC37" s="67"/>
      <c r="AD37" s="67"/>
      <c r="AE37" s="57"/>
      <c r="AF37" s="67"/>
      <c r="AG37" s="67"/>
      <c r="AH37" s="67"/>
      <c r="AI37" s="57"/>
      <c r="AJ37" s="67"/>
      <c r="AK37" s="67"/>
      <c r="AL37" s="67"/>
      <c r="AM37" s="57"/>
      <c r="AN37" s="67"/>
      <c r="AO37" s="67"/>
      <c r="AP37" s="67"/>
      <c r="AQ37" s="57"/>
      <c r="AR37" s="69"/>
      <c r="AS37" s="69"/>
      <c r="AT37" s="69"/>
      <c r="AU37" s="69"/>
      <c r="AV37" s="69"/>
      <c r="AW37" s="69"/>
      <c r="AX37" s="69"/>
      <c r="AY37" s="69"/>
      <c r="AZ37" s="69"/>
      <c r="BA37" s="69"/>
      <c r="BB37" s="69"/>
      <c r="BC37" s="69"/>
      <c r="BD37" s="69"/>
      <c r="BE37" s="69"/>
      <c r="BF37" s="69"/>
      <c r="BG37" s="69"/>
      <c r="BH37" s="69"/>
      <c r="BI37" s="69"/>
      <c r="BJ37" s="69"/>
      <c r="BK37" s="69"/>
      <c r="BL37" s="70" t="str">
        <f t="shared" si="9"/>
        <v/>
      </c>
    </row>
    <row r="38">
      <c r="A38" s="41" t="str">
        <f>Alumnos!A42</f>
        <v/>
      </c>
      <c r="B38" s="26" t="str">
        <f>Alumnos!C42</f>
        <v/>
      </c>
      <c r="D38" s="44" t="str">
        <f t="shared" si="1"/>
        <v/>
      </c>
      <c r="E38" s="44" t="str">
        <f t="shared" si="2"/>
        <v/>
      </c>
      <c r="F38" s="44" t="str">
        <f t="shared" si="3"/>
        <v/>
      </c>
      <c r="G38" s="44" t="str">
        <f t="shared" si="4"/>
        <v/>
      </c>
      <c r="H38" s="44" t="str">
        <f t="shared" si="5"/>
        <v/>
      </c>
      <c r="I38" s="44" t="str">
        <f t="shared" si="6"/>
        <v/>
      </c>
      <c r="J38" s="44" t="str">
        <f t="shared" si="7"/>
        <v/>
      </c>
      <c r="K38" s="34"/>
      <c r="L38" s="44" t="str">
        <f t="shared" si="8"/>
        <v/>
      </c>
      <c r="M38" s="34"/>
      <c r="N38" s="71"/>
      <c r="O38" s="57"/>
      <c r="P38" s="67"/>
      <c r="Q38" s="67"/>
      <c r="R38" s="67"/>
      <c r="S38" s="57"/>
      <c r="T38" s="67"/>
      <c r="U38" s="67"/>
      <c r="V38" s="67"/>
      <c r="W38" s="57"/>
      <c r="X38" s="67"/>
      <c r="Y38" s="67"/>
      <c r="Z38" s="67"/>
      <c r="AA38" s="57"/>
      <c r="AB38" s="67"/>
      <c r="AC38" s="67"/>
      <c r="AD38" s="67"/>
      <c r="AE38" s="57"/>
      <c r="AF38" s="67"/>
      <c r="AG38" s="67"/>
      <c r="AH38" s="67"/>
      <c r="AI38" s="57"/>
      <c r="AJ38" s="67"/>
      <c r="AK38" s="67"/>
      <c r="AL38" s="67"/>
      <c r="AM38" s="57"/>
      <c r="AN38" s="67"/>
      <c r="AO38" s="67"/>
      <c r="AP38" s="67"/>
      <c r="AQ38" s="57"/>
      <c r="AR38" s="69"/>
      <c r="AS38" s="69"/>
      <c r="AT38" s="69"/>
      <c r="AU38" s="69"/>
      <c r="AV38" s="69"/>
      <c r="AW38" s="69"/>
      <c r="AX38" s="69"/>
      <c r="AY38" s="69"/>
      <c r="AZ38" s="69"/>
      <c r="BA38" s="69"/>
      <c r="BB38" s="69"/>
      <c r="BC38" s="69"/>
      <c r="BD38" s="69"/>
      <c r="BE38" s="69"/>
      <c r="BF38" s="69"/>
      <c r="BG38" s="69"/>
      <c r="BH38" s="69"/>
      <c r="BI38" s="69"/>
      <c r="BJ38" s="69"/>
      <c r="BK38" s="69"/>
      <c r="BL38" s="70" t="str">
        <f t="shared" si="9"/>
        <v/>
      </c>
    </row>
    <row r="39">
      <c r="A39" s="41" t="str">
        <f>Alumnos!A43</f>
        <v/>
      </c>
      <c r="B39" s="26" t="str">
        <f>Alumnos!C43</f>
        <v/>
      </c>
      <c r="D39" s="44" t="str">
        <f t="shared" si="1"/>
        <v/>
      </c>
      <c r="E39" s="44" t="str">
        <f t="shared" si="2"/>
        <v/>
      </c>
      <c r="F39" s="44" t="str">
        <f t="shared" si="3"/>
        <v/>
      </c>
      <c r="G39" s="44" t="str">
        <f t="shared" si="4"/>
        <v/>
      </c>
      <c r="H39" s="44" t="str">
        <f t="shared" si="5"/>
        <v/>
      </c>
      <c r="I39" s="44" t="str">
        <f t="shared" si="6"/>
        <v/>
      </c>
      <c r="J39" s="44" t="str">
        <f t="shared" si="7"/>
        <v/>
      </c>
      <c r="K39" s="34"/>
      <c r="L39" s="44" t="str">
        <f t="shared" si="8"/>
        <v/>
      </c>
      <c r="M39" s="34"/>
      <c r="N39" s="71"/>
      <c r="O39" s="57"/>
      <c r="P39" s="67"/>
      <c r="Q39" s="67"/>
      <c r="R39" s="67"/>
      <c r="S39" s="57"/>
      <c r="T39" s="67"/>
      <c r="U39" s="67"/>
      <c r="V39" s="67"/>
      <c r="W39" s="57"/>
      <c r="X39" s="67"/>
      <c r="Y39" s="67"/>
      <c r="Z39" s="67"/>
      <c r="AA39" s="57"/>
      <c r="AB39" s="67"/>
      <c r="AC39" s="67"/>
      <c r="AD39" s="67"/>
      <c r="AE39" s="57"/>
      <c r="AF39" s="67"/>
      <c r="AG39" s="67"/>
      <c r="AH39" s="67"/>
      <c r="AI39" s="57"/>
      <c r="AJ39" s="67"/>
      <c r="AK39" s="67"/>
      <c r="AL39" s="67"/>
      <c r="AM39" s="57"/>
      <c r="AN39" s="67"/>
      <c r="AO39" s="67"/>
      <c r="AP39" s="67"/>
      <c r="AQ39" s="57"/>
      <c r="AR39" s="69"/>
      <c r="AS39" s="69"/>
      <c r="AT39" s="69"/>
      <c r="AU39" s="69"/>
      <c r="AV39" s="69"/>
      <c r="AW39" s="69"/>
      <c r="AX39" s="69"/>
      <c r="AY39" s="69"/>
      <c r="AZ39" s="69"/>
      <c r="BA39" s="69"/>
      <c r="BB39" s="69"/>
      <c r="BC39" s="69"/>
      <c r="BD39" s="69"/>
      <c r="BE39" s="69"/>
      <c r="BF39" s="69"/>
      <c r="BG39" s="69"/>
      <c r="BH39" s="69"/>
      <c r="BI39" s="69"/>
      <c r="BJ39" s="69"/>
      <c r="BK39" s="69"/>
      <c r="BL39" s="70" t="str">
        <f t="shared" si="9"/>
        <v/>
      </c>
    </row>
    <row r="40">
      <c r="A40" s="41" t="str">
        <f>Alumnos!A44</f>
        <v/>
      </c>
      <c r="B40" s="26" t="str">
        <f>Alumnos!C44</f>
        <v/>
      </c>
      <c r="D40" s="44" t="str">
        <f t="shared" si="1"/>
        <v/>
      </c>
      <c r="E40" s="44" t="str">
        <f t="shared" si="2"/>
        <v/>
      </c>
      <c r="F40" s="44" t="str">
        <f t="shared" si="3"/>
        <v/>
      </c>
      <c r="G40" s="44" t="str">
        <f t="shared" si="4"/>
        <v/>
      </c>
      <c r="H40" s="44" t="str">
        <f t="shared" si="5"/>
        <v/>
      </c>
      <c r="I40" s="44" t="str">
        <f t="shared" si="6"/>
        <v/>
      </c>
      <c r="J40" s="44" t="str">
        <f t="shared" si="7"/>
        <v/>
      </c>
      <c r="K40" s="34"/>
      <c r="L40" s="44" t="str">
        <f t="shared" si="8"/>
        <v/>
      </c>
      <c r="M40" s="34"/>
      <c r="N40" s="71"/>
      <c r="O40" s="57"/>
      <c r="P40" s="67"/>
      <c r="Q40" s="67"/>
      <c r="R40" s="67"/>
      <c r="S40" s="57"/>
      <c r="T40" s="67"/>
      <c r="U40" s="67"/>
      <c r="V40" s="67"/>
      <c r="W40" s="57"/>
      <c r="X40" s="67"/>
      <c r="Y40" s="67"/>
      <c r="Z40" s="67"/>
      <c r="AA40" s="57"/>
      <c r="AB40" s="67"/>
      <c r="AC40" s="67"/>
      <c r="AD40" s="67"/>
      <c r="AE40" s="57"/>
      <c r="AF40" s="67"/>
      <c r="AG40" s="67"/>
      <c r="AH40" s="67"/>
      <c r="AI40" s="57"/>
      <c r="AJ40" s="67"/>
      <c r="AK40" s="67"/>
      <c r="AL40" s="67"/>
      <c r="AM40" s="57"/>
      <c r="AN40" s="67"/>
      <c r="AO40" s="67"/>
      <c r="AP40" s="67"/>
      <c r="AQ40" s="57"/>
      <c r="AR40" s="69"/>
      <c r="AS40" s="69"/>
      <c r="AT40" s="69"/>
      <c r="AU40" s="69"/>
      <c r="AV40" s="69"/>
      <c r="AW40" s="69"/>
      <c r="AX40" s="69"/>
      <c r="AY40" s="69"/>
      <c r="AZ40" s="69"/>
      <c r="BA40" s="69"/>
      <c r="BB40" s="69"/>
      <c r="BC40" s="69"/>
      <c r="BD40" s="69"/>
      <c r="BE40" s="69"/>
      <c r="BF40" s="69"/>
      <c r="BG40" s="69"/>
      <c r="BH40" s="69"/>
      <c r="BI40" s="69"/>
      <c r="BJ40" s="69"/>
      <c r="BK40" s="69"/>
      <c r="BL40" s="70" t="str">
        <f t="shared" si="9"/>
        <v/>
      </c>
    </row>
    <row r="41">
      <c r="A41" s="41" t="str">
        <f>Alumnos!A45</f>
        <v/>
      </c>
      <c r="B41" s="26" t="str">
        <f>Alumnos!C45</f>
        <v/>
      </c>
      <c r="D41" s="44" t="str">
        <f t="shared" si="1"/>
        <v/>
      </c>
      <c r="E41" s="44" t="str">
        <f t="shared" si="2"/>
        <v/>
      </c>
      <c r="F41" s="44" t="str">
        <f t="shared" si="3"/>
        <v/>
      </c>
      <c r="G41" s="44" t="str">
        <f t="shared" si="4"/>
        <v/>
      </c>
      <c r="H41" s="44" t="str">
        <f t="shared" si="5"/>
        <v/>
      </c>
      <c r="I41" s="44" t="str">
        <f t="shared" si="6"/>
        <v/>
      </c>
      <c r="J41" s="44" t="str">
        <f t="shared" si="7"/>
        <v/>
      </c>
      <c r="K41" s="34"/>
      <c r="L41" s="44" t="str">
        <f t="shared" si="8"/>
        <v/>
      </c>
      <c r="M41" s="34"/>
      <c r="N41" s="71"/>
      <c r="O41" s="57"/>
      <c r="P41" s="67"/>
      <c r="Q41" s="67"/>
      <c r="R41" s="67"/>
      <c r="S41" s="57"/>
      <c r="T41" s="67"/>
      <c r="U41" s="67"/>
      <c r="V41" s="67"/>
      <c r="W41" s="57"/>
      <c r="X41" s="67"/>
      <c r="Y41" s="67"/>
      <c r="Z41" s="67"/>
      <c r="AA41" s="57"/>
      <c r="AB41" s="67"/>
      <c r="AC41" s="67"/>
      <c r="AD41" s="67"/>
      <c r="AE41" s="57"/>
      <c r="AF41" s="67"/>
      <c r="AG41" s="67"/>
      <c r="AH41" s="67"/>
      <c r="AI41" s="57"/>
      <c r="AJ41" s="67"/>
      <c r="AK41" s="67"/>
      <c r="AL41" s="67"/>
      <c r="AM41" s="57"/>
      <c r="AN41" s="67"/>
      <c r="AO41" s="67"/>
      <c r="AP41" s="67"/>
      <c r="AQ41" s="57"/>
      <c r="AR41" s="69"/>
      <c r="AS41" s="69"/>
      <c r="AT41" s="69"/>
      <c r="AU41" s="69"/>
      <c r="AV41" s="69"/>
      <c r="AW41" s="69"/>
      <c r="AX41" s="69"/>
      <c r="AY41" s="69"/>
      <c r="AZ41" s="69"/>
      <c r="BA41" s="69"/>
      <c r="BB41" s="69"/>
      <c r="BC41" s="69"/>
      <c r="BD41" s="69"/>
      <c r="BE41" s="69"/>
      <c r="BF41" s="69"/>
      <c r="BG41" s="69"/>
      <c r="BH41" s="69"/>
      <c r="BI41" s="69"/>
      <c r="BJ41" s="69"/>
      <c r="BK41" s="69"/>
      <c r="BL41" s="70" t="str">
        <f t="shared" si="9"/>
        <v/>
      </c>
    </row>
    <row r="42">
      <c r="A42" s="41" t="str">
        <f>Alumnos!A46</f>
        <v/>
      </c>
      <c r="B42" s="26" t="str">
        <f>Alumnos!C46</f>
        <v/>
      </c>
      <c r="D42" s="44" t="str">
        <f t="shared" si="1"/>
        <v/>
      </c>
      <c r="E42" s="44" t="str">
        <f t="shared" si="2"/>
        <v/>
      </c>
      <c r="F42" s="44" t="str">
        <f t="shared" si="3"/>
        <v/>
      </c>
      <c r="G42" s="44" t="str">
        <f t="shared" si="4"/>
        <v/>
      </c>
      <c r="H42" s="44" t="str">
        <f t="shared" si="5"/>
        <v/>
      </c>
      <c r="I42" s="44" t="str">
        <f t="shared" si="6"/>
        <v/>
      </c>
      <c r="J42" s="44" t="str">
        <f t="shared" si="7"/>
        <v/>
      </c>
      <c r="K42" s="34"/>
      <c r="L42" s="44" t="str">
        <f t="shared" si="8"/>
        <v/>
      </c>
      <c r="M42" s="34"/>
      <c r="N42" s="71"/>
      <c r="O42" s="57"/>
      <c r="P42" s="67"/>
      <c r="Q42" s="67"/>
      <c r="R42" s="67"/>
      <c r="S42" s="57"/>
      <c r="T42" s="67"/>
      <c r="U42" s="67"/>
      <c r="V42" s="67"/>
      <c r="W42" s="57"/>
      <c r="X42" s="67"/>
      <c r="Y42" s="67"/>
      <c r="Z42" s="67"/>
      <c r="AA42" s="57"/>
      <c r="AB42" s="67"/>
      <c r="AC42" s="67"/>
      <c r="AD42" s="67"/>
      <c r="AE42" s="57"/>
      <c r="AF42" s="67"/>
      <c r="AG42" s="67"/>
      <c r="AH42" s="67"/>
      <c r="AI42" s="57"/>
      <c r="AJ42" s="67"/>
      <c r="AK42" s="67"/>
      <c r="AL42" s="67"/>
      <c r="AM42" s="57"/>
      <c r="AN42" s="67"/>
      <c r="AO42" s="67"/>
      <c r="AP42" s="67"/>
      <c r="AQ42" s="57"/>
      <c r="AR42" s="69"/>
      <c r="AS42" s="69"/>
      <c r="AT42" s="69"/>
      <c r="AU42" s="69"/>
      <c r="AV42" s="69"/>
      <c r="AW42" s="69"/>
      <c r="AX42" s="69"/>
      <c r="AY42" s="69"/>
      <c r="AZ42" s="69"/>
      <c r="BA42" s="69"/>
      <c r="BB42" s="69"/>
      <c r="BC42" s="69"/>
      <c r="BD42" s="69"/>
      <c r="BE42" s="69"/>
      <c r="BF42" s="69"/>
      <c r="BG42" s="69"/>
      <c r="BH42" s="69"/>
      <c r="BI42" s="69"/>
      <c r="BJ42" s="69"/>
      <c r="BK42" s="69"/>
      <c r="BL42" s="70" t="str">
        <f t="shared" si="9"/>
        <v/>
      </c>
    </row>
    <row r="43">
      <c r="A43" s="41" t="str">
        <f>Alumnos!A47</f>
        <v/>
      </c>
      <c r="B43" s="26" t="str">
        <f>Alumnos!C47</f>
        <v/>
      </c>
      <c r="D43" s="44" t="str">
        <f t="shared" si="1"/>
        <v/>
      </c>
      <c r="E43" s="44" t="str">
        <f t="shared" si="2"/>
        <v/>
      </c>
      <c r="F43" s="44" t="str">
        <f t="shared" si="3"/>
        <v/>
      </c>
      <c r="G43" s="44" t="str">
        <f t="shared" si="4"/>
        <v/>
      </c>
      <c r="H43" s="44" t="str">
        <f t="shared" si="5"/>
        <v/>
      </c>
      <c r="I43" s="44" t="str">
        <f t="shared" si="6"/>
        <v/>
      </c>
      <c r="J43" s="44" t="str">
        <f t="shared" si="7"/>
        <v/>
      </c>
      <c r="K43" s="34"/>
      <c r="L43" s="44" t="str">
        <f t="shared" si="8"/>
        <v/>
      </c>
      <c r="M43" s="34"/>
      <c r="N43" s="71"/>
      <c r="O43" s="57"/>
      <c r="P43" s="67"/>
      <c r="Q43" s="67"/>
      <c r="R43" s="67"/>
      <c r="S43" s="57"/>
      <c r="T43" s="67"/>
      <c r="U43" s="67"/>
      <c r="V43" s="67"/>
      <c r="W43" s="57"/>
      <c r="X43" s="67"/>
      <c r="Y43" s="67"/>
      <c r="Z43" s="67"/>
      <c r="AA43" s="57"/>
      <c r="AB43" s="67"/>
      <c r="AC43" s="67"/>
      <c r="AD43" s="67"/>
      <c r="AE43" s="57"/>
      <c r="AF43" s="67"/>
      <c r="AG43" s="67"/>
      <c r="AH43" s="67"/>
      <c r="AI43" s="57"/>
      <c r="AJ43" s="67"/>
      <c r="AK43" s="67"/>
      <c r="AL43" s="67"/>
      <c r="AM43" s="57"/>
      <c r="AN43" s="67"/>
      <c r="AO43" s="67"/>
      <c r="AP43" s="67"/>
      <c r="AQ43" s="57"/>
      <c r="AR43" s="69"/>
      <c r="AS43" s="69"/>
      <c r="AT43" s="69"/>
      <c r="AU43" s="69"/>
      <c r="AV43" s="69"/>
      <c r="AW43" s="69"/>
      <c r="AX43" s="69"/>
      <c r="AY43" s="69"/>
      <c r="AZ43" s="69"/>
      <c r="BA43" s="69"/>
      <c r="BB43" s="69"/>
      <c r="BC43" s="69"/>
      <c r="BD43" s="69"/>
      <c r="BE43" s="69"/>
      <c r="BF43" s="69"/>
      <c r="BG43" s="69"/>
      <c r="BH43" s="69"/>
      <c r="BI43" s="69"/>
      <c r="BJ43" s="69"/>
      <c r="BK43" s="69"/>
      <c r="BL43" s="70" t="str">
        <f t="shared" si="9"/>
        <v/>
      </c>
    </row>
    <row r="44">
      <c r="A44" s="41" t="str">
        <f>Alumnos!A48</f>
        <v/>
      </c>
      <c r="B44" s="26" t="str">
        <f>Alumnos!C48</f>
        <v/>
      </c>
      <c r="D44" s="44" t="str">
        <f t="shared" si="1"/>
        <v/>
      </c>
      <c r="E44" s="44" t="str">
        <f t="shared" si="2"/>
        <v/>
      </c>
      <c r="F44" s="44" t="str">
        <f t="shared" si="3"/>
        <v/>
      </c>
      <c r="G44" s="44" t="str">
        <f t="shared" si="4"/>
        <v/>
      </c>
      <c r="H44" s="44" t="str">
        <f t="shared" si="5"/>
        <v/>
      </c>
      <c r="I44" s="44" t="str">
        <f t="shared" si="6"/>
        <v/>
      </c>
      <c r="J44" s="44" t="str">
        <f t="shared" si="7"/>
        <v/>
      </c>
      <c r="K44" s="34"/>
      <c r="L44" s="44" t="str">
        <f t="shared" si="8"/>
        <v/>
      </c>
      <c r="M44" s="34"/>
      <c r="N44" s="71"/>
      <c r="O44" s="57"/>
      <c r="P44" s="67"/>
      <c r="Q44" s="67"/>
      <c r="R44" s="67"/>
      <c r="S44" s="57"/>
      <c r="T44" s="67"/>
      <c r="U44" s="67"/>
      <c r="V44" s="67"/>
      <c r="W44" s="57"/>
      <c r="X44" s="67"/>
      <c r="Y44" s="67"/>
      <c r="Z44" s="67"/>
      <c r="AA44" s="57"/>
      <c r="AB44" s="67"/>
      <c r="AC44" s="67"/>
      <c r="AD44" s="67"/>
      <c r="AE44" s="57"/>
      <c r="AF44" s="67"/>
      <c r="AG44" s="67"/>
      <c r="AH44" s="67"/>
      <c r="AI44" s="57"/>
      <c r="AJ44" s="67"/>
      <c r="AK44" s="67"/>
      <c r="AL44" s="67"/>
      <c r="AM44" s="57"/>
      <c r="AN44" s="67"/>
      <c r="AO44" s="67"/>
      <c r="AP44" s="67"/>
      <c r="AQ44" s="57"/>
      <c r="AR44" s="69"/>
      <c r="AS44" s="69"/>
      <c r="AT44" s="69"/>
      <c r="AU44" s="69"/>
      <c r="AV44" s="69"/>
      <c r="AW44" s="69"/>
      <c r="AX44" s="69"/>
      <c r="AY44" s="69"/>
      <c r="AZ44" s="69"/>
      <c r="BA44" s="69"/>
      <c r="BB44" s="69"/>
      <c r="BC44" s="69"/>
      <c r="BD44" s="69"/>
      <c r="BE44" s="69"/>
      <c r="BF44" s="69"/>
      <c r="BG44" s="69"/>
      <c r="BH44" s="69"/>
      <c r="BI44" s="69"/>
      <c r="BJ44" s="69"/>
      <c r="BK44" s="69"/>
      <c r="BL44" s="70" t="str">
        <f t="shared" si="9"/>
        <v/>
      </c>
    </row>
    <row r="45">
      <c r="A45" s="41" t="str">
        <f>Alumnos!A49</f>
        <v/>
      </c>
      <c r="B45" s="26" t="str">
        <f>Alumnos!C49</f>
        <v/>
      </c>
      <c r="D45" s="44" t="str">
        <f t="shared" si="1"/>
        <v/>
      </c>
      <c r="E45" s="44" t="str">
        <f t="shared" si="2"/>
        <v/>
      </c>
      <c r="F45" s="44" t="str">
        <f t="shared" si="3"/>
        <v/>
      </c>
      <c r="G45" s="44" t="str">
        <f t="shared" si="4"/>
        <v/>
      </c>
      <c r="H45" s="44" t="str">
        <f t="shared" si="5"/>
        <v/>
      </c>
      <c r="I45" s="44" t="str">
        <f t="shared" si="6"/>
        <v/>
      </c>
      <c r="J45" s="44" t="str">
        <f t="shared" si="7"/>
        <v/>
      </c>
      <c r="K45" s="34"/>
      <c r="L45" s="44" t="str">
        <f t="shared" si="8"/>
        <v/>
      </c>
      <c r="M45" s="34"/>
      <c r="N45" s="71"/>
      <c r="O45" s="57"/>
      <c r="P45" s="67"/>
      <c r="Q45" s="67"/>
      <c r="R45" s="67"/>
      <c r="S45" s="57"/>
      <c r="T45" s="67"/>
      <c r="U45" s="67"/>
      <c r="V45" s="67"/>
      <c r="W45" s="57"/>
      <c r="X45" s="67"/>
      <c r="Y45" s="67"/>
      <c r="Z45" s="67"/>
      <c r="AA45" s="57"/>
      <c r="AB45" s="67"/>
      <c r="AC45" s="67"/>
      <c r="AD45" s="67"/>
      <c r="AE45" s="57"/>
      <c r="AF45" s="67"/>
      <c r="AG45" s="67"/>
      <c r="AH45" s="67"/>
      <c r="AI45" s="57"/>
      <c r="AJ45" s="67"/>
      <c r="AK45" s="67"/>
      <c r="AL45" s="67"/>
      <c r="AM45" s="57"/>
      <c r="AN45" s="67"/>
      <c r="AO45" s="67"/>
      <c r="AP45" s="67"/>
      <c r="AQ45" s="57"/>
      <c r="AR45" s="69"/>
      <c r="AS45" s="69"/>
      <c r="AT45" s="69"/>
      <c r="AU45" s="69"/>
      <c r="AV45" s="69"/>
      <c r="AW45" s="69"/>
      <c r="AX45" s="69"/>
      <c r="AY45" s="69"/>
      <c r="AZ45" s="69"/>
      <c r="BA45" s="69"/>
      <c r="BB45" s="69"/>
      <c r="BC45" s="69"/>
      <c r="BD45" s="69"/>
      <c r="BE45" s="69"/>
      <c r="BF45" s="69"/>
      <c r="BG45" s="69"/>
      <c r="BH45" s="69"/>
      <c r="BI45" s="69"/>
      <c r="BJ45" s="69"/>
      <c r="BK45" s="69"/>
      <c r="BL45" s="70" t="str">
        <f t="shared" si="9"/>
        <v/>
      </c>
    </row>
    <row r="46">
      <c r="A46" s="41" t="str">
        <f>Alumnos!A50</f>
        <v/>
      </c>
      <c r="B46" s="26" t="str">
        <f>Alumnos!C50</f>
        <v/>
      </c>
      <c r="D46" s="44" t="str">
        <f t="shared" si="1"/>
        <v/>
      </c>
      <c r="E46" s="44" t="str">
        <f t="shared" si="2"/>
        <v/>
      </c>
      <c r="F46" s="44" t="str">
        <f t="shared" si="3"/>
        <v/>
      </c>
      <c r="G46" s="44" t="str">
        <f t="shared" si="4"/>
        <v/>
      </c>
      <c r="H46" s="44" t="str">
        <f t="shared" si="5"/>
        <v/>
      </c>
      <c r="I46" s="44" t="str">
        <f t="shared" si="6"/>
        <v/>
      </c>
      <c r="J46" s="44" t="str">
        <f t="shared" si="7"/>
        <v/>
      </c>
      <c r="K46" s="34"/>
      <c r="L46" s="44" t="str">
        <f t="shared" si="8"/>
        <v/>
      </c>
      <c r="M46" s="34"/>
      <c r="N46" s="71"/>
      <c r="O46" s="57"/>
      <c r="P46" s="67"/>
      <c r="Q46" s="67"/>
      <c r="R46" s="67"/>
      <c r="S46" s="57"/>
      <c r="T46" s="67"/>
      <c r="U46" s="67"/>
      <c r="V46" s="67"/>
      <c r="W46" s="57"/>
      <c r="X46" s="67"/>
      <c r="Y46" s="67"/>
      <c r="Z46" s="67"/>
      <c r="AA46" s="57"/>
      <c r="AB46" s="67"/>
      <c r="AC46" s="67"/>
      <c r="AD46" s="67"/>
      <c r="AE46" s="57"/>
      <c r="AF46" s="67"/>
      <c r="AG46" s="67"/>
      <c r="AH46" s="67"/>
      <c r="AI46" s="57"/>
      <c r="AJ46" s="67"/>
      <c r="AK46" s="67"/>
      <c r="AL46" s="67"/>
      <c r="AM46" s="57"/>
      <c r="AN46" s="67"/>
      <c r="AO46" s="67"/>
      <c r="AP46" s="67"/>
      <c r="AQ46" s="57"/>
      <c r="AR46" s="69"/>
      <c r="AS46" s="69"/>
      <c r="AT46" s="69"/>
      <c r="AU46" s="69"/>
      <c r="AV46" s="69"/>
      <c r="AW46" s="69"/>
      <c r="AX46" s="69"/>
      <c r="AY46" s="69"/>
      <c r="AZ46" s="69"/>
      <c r="BA46" s="69"/>
      <c r="BB46" s="69"/>
      <c r="BC46" s="69"/>
      <c r="BD46" s="69"/>
      <c r="BE46" s="69"/>
      <c r="BF46" s="69"/>
      <c r="BG46" s="69"/>
      <c r="BH46" s="69"/>
      <c r="BI46" s="69"/>
      <c r="BJ46" s="69"/>
      <c r="BK46" s="69"/>
      <c r="BL46" s="70" t="str">
        <f t="shared" si="9"/>
        <v/>
      </c>
    </row>
    <row r="47">
      <c r="A47" s="41" t="str">
        <f>Alumnos!A51</f>
        <v/>
      </c>
      <c r="B47" s="26" t="str">
        <f>Alumnos!C51</f>
        <v/>
      </c>
      <c r="D47" s="44" t="str">
        <f t="shared" si="1"/>
        <v/>
      </c>
      <c r="E47" s="44" t="str">
        <f t="shared" si="2"/>
        <v/>
      </c>
      <c r="F47" s="44" t="str">
        <f t="shared" si="3"/>
        <v/>
      </c>
      <c r="G47" s="44" t="str">
        <f t="shared" si="4"/>
        <v/>
      </c>
      <c r="H47" s="44" t="str">
        <f t="shared" si="5"/>
        <v/>
      </c>
      <c r="I47" s="44" t="str">
        <f t="shared" si="6"/>
        <v/>
      </c>
      <c r="J47" s="44" t="str">
        <f t="shared" si="7"/>
        <v/>
      </c>
      <c r="K47" s="34"/>
      <c r="L47" s="44" t="str">
        <f t="shared" si="8"/>
        <v/>
      </c>
      <c r="M47" s="34"/>
      <c r="N47" s="71"/>
      <c r="O47" s="57"/>
      <c r="P47" s="67"/>
      <c r="Q47" s="67"/>
      <c r="R47" s="67"/>
      <c r="S47" s="57"/>
      <c r="T47" s="67"/>
      <c r="U47" s="67"/>
      <c r="V47" s="67"/>
      <c r="W47" s="57"/>
      <c r="X47" s="67"/>
      <c r="Y47" s="67"/>
      <c r="Z47" s="67"/>
      <c r="AA47" s="57"/>
      <c r="AB47" s="67"/>
      <c r="AC47" s="67"/>
      <c r="AD47" s="67"/>
      <c r="AE47" s="57"/>
      <c r="AF47" s="67"/>
      <c r="AG47" s="67"/>
      <c r="AH47" s="67"/>
      <c r="AI47" s="57"/>
      <c r="AJ47" s="67"/>
      <c r="AK47" s="67"/>
      <c r="AL47" s="67"/>
      <c r="AM47" s="57"/>
      <c r="AN47" s="67"/>
      <c r="AO47" s="67"/>
      <c r="AP47" s="67"/>
      <c r="AQ47" s="57"/>
      <c r="AR47" s="69"/>
      <c r="AS47" s="69"/>
      <c r="AT47" s="69"/>
      <c r="AU47" s="69"/>
      <c r="AV47" s="69"/>
      <c r="AW47" s="69"/>
      <c r="AX47" s="69"/>
      <c r="AY47" s="69"/>
      <c r="AZ47" s="69"/>
      <c r="BA47" s="69"/>
      <c r="BB47" s="69"/>
      <c r="BC47" s="69"/>
      <c r="BD47" s="69"/>
      <c r="BE47" s="69"/>
      <c r="BF47" s="69"/>
      <c r="BG47" s="69"/>
      <c r="BH47" s="69"/>
      <c r="BI47" s="69"/>
      <c r="BJ47" s="69"/>
      <c r="BK47" s="69"/>
      <c r="BL47" s="70" t="str">
        <f t="shared" si="9"/>
        <v/>
      </c>
    </row>
    <row r="48">
      <c r="A48" s="41" t="str">
        <f>Alumnos!A52</f>
        <v/>
      </c>
      <c r="B48" s="26" t="str">
        <f>Alumnos!C52</f>
        <v/>
      </c>
      <c r="D48" s="44" t="str">
        <f t="shared" si="1"/>
        <v/>
      </c>
      <c r="E48" s="44" t="str">
        <f t="shared" si="2"/>
        <v/>
      </c>
      <c r="F48" s="44" t="str">
        <f t="shared" si="3"/>
        <v/>
      </c>
      <c r="G48" s="44" t="str">
        <f t="shared" si="4"/>
        <v/>
      </c>
      <c r="H48" s="44" t="str">
        <f t="shared" si="5"/>
        <v/>
      </c>
      <c r="I48" s="44" t="str">
        <f t="shared" si="6"/>
        <v/>
      </c>
      <c r="J48" s="44" t="str">
        <f t="shared" si="7"/>
        <v/>
      </c>
      <c r="K48" s="34"/>
      <c r="L48" s="44" t="str">
        <f t="shared" si="8"/>
        <v/>
      </c>
      <c r="M48" s="34"/>
      <c r="N48" s="71"/>
      <c r="O48" s="57"/>
      <c r="P48" s="67"/>
      <c r="Q48" s="67"/>
      <c r="R48" s="67"/>
      <c r="S48" s="57"/>
      <c r="T48" s="67"/>
      <c r="U48" s="67"/>
      <c r="V48" s="67"/>
      <c r="W48" s="57"/>
      <c r="X48" s="67"/>
      <c r="Y48" s="67"/>
      <c r="Z48" s="67"/>
      <c r="AA48" s="57"/>
      <c r="AB48" s="67"/>
      <c r="AC48" s="67"/>
      <c r="AD48" s="67"/>
      <c r="AE48" s="57"/>
      <c r="AF48" s="67"/>
      <c r="AG48" s="67"/>
      <c r="AH48" s="67"/>
      <c r="AI48" s="57"/>
      <c r="AJ48" s="67"/>
      <c r="AK48" s="67"/>
      <c r="AL48" s="67"/>
      <c r="AM48" s="57"/>
      <c r="AN48" s="67"/>
      <c r="AO48" s="67"/>
      <c r="AP48" s="67"/>
      <c r="AQ48" s="57"/>
      <c r="AR48" s="69"/>
      <c r="AS48" s="69"/>
      <c r="AT48" s="69"/>
      <c r="AU48" s="69"/>
      <c r="AV48" s="69"/>
      <c r="AW48" s="69"/>
      <c r="AX48" s="69"/>
      <c r="AY48" s="69"/>
      <c r="AZ48" s="69"/>
      <c r="BA48" s="69"/>
      <c r="BB48" s="69"/>
      <c r="BC48" s="69"/>
      <c r="BD48" s="69"/>
      <c r="BE48" s="69"/>
      <c r="BF48" s="69"/>
      <c r="BG48" s="69"/>
      <c r="BH48" s="69"/>
      <c r="BI48" s="69"/>
      <c r="BJ48" s="69"/>
      <c r="BK48" s="69"/>
      <c r="BL48" s="70" t="str">
        <f t="shared" si="9"/>
        <v/>
      </c>
    </row>
    <row r="49">
      <c r="A49" s="41" t="str">
        <f>Alumnos!A53</f>
        <v/>
      </c>
      <c r="B49" s="26" t="str">
        <f>Alumnos!C53</f>
        <v/>
      </c>
      <c r="D49" s="44" t="str">
        <f t="shared" si="1"/>
        <v/>
      </c>
      <c r="E49" s="44" t="str">
        <f t="shared" si="2"/>
        <v/>
      </c>
      <c r="F49" s="44" t="str">
        <f t="shared" si="3"/>
        <v/>
      </c>
      <c r="G49" s="44" t="str">
        <f t="shared" si="4"/>
        <v/>
      </c>
      <c r="H49" s="44" t="str">
        <f t="shared" si="5"/>
        <v/>
      </c>
      <c r="I49" s="44" t="str">
        <f t="shared" si="6"/>
        <v/>
      </c>
      <c r="J49" s="44" t="str">
        <f t="shared" si="7"/>
        <v/>
      </c>
      <c r="K49" s="34"/>
      <c r="L49" s="44" t="str">
        <f t="shared" si="8"/>
        <v/>
      </c>
      <c r="M49" s="34"/>
      <c r="N49" s="66"/>
      <c r="O49" s="57"/>
      <c r="P49" s="67"/>
      <c r="Q49" s="67"/>
      <c r="R49" s="67"/>
      <c r="S49" s="57"/>
      <c r="T49" s="67"/>
      <c r="U49" s="67"/>
      <c r="V49" s="67"/>
      <c r="W49" s="57"/>
      <c r="X49" s="67"/>
      <c r="Y49" s="67"/>
      <c r="Z49" s="67"/>
      <c r="AA49" s="57"/>
      <c r="AB49" s="67"/>
      <c r="AC49" s="67"/>
      <c r="AD49" s="67"/>
      <c r="AE49" s="57"/>
      <c r="AF49" s="67"/>
      <c r="AG49" s="67"/>
      <c r="AH49" s="67"/>
      <c r="AI49" s="57"/>
      <c r="AJ49" s="67"/>
      <c r="AK49" s="67"/>
      <c r="AL49" s="67"/>
      <c r="AM49" s="57"/>
      <c r="AN49" s="67"/>
      <c r="AO49" s="67"/>
      <c r="AP49" s="67"/>
      <c r="AQ49" s="57"/>
      <c r="AR49" s="69"/>
      <c r="AS49" s="69"/>
      <c r="AT49" s="69"/>
      <c r="AU49" s="69"/>
      <c r="AV49" s="69"/>
      <c r="AW49" s="69"/>
      <c r="AX49" s="69"/>
      <c r="AY49" s="69"/>
      <c r="AZ49" s="69"/>
      <c r="BA49" s="69"/>
      <c r="BB49" s="69"/>
      <c r="BC49" s="69"/>
      <c r="BD49" s="69"/>
      <c r="BE49" s="69"/>
      <c r="BF49" s="69"/>
      <c r="BG49" s="69"/>
      <c r="BH49" s="69"/>
      <c r="BI49" s="69"/>
      <c r="BJ49" s="69"/>
      <c r="BK49" s="69"/>
      <c r="BL49" s="70" t="str">
        <f t="shared" si="9"/>
        <v/>
      </c>
    </row>
    <row r="50">
      <c r="A50" s="41" t="str">
        <f>Alumnos!A54</f>
        <v/>
      </c>
      <c r="B50" s="26" t="str">
        <f>Alumnos!C54</f>
        <v/>
      </c>
      <c r="D50" s="44" t="str">
        <f t="shared" si="1"/>
        <v/>
      </c>
      <c r="E50" s="44" t="str">
        <f t="shared" si="2"/>
        <v/>
      </c>
      <c r="F50" s="44" t="str">
        <f t="shared" si="3"/>
        <v/>
      </c>
      <c r="G50" s="44" t="str">
        <f t="shared" si="4"/>
        <v/>
      </c>
      <c r="H50" s="44" t="str">
        <f t="shared" si="5"/>
        <v/>
      </c>
      <c r="I50" s="44" t="str">
        <f t="shared" si="6"/>
        <v/>
      </c>
      <c r="J50" s="44" t="str">
        <f t="shared" si="7"/>
        <v/>
      </c>
      <c r="K50" s="34"/>
      <c r="L50" s="44" t="str">
        <f t="shared" si="8"/>
        <v/>
      </c>
      <c r="M50" s="34"/>
      <c r="N50" s="66"/>
      <c r="O50" s="57"/>
      <c r="P50" s="67"/>
      <c r="Q50" s="67"/>
      <c r="R50" s="67"/>
      <c r="S50" s="57"/>
      <c r="T50" s="67"/>
      <c r="U50" s="67"/>
      <c r="V50" s="67"/>
      <c r="W50" s="57"/>
      <c r="X50" s="67"/>
      <c r="Y50" s="67"/>
      <c r="Z50" s="67"/>
      <c r="AA50" s="57"/>
      <c r="AB50" s="67"/>
      <c r="AC50" s="67"/>
      <c r="AD50" s="67"/>
      <c r="AE50" s="57"/>
      <c r="AF50" s="67"/>
      <c r="AG50" s="67"/>
      <c r="AH50" s="67"/>
      <c r="AI50" s="57"/>
      <c r="AJ50" s="67"/>
      <c r="AK50" s="67"/>
      <c r="AL50" s="67"/>
      <c r="AM50" s="57"/>
      <c r="AN50" s="67"/>
      <c r="AO50" s="67"/>
      <c r="AP50" s="67"/>
      <c r="AQ50" s="57"/>
      <c r="AR50" s="69"/>
      <c r="AS50" s="69"/>
      <c r="AT50" s="69"/>
      <c r="AU50" s="69"/>
      <c r="AV50" s="69"/>
      <c r="AW50" s="69"/>
      <c r="AX50" s="69"/>
      <c r="AY50" s="69"/>
      <c r="AZ50" s="69"/>
      <c r="BA50" s="69"/>
      <c r="BB50" s="69"/>
      <c r="BC50" s="69"/>
      <c r="BD50" s="69"/>
      <c r="BE50" s="69"/>
      <c r="BF50" s="69"/>
      <c r="BG50" s="69"/>
      <c r="BH50" s="69"/>
      <c r="BI50" s="69"/>
      <c r="BJ50" s="69"/>
      <c r="BK50" s="69"/>
      <c r="BL50" s="70" t="str">
        <f t="shared" si="9"/>
        <v/>
      </c>
    </row>
    <row r="51">
      <c r="A51" s="41" t="str">
        <f>Alumnos!A55</f>
        <v/>
      </c>
      <c r="B51" s="26" t="str">
        <f>Alumnos!C55</f>
        <v/>
      </c>
      <c r="D51" s="44" t="str">
        <f t="shared" si="1"/>
        <v/>
      </c>
      <c r="E51" s="44" t="str">
        <f t="shared" si="2"/>
        <v/>
      </c>
      <c r="F51" s="44" t="str">
        <f t="shared" si="3"/>
        <v/>
      </c>
      <c r="G51" s="44" t="str">
        <f t="shared" si="4"/>
        <v/>
      </c>
      <c r="H51" s="44" t="str">
        <f t="shared" si="5"/>
        <v/>
      </c>
      <c r="I51" s="44" t="str">
        <f t="shared" si="6"/>
        <v/>
      </c>
      <c r="J51" s="44" t="str">
        <f t="shared" si="7"/>
        <v/>
      </c>
      <c r="K51" s="34"/>
      <c r="L51" s="44" t="str">
        <f t="shared" si="8"/>
        <v/>
      </c>
      <c r="M51" s="34"/>
      <c r="N51" s="71"/>
      <c r="O51" s="57"/>
      <c r="P51" s="67"/>
      <c r="Q51" s="67"/>
      <c r="R51" s="67"/>
      <c r="S51" s="57"/>
      <c r="T51" s="67"/>
      <c r="U51" s="67"/>
      <c r="V51" s="67"/>
      <c r="W51" s="57"/>
      <c r="X51" s="67"/>
      <c r="Y51" s="67"/>
      <c r="Z51" s="67"/>
      <c r="AA51" s="57"/>
      <c r="AB51" s="67"/>
      <c r="AC51" s="67"/>
      <c r="AD51" s="67"/>
      <c r="AE51" s="57"/>
      <c r="AF51" s="67"/>
      <c r="AG51" s="67"/>
      <c r="AH51" s="67"/>
      <c r="AI51" s="57"/>
      <c r="AJ51" s="67"/>
      <c r="AK51" s="67"/>
      <c r="AL51" s="67"/>
      <c r="AM51" s="57"/>
      <c r="AN51" s="67"/>
      <c r="AO51" s="67"/>
      <c r="AP51" s="67"/>
      <c r="AQ51" s="57"/>
      <c r="AR51" s="69"/>
      <c r="AS51" s="69"/>
      <c r="AT51" s="69"/>
      <c r="AU51" s="69"/>
      <c r="AV51" s="69"/>
      <c r="AW51" s="69"/>
      <c r="AX51" s="69"/>
      <c r="AY51" s="69"/>
      <c r="AZ51" s="69"/>
      <c r="BA51" s="69"/>
      <c r="BB51" s="69"/>
      <c r="BC51" s="69"/>
      <c r="BD51" s="69"/>
      <c r="BE51" s="69"/>
      <c r="BF51" s="69"/>
      <c r="BG51" s="69"/>
      <c r="BH51" s="69"/>
      <c r="BI51" s="69"/>
      <c r="BJ51" s="69"/>
      <c r="BK51" s="69"/>
      <c r="BL51" s="70" t="str">
        <f t="shared" si="9"/>
        <v/>
      </c>
    </row>
    <row r="52">
      <c r="A52" s="41" t="str">
        <f>Alumnos!A56</f>
        <v/>
      </c>
      <c r="B52" s="26" t="str">
        <f>Alumnos!C56</f>
        <v/>
      </c>
      <c r="D52" s="44" t="str">
        <f t="shared" si="1"/>
        <v/>
      </c>
      <c r="E52" s="44" t="str">
        <f t="shared" si="2"/>
        <v/>
      </c>
      <c r="F52" s="44" t="str">
        <f t="shared" si="3"/>
        <v/>
      </c>
      <c r="G52" s="44" t="str">
        <f t="shared" si="4"/>
        <v/>
      </c>
      <c r="H52" s="44" t="str">
        <f t="shared" si="5"/>
        <v/>
      </c>
      <c r="I52" s="44" t="str">
        <f t="shared" si="6"/>
        <v/>
      </c>
      <c r="J52" s="44" t="str">
        <f t="shared" si="7"/>
        <v/>
      </c>
      <c r="K52" s="34"/>
      <c r="L52" s="44" t="str">
        <f t="shared" si="8"/>
        <v/>
      </c>
      <c r="M52" s="34"/>
      <c r="N52" s="71"/>
      <c r="O52" s="57"/>
      <c r="P52" s="67"/>
      <c r="Q52" s="67"/>
      <c r="R52" s="67"/>
      <c r="S52" s="57"/>
      <c r="T52" s="67"/>
      <c r="U52" s="67"/>
      <c r="V52" s="67"/>
      <c r="W52" s="57"/>
      <c r="X52" s="67"/>
      <c r="Y52" s="67"/>
      <c r="Z52" s="67"/>
      <c r="AA52" s="57"/>
      <c r="AB52" s="67"/>
      <c r="AC52" s="67"/>
      <c r="AD52" s="67"/>
      <c r="AE52" s="57"/>
      <c r="AF52" s="67"/>
      <c r="AG52" s="67"/>
      <c r="AH52" s="67"/>
      <c r="AI52" s="57"/>
      <c r="AJ52" s="67"/>
      <c r="AK52" s="67"/>
      <c r="AL52" s="67"/>
      <c r="AM52" s="57"/>
      <c r="AN52" s="67"/>
      <c r="AO52" s="67"/>
      <c r="AP52" s="67"/>
      <c r="AQ52" s="57"/>
      <c r="AR52" s="69"/>
      <c r="AS52" s="69"/>
      <c r="AT52" s="69"/>
      <c r="AU52" s="69"/>
      <c r="AV52" s="69"/>
      <c r="AW52" s="69"/>
      <c r="AX52" s="69"/>
      <c r="AY52" s="69"/>
      <c r="AZ52" s="69"/>
      <c r="BA52" s="69"/>
      <c r="BB52" s="69"/>
      <c r="BC52" s="69"/>
      <c r="BD52" s="69"/>
      <c r="BE52" s="69"/>
      <c r="BF52" s="69"/>
      <c r="BG52" s="69"/>
      <c r="BH52" s="69"/>
      <c r="BI52" s="69"/>
      <c r="BJ52" s="69"/>
      <c r="BK52" s="69"/>
      <c r="BL52" s="70" t="str">
        <f t="shared" si="9"/>
        <v/>
      </c>
    </row>
    <row r="53">
      <c r="A53" s="41" t="str">
        <f>Alumnos!A57</f>
        <v/>
      </c>
      <c r="B53" s="26" t="str">
        <f>Alumnos!C57</f>
        <v/>
      </c>
      <c r="D53" s="44" t="str">
        <f t="shared" si="1"/>
        <v/>
      </c>
      <c r="E53" s="44" t="str">
        <f t="shared" si="2"/>
        <v/>
      </c>
      <c r="F53" s="44" t="str">
        <f t="shared" si="3"/>
        <v/>
      </c>
      <c r="G53" s="44" t="str">
        <f t="shared" si="4"/>
        <v/>
      </c>
      <c r="H53" s="44" t="str">
        <f t="shared" si="5"/>
        <v/>
      </c>
      <c r="I53" s="44" t="str">
        <f t="shared" si="6"/>
        <v/>
      </c>
      <c r="J53" s="44" t="str">
        <f t="shared" si="7"/>
        <v/>
      </c>
      <c r="K53" s="34"/>
      <c r="L53" s="44" t="str">
        <f t="shared" si="8"/>
        <v/>
      </c>
      <c r="M53" s="34"/>
      <c r="N53" s="71"/>
      <c r="O53" s="57"/>
      <c r="P53" s="67"/>
      <c r="Q53" s="67"/>
      <c r="R53" s="67"/>
      <c r="S53" s="57"/>
      <c r="T53" s="67"/>
      <c r="U53" s="67"/>
      <c r="V53" s="67"/>
      <c r="W53" s="57"/>
      <c r="X53" s="67"/>
      <c r="Y53" s="67"/>
      <c r="Z53" s="67"/>
      <c r="AA53" s="57"/>
      <c r="AB53" s="67"/>
      <c r="AC53" s="67"/>
      <c r="AD53" s="67"/>
      <c r="AE53" s="57"/>
      <c r="AF53" s="67"/>
      <c r="AG53" s="67"/>
      <c r="AH53" s="67"/>
      <c r="AI53" s="57"/>
      <c r="AJ53" s="67"/>
      <c r="AK53" s="67"/>
      <c r="AL53" s="67"/>
      <c r="AM53" s="57"/>
      <c r="AN53" s="67"/>
      <c r="AO53" s="67"/>
      <c r="AP53" s="67"/>
      <c r="AQ53" s="57"/>
      <c r="AR53" s="69"/>
      <c r="AS53" s="69"/>
      <c r="AT53" s="69"/>
      <c r="AU53" s="69"/>
      <c r="AV53" s="69"/>
      <c r="AW53" s="69"/>
      <c r="AX53" s="69"/>
      <c r="AY53" s="69"/>
      <c r="AZ53" s="69"/>
      <c r="BA53" s="69"/>
      <c r="BB53" s="69"/>
      <c r="BC53" s="69"/>
      <c r="BD53" s="69"/>
      <c r="BE53" s="69"/>
      <c r="BF53" s="69"/>
      <c r="BG53" s="69"/>
      <c r="BH53" s="69"/>
      <c r="BI53" s="69"/>
      <c r="BJ53" s="69"/>
      <c r="BK53" s="69"/>
      <c r="BL53" s="70" t="str">
        <f t="shared" si="9"/>
        <v/>
      </c>
    </row>
    <row r="54">
      <c r="A54" s="41" t="str">
        <f>Alumnos!A58</f>
        <v/>
      </c>
      <c r="B54" s="26" t="str">
        <f>Alumnos!C58</f>
        <v/>
      </c>
      <c r="D54" s="44" t="str">
        <f t="shared" si="1"/>
        <v/>
      </c>
      <c r="E54" s="44" t="str">
        <f t="shared" si="2"/>
        <v/>
      </c>
      <c r="F54" s="44" t="str">
        <f t="shared" si="3"/>
        <v/>
      </c>
      <c r="G54" s="44" t="str">
        <f t="shared" si="4"/>
        <v/>
      </c>
      <c r="H54" s="44" t="str">
        <f t="shared" si="5"/>
        <v/>
      </c>
      <c r="I54" s="44" t="str">
        <f t="shared" si="6"/>
        <v/>
      </c>
      <c r="J54" s="44" t="str">
        <f t="shared" si="7"/>
        <v/>
      </c>
      <c r="K54" s="34"/>
      <c r="L54" s="44" t="str">
        <f t="shared" si="8"/>
        <v/>
      </c>
      <c r="M54" s="34"/>
      <c r="N54" s="71"/>
      <c r="O54" s="57"/>
      <c r="P54" s="67"/>
      <c r="Q54" s="67"/>
      <c r="R54" s="67"/>
      <c r="S54" s="57"/>
      <c r="T54" s="67"/>
      <c r="U54" s="67"/>
      <c r="V54" s="67"/>
      <c r="W54" s="57"/>
      <c r="X54" s="67"/>
      <c r="Y54" s="67"/>
      <c r="Z54" s="67"/>
      <c r="AA54" s="57"/>
      <c r="AB54" s="67"/>
      <c r="AC54" s="67"/>
      <c r="AD54" s="67"/>
      <c r="AE54" s="57"/>
      <c r="AF54" s="67"/>
      <c r="AG54" s="67"/>
      <c r="AH54" s="67"/>
      <c r="AI54" s="57"/>
      <c r="AJ54" s="67"/>
      <c r="AK54" s="67"/>
      <c r="AL54" s="67"/>
      <c r="AM54" s="57"/>
      <c r="AN54" s="67"/>
      <c r="AO54" s="67"/>
      <c r="AP54" s="67"/>
      <c r="AQ54" s="57"/>
      <c r="AR54" s="69"/>
      <c r="AS54" s="69"/>
      <c r="AT54" s="69"/>
      <c r="AU54" s="69"/>
      <c r="AV54" s="69"/>
      <c r="AW54" s="69"/>
      <c r="AX54" s="69"/>
      <c r="AY54" s="69"/>
      <c r="AZ54" s="69"/>
      <c r="BA54" s="69"/>
      <c r="BB54" s="69"/>
      <c r="BC54" s="69"/>
      <c r="BD54" s="69"/>
      <c r="BE54" s="69"/>
      <c r="BF54" s="69"/>
      <c r="BG54" s="69"/>
      <c r="BH54" s="69"/>
      <c r="BI54" s="69"/>
      <c r="BJ54" s="69"/>
      <c r="BK54" s="69"/>
      <c r="BL54" s="70" t="str">
        <f t="shared" si="9"/>
        <v/>
      </c>
    </row>
    <row r="55">
      <c r="A55" s="41" t="str">
        <f>Alumnos!A59</f>
        <v/>
      </c>
      <c r="B55" s="26" t="str">
        <f>Alumnos!C59</f>
        <v/>
      </c>
      <c r="D55" s="44" t="str">
        <f t="shared" si="1"/>
        <v/>
      </c>
      <c r="E55" s="44" t="str">
        <f t="shared" si="2"/>
        <v/>
      </c>
      <c r="F55" s="44" t="str">
        <f t="shared" si="3"/>
        <v/>
      </c>
      <c r="G55" s="44" t="str">
        <f t="shared" si="4"/>
        <v/>
      </c>
      <c r="H55" s="44" t="str">
        <f t="shared" si="5"/>
        <v/>
      </c>
      <c r="I55" s="44" t="str">
        <f t="shared" si="6"/>
        <v/>
      </c>
      <c r="J55" s="44" t="str">
        <f t="shared" si="7"/>
        <v/>
      </c>
      <c r="K55" s="34"/>
      <c r="L55" s="44" t="str">
        <f t="shared" si="8"/>
        <v/>
      </c>
      <c r="M55" s="34"/>
      <c r="N55" s="71"/>
      <c r="O55" s="57"/>
      <c r="P55" s="67"/>
      <c r="Q55" s="67"/>
      <c r="R55" s="67"/>
      <c r="S55" s="57"/>
      <c r="T55" s="67"/>
      <c r="U55" s="67"/>
      <c r="V55" s="67"/>
      <c r="W55" s="57"/>
      <c r="X55" s="67"/>
      <c r="Y55" s="67"/>
      <c r="Z55" s="67"/>
      <c r="AA55" s="57"/>
      <c r="AB55" s="67"/>
      <c r="AC55" s="67"/>
      <c r="AD55" s="67"/>
      <c r="AE55" s="57"/>
      <c r="AF55" s="67"/>
      <c r="AG55" s="67"/>
      <c r="AH55" s="67"/>
      <c r="AI55" s="57"/>
      <c r="AJ55" s="67"/>
      <c r="AK55" s="67"/>
      <c r="AL55" s="67"/>
      <c r="AM55" s="57"/>
      <c r="AN55" s="67"/>
      <c r="AO55" s="67"/>
      <c r="AP55" s="67"/>
      <c r="AQ55" s="57"/>
      <c r="AR55" s="69"/>
      <c r="AS55" s="69"/>
      <c r="AT55" s="69"/>
      <c r="AU55" s="69"/>
      <c r="AV55" s="69"/>
      <c r="AW55" s="69"/>
      <c r="AX55" s="69"/>
      <c r="AY55" s="69"/>
      <c r="AZ55" s="69"/>
      <c r="BA55" s="69"/>
      <c r="BB55" s="69"/>
      <c r="BC55" s="69"/>
      <c r="BD55" s="69"/>
      <c r="BE55" s="69"/>
      <c r="BF55" s="69"/>
      <c r="BG55" s="69"/>
      <c r="BH55" s="69"/>
      <c r="BI55" s="69"/>
      <c r="BJ55" s="69"/>
      <c r="BK55" s="69"/>
      <c r="BL55" s="70" t="str">
        <f t="shared" si="9"/>
        <v/>
      </c>
    </row>
    <row r="56">
      <c r="A56" s="41" t="str">
        <f>Alumnos!A60</f>
        <v/>
      </c>
      <c r="B56" s="26" t="str">
        <f>Alumnos!C60</f>
        <v/>
      </c>
      <c r="D56" s="44" t="str">
        <f t="shared" si="1"/>
        <v/>
      </c>
      <c r="E56" s="44" t="str">
        <f t="shared" si="2"/>
        <v/>
      </c>
      <c r="F56" s="44" t="str">
        <f t="shared" si="3"/>
        <v/>
      </c>
      <c r="G56" s="44" t="str">
        <f t="shared" si="4"/>
        <v/>
      </c>
      <c r="H56" s="44" t="str">
        <f t="shared" si="5"/>
        <v/>
      </c>
      <c r="I56" s="44" t="str">
        <f t="shared" si="6"/>
        <v/>
      </c>
      <c r="J56" s="44" t="str">
        <f t="shared" si="7"/>
        <v/>
      </c>
      <c r="K56" s="34"/>
      <c r="L56" s="44" t="str">
        <f t="shared" si="8"/>
        <v/>
      </c>
      <c r="M56" s="34"/>
      <c r="N56" s="71"/>
      <c r="O56" s="57"/>
      <c r="P56" s="67"/>
      <c r="Q56" s="67"/>
      <c r="R56" s="67"/>
      <c r="S56" s="57"/>
      <c r="T56" s="67"/>
      <c r="U56" s="67"/>
      <c r="V56" s="67"/>
      <c r="W56" s="57"/>
      <c r="X56" s="67"/>
      <c r="Y56" s="67"/>
      <c r="Z56" s="67"/>
      <c r="AA56" s="57"/>
      <c r="AB56" s="67"/>
      <c r="AC56" s="67"/>
      <c r="AD56" s="67"/>
      <c r="AE56" s="57"/>
      <c r="AF56" s="67"/>
      <c r="AG56" s="67"/>
      <c r="AH56" s="67"/>
      <c r="AI56" s="57"/>
      <c r="AJ56" s="67"/>
      <c r="AK56" s="67"/>
      <c r="AL56" s="67"/>
      <c r="AM56" s="57"/>
      <c r="AN56" s="67"/>
      <c r="AO56" s="67"/>
      <c r="AP56" s="67"/>
      <c r="AQ56" s="57"/>
      <c r="AR56" s="69"/>
      <c r="AS56" s="69"/>
      <c r="AT56" s="69"/>
      <c r="AU56" s="69"/>
      <c r="AV56" s="69"/>
      <c r="AW56" s="69"/>
      <c r="AX56" s="69"/>
      <c r="AY56" s="69"/>
      <c r="AZ56" s="69"/>
      <c r="BA56" s="69"/>
      <c r="BB56" s="69"/>
      <c r="BC56" s="69"/>
      <c r="BD56" s="69"/>
      <c r="BE56" s="69"/>
      <c r="BF56" s="69"/>
      <c r="BG56" s="69"/>
      <c r="BH56" s="69"/>
      <c r="BI56" s="69"/>
      <c r="BJ56" s="69"/>
      <c r="BK56" s="69"/>
      <c r="BL56" s="70" t="str">
        <f t="shared" si="9"/>
        <v/>
      </c>
    </row>
    <row r="57">
      <c r="A57" s="41" t="str">
        <f>Alumnos!A61</f>
        <v/>
      </c>
      <c r="B57" s="26" t="str">
        <f>Alumnos!C61</f>
        <v/>
      </c>
      <c r="D57" s="44" t="str">
        <f t="shared" si="1"/>
        <v/>
      </c>
      <c r="E57" s="44" t="str">
        <f t="shared" si="2"/>
        <v/>
      </c>
      <c r="F57" s="44" t="str">
        <f t="shared" si="3"/>
        <v/>
      </c>
      <c r="G57" s="44" t="str">
        <f t="shared" si="4"/>
        <v/>
      </c>
      <c r="H57" s="44" t="str">
        <f t="shared" si="5"/>
        <v/>
      </c>
      <c r="I57" s="44" t="str">
        <f t="shared" si="6"/>
        <v/>
      </c>
      <c r="J57" s="44" t="str">
        <f t="shared" si="7"/>
        <v/>
      </c>
      <c r="K57" s="34"/>
      <c r="L57" s="44" t="str">
        <f t="shared" si="8"/>
        <v/>
      </c>
      <c r="M57" s="34"/>
      <c r="N57" s="71"/>
      <c r="O57" s="57"/>
      <c r="P57" s="67"/>
      <c r="Q57" s="67"/>
      <c r="R57" s="67"/>
      <c r="S57" s="57"/>
      <c r="T57" s="67"/>
      <c r="U57" s="67"/>
      <c r="V57" s="67"/>
      <c r="W57" s="57"/>
      <c r="X57" s="67"/>
      <c r="Y57" s="67"/>
      <c r="Z57" s="67"/>
      <c r="AA57" s="57"/>
      <c r="AB57" s="67"/>
      <c r="AC57" s="67"/>
      <c r="AD57" s="67"/>
      <c r="AE57" s="57"/>
      <c r="AF57" s="67"/>
      <c r="AG57" s="67"/>
      <c r="AH57" s="67"/>
      <c r="AI57" s="57"/>
      <c r="AJ57" s="67"/>
      <c r="AK57" s="67"/>
      <c r="AL57" s="67"/>
      <c r="AM57" s="57"/>
      <c r="AN57" s="67"/>
      <c r="AO57" s="67"/>
      <c r="AP57" s="67"/>
      <c r="AQ57" s="57"/>
      <c r="AR57" s="69"/>
      <c r="AS57" s="69"/>
      <c r="AT57" s="69"/>
      <c r="AU57" s="69"/>
      <c r="AV57" s="69"/>
      <c r="AW57" s="69"/>
      <c r="AX57" s="69"/>
      <c r="AY57" s="69"/>
      <c r="AZ57" s="69"/>
      <c r="BA57" s="69"/>
      <c r="BB57" s="69"/>
      <c r="BC57" s="69"/>
      <c r="BD57" s="69"/>
      <c r="BE57" s="69"/>
      <c r="BF57" s="69"/>
      <c r="BG57" s="69"/>
      <c r="BH57" s="69"/>
      <c r="BI57" s="69"/>
      <c r="BJ57" s="69"/>
      <c r="BK57" s="69"/>
      <c r="BL57" s="70" t="str">
        <f t="shared" si="9"/>
        <v/>
      </c>
    </row>
    <row r="58">
      <c r="A58" s="41" t="str">
        <f>Alumnos!A62</f>
        <v/>
      </c>
      <c r="B58" s="26" t="str">
        <f>Alumnos!C62</f>
        <v/>
      </c>
      <c r="D58" s="44" t="str">
        <f t="shared" si="1"/>
        <v/>
      </c>
      <c r="E58" s="44" t="str">
        <f t="shared" si="2"/>
        <v/>
      </c>
      <c r="F58" s="44" t="str">
        <f t="shared" si="3"/>
        <v/>
      </c>
      <c r="G58" s="44" t="str">
        <f t="shared" si="4"/>
        <v/>
      </c>
      <c r="H58" s="44" t="str">
        <f t="shared" si="5"/>
        <v/>
      </c>
      <c r="I58" s="44" t="str">
        <f t="shared" si="6"/>
        <v/>
      </c>
      <c r="J58" s="44" t="str">
        <f t="shared" si="7"/>
        <v/>
      </c>
      <c r="K58" s="34"/>
      <c r="L58" s="44" t="str">
        <f t="shared" si="8"/>
        <v/>
      </c>
      <c r="M58" s="34"/>
      <c r="N58" s="71"/>
      <c r="O58" s="57"/>
      <c r="P58" s="67"/>
      <c r="Q58" s="67"/>
      <c r="R58" s="67"/>
      <c r="S58" s="57"/>
      <c r="T58" s="67"/>
      <c r="U58" s="67"/>
      <c r="V58" s="67"/>
      <c r="W58" s="57"/>
      <c r="X58" s="67"/>
      <c r="Y58" s="67"/>
      <c r="Z58" s="67"/>
      <c r="AA58" s="57"/>
      <c r="AB58" s="67"/>
      <c r="AC58" s="67"/>
      <c r="AD58" s="67"/>
      <c r="AE58" s="57"/>
      <c r="AF58" s="67"/>
      <c r="AG58" s="67"/>
      <c r="AH58" s="67"/>
      <c r="AI58" s="57"/>
      <c r="AJ58" s="67"/>
      <c r="AK58" s="67"/>
      <c r="AL58" s="67"/>
      <c r="AM58" s="57"/>
      <c r="AN58" s="67"/>
      <c r="AO58" s="67"/>
      <c r="AP58" s="67"/>
      <c r="AQ58" s="57"/>
      <c r="AR58" s="69"/>
      <c r="AS58" s="69"/>
      <c r="AT58" s="69"/>
      <c r="AU58" s="69"/>
      <c r="AV58" s="69"/>
      <c r="AW58" s="69"/>
      <c r="AX58" s="69"/>
      <c r="AY58" s="69"/>
      <c r="AZ58" s="69"/>
      <c r="BA58" s="69"/>
      <c r="BB58" s="69"/>
      <c r="BC58" s="69"/>
      <c r="BD58" s="69"/>
      <c r="BE58" s="69"/>
      <c r="BF58" s="69"/>
      <c r="BG58" s="69"/>
      <c r="BH58" s="69"/>
      <c r="BI58" s="69"/>
      <c r="BJ58" s="69"/>
      <c r="BK58" s="69"/>
      <c r="BL58" s="70" t="str">
        <f t="shared" si="9"/>
        <v/>
      </c>
    </row>
    <row r="59">
      <c r="A59" s="41" t="str">
        <f>Alumnos!A63</f>
        <v/>
      </c>
      <c r="B59" s="26" t="str">
        <f>Alumnos!C63</f>
        <v/>
      </c>
      <c r="D59" s="44" t="str">
        <f t="shared" si="1"/>
        <v/>
      </c>
      <c r="E59" s="44" t="str">
        <f t="shared" si="2"/>
        <v/>
      </c>
      <c r="F59" s="44" t="str">
        <f t="shared" si="3"/>
        <v/>
      </c>
      <c r="G59" s="44" t="str">
        <f t="shared" si="4"/>
        <v/>
      </c>
      <c r="H59" s="44" t="str">
        <f t="shared" si="5"/>
        <v/>
      </c>
      <c r="I59" s="44" t="str">
        <f t="shared" si="6"/>
        <v/>
      </c>
      <c r="J59" s="44" t="str">
        <f t="shared" si="7"/>
        <v/>
      </c>
      <c r="K59" s="34"/>
      <c r="L59" s="44" t="str">
        <f t="shared" si="8"/>
        <v/>
      </c>
      <c r="M59" s="34"/>
      <c r="N59" s="71"/>
      <c r="O59" s="57"/>
      <c r="P59" s="67"/>
      <c r="Q59" s="67"/>
      <c r="R59" s="67"/>
      <c r="S59" s="57"/>
      <c r="T59" s="67"/>
      <c r="U59" s="67"/>
      <c r="V59" s="67"/>
      <c r="W59" s="57"/>
      <c r="X59" s="67"/>
      <c r="Y59" s="67"/>
      <c r="Z59" s="67"/>
      <c r="AA59" s="57"/>
      <c r="AB59" s="67"/>
      <c r="AC59" s="67"/>
      <c r="AD59" s="67"/>
      <c r="AE59" s="57"/>
      <c r="AF59" s="67"/>
      <c r="AG59" s="67"/>
      <c r="AH59" s="67"/>
      <c r="AI59" s="57"/>
      <c r="AJ59" s="67"/>
      <c r="AK59" s="67"/>
      <c r="AL59" s="67"/>
      <c r="AM59" s="57"/>
      <c r="AN59" s="67"/>
      <c r="AO59" s="67"/>
      <c r="AP59" s="67"/>
      <c r="AQ59" s="57"/>
      <c r="AR59" s="69"/>
      <c r="AS59" s="69"/>
      <c r="AT59" s="69"/>
      <c r="AU59" s="69"/>
      <c r="AV59" s="69"/>
      <c r="AW59" s="69"/>
      <c r="AX59" s="69"/>
      <c r="AY59" s="69"/>
      <c r="AZ59" s="69"/>
      <c r="BA59" s="69"/>
      <c r="BB59" s="69"/>
      <c r="BC59" s="69"/>
      <c r="BD59" s="69"/>
      <c r="BE59" s="69"/>
      <c r="BF59" s="69"/>
      <c r="BG59" s="69"/>
      <c r="BH59" s="69"/>
      <c r="BI59" s="69"/>
      <c r="BJ59" s="69"/>
      <c r="BK59" s="69"/>
      <c r="BL59" s="70" t="str">
        <f t="shared" si="9"/>
        <v/>
      </c>
    </row>
    <row r="60">
      <c r="A60" s="41" t="str">
        <f>Alumnos!A64</f>
        <v/>
      </c>
      <c r="B60" s="26" t="str">
        <f>Alumnos!C64</f>
        <v/>
      </c>
      <c r="D60" s="44" t="str">
        <f t="shared" si="1"/>
        <v/>
      </c>
      <c r="E60" s="44" t="str">
        <f t="shared" si="2"/>
        <v/>
      </c>
      <c r="F60" s="44" t="str">
        <f t="shared" si="3"/>
        <v/>
      </c>
      <c r="G60" s="44" t="str">
        <f t="shared" si="4"/>
        <v/>
      </c>
      <c r="H60" s="44" t="str">
        <f t="shared" si="5"/>
        <v/>
      </c>
      <c r="I60" s="44" t="str">
        <f t="shared" si="6"/>
        <v/>
      </c>
      <c r="J60" s="44" t="str">
        <f t="shared" si="7"/>
        <v/>
      </c>
      <c r="K60" s="34"/>
      <c r="L60" s="44" t="str">
        <f t="shared" si="8"/>
        <v/>
      </c>
      <c r="M60" s="34"/>
      <c r="N60" s="71"/>
      <c r="O60" s="57"/>
      <c r="P60" s="67"/>
      <c r="Q60" s="67"/>
      <c r="R60" s="67"/>
      <c r="S60" s="57"/>
      <c r="T60" s="67"/>
      <c r="U60" s="67"/>
      <c r="V60" s="67"/>
      <c r="W60" s="57"/>
      <c r="X60" s="67"/>
      <c r="Y60" s="67"/>
      <c r="Z60" s="67"/>
      <c r="AA60" s="57"/>
      <c r="AB60" s="67"/>
      <c r="AC60" s="67"/>
      <c r="AD60" s="67"/>
      <c r="AE60" s="57"/>
      <c r="AF60" s="67"/>
      <c r="AG60" s="67"/>
      <c r="AH60" s="67"/>
      <c r="AI60" s="57"/>
      <c r="AJ60" s="67"/>
      <c r="AK60" s="67"/>
      <c r="AL60" s="67"/>
      <c r="AM60" s="57"/>
      <c r="AN60" s="67"/>
      <c r="AO60" s="67"/>
      <c r="AP60" s="67"/>
      <c r="AQ60" s="57"/>
      <c r="AR60" s="69"/>
      <c r="AS60" s="69"/>
      <c r="AT60" s="69"/>
      <c r="AU60" s="69"/>
      <c r="AV60" s="69"/>
      <c r="AW60" s="69"/>
      <c r="AX60" s="69"/>
      <c r="AY60" s="69"/>
      <c r="AZ60" s="69"/>
      <c r="BA60" s="69"/>
      <c r="BB60" s="69"/>
      <c r="BC60" s="69"/>
      <c r="BD60" s="69"/>
      <c r="BE60" s="69"/>
      <c r="BF60" s="69"/>
      <c r="BG60" s="69"/>
      <c r="BH60" s="69"/>
      <c r="BI60" s="69"/>
      <c r="BJ60" s="69"/>
      <c r="BK60" s="69"/>
      <c r="BL60" s="70" t="str">
        <f t="shared" si="9"/>
        <v/>
      </c>
    </row>
    <row r="61">
      <c r="A61" s="41" t="str">
        <f>Alumnos!A65</f>
        <v/>
      </c>
      <c r="B61" s="26" t="str">
        <f>Alumnos!C65</f>
        <v/>
      </c>
      <c r="D61" s="44" t="str">
        <f t="shared" si="1"/>
        <v/>
      </c>
      <c r="E61" s="44" t="str">
        <f t="shared" si="2"/>
        <v/>
      </c>
      <c r="F61" s="44" t="str">
        <f t="shared" si="3"/>
        <v/>
      </c>
      <c r="G61" s="44" t="str">
        <f t="shared" si="4"/>
        <v/>
      </c>
      <c r="H61" s="44" t="str">
        <f t="shared" si="5"/>
        <v/>
      </c>
      <c r="I61" s="44" t="str">
        <f t="shared" si="6"/>
        <v/>
      </c>
      <c r="J61" s="44" t="str">
        <f t="shared" si="7"/>
        <v/>
      </c>
      <c r="K61" s="34"/>
      <c r="L61" s="44" t="str">
        <f t="shared" si="8"/>
        <v/>
      </c>
      <c r="M61" s="34"/>
      <c r="N61" s="71"/>
      <c r="O61" s="57"/>
      <c r="P61" s="67"/>
      <c r="Q61" s="67"/>
      <c r="R61" s="67"/>
      <c r="S61" s="57"/>
      <c r="T61" s="67"/>
      <c r="U61" s="67"/>
      <c r="V61" s="67"/>
      <c r="W61" s="57"/>
      <c r="X61" s="67"/>
      <c r="Y61" s="67"/>
      <c r="Z61" s="67"/>
      <c r="AA61" s="57"/>
      <c r="AB61" s="67"/>
      <c r="AC61" s="67"/>
      <c r="AD61" s="67"/>
      <c r="AE61" s="57"/>
      <c r="AF61" s="67"/>
      <c r="AG61" s="67"/>
      <c r="AH61" s="67"/>
      <c r="AI61" s="57"/>
      <c r="AJ61" s="67"/>
      <c r="AK61" s="67"/>
      <c r="AL61" s="67"/>
      <c r="AM61" s="57"/>
      <c r="AN61" s="67"/>
      <c r="AO61" s="67"/>
      <c r="AP61" s="67"/>
      <c r="AQ61" s="57"/>
      <c r="AR61" s="69"/>
      <c r="AS61" s="69"/>
      <c r="AT61" s="69"/>
      <c r="AU61" s="69"/>
      <c r="AV61" s="69"/>
      <c r="AW61" s="69"/>
      <c r="AX61" s="69"/>
      <c r="AY61" s="69"/>
      <c r="AZ61" s="69"/>
      <c r="BA61" s="69"/>
      <c r="BB61" s="69"/>
      <c r="BC61" s="69"/>
      <c r="BD61" s="69"/>
      <c r="BE61" s="69"/>
      <c r="BF61" s="69"/>
      <c r="BG61" s="69"/>
      <c r="BH61" s="69"/>
      <c r="BI61" s="69"/>
      <c r="BJ61" s="69"/>
      <c r="BK61" s="69"/>
      <c r="BL61" s="70" t="str">
        <f t="shared" si="9"/>
        <v/>
      </c>
    </row>
    <row r="62">
      <c r="A62" s="41" t="str">
        <f>Alumnos!A66</f>
        <v/>
      </c>
      <c r="B62" s="26" t="str">
        <f>Alumnos!C66</f>
        <v/>
      </c>
      <c r="D62" s="44" t="str">
        <f t="shared" si="1"/>
        <v/>
      </c>
      <c r="E62" s="44" t="str">
        <f t="shared" si="2"/>
        <v/>
      </c>
      <c r="F62" s="44" t="str">
        <f t="shared" si="3"/>
        <v/>
      </c>
      <c r="G62" s="44" t="str">
        <f t="shared" si="4"/>
        <v/>
      </c>
      <c r="H62" s="44" t="str">
        <f t="shared" si="5"/>
        <v/>
      </c>
      <c r="I62" s="44" t="str">
        <f t="shared" si="6"/>
        <v/>
      </c>
      <c r="J62" s="44" t="str">
        <f t="shared" si="7"/>
        <v/>
      </c>
      <c r="K62" s="34"/>
      <c r="L62" s="44" t="str">
        <f t="shared" si="8"/>
        <v/>
      </c>
      <c r="M62" s="34"/>
      <c r="N62" s="71"/>
      <c r="O62" s="57"/>
      <c r="P62" s="67"/>
      <c r="Q62" s="67"/>
      <c r="R62" s="67"/>
      <c r="S62" s="57"/>
      <c r="T62" s="67"/>
      <c r="U62" s="67"/>
      <c r="V62" s="67"/>
      <c r="W62" s="57"/>
      <c r="X62" s="67"/>
      <c r="Y62" s="67"/>
      <c r="Z62" s="67"/>
      <c r="AA62" s="57"/>
      <c r="AB62" s="67"/>
      <c r="AC62" s="67"/>
      <c r="AD62" s="67"/>
      <c r="AE62" s="57"/>
      <c r="AF62" s="67"/>
      <c r="AG62" s="67"/>
      <c r="AH62" s="67"/>
      <c r="AI62" s="57"/>
      <c r="AJ62" s="67"/>
      <c r="AK62" s="67"/>
      <c r="AL62" s="67"/>
      <c r="AM62" s="57"/>
      <c r="AN62" s="67"/>
      <c r="AO62" s="67"/>
      <c r="AP62" s="67"/>
      <c r="AQ62" s="57"/>
      <c r="AR62" s="69"/>
      <c r="AS62" s="69"/>
      <c r="AT62" s="69"/>
      <c r="AU62" s="69"/>
      <c r="AV62" s="69"/>
      <c r="AW62" s="69"/>
      <c r="AX62" s="69"/>
      <c r="AY62" s="69"/>
      <c r="AZ62" s="69"/>
      <c r="BA62" s="69"/>
      <c r="BB62" s="69"/>
      <c r="BC62" s="69"/>
      <c r="BD62" s="69"/>
      <c r="BE62" s="69"/>
      <c r="BF62" s="69"/>
      <c r="BG62" s="69"/>
      <c r="BH62" s="69"/>
      <c r="BI62" s="69"/>
      <c r="BJ62" s="69"/>
      <c r="BK62" s="69"/>
      <c r="BL62" s="70" t="str">
        <f t="shared" si="9"/>
        <v/>
      </c>
    </row>
    <row r="63">
      <c r="A63" s="41" t="str">
        <f>Alumnos!A67</f>
        <v/>
      </c>
      <c r="B63" s="26" t="str">
        <f>Alumnos!C67</f>
        <v/>
      </c>
      <c r="D63" s="44" t="str">
        <f t="shared" si="1"/>
        <v/>
      </c>
      <c r="E63" s="44" t="str">
        <f t="shared" si="2"/>
        <v/>
      </c>
      <c r="F63" s="44" t="str">
        <f t="shared" si="3"/>
        <v/>
      </c>
      <c r="G63" s="44" t="str">
        <f t="shared" si="4"/>
        <v/>
      </c>
      <c r="H63" s="44" t="str">
        <f t="shared" si="5"/>
        <v/>
      </c>
      <c r="I63" s="44" t="str">
        <f t="shared" si="6"/>
        <v/>
      </c>
      <c r="J63" s="44" t="str">
        <f t="shared" si="7"/>
        <v/>
      </c>
      <c r="K63" s="34"/>
      <c r="L63" s="44" t="str">
        <f t="shared" si="8"/>
        <v/>
      </c>
      <c r="M63" s="34"/>
      <c r="N63" s="71"/>
      <c r="O63" s="57"/>
      <c r="P63" s="67"/>
      <c r="Q63" s="67"/>
      <c r="R63" s="67"/>
      <c r="S63" s="57"/>
      <c r="T63" s="67"/>
      <c r="U63" s="67"/>
      <c r="V63" s="67"/>
      <c r="W63" s="57"/>
      <c r="X63" s="67"/>
      <c r="Y63" s="67"/>
      <c r="Z63" s="67"/>
      <c r="AA63" s="57"/>
      <c r="AB63" s="67"/>
      <c r="AC63" s="67"/>
      <c r="AD63" s="67"/>
      <c r="AE63" s="57"/>
      <c r="AF63" s="67"/>
      <c r="AG63" s="67"/>
      <c r="AH63" s="67"/>
      <c r="AI63" s="57"/>
      <c r="AJ63" s="67"/>
      <c r="AK63" s="67"/>
      <c r="AL63" s="67"/>
      <c r="AM63" s="57"/>
      <c r="AN63" s="67"/>
      <c r="AO63" s="67"/>
      <c r="AP63" s="67"/>
      <c r="AQ63" s="57"/>
      <c r="AR63" s="69"/>
      <c r="AS63" s="69"/>
      <c r="AT63" s="69"/>
      <c r="AU63" s="69"/>
      <c r="AV63" s="69"/>
      <c r="AW63" s="69"/>
      <c r="AX63" s="69"/>
      <c r="AY63" s="69"/>
      <c r="AZ63" s="69"/>
      <c r="BA63" s="69"/>
      <c r="BB63" s="69"/>
      <c r="BC63" s="69"/>
      <c r="BD63" s="69"/>
      <c r="BE63" s="69"/>
      <c r="BF63" s="69"/>
      <c r="BG63" s="69"/>
      <c r="BH63" s="69"/>
      <c r="BI63" s="69"/>
      <c r="BJ63" s="69"/>
      <c r="BK63" s="69"/>
      <c r="BL63" s="70" t="str">
        <f t="shared" si="9"/>
        <v/>
      </c>
    </row>
    <row r="64">
      <c r="A64" s="41" t="str">
        <f>Alumnos!A68</f>
        <v/>
      </c>
      <c r="B64" s="26" t="str">
        <f>Alumnos!C68</f>
        <v/>
      </c>
      <c r="D64" s="44" t="str">
        <f t="shared" si="1"/>
        <v/>
      </c>
      <c r="E64" s="44" t="str">
        <f t="shared" si="2"/>
        <v/>
      </c>
      <c r="F64" s="44" t="str">
        <f t="shared" si="3"/>
        <v/>
      </c>
      <c r="G64" s="44" t="str">
        <f t="shared" si="4"/>
        <v/>
      </c>
      <c r="H64" s="44" t="str">
        <f t="shared" si="5"/>
        <v/>
      </c>
      <c r="I64" s="44" t="str">
        <f t="shared" si="6"/>
        <v/>
      </c>
      <c r="J64" s="44" t="str">
        <f t="shared" si="7"/>
        <v/>
      </c>
      <c r="K64" s="34"/>
      <c r="L64" s="44" t="str">
        <f t="shared" si="8"/>
        <v/>
      </c>
      <c r="M64" s="34"/>
      <c r="N64" s="71"/>
      <c r="O64" s="57"/>
      <c r="P64" s="67"/>
      <c r="Q64" s="67"/>
      <c r="R64" s="67"/>
      <c r="S64" s="57"/>
      <c r="T64" s="67"/>
      <c r="U64" s="67"/>
      <c r="V64" s="67"/>
      <c r="W64" s="57"/>
      <c r="X64" s="67"/>
      <c r="Y64" s="67"/>
      <c r="Z64" s="67"/>
      <c r="AA64" s="57"/>
      <c r="AB64" s="67"/>
      <c r="AC64" s="67"/>
      <c r="AD64" s="67"/>
      <c r="AE64" s="57"/>
      <c r="AF64" s="67"/>
      <c r="AG64" s="67"/>
      <c r="AH64" s="67"/>
      <c r="AI64" s="57"/>
      <c r="AJ64" s="67"/>
      <c r="AK64" s="67"/>
      <c r="AL64" s="67"/>
      <c r="AM64" s="57"/>
      <c r="AN64" s="67"/>
      <c r="AO64" s="67"/>
      <c r="AP64" s="67"/>
      <c r="AQ64" s="57"/>
      <c r="AR64" s="69"/>
      <c r="AS64" s="69"/>
      <c r="AT64" s="69"/>
      <c r="AU64" s="69"/>
      <c r="AV64" s="69"/>
      <c r="AW64" s="69"/>
      <c r="AX64" s="69"/>
      <c r="AY64" s="69"/>
      <c r="AZ64" s="69"/>
      <c r="BA64" s="69"/>
      <c r="BB64" s="69"/>
      <c r="BC64" s="69"/>
      <c r="BD64" s="69"/>
      <c r="BE64" s="69"/>
      <c r="BF64" s="69"/>
      <c r="BG64" s="69"/>
      <c r="BH64" s="69"/>
      <c r="BI64" s="69"/>
      <c r="BJ64" s="69"/>
      <c r="BK64" s="69"/>
      <c r="BL64" s="70" t="str">
        <f t="shared" si="9"/>
        <v/>
      </c>
    </row>
    <row r="65">
      <c r="A65" s="41" t="str">
        <f>Alumnos!A69</f>
        <v/>
      </c>
      <c r="B65" s="26" t="str">
        <f>Alumnos!C69</f>
        <v/>
      </c>
      <c r="D65" s="44" t="str">
        <f t="shared" si="1"/>
        <v/>
      </c>
      <c r="E65" s="44" t="str">
        <f t="shared" si="2"/>
        <v/>
      </c>
      <c r="F65" s="44" t="str">
        <f t="shared" si="3"/>
        <v/>
      </c>
      <c r="G65" s="44" t="str">
        <f t="shared" si="4"/>
        <v/>
      </c>
      <c r="H65" s="44" t="str">
        <f t="shared" si="5"/>
        <v/>
      </c>
      <c r="I65" s="44" t="str">
        <f t="shared" si="6"/>
        <v/>
      </c>
      <c r="J65" s="44" t="str">
        <f t="shared" si="7"/>
        <v/>
      </c>
      <c r="K65" s="34"/>
      <c r="L65" s="44" t="str">
        <f t="shared" si="8"/>
        <v/>
      </c>
      <c r="M65" s="34"/>
      <c r="N65" s="71"/>
      <c r="O65" s="57"/>
      <c r="P65" s="67"/>
      <c r="Q65" s="67"/>
      <c r="R65" s="67"/>
      <c r="S65" s="57"/>
      <c r="T65" s="67"/>
      <c r="U65" s="67"/>
      <c r="V65" s="67"/>
      <c r="W65" s="57"/>
      <c r="X65" s="67"/>
      <c r="Y65" s="67"/>
      <c r="Z65" s="67"/>
      <c r="AA65" s="57"/>
      <c r="AB65" s="67"/>
      <c r="AC65" s="67"/>
      <c r="AD65" s="67"/>
      <c r="AE65" s="57"/>
      <c r="AF65" s="67"/>
      <c r="AG65" s="67"/>
      <c r="AH65" s="67"/>
      <c r="AI65" s="57"/>
      <c r="AJ65" s="67"/>
      <c r="AK65" s="67"/>
      <c r="AL65" s="67"/>
      <c r="AM65" s="57"/>
      <c r="AN65" s="67"/>
      <c r="AO65" s="67"/>
      <c r="AP65" s="67"/>
      <c r="AQ65" s="57"/>
      <c r="AR65" s="69"/>
      <c r="AS65" s="69"/>
      <c r="AT65" s="69"/>
      <c r="AU65" s="69"/>
      <c r="AV65" s="69"/>
      <c r="AW65" s="69"/>
      <c r="AX65" s="69"/>
      <c r="AY65" s="69"/>
      <c r="AZ65" s="69"/>
      <c r="BA65" s="69"/>
      <c r="BB65" s="69"/>
      <c r="BC65" s="69"/>
      <c r="BD65" s="69"/>
      <c r="BE65" s="69"/>
      <c r="BF65" s="69"/>
      <c r="BG65" s="69"/>
      <c r="BH65" s="69"/>
      <c r="BI65" s="69"/>
      <c r="BJ65" s="69"/>
      <c r="BK65" s="69"/>
      <c r="BL65" s="70" t="str">
        <f t="shared" si="9"/>
        <v/>
      </c>
    </row>
    <row r="66">
      <c r="A66" s="41" t="str">
        <f>Alumnos!A70</f>
        <v/>
      </c>
      <c r="B66" s="26" t="str">
        <f>Alumnos!C70</f>
        <v/>
      </c>
      <c r="D66" s="44" t="str">
        <f t="shared" si="1"/>
        <v/>
      </c>
      <c r="E66" s="44" t="str">
        <f t="shared" si="2"/>
        <v/>
      </c>
      <c r="F66" s="44" t="str">
        <f t="shared" si="3"/>
        <v/>
      </c>
      <c r="G66" s="44" t="str">
        <f t="shared" si="4"/>
        <v/>
      </c>
      <c r="H66" s="44" t="str">
        <f t="shared" si="5"/>
        <v/>
      </c>
      <c r="I66" s="44" t="str">
        <f t="shared" si="6"/>
        <v/>
      </c>
      <c r="J66" s="44" t="str">
        <f t="shared" si="7"/>
        <v/>
      </c>
      <c r="K66" s="34"/>
      <c r="L66" s="44" t="str">
        <f t="shared" si="8"/>
        <v/>
      </c>
      <c r="M66" s="34"/>
      <c r="N66" s="71"/>
      <c r="O66" s="57"/>
      <c r="P66" s="67"/>
      <c r="Q66" s="67"/>
      <c r="R66" s="67"/>
      <c r="S66" s="57"/>
      <c r="T66" s="67"/>
      <c r="U66" s="67"/>
      <c r="V66" s="67"/>
      <c r="W66" s="57"/>
      <c r="X66" s="67"/>
      <c r="Y66" s="67"/>
      <c r="Z66" s="67"/>
      <c r="AA66" s="57"/>
      <c r="AB66" s="67"/>
      <c r="AC66" s="67"/>
      <c r="AD66" s="67"/>
      <c r="AE66" s="57"/>
      <c r="AF66" s="67"/>
      <c r="AG66" s="67"/>
      <c r="AH66" s="67"/>
      <c r="AI66" s="57"/>
      <c r="AJ66" s="67"/>
      <c r="AK66" s="67"/>
      <c r="AL66" s="67"/>
      <c r="AM66" s="57"/>
      <c r="AN66" s="67"/>
      <c r="AO66" s="67"/>
      <c r="AP66" s="67"/>
      <c r="AQ66" s="57"/>
      <c r="AR66" s="69"/>
      <c r="AS66" s="69"/>
      <c r="AT66" s="69"/>
      <c r="AU66" s="69"/>
      <c r="AV66" s="69"/>
      <c r="AW66" s="69"/>
      <c r="AX66" s="69"/>
      <c r="AY66" s="69"/>
      <c r="AZ66" s="69"/>
      <c r="BA66" s="69"/>
      <c r="BB66" s="69"/>
      <c r="BC66" s="69"/>
      <c r="BD66" s="69"/>
      <c r="BE66" s="69"/>
      <c r="BF66" s="69"/>
      <c r="BG66" s="69"/>
      <c r="BH66" s="69"/>
      <c r="BI66" s="69"/>
      <c r="BJ66" s="69"/>
      <c r="BK66" s="69"/>
      <c r="BL66" s="70" t="str">
        <f t="shared" si="9"/>
        <v/>
      </c>
    </row>
    <row r="67">
      <c r="A67" s="41" t="str">
        <f>Alumnos!A71</f>
        <v/>
      </c>
      <c r="B67" s="26" t="str">
        <f>Alumnos!C71</f>
        <v/>
      </c>
      <c r="D67" s="44" t="str">
        <f t="shared" si="1"/>
        <v/>
      </c>
      <c r="E67" s="44" t="str">
        <f t="shared" si="2"/>
        <v/>
      </c>
      <c r="F67" s="44" t="str">
        <f t="shared" si="3"/>
        <v/>
      </c>
      <c r="G67" s="44" t="str">
        <f t="shared" si="4"/>
        <v/>
      </c>
      <c r="H67" s="44" t="str">
        <f t="shared" si="5"/>
        <v/>
      </c>
      <c r="I67" s="44" t="str">
        <f t="shared" si="6"/>
        <v/>
      </c>
      <c r="J67" s="44" t="str">
        <f t="shared" si="7"/>
        <v/>
      </c>
      <c r="K67" s="34"/>
      <c r="L67" s="44" t="str">
        <f t="shared" si="8"/>
        <v/>
      </c>
      <c r="M67" s="34"/>
      <c r="N67" s="71"/>
      <c r="O67" s="57"/>
      <c r="P67" s="67"/>
      <c r="Q67" s="67"/>
      <c r="R67" s="67"/>
      <c r="S67" s="57"/>
      <c r="T67" s="67"/>
      <c r="U67" s="67"/>
      <c r="V67" s="67"/>
      <c r="W67" s="57"/>
      <c r="X67" s="67"/>
      <c r="Y67" s="67"/>
      <c r="Z67" s="67"/>
      <c r="AA67" s="57"/>
      <c r="AB67" s="67"/>
      <c r="AC67" s="67"/>
      <c r="AD67" s="67"/>
      <c r="AE67" s="57"/>
      <c r="AF67" s="67"/>
      <c r="AG67" s="67"/>
      <c r="AH67" s="67"/>
      <c r="AI67" s="57"/>
      <c r="AJ67" s="67"/>
      <c r="AK67" s="67"/>
      <c r="AL67" s="67"/>
      <c r="AM67" s="57"/>
      <c r="AN67" s="67"/>
      <c r="AO67" s="67"/>
      <c r="AP67" s="67"/>
      <c r="AQ67" s="57"/>
      <c r="AR67" s="69"/>
      <c r="AS67" s="69"/>
      <c r="AT67" s="69"/>
      <c r="AU67" s="69"/>
      <c r="AV67" s="69"/>
      <c r="AW67" s="69"/>
      <c r="AX67" s="69"/>
      <c r="AY67" s="69"/>
      <c r="AZ67" s="69"/>
      <c r="BA67" s="69"/>
      <c r="BB67" s="69"/>
      <c r="BC67" s="69"/>
      <c r="BD67" s="69"/>
      <c r="BE67" s="69"/>
      <c r="BF67" s="69"/>
      <c r="BG67" s="69"/>
      <c r="BH67" s="69"/>
      <c r="BI67" s="69"/>
      <c r="BJ67" s="69"/>
      <c r="BK67" s="69"/>
      <c r="BL67" s="70" t="str">
        <f t="shared" si="9"/>
        <v/>
      </c>
    </row>
    <row r="68">
      <c r="A68" s="41" t="str">
        <f>Alumnos!A72</f>
        <v/>
      </c>
      <c r="B68" s="26" t="str">
        <f>Alumnos!C72</f>
        <v/>
      </c>
      <c r="D68" s="44" t="str">
        <f t="shared" si="1"/>
        <v/>
      </c>
      <c r="E68" s="44" t="str">
        <f t="shared" si="2"/>
        <v/>
      </c>
      <c r="F68" s="44" t="str">
        <f t="shared" si="3"/>
        <v/>
      </c>
      <c r="G68" s="44" t="str">
        <f t="shared" si="4"/>
        <v/>
      </c>
      <c r="H68" s="44" t="str">
        <f t="shared" si="5"/>
        <v/>
      </c>
      <c r="I68" s="44" t="str">
        <f t="shared" si="6"/>
        <v/>
      </c>
      <c r="J68" s="44" t="str">
        <f t="shared" si="7"/>
        <v/>
      </c>
      <c r="K68" s="34"/>
      <c r="L68" s="44" t="str">
        <f t="shared" si="8"/>
        <v/>
      </c>
      <c r="M68" s="34"/>
      <c r="N68" s="71"/>
      <c r="O68" s="57"/>
      <c r="P68" s="67"/>
      <c r="Q68" s="67"/>
      <c r="R68" s="67"/>
      <c r="S68" s="57"/>
      <c r="T68" s="67"/>
      <c r="U68" s="67"/>
      <c r="V68" s="67"/>
      <c r="W68" s="57"/>
      <c r="X68" s="67"/>
      <c r="Y68" s="67"/>
      <c r="Z68" s="67"/>
      <c r="AA68" s="57"/>
      <c r="AB68" s="67"/>
      <c r="AC68" s="67"/>
      <c r="AD68" s="67"/>
      <c r="AE68" s="57"/>
      <c r="AF68" s="67"/>
      <c r="AG68" s="67"/>
      <c r="AH68" s="67"/>
      <c r="AI68" s="57"/>
      <c r="AJ68" s="67"/>
      <c r="AK68" s="67"/>
      <c r="AL68" s="67"/>
      <c r="AM68" s="57"/>
      <c r="AN68" s="67"/>
      <c r="AO68" s="67"/>
      <c r="AP68" s="67"/>
      <c r="AQ68" s="57"/>
      <c r="AR68" s="69"/>
      <c r="AS68" s="69"/>
      <c r="AT68" s="69"/>
      <c r="AU68" s="69"/>
      <c r="AV68" s="69"/>
      <c r="AW68" s="69"/>
      <c r="AX68" s="69"/>
      <c r="AY68" s="69"/>
      <c r="AZ68" s="69"/>
      <c r="BA68" s="69"/>
      <c r="BB68" s="69"/>
      <c r="BC68" s="69"/>
      <c r="BD68" s="69"/>
      <c r="BE68" s="69"/>
      <c r="BF68" s="69"/>
      <c r="BG68" s="69"/>
      <c r="BH68" s="69"/>
      <c r="BI68" s="69"/>
      <c r="BJ68" s="69"/>
      <c r="BK68" s="69"/>
      <c r="BL68" s="70" t="str">
        <f t="shared" si="9"/>
        <v/>
      </c>
    </row>
    <row r="69">
      <c r="A69" s="41" t="str">
        <f>Alumnos!A73</f>
        <v/>
      </c>
      <c r="B69" s="26" t="str">
        <f>Alumnos!C73</f>
        <v/>
      </c>
      <c r="D69" s="44" t="str">
        <f t="shared" si="1"/>
        <v/>
      </c>
      <c r="E69" s="44" t="str">
        <f t="shared" si="2"/>
        <v/>
      </c>
      <c r="F69" s="44" t="str">
        <f t="shared" si="3"/>
        <v/>
      </c>
      <c r="G69" s="44" t="str">
        <f t="shared" si="4"/>
        <v/>
      </c>
      <c r="H69" s="44" t="str">
        <f t="shared" si="5"/>
        <v/>
      </c>
      <c r="I69" s="44" t="str">
        <f t="shared" si="6"/>
        <v/>
      </c>
      <c r="J69" s="44" t="str">
        <f t="shared" si="7"/>
        <v/>
      </c>
      <c r="K69" s="34"/>
      <c r="L69" s="44" t="str">
        <f t="shared" si="8"/>
        <v/>
      </c>
      <c r="M69" s="34"/>
      <c r="N69" s="71"/>
      <c r="O69" s="57"/>
      <c r="P69" s="67"/>
      <c r="Q69" s="67"/>
      <c r="R69" s="67"/>
      <c r="S69" s="57"/>
      <c r="T69" s="67"/>
      <c r="U69" s="67"/>
      <c r="V69" s="67"/>
      <c r="W69" s="57"/>
      <c r="X69" s="67"/>
      <c r="Y69" s="67"/>
      <c r="Z69" s="67"/>
      <c r="AA69" s="57"/>
      <c r="AB69" s="67"/>
      <c r="AC69" s="67"/>
      <c r="AD69" s="67"/>
      <c r="AE69" s="57"/>
      <c r="AF69" s="67"/>
      <c r="AG69" s="67"/>
      <c r="AH69" s="67"/>
      <c r="AI69" s="57"/>
      <c r="AJ69" s="67"/>
      <c r="AK69" s="67"/>
      <c r="AL69" s="67"/>
      <c r="AM69" s="57"/>
      <c r="AN69" s="67"/>
      <c r="AO69" s="67"/>
      <c r="AP69" s="67"/>
      <c r="AQ69" s="57"/>
      <c r="AR69" s="69"/>
      <c r="AS69" s="69"/>
      <c r="AT69" s="69"/>
      <c r="AU69" s="69"/>
      <c r="AV69" s="69"/>
      <c r="AW69" s="69"/>
      <c r="AX69" s="69"/>
      <c r="AY69" s="69"/>
      <c r="AZ69" s="69"/>
      <c r="BA69" s="69"/>
      <c r="BB69" s="69"/>
      <c r="BC69" s="69"/>
      <c r="BD69" s="69"/>
      <c r="BE69" s="69"/>
      <c r="BF69" s="69"/>
      <c r="BG69" s="69"/>
      <c r="BH69" s="69"/>
      <c r="BI69" s="69"/>
      <c r="BJ69" s="69"/>
      <c r="BK69" s="69"/>
      <c r="BL69" s="70" t="str">
        <f t="shared" si="9"/>
        <v/>
      </c>
    </row>
    <row r="70">
      <c r="A70" s="41" t="str">
        <f>Alumnos!A74</f>
        <v/>
      </c>
      <c r="B70" s="26" t="str">
        <f>Alumnos!C74</f>
        <v/>
      </c>
      <c r="D70" s="44" t="str">
        <f t="shared" si="1"/>
        <v/>
      </c>
      <c r="E70" s="44" t="str">
        <f t="shared" si="2"/>
        <v/>
      </c>
      <c r="F70" s="44" t="str">
        <f t="shared" si="3"/>
        <v/>
      </c>
      <c r="G70" s="44" t="str">
        <f t="shared" si="4"/>
        <v/>
      </c>
      <c r="H70" s="44" t="str">
        <f t="shared" si="5"/>
        <v/>
      </c>
      <c r="I70" s="44" t="str">
        <f t="shared" si="6"/>
        <v/>
      </c>
      <c r="J70" s="44" t="str">
        <f t="shared" si="7"/>
        <v/>
      </c>
      <c r="K70" s="34"/>
      <c r="L70" s="44" t="str">
        <f t="shared" si="8"/>
        <v/>
      </c>
      <c r="M70" s="34"/>
      <c r="N70" s="71"/>
      <c r="O70" s="57"/>
      <c r="P70" s="67"/>
      <c r="Q70" s="67"/>
      <c r="R70" s="67"/>
      <c r="S70" s="57"/>
      <c r="T70" s="67"/>
      <c r="U70" s="67"/>
      <c r="V70" s="67"/>
      <c r="W70" s="57"/>
      <c r="X70" s="67"/>
      <c r="Y70" s="67"/>
      <c r="Z70" s="67"/>
      <c r="AA70" s="57"/>
      <c r="AB70" s="67"/>
      <c r="AC70" s="67"/>
      <c r="AD70" s="67"/>
      <c r="AE70" s="57"/>
      <c r="AF70" s="67"/>
      <c r="AG70" s="67"/>
      <c r="AH70" s="67"/>
      <c r="AI70" s="57"/>
      <c r="AJ70" s="67"/>
      <c r="AK70" s="67"/>
      <c r="AL70" s="67"/>
      <c r="AM70" s="57"/>
      <c r="AN70" s="67"/>
      <c r="AO70" s="67"/>
      <c r="AP70" s="67"/>
      <c r="AQ70" s="57"/>
      <c r="AR70" s="69"/>
      <c r="AS70" s="69"/>
      <c r="AT70" s="69"/>
      <c r="AU70" s="69"/>
      <c r="AV70" s="69"/>
      <c r="AW70" s="69"/>
      <c r="AX70" s="69"/>
      <c r="AY70" s="69"/>
      <c r="AZ70" s="69"/>
      <c r="BA70" s="69"/>
      <c r="BB70" s="69"/>
      <c r="BC70" s="69"/>
      <c r="BD70" s="69"/>
      <c r="BE70" s="69"/>
      <c r="BF70" s="69"/>
      <c r="BG70" s="69"/>
      <c r="BH70" s="69"/>
      <c r="BI70" s="69"/>
      <c r="BJ70" s="69"/>
      <c r="BK70" s="69"/>
      <c r="BL70" s="70" t="str">
        <f t="shared" si="9"/>
        <v/>
      </c>
    </row>
    <row r="71">
      <c r="A71" s="41" t="str">
        <f>Alumnos!A75</f>
        <v/>
      </c>
      <c r="B71" s="26" t="str">
        <f>Alumnos!C75</f>
        <v/>
      </c>
      <c r="D71" s="44" t="str">
        <f t="shared" si="1"/>
        <v/>
      </c>
      <c r="E71" s="44" t="str">
        <f t="shared" si="2"/>
        <v/>
      </c>
      <c r="F71" s="44" t="str">
        <f t="shared" si="3"/>
        <v/>
      </c>
      <c r="G71" s="44" t="str">
        <f t="shared" si="4"/>
        <v/>
      </c>
      <c r="H71" s="44" t="str">
        <f t="shared" si="5"/>
        <v/>
      </c>
      <c r="I71" s="44" t="str">
        <f t="shared" si="6"/>
        <v/>
      </c>
      <c r="J71" s="44" t="str">
        <f t="shared" si="7"/>
        <v/>
      </c>
      <c r="K71" s="34"/>
      <c r="L71" s="44" t="str">
        <f t="shared" si="8"/>
        <v/>
      </c>
      <c r="M71" s="34"/>
      <c r="N71" s="71"/>
      <c r="O71" s="57"/>
      <c r="P71" s="67"/>
      <c r="Q71" s="67"/>
      <c r="R71" s="67"/>
      <c r="S71" s="57"/>
      <c r="T71" s="67"/>
      <c r="U71" s="67"/>
      <c r="V71" s="67"/>
      <c r="W71" s="57"/>
      <c r="X71" s="67"/>
      <c r="Y71" s="67"/>
      <c r="Z71" s="67"/>
      <c r="AA71" s="57"/>
      <c r="AB71" s="67"/>
      <c r="AC71" s="67"/>
      <c r="AD71" s="67"/>
      <c r="AE71" s="57"/>
      <c r="AF71" s="67"/>
      <c r="AG71" s="67"/>
      <c r="AH71" s="67"/>
      <c r="AI71" s="57"/>
      <c r="AJ71" s="67"/>
      <c r="AK71" s="67"/>
      <c r="AL71" s="67"/>
      <c r="AM71" s="57"/>
      <c r="AN71" s="67"/>
      <c r="AO71" s="67"/>
      <c r="AP71" s="67"/>
      <c r="AQ71" s="57"/>
      <c r="AR71" s="69"/>
      <c r="AS71" s="69"/>
      <c r="AT71" s="69"/>
      <c r="AU71" s="69"/>
      <c r="AV71" s="69"/>
      <c r="AW71" s="69"/>
      <c r="AX71" s="69"/>
      <c r="AY71" s="69"/>
      <c r="AZ71" s="69"/>
      <c r="BA71" s="69"/>
      <c r="BB71" s="69"/>
      <c r="BC71" s="69"/>
      <c r="BD71" s="69"/>
      <c r="BE71" s="69"/>
      <c r="BF71" s="69"/>
      <c r="BG71" s="69"/>
      <c r="BH71" s="69"/>
      <c r="BI71" s="69"/>
      <c r="BJ71" s="69"/>
      <c r="BK71" s="69"/>
      <c r="BL71" s="70" t="str">
        <f t="shared" si="9"/>
        <v/>
      </c>
    </row>
    <row r="72">
      <c r="A72" s="41" t="str">
        <f>Alumnos!A76</f>
        <v/>
      </c>
      <c r="B72" s="26" t="str">
        <f>Alumnos!C76</f>
        <v/>
      </c>
      <c r="D72" s="44" t="str">
        <f t="shared" si="1"/>
        <v/>
      </c>
      <c r="E72" s="44" t="str">
        <f t="shared" si="2"/>
        <v/>
      </c>
      <c r="F72" s="44" t="str">
        <f t="shared" si="3"/>
        <v/>
      </c>
      <c r="G72" s="44" t="str">
        <f t="shared" si="4"/>
        <v/>
      </c>
      <c r="H72" s="44" t="str">
        <f t="shared" si="5"/>
        <v/>
      </c>
      <c r="I72" s="44" t="str">
        <f t="shared" si="6"/>
        <v/>
      </c>
      <c r="J72" s="44" t="str">
        <f t="shared" si="7"/>
        <v/>
      </c>
      <c r="K72" s="34"/>
      <c r="L72" s="44" t="str">
        <f t="shared" si="8"/>
        <v/>
      </c>
      <c r="M72" s="34"/>
      <c r="N72" s="71"/>
      <c r="O72" s="57"/>
      <c r="P72" s="67"/>
      <c r="Q72" s="67"/>
      <c r="R72" s="67"/>
      <c r="S72" s="57"/>
      <c r="T72" s="67"/>
      <c r="U72" s="67"/>
      <c r="V72" s="67"/>
      <c r="W72" s="57"/>
      <c r="X72" s="67"/>
      <c r="Y72" s="67"/>
      <c r="Z72" s="67"/>
      <c r="AA72" s="57"/>
      <c r="AB72" s="67"/>
      <c r="AC72" s="67"/>
      <c r="AD72" s="67"/>
      <c r="AE72" s="57"/>
      <c r="AF72" s="67"/>
      <c r="AG72" s="67"/>
      <c r="AH72" s="67"/>
      <c r="AI72" s="57"/>
      <c r="AJ72" s="67"/>
      <c r="AK72" s="67"/>
      <c r="AL72" s="67"/>
      <c r="AM72" s="57"/>
      <c r="AN72" s="67"/>
      <c r="AO72" s="67"/>
      <c r="AP72" s="67"/>
      <c r="AQ72" s="57"/>
      <c r="AR72" s="69"/>
      <c r="AS72" s="69"/>
      <c r="AT72" s="69"/>
      <c r="AU72" s="69"/>
      <c r="AV72" s="69"/>
      <c r="AW72" s="69"/>
      <c r="AX72" s="69"/>
      <c r="AY72" s="69"/>
      <c r="AZ72" s="69"/>
      <c r="BA72" s="69"/>
      <c r="BB72" s="69"/>
      <c r="BC72" s="69"/>
      <c r="BD72" s="69"/>
      <c r="BE72" s="69"/>
      <c r="BF72" s="69"/>
      <c r="BG72" s="69"/>
      <c r="BH72" s="69"/>
      <c r="BI72" s="69"/>
      <c r="BJ72" s="69"/>
      <c r="BK72" s="69"/>
      <c r="BL72" s="70" t="str">
        <f t="shared" si="9"/>
        <v/>
      </c>
    </row>
    <row r="73">
      <c r="A73" s="41" t="str">
        <f>Alumnos!A77</f>
        <v/>
      </c>
      <c r="B73" s="26" t="str">
        <f>Alumnos!C77</f>
        <v/>
      </c>
      <c r="D73" s="44" t="str">
        <f t="shared" si="1"/>
        <v/>
      </c>
      <c r="E73" s="44" t="str">
        <f t="shared" si="2"/>
        <v/>
      </c>
      <c r="F73" s="44" t="str">
        <f t="shared" si="3"/>
        <v/>
      </c>
      <c r="G73" s="44" t="str">
        <f t="shared" si="4"/>
        <v/>
      </c>
      <c r="H73" s="44" t="str">
        <f t="shared" si="5"/>
        <v/>
      </c>
      <c r="I73" s="44" t="str">
        <f t="shared" si="6"/>
        <v/>
      </c>
      <c r="J73" s="44" t="str">
        <f t="shared" si="7"/>
        <v/>
      </c>
      <c r="K73" s="34"/>
      <c r="L73" s="44" t="str">
        <f t="shared" si="8"/>
        <v/>
      </c>
      <c r="M73" s="34"/>
      <c r="N73" s="71"/>
      <c r="O73" s="57"/>
      <c r="P73" s="67"/>
      <c r="Q73" s="67"/>
      <c r="R73" s="67"/>
      <c r="S73" s="57"/>
      <c r="T73" s="67"/>
      <c r="U73" s="67"/>
      <c r="V73" s="67"/>
      <c r="W73" s="57"/>
      <c r="X73" s="67"/>
      <c r="Y73" s="67"/>
      <c r="Z73" s="67"/>
      <c r="AA73" s="57"/>
      <c r="AB73" s="67"/>
      <c r="AC73" s="67"/>
      <c r="AD73" s="67"/>
      <c r="AE73" s="57"/>
      <c r="AF73" s="67"/>
      <c r="AG73" s="67"/>
      <c r="AH73" s="67"/>
      <c r="AI73" s="57"/>
      <c r="AJ73" s="67"/>
      <c r="AK73" s="67"/>
      <c r="AL73" s="67"/>
      <c r="AM73" s="57"/>
      <c r="AN73" s="67"/>
      <c r="AO73" s="67"/>
      <c r="AP73" s="67"/>
      <c r="AQ73" s="57"/>
      <c r="AR73" s="69"/>
      <c r="AS73" s="69"/>
      <c r="AT73" s="69"/>
      <c r="AU73" s="69"/>
      <c r="AV73" s="69"/>
      <c r="AW73" s="69"/>
      <c r="AX73" s="69"/>
      <c r="AY73" s="69"/>
      <c r="AZ73" s="69"/>
      <c r="BA73" s="69"/>
      <c r="BB73" s="69"/>
      <c r="BC73" s="69"/>
      <c r="BD73" s="69"/>
      <c r="BE73" s="69"/>
      <c r="BF73" s="69"/>
      <c r="BG73" s="69"/>
      <c r="BH73" s="69"/>
      <c r="BI73" s="69"/>
      <c r="BJ73" s="69"/>
      <c r="BK73" s="69"/>
      <c r="BL73" s="70" t="str">
        <f t="shared" si="9"/>
        <v/>
      </c>
    </row>
    <row r="74">
      <c r="A74" s="41" t="str">
        <f>Alumnos!A78</f>
        <v/>
      </c>
      <c r="B74" s="26" t="str">
        <f>Alumnos!C78</f>
        <v/>
      </c>
      <c r="D74" s="44" t="str">
        <f t="shared" si="1"/>
        <v/>
      </c>
      <c r="E74" s="44" t="str">
        <f t="shared" si="2"/>
        <v/>
      </c>
      <c r="F74" s="44" t="str">
        <f t="shared" si="3"/>
        <v/>
      </c>
      <c r="G74" s="44" t="str">
        <f t="shared" si="4"/>
        <v/>
      </c>
      <c r="H74" s="44" t="str">
        <f t="shared" si="5"/>
        <v/>
      </c>
      <c r="I74" s="44" t="str">
        <f t="shared" si="6"/>
        <v/>
      </c>
      <c r="J74" s="44" t="str">
        <f t="shared" si="7"/>
        <v/>
      </c>
      <c r="K74" s="34"/>
      <c r="L74" s="44" t="str">
        <f t="shared" si="8"/>
        <v/>
      </c>
      <c r="M74" s="34"/>
      <c r="N74" s="71"/>
      <c r="O74" s="57"/>
      <c r="P74" s="67"/>
      <c r="Q74" s="67"/>
      <c r="R74" s="67"/>
      <c r="S74" s="57"/>
      <c r="T74" s="67"/>
      <c r="U74" s="67"/>
      <c r="V74" s="67"/>
      <c r="W74" s="57"/>
      <c r="X74" s="67"/>
      <c r="Y74" s="67"/>
      <c r="Z74" s="67"/>
      <c r="AA74" s="57"/>
      <c r="AB74" s="67"/>
      <c r="AC74" s="67"/>
      <c r="AD74" s="67"/>
      <c r="AE74" s="57"/>
      <c r="AF74" s="67"/>
      <c r="AG74" s="67"/>
      <c r="AH74" s="67"/>
      <c r="AI74" s="57"/>
      <c r="AJ74" s="67"/>
      <c r="AK74" s="67"/>
      <c r="AL74" s="67"/>
      <c r="AM74" s="57"/>
      <c r="AN74" s="67"/>
      <c r="AO74" s="67"/>
      <c r="AP74" s="67"/>
      <c r="AQ74" s="57"/>
      <c r="AR74" s="69"/>
      <c r="AS74" s="69"/>
      <c r="AT74" s="69"/>
      <c r="AU74" s="69"/>
      <c r="AV74" s="69"/>
      <c r="AW74" s="69"/>
      <c r="AX74" s="69"/>
      <c r="AY74" s="69"/>
      <c r="AZ74" s="69"/>
      <c r="BA74" s="69"/>
      <c r="BB74" s="69"/>
      <c r="BC74" s="69"/>
      <c r="BD74" s="69"/>
      <c r="BE74" s="69"/>
      <c r="BF74" s="69"/>
      <c r="BG74" s="69"/>
      <c r="BH74" s="69"/>
      <c r="BI74" s="69"/>
      <c r="BJ74" s="69"/>
      <c r="BK74" s="69"/>
      <c r="BL74" s="70" t="str">
        <f t="shared" si="9"/>
        <v/>
      </c>
    </row>
    <row r="75">
      <c r="A75" s="41" t="str">
        <f>Alumnos!A79</f>
        <v/>
      </c>
      <c r="B75" s="26" t="str">
        <f>Alumnos!C79</f>
        <v/>
      </c>
      <c r="D75" s="44" t="str">
        <f t="shared" si="1"/>
        <v/>
      </c>
      <c r="E75" s="44" t="str">
        <f t="shared" si="2"/>
        <v/>
      </c>
      <c r="F75" s="44" t="str">
        <f t="shared" si="3"/>
        <v/>
      </c>
      <c r="G75" s="44" t="str">
        <f t="shared" si="4"/>
        <v/>
      </c>
      <c r="H75" s="44" t="str">
        <f t="shared" si="5"/>
        <v/>
      </c>
      <c r="I75" s="44" t="str">
        <f t="shared" si="6"/>
        <v/>
      </c>
      <c r="J75" s="44" t="str">
        <f t="shared" si="7"/>
        <v/>
      </c>
      <c r="K75" s="34"/>
      <c r="L75" s="44" t="str">
        <f t="shared" si="8"/>
        <v/>
      </c>
      <c r="M75" s="34"/>
      <c r="N75" s="71"/>
      <c r="O75" s="57"/>
      <c r="P75" s="67"/>
      <c r="Q75" s="67"/>
      <c r="R75" s="67"/>
      <c r="S75" s="57"/>
      <c r="T75" s="67"/>
      <c r="U75" s="67"/>
      <c r="V75" s="67"/>
      <c r="W75" s="57"/>
      <c r="X75" s="67"/>
      <c r="Y75" s="67"/>
      <c r="Z75" s="67"/>
      <c r="AA75" s="57"/>
      <c r="AB75" s="67"/>
      <c r="AC75" s="67"/>
      <c r="AD75" s="67"/>
      <c r="AE75" s="57"/>
      <c r="AF75" s="67"/>
      <c r="AG75" s="67"/>
      <c r="AH75" s="67"/>
      <c r="AI75" s="57"/>
      <c r="AJ75" s="67"/>
      <c r="AK75" s="67"/>
      <c r="AL75" s="67"/>
      <c r="AM75" s="57"/>
      <c r="AN75" s="67"/>
      <c r="AO75" s="67"/>
      <c r="AP75" s="67"/>
      <c r="AQ75" s="57"/>
      <c r="AR75" s="69"/>
      <c r="AS75" s="69"/>
      <c r="AT75" s="69"/>
      <c r="AU75" s="69"/>
      <c r="AV75" s="69"/>
      <c r="AW75" s="69"/>
      <c r="AX75" s="69"/>
      <c r="AY75" s="69"/>
      <c r="AZ75" s="69"/>
      <c r="BA75" s="69"/>
      <c r="BB75" s="69"/>
      <c r="BC75" s="69"/>
      <c r="BD75" s="69"/>
      <c r="BE75" s="69"/>
      <c r="BF75" s="69"/>
      <c r="BG75" s="69"/>
      <c r="BH75" s="69"/>
      <c r="BI75" s="69"/>
      <c r="BJ75" s="69"/>
      <c r="BK75" s="69"/>
      <c r="BL75" s="70" t="str">
        <f t="shared" si="9"/>
        <v/>
      </c>
    </row>
    <row r="76">
      <c r="A76" s="41" t="str">
        <f>Alumnos!A80</f>
        <v/>
      </c>
      <c r="B76" s="26" t="str">
        <f>Alumnos!C80</f>
        <v/>
      </c>
      <c r="D76" s="44" t="str">
        <f t="shared" si="1"/>
        <v/>
      </c>
      <c r="E76" s="44" t="str">
        <f t="shared" si="2"/>
        <v/>
      </c>
      <c r="F76" s="44" t="str">
        <f t="shared" si="3"/>
        <v/>
      </c>
      <c r="G76" s="44" t="str">
        <f t="shared" si="4"/>
        <v/>
      </c>
      <c r="H76" s="44" t="str">
        <f t="shared" si="5"/>
        <v/>
      </c>
      <c r="I76" s="44" t="str">
        <f t="shared" si="6"/>
        <v/>
      </c>
      <c r="J76" s="44" t="str">
        <f t="shared" si="7"/>
        <v/>
      </c>
      <c r="K76" s="34"/>
      <c r="L76" s="44" t="str">
        <f t="shared" si="8"/>
        <v/>
      </c>
      <c r="M76" s="34"/>
      <c r="N76" s="71"/>
      <c r="O76" s="57"/>
      <c r="P76" s="67"/>
      <c r="Q76" s="67"/>
      <c r="R76" s="67"/>
      <c r="S76" s="68"/>
      <c r="T76" s="67"/>
      <c r="U76" s="67"/>
      <c r="V76" s="67"/>
      <c r="W76" s="57"/>
      <c r="X76" s="67"/>
      <c r="Y76" s="67"/>
      <c r="Z76" s="67"/>
      <c r="AA76" s="57"/>
      <c r="AB76" s="67"/>
      <c r="AC76" s="67"/>
      <c r="AD76" s="67"/>
      <c r="AE76" s="57"/>
      <c r="AF76" s="67"/>
      <c r="AG76" s="67"/>
      <c r="AH76" s="67"/>
      <c r="AI76" s="57"/>
      <c r="AJ76" s="67"/>
      <c r="AK76" s="67"/>
      <c r="AL76" s="67"/>
      <c r="AM76" s="57"/>
      <c r="AN76" s="67"/>
      <c r="AO76" s="67"/>
      <c r="AP76" s="67"/>
      <c r="AQ76" s="57"/>
      <c r="AR76" s="69"/>
      <c r="AS76" s="69"/>
      <c r="AT76" s="69"/>
      <c r="AU76" s="69"/>
      <c r="AV76" s="69"/>
      <c r="AW76" s="69"/>
      <c r="AX76" s="69"/>
      <c r="AY76" s="69"/>
      <c r="AZ76" s="69"/>
      <c r="BA76" s="69"/>
      <c r="BB76" s="69"/>
      <c r="BC76" s="69"/>
      <c r="BD76" s="69"/>
      <c r="BE76" s="69"/>
      <c r="BF76" s="69"/>
      <c r="BG76" s="69"/>
      <c r="BH76" s="69"/>
      <c r="BI76" s="69"/>
      <c r="BJ76" s="69"/>
      <c r="BK76" s="69"/>
      <c r="BL76" s="70" t="str">
        <f t="shared" si="9"/>
        <v/>
      </c>
    </row>
    <row r="77">
      <c r="A77" s="41" t="str">
        <f>Alumnos!A81</f>
        <v/>
      </c>
      <c r="B77" s="26" t="str">
        <f>Alumnos!C81</f>
        <v/>
      </c>
      <c r="D77" s="44" t="str">
        <f t="shared" si="1"/>
        <v/>
      </c>
      <c r="E77" s="44" t="str">
        <f t="shared" si="2"/>
        <v/>
      </c>
      <c r="F77" s="44" t="str">
        <f t="shared" si="3"/>
        <v/>
      </c>
      <c r="G77" s="44" t="str">
        <f t="shared" si="4"/>
        <v/>
      </c>
      <c r="H77" s="44" t="str">
        <f t="shared" si="5"/>
        <v/>
      </c>
      <c r="I77" s="44" t="str">
        <f t="shared" si="6"/>
        <v/>
      </c>
      <c r="J77" s="44" t="str">
        <f t="shared" si="7"/>
        <v/>
      </c>
      <c r="K77" s="34"/>
      <c r="L77" s="44" t="str">
        <f t="shared" si="8"/>
        <v/>
      </c>
      <c r="M77" s="34"/>
      <c r="N77" s="71"/>
      <c r="O77" s="57"/>
      <c r="P77" s="67"/>
      <c r="Q77" s="67"/>
      <c r="R77" s="67"/>
      <c r="S77" s="57"/>
      <c r="T77" s="67"/>
      <c r="U77" s="67"/>
      <c r="V77" s="67"/>
      <c r="W77" s="57"/>
      <c r="X77" s="67"/>
      <c r="Y77" s="67"/>
      <c r="Z77" s="67"/>
      <c r="AA77" s="57"/>
      <c r="AB77" s="67"/>
      <c r="AC77" s="67"/>
      <c r="AD77" s="67"/>
      <c r="AE77" s="57"/>
      <c r="AF77" s="67"/>
      <c r="AG77" s="67"/>
      <c r="AH77" s="67"/>
      <c r="AI77" s="57"/>
      <c r="AJ77" s="67"/>
      <c r="AK77" s="67"/>
      <c r="AL77" s="67"/>
      <c r="AM77" s="57"/>
      <c r="AN77" s="67"/>
      <c r="AO77" s="67"/>
      <c r="AP77" s="67"/>
      <c r="AQ77" s="57"/>
      <c r="AR77" s="69"/>
      <c r="AS77" s="69"/>
      <c r="AT77" s="69"/>
      <c r="AU77" s="69"/>
      <c r="AV77" s="69"/>
      <c r="AW77" s="69"/>
      <c r="AX77" s="69"/>
      <c r="AY77" s="69"/>
      <c r="AZ77" s="69"/>
      <c r="BA77" s="69"/>
      <c r="BB77" s="69"/>
      <c r="BC77" s="69"/>
      <c r="BD77" s="69"/>
      <c r="BE77" s="69"/>
      <c r="BF77" s="69"/>
      <c r="BG77" s="69"/>
      <c r="BH77" s="69"/>
      <c r="BI77" s="69"/>
      <c r="BJ77" s="69"/>
      <c r="BK77" s="69"/>
      <c r="BL77" s="70" t="str">
        <f t="shared" si="9"/>
        <v/>
      </c>
    </row>
    <row r="78">
      <c r="A78" s="41" t="str">
        <f>Alumnos!A82</f>
        <v/>
      </c>
      <c r="B78" s="26" t="str">
        <f>Alumnos!C82</f>
        <v/>
      </c>
      <c r="D78" s="44" t="str">
        <f t="shared" si="1"/>
        <v/>
      </c>
      <c r="E78" s="44" t="str">
        <f t="shared" si="2"/>
        <v/>
      </c>
      <c r="F78" s="44" t="str">
        <f t="shared" si="3"/>
        <v/>
      </c>
      <c r="G78" s="44" t="str">
        <f t="shared" si="4"/>
        <v/>
      </c>
      <c r="H78" s="44" t="str">
        <f t="shared" si="5"/>
        <v/>
      </c>
      <c r="I78" s="44" t="str">
        <f t="shared" si="6"/>
        <v/>
      </c>
      <c r="J78" s="44" t="str">
        <f t="shared" si="7"/>
        <v/>
      </c>
      <c r="K78" s="34"/>
      <c r="L78" s="44" t="str">
        <f t="shared" si="8"/>
        <v/>
      </c>
      <c r="M78" s="34"/>
      <c r="N78" s="71"/>
      <c r="O78" s="57"/>
      <c r="P78" s="67"/>
      <c r="Q78" s="67"/>
      <c r="R78" s="67"/>
      <c r="S78" s="57"/>
      <c r="T78" s="67"/>
      <c r="U78" s="67"/>
      <c r="V78" s="67"/>
      <c r="W78" s="57"/>
      <c r="X78" s="67"/>
      <c r="Y78" s="67"/>
      <c r="Z78" s="67"/>
      <c r="AA78" s="57"/>
      <c r="AB78" s="67"/>
      <c r="AC78" s="67"/>
      <c r="AD78" s="67"/>
      <c r="AE78" s="57"/>
      <c r="AF78" s="67"/>
      <c r="AG78" s="67"/>
      <c r="AH78" s="67"/>
      <c r="AI78" s="57"/>
      <c r="AJ78" s="67"/>
      <c r="AK78" s="67"/>
      <c r="AL78" s="67"/>
      <c r="AM78" s="57"/>
      <c r="AN78" s="67"/>
      <c r="AO78" s="67"/>
      <c r="AP78" s="67"/>
      <c r="AQ78" s="57"/>
      <c r="AR78" s="69"/>
      <c r="AS78" s="69"/>
      <c r="AT78" s="69"/>
      <c r="AU78" s="69"/>
      <c r="AV78" s="69"/>
      <c r="AW78" s="69"/>
      <c r="AX78" s="69"/>
      <c r="AY78" s="69"/>
      <c r="AZ78" s="69"/>
      <c r="BA78" s="69"/>
      <c r="BB78" s="69"/>
      <c r="BC78" s="69"/>
      <c r="BD78" s="69"/>
      <c r="BE78" s="69"/>
      <c r="BF78" s="69"/>
      <c r="BG78" s="69"/>
      <c r="BH78" s="69"/>
      <c r="BI78" s="69"/>
      <c r="BJ78" s="69"/>
      <c r="BK78" s="69"/>
      <c r="BL78" s="70" t="str">
        <f t="shared" si="9"/>
        <v/>
      </c>
    </row>
    <row r="79">
      <c r="A79" s="41" t="str">
        <f>Alumnos!A83</f>
        <v/>
      </c>
      <c r="B79" s="26" t="str">
        <f>Alumnos!C83</f>
        <v/>
      </c>
      <c r="D79" s="44" t="str">
        <f t="shared" si="1"/>
        <v/>
      </c>
      <c r="E79" s="44" t="str">
        <f t="shared" si="2"/>
        <v/>
      </c>
      <c r="F79" s="44" t="str">
        <f t="shared" si="3"/>
        <v/>
      </c>
      <c r="G79" s="44" t="str">
        <f t="shared" si="4"/>
        <v/>
      </c>
      <c r="H79" s="44" t="str">
        <f t="shared" si="5"/>
        <v/>
      </c>
      <c r="I79" s="44" t="str">
        <f t="shared" si="6"/>
        <v/>
      </c>
      <c r="J79" s="44" t="str">
        <f t="shared" si="7"/>
        <v/>
      </c>
      <c r="K79" s="34"/>
      <c r="L79" s="44" t="str">
        <f t="shared" si="8"/>
        <v/>
      </c>
      <c r="M79" s="34"/>
      <c r="N79" s="71"/>
      <c r="O79" s="57"/>
      <c r="P79" s="67"/>
      <c r="Q79" s="67"/>
      <c r="R79" s="67"/>
      <c r="S79" s="57"/>
      <c r="T79" s="67"/>
      <c r="U79" s="67"/>
      <c r="V79" s="67"/>
      <c r="W79" s="57"/>
      <c r="X79" s="67"/>
      <c r="Y79" s="67"/>
      <c r="Z79" s="67"/>
      <c r="AA79" s="57"/>
      <c r="AB79" s="67"/>
      <c r="AC79" s="67"/>
      <c r="AD79" s="67"/>
      <c r="AE79" s="57"/>
      <c r="AF79" s="67"/>
      <c r="AG79" s="67"/>
      <c r="AH79" s="67"/>
      <c r="AI79" s="57"/>
      <c r="AJ79" s="67"/>
      <c r="AK79" s="67"/>
      <c r="AL79" s="67"/>
      <c r="AM79" s="57"/>
      <c r="AN79" s="67"/>
      <c r="AO79" s="67"/>
      <c r="AP79" s="67"/>
      <c r="AQ79" s="57"/>
      <c r="AR79" s="69"/>
      <c r="AS79" s="69"/>
      <c r="AT79" s="69"/>
      <c r="AU79" s="69"/>
      <c r="AV79" s="69"/>
      <c r="AW79" s="69"/>
      <c r="AX79" s="69"/>
      <c r="AY79" s="69"/>
      <c r="AZ79" s="69"/>
      <c r="BA79" s="69"/>
      <c r="BB79" s="69"/>
      <c r="BC79" s="69"/>
      <c r="BD79" s="69"/>
      <c r="BE79" s="69"/>
      <c r="BF79" s="69"/>
      <c r="BG79" s="69"/>
      <c r="BH79" s="69"/>
      <c r="BI79" s="69"/>
      <c r="BJ79" s="69"/>
      <c r="BK79" s="69"/>
      <c r="BL79" s="70" t="str">
        <f t="shared" si="9"/>
        <v/>
      </c>
    </row>
    <row r="80">
      <c r="A80" s="41" t="str">
        <f>Alumnos!A84</f>
        <v/>
      </c>
      <c r="B80" s="26" t="str">
        <f>Alumnos!C84</f>
        <v/>
      </c>
      <c r="D80" s="44" t="str">
        <f t="shared" si="1"/>
        <v/>
      </c>
      <c r="E80" s="44" t="str">
        <f t="shared" si="2"/>
        <v/>
      </c>
      <c r="F80" s="44" t="str">
        <f t="shared" si="3"/>
        <v/>
      </c>
      <c r="G80" s="44" t="str">
        <f t="shared" si="4"/>
        <v/>
      </c>
      <c r="H80" s="44" t="str">
        <f t="shared" si="5"/>
        <v/>
      </c>
      <c r="I80" s="44" t="str">
        <f t="shared" si="6"/>
        <v/>
      </c>
      <c r="J80" s="44" t="str">
        <f t="shared" si="7"/>
        <v/>
      </c>
      <c r="K80" s="34"/>
      <c r="L80" s="44" t="str">
        <f t="shared" si="8"/>
        <v/>
      </c>
      <c r="M80" s="34"/>
      <c r="N80" s="71"/>
      <c r="O80" s="57"/>
      <c r="P80" s="67"/>
      <c r="Q80" s="67"/>
      <c r="R80" s="67"/>
      <c r="S80" s="57"/>
      <c r="T80" s="67"/>
      <c r="U80" s="67"/>
      <c r="V80" s="67"/>
      <c r="W80" s="57"/>
      <c r="X80" s="67"/>
      <c r="Y80" s="67"/>
      <c r="Z80" s="67"/>
      <c r="AA80" s="57"/>
      <c r="AB80" s="67"/>
      <c r="AC80" s="67"/>
      <c r="AD80" s="67"/>
      <c r="AE80" s="57"/>
      <c r="AF80" s="67"/>
      <c r="AG80" s="67"/>
      <c r="AH80" s="67"/>
      <c r="AI80" s="57"/>
      <c r="AJ80" s="67"/>
      <c r="AK80" s="67"/>
      <c r="AL80" s="67"/>
      <c r="AM80" s="57"/>
      <c r="AN80" s="67"/>
      <c r="AO80" s="67"/>
      <c r="AP80" s="67"/>
      <c r="AQ80" s="57"/>
      <c r="AR80" s="69"/>
      <c r="AS80" s="69"/>
      <c r="AT80" s="69"/>
      <c r="AU80" s="69"/>
      <c r="AV80" s="69"/>
      <c r="AW80" s="69"/>
      <c r="AX80" s="69"/>
      <c r="AY80" s="69"/>
      <c r="AZ80" s="69"/>
      <c r="BA80" s="69"/>
      <c r="BB80" s="69"/>
      <c r="BC80" s="69"/>
      <c r="BD80" s="69"/>
      <c r="BE80" s="69"/>
      <c r="BF80" s="69"/>
      <c r="BG80" s="69"/>
      <c r="BH80" s="69"/>
      <c r="BI80" s="69"/>
      <c r="BJ80" s="69"/>
      <c r="BK80" s="69"/>
      <c r="BL80" s="70" t="str">
        <f t="shared" si="9"/>
        <v/>
      </c>
    </row>
    <row r="81">
      <c r="A81" s="41" t="str">
        <f>Alumnos!A85</f>
        <v/>
      </c>
      <c r="B81" s="26" t="str">
        <f>Alumnos!C85</f>
        <v/>
      </c>
      <c r="D81" s="44" t="str">
        <f t="shared" si="1"/>
        <v/>
      </c>
      <c r="E81" s="44" t="str">
        <f t="shared" si="2"/>
        <v/>
      </c>
      <c r="F81" s="44" t="str">
        <f t="shared" si="3"/>
        <v/>
      </c>
      <c r="G81" s="44" t="str">
        <f t="shared" si="4"/>
        <v/>
      </c>
      <c r="H81" s="44" t="str">
        <f t="shared" si="5"/>
        <v/>
      </c>
      <c r="I81" s="44" t="str">
        <f t="shared" si="6"/>
        <v/>
      </c>
      <c r="J81" s="44" t="str">
        <f t="shared" si="7"/>
        <v/>
      </c>
      <c r="K81" s="34"/>
      <c r="L81" s="44" t="str">
        <f t="shared" si="8"/>
        <v/>
      </c>
      <c r="M81" s="34"/>
      <c r="N81" s="71"/>
      <c r="O81" s="57"/>
      <c r="P81" s="67"/>
      <c r="Q81" s="67"/>
      <c r="R81" s="67"/>
      <c r="S81" s="57"/>
      <c r="T81" s="67"/>
      <c r="U81" s="67"/>
      <c r="V81" s="67"/>
      <c r="W81" s="57"/>
      <c r="X81" s="67"/>
      <c r="Y81" s="67"/>
      <c r="Z81" s="67"/>
      <c r="AA81" s="57"/>
      <c r="AB81" s="67"/>
      <c r="AC81" s="67"/>
      <c r="AD81" s="67"/>
      <c r="AE81" s="57"/>
      <c r="AF81" s="67"/>
      <c r="AG81" s="67"/>
      <c r="AH81" s="67"/>
      <c r="AI81" s="57"/>
      <c r="AJ81" s="67"/>
      <c r="AK81" s="67"/>
      <c r="AL81" s="67"/>
      <c r="AM81" s="57"/>
      <c r="AN81" s="67"/>
      <c r="AO81" s="67"/>
      <c r="AP81" s="67"/>
      <c r="AQ81" s="57"/>
      <c r="AR81" s="69"/>
      <c r="AS81" s="69"/>
      <c r="AT81" s="69"/>
      <c r="AU81" s="69"/>
      <c r="AV81" s="69"/>
      <c r="AW81" s="69"/>
      <c r="AX81" s="69"/>
      <c r="AY81" s="69"/>
      <c r="AZ81" s="69"/>
      <c r="BA81" s="69"/>
      <c r="BB81" s="69"/>
      <c r="BC81" s="69"/>
      <c r="BD81" s="69"/>
      <c r="BE81" s="69"/>
      <c r="BF81" s="69"/>
      <c r="BG81" s="69"/>
      <c r="BH81" s="69"/>
      <c r="BI81" s="69"/>
      <c r="BJ81" s="69"/>
      <c r="BK81" s="69"/>
      <c r="BL81" s="70" t="str">
        <f t="shared" si="9"/>
        <v/>
      </c>
    </row>
    <row r="82">
      <c r="A82" s="41" t="str">
        <f>Alumnos!A86</f>
        <v/>
      </c>
      <c r="B82" s="26" t="str">
        <f>Alumnos!C86</f>
        <v/>
      </c>
      <c r="D82" s="44" t="str">
        <f t="shared" si="1"/>
        <v/>
      </c>
      <c r="E82" s="44" t="str">
        <f t="shared" si="2"/>
        <v/>
      </c>
      <c r="F82" s="44" t="str">
        <f t="shared" si="3"/>
        <v/>
      </c>
      <c r="G82" s="44" t="str">
        <f t="shared" si="4"/>
        <v/>
      </c>
      <c r="H82" s="44" t="str">
        <f t="shared" si="5"/>
        <v/>
      </c>
      <c r="I82" s="44" t="str">
        <f t="shared" si="6"/>
        <v/>
      </c>
      <c r="J82" s="44" t="str">
        <f t="shared" si="7"/>
        <v/>
      </c>
      <c r="K82" s="34"/>
      <c r="L82" s="44" t="str">
        <f t="shared" si="8"/>
        <v/>
      </c>
      <c r="M82" s="34"/>
      <c r="N82" s="71"/>
      <c r="O82" s="57"/>
      <c r="P82" s="67"/>
      <c r="Q82" s="67"/>
      <c r="R82" s="67"/>
      <c r="S82" s="57"/>
      <c r="T82" s="67"/>
      <c r="U82" s="67"/>
      <c r="V82" s="67"/>
      <c r="W82" s="57"/>
      <c r="X82" s="67"/>
      <c r="Y82" s="67"/>
      <c r="Z82" s="67"/>
      <c r="AA82" s="57"/>
      <c r="AB82" s="67"/>
      <c r="AC82" s="67"/>
      <c r="AD82" s="67"/>
      <c r="AE82" s="57"/>
      <c r="AF82" s="67"/>
      <c r="AG82" s="67"/>
      <c r="AH82" s="67"/>
      <c r="AI82" s="57"/>
      <c r="AJ82" s="67"/>
      <c r="AK82" s="67"/>
      <c r="AL82" s="67"/>
      <c r="AM82" s="57"/>
      <c r="AN82" s="67"/>
      <c r="AO82" s="67"/>
      <c r="AP82" s="67"/>
      <c r="AQ82" s="57"/>
      <c r="AR82" s="69"/>
      <c r="AS82" s="69"/>
      <c r="AT82" s="69"/>
      <c r="AU82" s="69"/>
      <c r="AV82" s="69"/>
      <c r="AW82" s="69"/>
      <c r="AX82" s="69"/>
      <c r="AY82" s="69"/>
      <c r="AZ82" s="69"/>
      <c r="BA82" s="69"/>
      <c r="BB82" s="69"/>
      <c r="BC82" s="69"/>
      <c r="BD82" s="69"/>
      <c r="BE82" s="69"/>
      <c r="BF82" s="69"/>
      <c r="BG82" s="69"/>
      <c r="BH82" s="69"/>
      <c r="BI82" s="69"/>
      <c r="BJ82" s="69"/>
      <c r="BK82" s="69"/>
      <c r="BL82" s="70" t="str">
        <f t="shared" si="9"/>
        <v/>
      </c>
    </row>
    <row r="83">
      <c r="A83" s="41" t="str">
        <f>Alumnos!A87</f>
        <v/>
      </c>
      <c r="B83" s="26" t="str">
        <f>Alumnos!C87</f>
        <v/>
      </c>
      <c r="D83" s="44" t="str">
        <f t="shared" si="1"/>
        <v/>
      </c>
      <c r="E83" s="44" t="str">
        <f t="shared" si="2"/>
        <v/>
      </c>
      <c r="F83" s="44" t="str">
        <f t="shared" si="3"/>
        <v/>
      </c>
      <c r="G83" s="44" t="str">
        <f t="shared" si="4"/>
        <v/>
      </c>
      <c r="H83" s="44" t="str">
        <f t="shared" si="5"/>
        <v/>
      </c>
      <c r="I83" s="44" t="str">
        <f t="shared" si="6"/>
        <v/>
      </c>
      <c r="J83" s="44" t="str">
        <f t="shared" si="7"/>
        <v/>
      </c>
      <c r="K83" s="34"/>
      <c r="L83" s="44" t="str">
        <f t="shared" si="8"/>
        <v/>
      </c>
      <c r="M83" s="34"/>
      <c r="N83" s="71"/>
      <c r="O83" s="57"/>
      <c r="P83" s="67"/>
      <c r="Q83" s="67"/>
      <c r="R83" s="67"/>
      <c r="S83" s="57"/>
      <c r="T83" s="67"/>
      <c r="U83" s="67"/>
      <c r="V83" s="67"/>
      <c r="W83" s="57"/>
      <c r="X83" s="67"/>
      <c r="Y83" s="67"/>
      <c r="Z83" s="67"/>
      <c r="AA83" s="57"/>
      <c r="AB83" s="67"/>
      <c r="AC83" s="67"/>
      <c r="AD83" s="67"/>
      <c r="AE83" s="57"/>
      <c r="AF83" s="67"/>
      <c r="AG83" s="67"/>
      <c r="AH83" s="67"/>
      <c r="AI83" s="57"/>
      <c r="AJ83" s="67"/>
      <c r="AK83" s="67"/>
      <c r="AL83" s="67"/>
      <c r="AM83" s="57"/>
      <c r="AN83" s="67"/>
      <c r="AO83" s="67"/>
      <c r="AP83" s="67"/>
      <c r="AQ83" s="57"/>
      <c r="AR83" s="69"/>
      <c r="AS83" s="69"/>
      <c r="AT83" s="69"/>
      <c r="AU83" s="69"/>
      <c r="AV83" s="69"/>
      <c r="AW83" s="69"/>
      <c r="AX83" s="69"/>
      <c r="AY83" s="69"/>
      <c r="AZ83" s="69"/>
      <c r="BA83" s="69"/>
      <c r="BB83" s="69"/>
      <c r="BC83" s="69"/>
      <c r="BD83" s="69"/>
      <c r="BE83" s="69"/>
      <c r="BF83" s="69"/>
      <c r="BG83" s="69"/>
      <c r="BH83" s="69"/>
      <c r="BI83" s="69"/>
      <c r="BJ83" s="69"/>
      <c r="BK83" s="69"/>
      <c r="BL83" s="70" t="str">
        <f t="shared" si="9"/>
        <v/>
      </c>
    </row>
    <row r="84">
      <c r="A84" s="41" t="str">
        <f>Alumnos!A88</f>
        <v/>
      </c>
      <c r="B84" s="26" t="str">
        <f>Alumnos!C88</f>
        <v/>
      </c>
      <c r="D84" s="44" t="str">
        <f t="shared" si="1"/>
        <v/>
      </c>
      <c r="E84" s="44" t="str">
        <f t="shared" si="2"/>
        <v/>
      </c>
      <c r="F84" s="44" t="str">
        <f t="shared" si="3"/>
        <v/>
      </c>
      <c r="G84" s="44" t="str">
        <f t="shared" si="4"/>
        <v/>
      </c>
      <c r="H84" s="44" t="str">
        <f t="shared" si="5"/>
        <v/>
      </c>
      <c r="I84" s="44" t="str">
        <f t="shared" si="6"/>
        <v/>
      </c>
      <c r="J84" s="44" t="str">
        <f t="shared" si="7"/>
        <v/>
      </c>
      <c r="K84" s="34"/>
      <c r="L84" s="44" t="str">
        <f t="shared" si="8"/>
        <v/>
      </c>
      <c r="M84" s="34"/>
      <c r="N84" s="71"/>
      <c r="O84" s="57"/>
      <c r="P84" s="67"/>
      <c r="Q84" s="67"/>
      <c r="R84" s="67"/>
      <c r="S84" s="57"/>
      <c r="T84" s="67"/>
      <c r="U84" s="67"/>
      <c r="V84" s="67"/>
      <c r="W84" s="57"/>
      <c r="X84" s="67"/>
      <c r="Y84" s="67"/>
      <c r="Z84" s="67"/>
      <c r="AA84" s="57"/>
      <c r="AB84" s="67"/>
      <c r="AC84" s="67"/>
      <c r="AD84" s="67"/>
      <c r="AE84" s="57"/>
      <c r="AF84" s="67"/>
      <c r="AG84" s="67"/>
      <c r="AH84" s="67"/>
      <c r="AI84" s="57"/>
      <c r="AJ84" s="67"/>
      <c r="AK84" s="67"/>
      <c r="AL84" s="67"/>
      <c r="AM84" s="57"/>
      <c r="AN84" s="67"/>
      <c r="AO84" s="67"/>
      <c r="AP84" s="67"/>
      <c r="AQ84" s="57"/>
      <c r="AR84" s="69"/>
      <c r="AS84" s="69"/>
      <c r="AT84" s="69"/>
      <c r="AU84" s="69"/>
      <c r="AV84" s="69"/>
      <c r="AW84" s="69"/>
      <c r="AX84" s="69"/>
      <c r="AY84" s="69"/>
      <c r="AZ84" s="69"/>
      <c r="BA84" s="69"/>
      <c r="BB84" s="69"/>
      <c r="BC84" s="69"/>
      <c r="BD84" s="69"/>
      <c r="BE84" s="69"/>
      <c r="BF84" s="69"/>
      <c r="BG84" s="69"/>
      <c r="BH84" s="69"/>
      <c r="BI84" s="69"/>
      <c r="BJ84" s="69"/>
      <c r="BK84" s="69"/>
      <c r="BL84" s="70" t="str">
        <f t="shared" si="9"/>
        <v/>
      </c>
    </row>
    <row r="85">
      <c r="A85" s="41" t="str">
        <f>Alumnos!A89</f>
        <v/>
      </c>
      <c r="B85" s="26" t="str">
        <f>Alumnos!C89</f>
        <v/>
      </c>
      <c r="D85" s="44" t="str">
        <f t="shared" si="1"/>
        <v/>
      </c>
      <c r="E85" s="44" t="str">
        <f t="shared" si="2"/>
        <v/>
      </c>
      <c r="F85" s="44" t="str">
        <f t="shared" si="3"/>
        <v/>
      </c>
      <c r="G85" s="44" t="str">
        <f t="shared" si="4"/>
        <v/>
      </c>
      <c r="H85" s="44" t="str">
        <f t="shared" si="5"/>
        <v/>
      </c>
      <c r="I85" s="44" t="str">
        <f t="shared" si="6"/>
        <v/>
      </c>
      <c r="J85" s="44" t="str">
        <f t="shared" si="7"/>
        <v/>
      </c>
      <c r="K85" s="34"/>
      <c r="L85" s="44" t="str">
        <f t="shared" si="8"/>
        <v/>
      </c>
      <c r="M85" s="34"/>
      <c r="N85" s="71"/>
      <c r="O85" s="57"/>
      <c r="P85" s="67"/>
      <c r="Q85" s="67"/>
      <c r="R85" s="67"/>
      <c r="S85" s="57"/>
      <c r="T85" s="67"/>
      <c r="U85" s="67"/>
      <c r="V85" s="67"/>
      <c r="W85" s="57"/>
      <c r="X85" s="67"/>
      <c r="Y85" s="67"/>
      <c r="Z85" s="67"/>
      <c r="AA85" s="57"/>
      <c r="AB85" s="67"/>
      <c r="AC85" s="67"/>
      <c r="AD85" s="67"/>
      <c r="AE85" s="57"/>
      <c r="AF85" s="67"/>
      <c r="AG85" s="67"/>
      <c r="AH85" s="67"/>
      <c r="AI85" s="57"/>
      <c r="AJ85" s="67"/>
      <c r="AK85" s="67"/>
      <c r="AL85" s="67"/>
      <c r="AM85" s="57"/>
      <c r="AN85" s="67"/>
      <c r="AO85" s="67"/>
      <c r="AP85" s="67"/>
      <c r="AQ85" s="57"/>
      <c r="AR85" s="69"/>
      <c r="AS85" s="69"/>
      <c r="AT85" s="69"/>
      <c r="AU85" s="69"/>
      <c r="AV85" s="69"/>
      <c r="AW85" s="69"/>
      <c r="AX85" s="69"/>
      <c r="AY85" s="69"/>
      <c r="AZ85" s="69"/>
      <c r="BA85" s="69"/>
      <c r="BB85" s="69"/>
      <c r="BC85" s="69"/>
      <c r="BD85" s="69"/>
      <c r="BE85" s="69"/>
      <c r="BF85" s="69"/>
      <c r="BG85" s="69"/>
      <c r="BH85" s="69"/>
      <c r="BI85" s="69"/>
      <c r="BJ85" s="69"/>
      <c r="BK85" s="69"/>
      <c r="BL85" s="70" t="str">
        <f t="shared" si="9"/>
        <v/>
      </c>
    </row>
    <row r="86">
      <c r="A86" s="41" t="str">
        <f>Alumnos!A90</f>
        <v/>
      </c>
      <c r="B86" s="26" t="str">
        <f>Alumnos!C90</f>
        <v/>
      </c>
      <c r="D86" s="44" t="str">
        <f t="shared" si="1"/>
        <v/>
      </c>
      <c r="E86" s="44" t="str">
        <f t="shared" si="2"/>
        <v/>
      </c>
      <c r="F86" s="44" t="str">
        <f t="shared" si="3"/>
        <v/>
      </c>
      <c r="G86" s="44" t="str">
        <f t="shared" si="4"/>
        <v/>
      </c>
      <c r="H86" s="44" t="str">
        <f t="shared" si="5"/>
        <v/>
      </c>
      <c r="I86" s="44" t="str">
        <f t="shared" si="6"/>
        <v/>
      </c>
      <c r="J86" s="44" t="str">
        <f t="shared" si="7"/>
        <v/>
      </c>
      <c r="K86" s="34"/>
      <c r="L86" s="44" t="str">
        <f t="shared" si="8"/>
        <v/>
      </c>
      <c r="M86" s="34"/>
      <c r="N86" s="71"/>
      <c r="O86" s="57"/>
      <c r="P86" s="67"/>
      <c r="Q86" s="67"/>
      <c r="R86" s="67"/>
      <c r="S86" s="57"/>
      <c r="T86" s="67"/>
      <c r="U86" s="67"/>
      <c r="V86" s="67"/>
      <c r="W86" s="57"/>
      <c r="X86" s="67"/>
      <c r="Y86" s="67"/>
      <c r="Z86" s="67"/>
      <c r="AA86" s="57"/>
      <c r="AB86" s="67"/>
      <c r="AC86" s="67"/>
      <c r="AD86" s="67"/>
      <c r="AE86" s="57"/>
      <c r="AF86" s="67"/>
      <c r="AG86" s="67"/>
      <c r="AH86" s="67"/>
      <c r="AI86" s="57"/>
      <c r="AJ86" s="67"/>
      <c r="AK86" s="67"/>
      <c r="AL86" s="67"/>
      <c r="AM86" s="57"/>
      <c r="AN86" s="67"/>
      <c r="AO86" s="67"/>
      <c r="AP86" s="67"/>
      <c r="AQ86" s="57"/>
      <c r="AR86" s="69"/>
      <c r="AS86" s="69"/>
      <c r="AT86" s="69"/>
      <c r="AU86" s="69"/>
      <c r="AV86" s="69"/>
      <c r="AW86" s="69"/>
      <c r="AX86" s="69"/>
      <c r="AY86" s="69"/>
      <c r="AZ86" s="69"/>
      <c r="BA86" s="69"/>
      <c r="BB86" s="69"/>
      <c r="BC86" s="69"/>
      <c r="BD86" s="69"/>
      <c r="BE86" s="69"/>
      <c r="BF86" s="69"/>
      <c r="BG86" s="69"/>
      <c r="BH86" s="69"/>
      <c r="BI86" s="69"/>
      <c r="BJ86" s="69"/>
      <c r="BK86" s="69"/>
      <c r="BL86" s="70" t="str">
        <f t="shared" si="9"/>
        <v/>
      </c>
    </row>
    <row r="87">
      <c r="A87" s="41" t="str">
        <f>Alumnos!A91</f>
        <v/>
      </c>
      <c r="B87" s="26" t="str">
        <f>Alumnos!C91</f>
        <v/>
      </c>
      <c r="D87" s="44" t="str">
        <f t="shared" si="1"/>
        <v/>
      </c>
      <c r="E87" s="44" t="str">
        <f t="shared" si="2"/>
        <v/>
      </c>
      <c r="F87" s="44" t="str">
        <f t="shared" si="3"/>
        <v/>
      </c>
      <c r="G87" s="44" t="str">
        <f t="shared" si="4"/>
        <v/>
      </c>
      <c r="H87" s="44" t="str">
        <f t="shared" si="5"/>
        <v/>
      </c>
      <c r="I87" s="44" t="str">
        <f t="shared" si="6"/>
        <v/>
      </c>
      <c r="J87" s="44" t="str">
        <f t="shared" si="7"/>
        <v/>
      </c>
      <c r="K87" s="34"/>
      <c r="L87" s="44" t="str">
        <f t="shared" si="8"/>
        <v/>
      </c>
      <c r="M87" s="34"/>
      <c r="N87" s="71"/>
      <c r="O87" s="57"/>
      <c r="P87" s="67"/>
      <c r="Q87" s="67"/>
      <c r="R87" s="67"/>
      <c r="S87" s="57"/>
      <c r="T87" s="67"/>
      <c r="U87" s="67"/>
      <c r="V87" s="67"/>
      <c r="W87" s="57"/>
      <c r="X87" s="67"/>
      <c r="Y87" s="67"/>
      <c r="Z87" s="67"/>
      <c r="AA87" s="57"/>
      <c r="AB87" s="67"/>
      <c r="AC87" s="67"/>
      <c r="AD87" s="67"/>
      <c r="AE87" s="57"/>
      <c r="AF87" s="67"/>
      <c r="AG87" s="67"/>
      <c r="AH87" s="67"/>
      <c r="AI87" s="57"/>
      <c r="AJ87" s="67"/>
      <c r="AK87" s="67"/>
      <c r="AL87" s="67"/>
      <c r="AM87" s="57"/>
      <c r="AN87" s="67"/>
      <c r="AO87" s="67"/>
      <c r="AP87" s="67"/>
      <c r="AQ87" s="57"/>
      <c r="AR87" s="69"/>
      <c r="AS87" s="69"/>
      <c r="AT87" s="69"/>
      <c r="AU87" s="69"/>
      <c r="AV87" s="69"/>
      <c r="AW87" s="69"/>
      <c r="AX87" s="69"/>
      <c r="AY87" s="69"/>
      <c r="AZ87" s="69"/>
      <c r="BA87" s="69"/>
      <c r="BB87" s="69"/>
      <c r="BC87" s="69"/>
      <c r="BD87" s="69"/>
      <c r="BE87" s="69"/>
      <c r="BF87" s="69"/>
      <c r="BG87" s="69"/>
      <c r="BH87" s="69"/>
      <c r="BI87" s="69"/>
      <c r="BJ87" s="69"/>
      <c r="BK87" s="69"/>
      <c r="BL87" s="70" t="str">
        <f t="shared" si="9"/>
        <v/>
      </c>
    </row>
    <row r="88">
      <c r="A88" s="41" t="str">
        <f>Alumnos!A92</f>
        <v/>
      </c>
      <c r="B88" s="26" t="str">
        <f>Alumnos!C92</f>
        <v/>
      </c>
      <c r="D88" s="44" t="str">
        <f t="shared" si="1"/>
        <v/>
      </c>
      <c r="E88" s="44" t="str">
        <f t="shared" si="2"/>
        <v/>
      </c>
      <c r="F88" s="44" t="str">
        <f t="shared" si="3"/>
        <v/>
      </c>
      <c r="G88" s="44" t="str">
        <f t="shared" si="4"/>
        <v/>
      </c>
      <c r="H88" s="44" t="str">
        <f t="shared" si="5"/>
        <v/>
      </c>
      <c r="I88" s="44" t="str">
        <f t="shared" si="6"/>
        <v/>
      </c>
      <c r="J88" s="44" t="str">
        <f t="shared" si="7"/>
        <v/>
      </c>
      <c r="K88" s="34"/>
      <c r="L88" s="44" t="str">
        <f t="shared" si="8"/>
        <v/>
      </c>
      <c r="M88" s="34"/>
      <c r="N88" s="71"/>
      <c r="O88" s="57"/>
      <c r="P88" s="67"/>
      <c r="Q88" s="67"/>
      <c r="R88" s="67"/>
      <c r="S88" s="57"/>
      <c r="T88" s="67"/>
      <c r="U88" s="67"/>
      <c r="V88" s="67"/>
      <c r="W88" s="57"/>
      <c r="X88" s="67"/>
      <c r="Y88" s="67"/>
      <c r="Z88" s="67"/>
      <c r="AA88" s="57"/>
      <c r="AB88" s="67"/>
      <c r="AC88" s="67"/>
      <c r="AD88" s="67"/>
      <c r="AE88" s="57"/>
      <c r="AF88" s="67"/>
      <c r="AG88" s="67"/>
      <c r="AH88" s="67"/>
      <c r="AI88" s="57"/>
      <c r="AJ88" s="67"/>
      <c r="AK88" s="67"/>
      <c r="AL88" s="67"/>
      <c r="AM88" s="57"/>
      <c r="AN88" s="67"/>
      <c r="AO88" s="67"/>
      <c r="AP88" s="67"/>
      <c r="AQ88" s="57"/>
      <c r="AR88" s="69"/>
      <c r="AS88" s="69"/>
      <c r="AT88" s="69"/>
      <c r="AU88" s="69"/>
      <c r="AV88" s="69"/>
      <c r="AW88" s="69"/>
      <c r="AX88" s="69"/>
      <c r="AY88" s="69"/>
      <c r="AZ88" s="69"/>
      <c r="BA88" s="69"/>
      <c r="BB88" s="69"/>
      <c r="BC88" s="69"/>
      <c r="BD88" s="69"/>
      <c r="BE88" s="69"/>
      <c r="BF88" s="69"/>
      <c r="BG88" s="69"/>
      <c r="BH88" s="69"/>
      <c r="BI88" s="69"/>
      <c r="BJ88" s="69"/>
      <c r="BK88" s="69"/>
      <c r="BL88" s="70" t="str">
        <f t="shared" si="9"/>
        <v/>
      </c>
    </row>
    <row r="89">
      <c r="A89" s="41" t="str">
        <f>Alumnos!A93</f>
        <v/>
      </c>
      <c r="B89" s="26" t="str">
        <f>Alumnos!C93</f>
        <v/>
      </c>
      <c r="D89" s="44" t="str">
        <f t="shared" si="1"/>
        <v/>
      </c>
      <c r="E89" s="44" t="str">
        <f t="shared" si="2"/>
        <v/>
      </c>
      <c r="F89" s="44" t="str">
        <f t="shared" si="3"/>
        <v/>
      </c>
      <c r="G89" s="44" t="str">
        <f t="shared" si="4"/>
        <v/>
      </c>
      <c r="H89" s="44" t="str">
        <f t="shared" si="5"/>
        <v/>
      </c>
      <c r="I89" s="44" t="str">
        <f t="shared" si="6"/>
        <v/>
      </c>
      <c r="J89" s="44" t="str">
        <f t="shared" si="7"/>
        <v/>
      </c>
      <c r="K89" s="34"/>
      <c r="L89" s="44" t="str">
        <f t="shared" si="8"/>
        <v/>
      </c>
      <c r="M89" s="34"/>
      <c r="N89" s="71"/>
      <c r="O89" s="57"/>
      <c r="P89" s="67"/>
      <c r="Q89" s="67"/>
      <c r="R89" s="67"/>
      <c r="S89" s="57"/>
      <c r="T89" s="67"/>
      <c r="U89" s="67"/>
      <c r="V89" s="67"/>
      <c r="W89" s="57"/>
      <c r="X89" s="67"/>
      <c r="Y89" s="67"/>
      <c r="Z89" s="67"/>
      <c r="AA89" s="57"/>
      <c r="AB89" s="67"/>
      <c r="AC89" s="67"/>
      <c r="AD89" s="67"/>
      <c r="AE89" s="57"/>
      <c r="AF89" s="67"/>
      <c r="AG89" s="67"/>
      <c r="AH89" s="67"/>
      <c r="AI89" s="57"/>
      <c r="AJ89" s="67"/>
      <c r="AK89" s="67"/>
      <c r="AL89" s="67"/>
      <c r="AM89" s="57"/>
      <c r="AN89" s="67"/>
      <c r="AO89" s="67"/>
      <c r="AP89" s="67"/>
      <c r="AQ89" s="57"/>
      <c r="AR89" s="69"/>
      <c r="AS89" s="69"/>
      <c r="AT89" s="69"/>
      <c r="AU89" s="69"/>
      <c r="AV89" s="69"/>
      <c r="AW89" s="69"/>
      <c r="AX89" s="69"/>
      <c r="AY89" s="69"/>
      <c r="AZ89" s="69"/>
      <c r="BA89" s="69"/>
      <c r="BB89" s="69"/>
      <c r="BC89" s="69"/>
      <c r="BD89" s="69"/>
      <c r="BE89" s="69"/>
      <c r="BF89" s="69"/>
      <c r="BG89" s="69"/>
      <c r="BH89" s="69"/>
      <c r="BI89" s="69"/>
      <c r="BJ89" s="69"/>
      <c r="BK89" s="69"/>
      <c r="BL89" s="70" t="str">
        <f t="shared" si="9"/>
        <v/>
      </c>
    </row>
    <row r="90">
      <c r="A90" s="41" t="str">
        <f>Alumnos!A94</f>
        <v/>
      </c>
      <c r="B90" s="26" t="str">
        <f>Alumnos!C94</f>
        <v/>
      </c>
      <c r="D90" s="44" t="str">
        <f t="shared" si="1"/>
        <v/>
      </c>
      <c r="E90" s="44" t="str">
        <f t="shared" si="2"/>
        <v/>
      </c>
      <c r="F90" s="44" t="str">
        <f t="shared" si="3"/>
        <v/>
      </c>
      <c r="G90" s="44" t="str">
        <f t="shared" si="4"/>
        <v/>
      </c>
      <c r="H90" s="44" t="str">
        <f t="shared" si="5"/>
        <v/>
      </c>
      <c r="I90" s="44" t="str">
        <f t="shared" si="6"/>
        <v/>
      </c>
      <c r="J90" s="44" t="str">
        <f t="shared" si="7"/>
        <v/>
      </c>
      <c r="K90" s="34"/>
      <c r="L90" s="44" t="str">
        <f t="shared" si="8"/>
        <v/>
      </c>
      <c r="M90" s="34"/>
      <c r="N90" s="71"/>
      <c r="O90" s="57"/>
      <c r="P90" s="67"/>
      <c r="Q90" s="67"/>
      <c r="R90" s="67"/>
      <c r="S90" s="57"/>
      <c r="T90" s="67"/>
      <c r="U90" s="67"/>
      <c r="V90" s="67"/>
      <c r="W90" s="57"/>
      <c r="X90" s="67"/>
      <c r="Y90" s="67"/>
      <c r="Z90" s="67"/>
      <c r="AA90" s="57"/>
      <c r="AB90" s="67"/>
      <c r="AC90" s="67"/>
      <c r="AD90" s="67"/>
      <c r="AE90" s="57"/>
      <c r="AF90" s="67"/>
      <c r="AG90" s="67"/>
      <c r="AH90" s="67"/>
      <c r="AI90" s="57"/>
      <c r="AJ90" s="67"/>
      <c r="AK90" s="67"/>
      <c r="AL90" s="67"/>
      <c r="AM90" s="57"/>
      <c r="AN90" s="67"/>
      <c r="AO90" s="67"/>
      <c r="AP90" s="67"/>
      <c r="AQ90" s="57"/>
      <c r="AR90" s="69"/>
      <c r="AS90" s="69"/>
      <c r="AT90" s="69"/>
      <c r="AU90" s="69"/>
      <c r="AV90" s="69"/>
      <c r="AW90" s="69"/>
      <c r="AX90" s="69"/>
      <c r="AY90" s="69"/>
      <c r="AZ90" s="69"/>
      <c r="BA90" s="69"/>
      <c r="BB90" s="69"/>
      <c r="BC90" s="69"/>
      <c r="BD90" s="69"/>
      <c r="BE90" s="69"/>
      <c r="BF90" s="69"/>
      <c r="BG90" s="69"/>
      <c r="BH90" s="69"/>
      <c r="BI90" s="69"/>
      <c r="BJ90" s="69"/>
      <c r="BK90" s="69"/>
      <c r="BL90" s="70" t="str">
        <f t="shared" si="9"/>
        <v/>
      </c>
    </row>
    <row r="91">
      <c r="A91" s="41" t="str">
        <f>Alumnos!A95</f>
        <v/>
      </c>
      <c r="B91" s="26" t="str">
        <f>Alumnos!C95</f>
        <v/>
      </c>
      <c r="D91" s="44" t="str">
        <f t="shared" si="1"/>
        <v/>
      </c>
      <c r="E91" s="44" t="str">
        <f t="shared" si="2"/>
        <v/>
      </c>
      <c r="F91" s="44" t="str">
        <f t="shared" si="3"/>
        <v/>
      </c>
      <c r="G91" s="44" t="str">
        <f t="shared" si="4"/>
        <v/>
      </c>
      <c r="H91" s="44" t="str">
        <f t="shared" si="5"/>
        <v/>
      </c>
      <c r="I91" s="44" t="str">
        <f t="shared" si="6"/>
        <v/>
      </c>
      <c r="J91" s="44" t="str">
        <f t="shared" si="7"/>
        <v/>
      </c>
      <c r="K91" s="34"/>
      <c r="L91" s="44" t="str">
        <f t="shared" si="8"/>
        <v/>
      </c>
      <c r="M91" s="34"/>
      <c r="N91" s="71"/>
      <c r="O91" s="57"/>
      <c r="P91" s="67"/>
      <c r="Q91" s="67"/>
      <c r="R91" s="67"/>
      <c r="S91" s="57"/>
      <c r="T91" s="67"/>
      <c r="U91" s="67"/>
      <c r="V91" s="67"/>
      <c r="W91" s="57"/>
      <c r="X91" s="67"/>
      <c r="Y91" s="67"/>
      <c r="Z91" s="67"/>
      <c r="AA91" s="57"/>
      <c r="AB91" s="67"/>
      <c r="AC91" s="67"/>
      <c r="AD91" s="67"/>
      <c r="AE91" s="57"/>
      <c r="AF91" s="67"/>
      <c r="AG91" s="67"/>
      <c r="AH91" s="67"/>
      <c r="AI91" s="57"/>
      <c r="AJ91" s="67"/>
      <c r="AK91" s="67"/>
      <c r="AL91" s="67"/>
      <c r="AM91" s="57"/>
      <c r="AN91" s="67"/>
      <c r="AO91" s="67"/>
      <c r="AP91" s="67"/>
      <c r="AQ91" s="57"/>
      <c r="AR91" s="69"/>
      <c r="AS91" s="69"/>
      <c r="AT91" s="69"/>
      <c r="AU91" s="69"/>
      <c r="AV91" s="69"/>
      <c r="AW91" s="69"/>
      <c r="AX91" s="69"/>
      <c r="AY91" s="69"/>
      <c r="AZ91" s="69"/>
      <c r="BA91" s="69"/>
      <c r="BB91" s="69"/>
      <c r="BC91" s="69"/>
      <c r="BD91" s="69"/>
      <c r="BE91" s="69"/>
      <c r="BF91" s="69"/>
      <c r="BG91" s="69"/>
      <c r="BH91" s="69"/>
      <c r="BI91" s="69"/>
      <c r="BJ91" s="69"/>
      <c r="BK91" s="69"/>
      <c r="BL91" s="70" t="str">
        <f t="shared" si="9"/>
        <v/>
      </c>
    </row>
    <row r="92">
      <c r="A92" s="41" t="str">
        <f>Alumnos!A96</f>
        <v/>
      </c>
      <c r="B92" s="26" t="str">
        <f>Alumnos!C96</f>
        <v/>
      </c>
      <c r="D92" s="44" t="str">
        <f t="shared" si="1"/>
        <v/>
      </c>
      <c r="E92" s="44" t="str">
        <f t="shared" si="2"/>
        <v/>
      </c>
      <c r="F92" s="44" t="str">
        <f t="shared" si="3"/>
        <v/>
      </c>
      <c r="G92" s="44" t="str">
        <f t="shared" si="4"/>
        <v/>
      </c>
      <c r="H92" s="44" t="str">
        <f t="shared" si="5"/>
        <v/>
      </c>
      <c r="I92" s="44" t="str">
        <f t="shared" si="6"/>
        <v/>
      </c>
      <c r="J92" s="44" t="str">
        <f t="shared" si="7"/>
        <v/>
      </c>
      <c r="K92" s="34"/>
      <c r="L92" s="44" t="str">
        <f t="shared" si="8"/>
        <v/>
      </c>
      <c r="M92" s="34"/>
      <c r="N92" s="71"/>
      <c r="O92" s="57"/>
      <c r="P92" s="67"/>
      <c r="Q92" s="67"/>
      <c r="R92" s="67"/>
      <c r="S92" s="57"/>
      <c r="T92" s="67"/>
      <c r="U92" s="67"/>
      <c r="V92" s="67"/>
      <c r="W92" s="57"/>
      <c r="X92" s="67"/>
      <c r="Y92" s="67"/>
      <c r="Z92" s="67"/>
      <c r="AA92" s="57"/>
      <c r="AB92" s="67"/>
      <c r="AC92" s="67"/>
      <c r="AD92" s="67"/>
      <c r="AE92" s="57"/>
      <c r="AF92" s="67"/>
      <c r="AG92" s="67"/>
      <c r="AH92" s="67"/>
      <c r="AI92" s="57"/>
      <c r="AJ92" s="67"/>
      <c r="AK92" s="67"/>
      <c r="AL92" s="67"/>
      <c r="AM92" s="57"/>
      <c r="AN92" s="67"/>
      <c r="AO92" s="67"/>
      <c r="AP92" s="67"/>
      <c r="AQ92" s="57"/>
      <c r="AR92" s="69"/>
      <c r="AS92" s="69"/>
      <c r="AT92" s="69"/>
      <c r="AU92" s="69"/>
      <c r="AV92" s="69"/>
      <c r="AW92" s="69"/>
      <c r="AX92" s="69"/>
      <c r="AY92" s="69"/>
      <c r="AZ92" s="69"/>
      <c r="BA92" s="69"/>
      <c r="BB92" s="69"/>
      <c r="BC92" s="69"/>
      <c r="BD92" s="69"/>
      <c r="BE92" s="69"/>
      <c r="BF92" s="69"/>
      <c r="BG92" s="69"/>
      <c r="BH92" s="69"/>
      <c r="BI92" s="69"/>
      <c r="BJ92" s="69"/>
      <c r="BK92" s="69"/>
      <c r="BL92" s="70" t="str">
        <f t="shared" si="9"/>
        <v/>
      </c>
    </row>
    <row r="93">
      <c r="A93" s="41" t="str">
        <f>Alumnos!A97</f>
        <v/>
      </c>
      <c r="B93" s="26" t="str">
        <f>Alumnos!C97</f>
        <v/>
      </c>
      <c r="D93" s="44" t="str">
        <f t="shared" si="1"/>
        <v/>
      </c>
      <c r="E93" s="44" t="str">
        <f t="shared" si="2"/>
        <v/>
      </c>
      <c r="F93" s="44" t="str">
        <f t="shared" si="3"/>
        <v/>
      </c>
      <c r="G93" s="44" t="str">
        <f t="shared" si="4"/>
        <v/>
      </c>
      <c r="H93" s="44" t="str">
        <f t="shared" si="5"/>
        <v/>
      </c>
      <c r="I93" s="44" t="str">
        <f t="shared" si="6"/>
        <v/>
      </c>
      <c r="J93" s="44" t="str">
        <f t="shared" si="7"/>
        <v/>
      </c>
      <c r="K93" s="34"/>
      <c r="L93" s="44" t="str">
        <f t="shared" si="8"/>
        <v/>
      </c>
      <c r="M93" s="34"/>
      <c r="N93" s="71"/>
      <c r="O93" s="57"/>
      <c r="P93" s="67"/>
      <c r="Q93" s="67"/>
      <c r="R93" s="67"/>
      <c r="S93" s="57"/>
      <c r="T93" s="67"/>
      <c r="U93" s="67"/>
      <c r="V93" s="67"/>
      <c r="W93" s="57"/>
      <c r="X93" s="67"/>
      <c r="Y93" s="67"/>
      <c r="Z93" s="67"/>
      <c r="AA93" s="57"/>
      <c r="AB93" s="67"/>
      <c r="AC93" s="67"/>
      <c r="AD93" s="67"/>
      <c r="AE93" s="57"/>
      <c r="AF93" s="67"/>
      <c r="AG93" s="67"/>
      <c r="AH93" s="67"/>
      <c r="AI93" s="57"/>
      <c r="AJ93" s="67"/>
      <c r="AK93" s="67"/>
      <c r="AL93" s="67"/>
      <c r="AM93" s="57"/>
      <c r="AN93" s="67"/>
      <c r="AO93" s="67"/>
      <c r="AP93" s="67"/>
      <c r="AQ93" s="57"/>
      <c r="AR93" s="69"/>
      <c r="AS93" s="69"/>
      <c r="AT93" s="69"/>
      <c r="AU93" s="69"/>
      <c r="AV93" s="69"/>
      <c r="AW93" s="69"/>
      <c r="AX93" s="69"/>
      <c r="AY93" s="69"/>
      <c r="AZ93" s="69"/>
      <c r="BA93" s="69"/>
      <c r="BB93" s="69"/>
      <c r="BC93" s="69"/>
      <c r="BD93" s="69"/>
      <c r="BE93" s="69"/>
      <c r="BF93" s="69"/>
      <c r="BG93" s="69"/>
      <c r="BH93" s="69"/>
      <c r="BI93" s="69"/>
      <c r="BJ93" s="69"/>
      <c r="BK93" s="69"/>
      <c r="BL93" s="70" t="str">
        <f t="shared" si="9"/>
        <v/>
      </c>
    </row>
    <row r="94">
      <c r="A94" s="41" t="str">
        <f>Alumnos!A98</f>
        <v/>
      </c>
      <c r="B94" s="26" t="str">
        <f>Alumnos!C98</f>
        <v/>
      </c>
      <c r="D94" s="44" t="str">
        <f t="shared" si="1"/>
        <v/>
      </c>
      <c r="E94" s="44" t="str">
        <f t="shared" si="2"/>
        <v/>
      </c>
      <c r="F94" s="44" t="str">
        <f t="shared" si="3"/>
        <v/>
      </c>
      <c r="G94" s="44" t="str">
        <f t="shared" si="4"/>
        <v/>
      </c>
      <c r="H94" s="44" t="str">
        <f t="shared" si="5"/>
        <v/>
      </c>
      <c r="I94" s="44" t="str">
        <f t="shared" si="6"/>
        <v/>
      </c>
      <c r="J94" s="44" t="str">
        <f t="shared" si="7"/>
        <v/>
      </c>
      <c r="K94" s="34"/>
      <c r="L94" s="44" t="str">
        <f t="shared" si="8"/>
        <v/>
      </c>
      <c r="M94" s="34"/>
      <c r="N94" s="71"/>
      <c r="O94" s="57"/>
      <c r="P94" s="67"/>
      <c r="Q94" s="67"/>
      <c r="R94" s="67"/>
      <c r="S94" s="57"/>
      <c r="T94" s="67"/>
      <c r="U94" s="67"/>
      <c r="V94" s="67"/>
      <c r="W94" s="57"/>
      <c r="X94" s="67"/>
      <c r="Y94" s="67"/>
      <c r="Z94" s="67"/>
      <c r="AA94" s="57"/>
      <c r="AB94" s="67"/>
      <c r="AC94" s="67"/>
      <c r="AD94" s="67"/>
      <c r="AE94" s="57"/>
      <c r="AF94" s="67"/>
      <c r="AG94" s="67"/>
      <c r="AH94" s="67"/>
      <c r="AI94" s="57"/>
      <c r="AJ94" s="67"/>
      <c r="AK94" s="67"/>
      <c r="AL94" s="67"/>
      <c r="AM94" s="57"/>
      <c r="AN94" s="67"/>
      <c r="AO94" s="67"/>
      <c r="AP94" s="67"/>
      <c r="AQ94" s="57"/>
      <c r="AR94" s="69"/>
      <c r="AS94" s="69"/>
      <c r="AT94" s="69"/>
      <c r="AU94" s="69"/>
      <c r="AV94" s="69"/>
      <c r="AW94" s="69"/>
      <c r="AX94" s="69"/>
      <c r="AY94" s="69"/>
      <c r="AZ94" s="69"/>
      <c r="BA94" s="69"/>
      <c r="BB94" s="69"/>
      <c r="BC94" s="69"/>
      <c r="BD94" s="69"/>
      <c r="BE94" s="69"/>
      <c r="BF94" s="69"/>
      <c r="BG94" s="69"/>
      <c r="BH94" s="69"/>
      <c r="BI94" s="69"/>
      <c r="BJ94" s="69"/>
      <c r="BK94" s="69"/>
      <c r="BL94" s="70" t="str">
        <f t="shared" si="9"/>
        <v/>
      </c>
    </row>
    <row r="95">
      <c r="A95" s="41" t="str">
        <f>Alumnos!A99</f>
        <v/>
      </c>
      <c r="B95" s="26" t="str">
        <f>Alumnos!C99</f>
        <v/>
      </c>
      <c r="D95" s="44" t="str">
        <f t="shared" si="1"/>
        <v/>
      </c>
      <c r="E95" s="44" t="str">
        <f t="shared" si="2"/>
        <v/>
      </c>
      <c r="F95" s="44" t="str">
        <f t="shared" si="3"/>
        <v/>
      </c>
      <c r="G95" s="44" t="str">
        <f t="shared" si="4"/>
        <v/>
      </c>
      <c r="H95" s="44" t="str">
        <f t="shared" si="5"/>
        <v/>
      </c>
      <c r="I95" s="44" t="str">
        <f t="shared" si="6"/>
        <v/>
      </c>
      <c r="J95" s="44" t="str">
        <f t="shared" si="7"/>
        <v/>
      </c>
      <c r="K95" s="34"/>
      <c r="L95" s="44" t="str">
        <f t="shared" si="8"/>
        <v/>
      </c>
      <c r="M95" s="34"/>
      <c r="N95" s="71"/>
      <c r="O95" s="57"/>
      <c r="P95" s="67"/>
      <c r="Q95" s="67"/>
      <c r="R95" s="67"/>
      <c r="S95" s="57"/>
      <c r="T95" s="67"/>
      <c r="U95" s="67"/>
      <c r="V95" s="67"/>
      <c r="W95" s="57"/>
      <c r="X95" s="67"/>
      <c r="Y95" s="67"/>
      <c r="Z95" s="67"/>
      <c r="AA95" s="57"/>
      <c r="AB95" s="67"/>
      <c r="AC95" s="67"/>
      <c r="AD95" s="67"/>
      <c r="AE95" s="57"/>
      <c r="AF95" s="67"/>
      <c r="AG95" s="67"/>
      <c r="AH95" s="67"/>
      <c r="AI95" s="57"/>
      <c r="AJ95" s="67"/>
      <c r="AK95" s="67"/>
      <c r="AL95" s="67"/>
      <c r="AM95" s="57"/>
      <c r="AN95" s="67"/>
      <c r="AO95" s="67"/>
      <c r="AP95" s="67"/>
      <c r="AQ95" s="57"/>
      <c r="AR95" s="69"/>
      <c r="AS95" s="69"/>
      <c r="AT95" s="69"/>
      <c r="AU95" s="69"/>
      <c r="AV95" s="69"/>
      <c r="AW95" s="69"/>
      <c r="AX95" s="69"/>
      <c r="AY95" s="69"/>
      <c r="AZ95" s="69"/>
      <c r="BA95" s="69"/>
      <c r="BB95" s="69"/>
      <c r="BC95" s="69"/>
      <c r="BD95" s="69"/>
      <c r="BE95" s="69"/>
      <c r="BF95" s="69"/>
      <c r="BG95" s="69"/>
      <c r="BH95" s="69"/>
      <c r="BI95" s="69"/>
      <c r="BJ95" s="69"/>
      <c r="BK95" s="69"/>
      <c r="BL95" s="70" t="str">
        <f t="shared" si="9"/>
        <v/>
      </c>
    </row>
    <row r="96">
      <c r="A96" s="41" t="str">
        <f>Alumnos!A100</f>
        <v/>
      </c>
      <c r="B96" s="26" t="str">
        <f>Alumnos!C100</f>
        <v/>
      </c>
      <c r="D96" s="44" t="str">
        <f t="shared" si="1"/>
        <v/>
      </c>
      <c r="E96" s="44" t="str">
        <f t="shared" si="2"/>
        <v/>
      </c>
      <c r="F96" s="44" t="str">
        <f t="shared" si="3"/>
        <v/>
      </c>
      <c r="G96" s="44" t="str">
        <f t="shared" si="4"/>
        <v/>
      </c>
      <c r="H96" s="44" t="str">
        <f t="shared" si="5"/>
        <v/>
      </c>
      <c r="I96" s="44" t="str">
        <f t="shared" si="6"/>
        <v/>
      </c>
      <c r="J96" s="44" t="str">
        <f t="shared" si="7"/>
        <v/>
      </c>
      <c r="K96" s="34"/>
      <c r="L96" s="44" t="str">
        <f t="shared" si="8"/>
        <v/>
      </c>
      <c r="M96" s="34"/>
      <c r="N96" s="71"/>
      <c r="O96" s="57"/>
      <c r="P96" s="67"/>
      <c r="Q96" s="67"/>
      <c r="R96" s="67"/>
      <c r="S96" s="57"/>
      <c r="T96" s="67"/>
      <c r="U96" s="67"/>
      <c r="V96" s="67"/>
      <c r="W96" s="57"/>
      <c r="X96" s="67"/>
      <c r="Y96" s="67"/>
      <c r="Z96" s="67"/>
      <c r="AA96" s="57"/>
      <c r="AB96" s="67"/>
      <c r="AC96" s="67"/>
      <c r="AD96" s="67"/>
      <c r="AE96" s="57"/>
      <c r="AF96" s="67"/>
      <c r="AG96" s="67"/>
      <c r="AH96" s="67"/>
      <c r="AI96" s="57"/>
      <c r="AJ96" s="67"/>
      <c r="AK96" s="67"/>
      <c r="AL96" s="67"/>
      <c r="AM96" s="57"/>
      <c r="AN96" s="67"/>
      <c r="AO96" s="67"/>
      <c r="AP96" s="67"/>
      <c r="AQ96" s="57"/>
      <c r="AR96" s="69"/>
      <c r="AS96" s="69"/>
      <c r="AT96" s="69"/>
      <c r="AU96" s="69"/>
      <c r="AV96" s="69"/>
      <c r="AW96" s="69"/>
      <c r="AX96" s="69"/>
      <c r="AY96" s="69"/>
      <c r="AZ96" s="69"/>
      <c r="BA96" s="69"/>
      <c r="BB96" s="69"/>
      <c r="BC96" s="69"/>
      <c r="BD96" s="69"/>
      <c r="BE96" s="69"/>
      <c r="BF96" s="69"/>
      <c r="BG96" s="69"/>
      <c r="BH96" s="69"/>
      <c r="BI96" s="69"/>
      <c r="BJ96" s="69"/>
      <c r="BK96" s="69"/>
      <c r="BL96" s="70" t="str">
        <f t="shared" si="9"/>
        <v/>
      </c>
    </row>
    <row r="97">
      <c r="A97" s="41" t="str">
        <f>Alumnos!A101</f>
        <v/>
      </c>
      <c r="B97" s="26" t="str">
        <f>Alumnos!C101</f>
        <v/>
      </c>
      <c r="D97" s="44" t="str">
        <f t="shared" si="1"/>
        <v/>
      </c>
      <c r="E97" s="44" t="str">
        <f t="shared" si="2"/>
        <v/>
      </c>
      <c r="F97" s="44" t="str">
        <f t="shared" si="3"/>
        <v/>
      </c>
      <c r="G97" s="44" t="str">
        <f t="shared" si="4"/>
        <v/>
      </c>
      <c r="H97" s="44" t="str">
        <f t="shared" si="5"/>
        <v/>
      </c>
      <c r="I97" s="44" t="str">
        <f t="shared" si="6"/>
        <v/>
      </c>
      <c r="J97" s="44" t="str">
        <f t="shared" si="7"/>
        <v/>
      </c>
      <c r="K97" s="34"/>
      <c r="L97" s="44" t="str">
        <f t="shared" si="8"/>
        <v/>
      </c>
      <c r="M97" s="34"/>
      <c r="N97" s="71"/>
      <c r="O97" s="57"/>
      <c r="P97" s="67"/>
      <c r="Q97" s="67"/>
      <c r="R97" s="67"/>
      <c r="S97" s="57"/>
      <c r="T97" s="67"/>
      <c r="U97" s="67"/>
      <c r="V97" s="67"/>
      <c r="W97" s="57"/>
      <c r="X97" s="67"/>
      <c r="Y97" s="67"/>
      <c r="Z97" s="67"/>
      <c r="AA97" s="57"/>
      <c r="AB97" s="67"/>
      <c r="AC97" s="67"/>
      <c r="AD97" s="67"/>
      <c r="AE97" s="57"/>
      <c r="AF97" s="67"/>
      <c r="AG97" s="67"/>
      <c r="AH97" s="67"/>
      <c r="AI97" s="57"/>
      <c r="AJ97" s="67"/>
      <c r="AK97" s="67"/>
      <c r="AL97" s="67"/>
      <c r="AM97" s="57"/>
      <c r="AN97" s="67"/>
      <c r="AO97" s="67"/>
      <c r="AP97" s="67"/>
      <c r="AQ97" s="57"/>
      <c r="AR97" s="69"/>
      <c r="AS97" s="69"/>
      <c r="AT97" s="69"/>
      <c r="AU97" s="69"/>
      <c r="AV97" s="69"/>
      <c r="AW97" s="69"/>
      <c r="AX97" s="69"/>
      <c r="AY97" s="69"/>
      <c r="AZ97" s="69"/>
      <c r="BA97" s="69"/>
      <c r="BB97" s="69"/>
      <c r="BC97" s="69"/>
      <c r="BD97" s="69"/>
      <c r="BE97" s="69"/>
      <c r="BF97" s="69"/>
      <c r="BG97" s="69"/>
      <c r="BH97" s="69"/>
      <c r="BI97" s="69"/>
      <c r="BJ97" s="69"/>
      <c r="BK97" s="69"/>
      <c r="BL97" s="70" t="str">
        <f t="shared" si="9"/>
        <v/>
      </c>
    </row>
    <row r="98">
      <c r="A98" s="41" t="str">
        <f>Alumnos!A102</f>
        <v/>
      </c>
      <c r="B98" s="26" t="str">
        <f>Alumnos!C102</f>
        <v/>
      </c>
      <c r="D98" s="44" t="str">
        <f t="shared" si="1"/>
        <v/>
      </c>
      <c r="E98" s="44" t="str">
        <f t="shared" si="2"/>
        <v/>
      </c>
      <c r="F98" s="44" t="str">
        <f t="shared" si="3"/>
        <v/>
      </c>
      <c r="G98" s="44" t="str">
        <f t="shared" si="4"/>
        <v/>
      </c>
      <c r="H98" s="44" t="str">
        <f t="shared" si="5"/>
        <v/>
      </c>
      <c r="I98" s="44" t="str">
        <f t="shared" si="6"/>
        <v/>
      </c>
      <c r="J98" s="44" t="str">
        <f t="shared" si="7"/>
        <v/>
      </c>
      <c r="K98" s="34"/>
      <c r="L98" s="44" t="str">
        <f t="shared" si="8"/>
        <v/>
      </c>
      <c r="M98" s="34"/>
      <c r="N98" s="71"/>
      <c r="O98" s="57"/>
      <c r="P98" s="67"/>
      <c r="Q98" s="67"/>
      <c r="R98" s="67"/>
      <c r="S98" s="57"/>
      <c r="T98" s="67"/>
      <c r="U98" s="67"/>
      <c r="V98" s="67"/>
      <c r="W98" s="57"/>
      <c r="X98" s="67"/>
      <c r="Y98" s="67"/>
      <c r="Z98" s="67"/>
      <c r="AA98" s="57"/>
      <c r="AB98" s="67"/>
      <c r="AC98" s="67"/>
      <c r="AD98" s="67"/>
      <c r="AE98" s="57"/>
      <c r="AF98" s="67"/>
      <c r="AG98" s="67"/>
      <c r="AH98" s="67"/>
      <c r="AI98" s="57"/>
      <c r="AJ98" s="67"/>
      <c r="AK98" s="67"/>
      <c r="AL98" s="67"/>
      <c r="AM98" s="57"/>
      <c r="AN98" s="67"/>
      <c r="AO98" s="67"/>
      <c r="AP98" s="67"/>
      <c r="AQ98" s="57"/>
      <c r="AR98" s="69"/>
      <c r="AS98" s="69"/>
      <c r="AT98" s="69"/>
      <c r="AU98" s="69"/>
      <c r="AV98" s="69"/>
      <c r="AW98" s="69"/>
      <c r="AX98" s="69"/>
      <c r="AY98" s="69"/>
      <c r="AZ98" s="69"/>
      <c r="BA98" s="69"/>
      <c r="BB98" s="69"/>
      <c r="BC98" s="69"/>
      <c r="BD98" s="69"/>
      <c r="BE98" s="69"/>
      <c r="BF98" s="69"/>
      <c r="BG98" s="69"/>
      <c r="BH98" s="69"/>
      <c r="BI98" s="69"/>
      <c r="BJ98" s="69"/>
      <c r="BK98" s="69"/>
      <c r="BL98" s="70" t="str">
        <f t="shared" si="9"/>
        <v/>
      </c>
    </row>
    <row r="99">
      <c r="A99" s="41" t="str">
        <f>Alumnos!A103</f>
        <v/>
      </c>
      <c r="B99" s="26" t="str">
        <f>Alumnos!C103</f>
        <v/>
      </c>
      <c r="D99" s="44" t="str">
        <f t="shared" si="1"/>
        <v/>
      </c>
      <c r="E99" s="44" t="str">
        <f t="shared" si="2"/>
        <v/>
      </c>
      <c r="F99" s="44" t="str">
        <f t="shared" si="3"/>
        <v/>
      </c>
      <c r="G99" s="44" t="str">
        <f t="shared" si="4"/>
        <v/>
      </c>
      <c r="H99" s="44" t="str">
        <f t="shared" si="5"/>
        <v/>
      </c>
      <c r="I99" s="44" t="str">
        <f t="shared" si="6"/>
        <v/>
      </c>
      <c r="J99" s="44" t="str">
        <f t="shared" si="7"/>
        <v/>
      </c>
      <c r="K99" s="34"/>
      <c r="L99" s="44" t="str">
        <f t="shared" si="8"/>
        <v/>
      </c>
      <c r="M99" s="34"/>
      <c r="N99" s="71"/>
      <c r="O99" s="57"/>
      <c r="P99" s="67"/>
      <c r="Q99" s="67"/>
      <c r="R99" s="67"/>
      <c r="S99" s="57"/>
      <c r="T99" s="67"/>
      <c r="U99" s="67"/>
      <c r="V99" s="67"/>
      <c r="W99" s="57"/>
      <c r="X99" s="67"/>
      <c r="Y99" s="67"/>
      <c r="Z99" s="67"/>
      <c r="AA99" s="57"/>
      <c r="AB99" s="67"/>
      <c r="AC99" s="67"/>
      <c r="AD99" s="67"/>
      <c r="AE99" s="57"/>
      <c r="AF99" s="67"/>
      <c r="AG99" s="67"/>
      <c r="AH99" s="67"/>
      <c r="AI99" s="57"/>
      <c r="AJ99" s="67"/>
      <c r="AK99" s="67"/>
      <c r="AL99" s="67"/>
      <c r="AM99" s="57"/>
      <c r="AN99" s="67"/>
      <c r="AO99" s="67"/>
      <c r="AP99" s="67"/>
      <c r="AQ99" s="57"/>
      <c r="AR99" s="69"/>
      <c r="AS99" s="69"/>
      <c r="AT99" s="69"/>
      <c r="AU99" s="69"/>
      <c r="AV99" s="69"/>
      <c r="AW99" s="69"/>
      <c r="AX99" s="69"/>
      <c r="AY99" s="69"/>
      <c r="AZ99" s="69"/>
      <c r="BA99" s="69"/>
      <c r="BB99" s="69"/>
      <c r="BC99" s="69"/>
      <c r="BD99" s="69"/>
      <c r="BE99" s="69"/>
      <c r="BF99" s="69"/>
      <c r="BG99" s="69"/>
      <c r="BH99" s="69"/>
      <c r="BI99" s="69"/>
      <c r="BJ99" s="69"/>
      <c r="BK99" s="69"/>
      <c r="BL99" s="70" t="str">
        <f t="shared" si="9"/>
        <v/>
      </c>
    </row>
    <row r="100">
      <c r="A100" s="41" t="str">
        <f>Alumnos!A104</f>
        <v/>
      </c>
      <c r="B100" s="26" t="str">
        <f>Alumnos!C104</f>
        <v/>
      </c>
      <c r="D100" s="44" t="str">
        <f t="shared" si="1"/>
        <v/>
      </c>
      <c r="E100" s="44" t="str">
        <f t="shared" si="2"/>
        <v/>
      </c>
      <c r="F100" s="44" t="str">
        <f t="shared" si="3"/>
        <v/>
      </c>
      <c r="G100" s="44" t="str">
        <f t="shared" si="4"/>
        <v/>
      </c>
      <c r="H100" s="44" t="str">
        <f t="shared" si="5"/>
        <v/>
      </c>
      <c r="I100" s="44" t="str">
        <f t="shared" si="6"/>
        <v/>
      </c>
      <c r="J100" s="44" t="str">
        <f t="shared" si="7"/>
        <v/>
      </c>
      <c r="K100" s="34"/>
      <c r="L100" s="44" t="str">
        <f t="shared" si="8"/>
        <v/>
      </c>
      <c r="M100" s="34"/>
      <c r="N100" s="71"/>
      <c r="O100" s="57"/>
      <c r="P100" s="67"/>
      <c r="Q100" s="67"/>
      <c r="R100" s="67"/>
      <c r="S100" s="57"/>
      <c r="T100" s="67"/>
      <c r="U100" s="67"/>
      <c r="V100" s="67"/>
      <c r="W100" s="57"/>
      <c r="X100" s="67"/>
      <c r="Y100" s="67"/>
      <c r="Z100" s="67"/>
      <c r="AA100" s="57"/>
      <c r="AB100" s="67"/>
      <c r="AC100" s="67"/>
      <c r="AD100" s="67"/>
      <c r="AE100" s="57"/>
      <c r="AF100" s="67"/>
      <c r="AG100" s="67"/>
      <c r="AH100" s="67"/>
      <c r="AI100" s="57"/>
      <c r="AJ100" s="67"/>
      <c r="AK100" s="67"/>
      <c r="AL100" s="67"/>
      <c r="AM100" s="57"/>
      <c r="AN100" s="67"/>
      <c r="AO100" s="67"/>
      <c r="AP100" s="67"/>
      <c r="AQ100" s="57"/>
      <c r="AR100" s="69"/>
      <c r="AS100" s="69"/>
      <c r="AT100" s="69"/>
      <c r="AU100" s="69"/>
      <c r="AV100" s="69"/>
      <c r="AW100" s="69"/>
      <c r="AX100" s="69"/>
      <c r="AY100" s="69"/>
      <c r="AZ100" s="69"/>
      <c r="BA100" s="69"/>
      <c r="BB100" s="69"/>
      <c r="BC100" s="69"/>
      <c r="BD100" s="69"/>
      <c r="BE100" s="69"/>
      <c r="BF100" s="69"/>
      <c r="BG100" s="69"/>
      <c r="BH100" s="69"/>
      <c r="BI100" s="69"/>
      <c r="BJ100" s="69"/>
      <c r="BK100" s="69"/>
      <c r="BL100" s="70" t="str">
        <f t="shared" si="9"/>
        <v/>
      </c>
    </row>
    <row r="10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c r="AA101" s="53"/>
      <c r="AB101" s="53"/>
      <c r="AC101" s="53"/>
      <c r="AD101" s="53"/>
      <c r="AE101" s="53"/>
      <c r="AF101" s="53"/>
      <c r="AG101" s="53"/>
      <c r="AH101" s="53"/>
      <c r="AI101" s="53"/>
      <c r="AJ101" s="53"/>
      <c r="AK101" s="53"/>
      <c r="AL101" s="53"/>
      <c r="AM101" s="53"/>
      <c r="AN101" s="53"/>
      <c r="AO101" s="53"/>
      <c r="AP101" s="53"/>
      <c r="AQ101" s="53"/>
      <c r="AR101" s="53"/>
      <c r="AS101" s="53"/>
      <c r="AT101" s="53"/>
      <c r="AU101" s="53"/>
      <c r="AV101" s="53"/>
      <c r="AW101" s="53"/>
      <c r="AX101" s="53"/>
      <c r="AY101" s="53"/>
      <c r="AZ101" s="53"/>
      <c r="BA101" s="53"/>
      <c r="BB101" s="53"/>
      <c r="BC101" s="53"/>
      <c r="BD101" s="53"/>
      <c r="BE101" s="53"/>
      <c r="BF101" s="53"/>
      <c r="BG101" s="53"/>
      <c r="BH101" s="53"/>
      <c r="BI101" s="53"/>
      <c r="BJ101" s="53"/>
      <c r="BK101" s="53"/>
      <c r="BL101" s="53"/>
    </row>
  </sheetData>
  <mergeCells count="116">
    <mergeCell ref="AJ1:AL1"/>
    <mergeCell ref="AN1:AP1"/>
    <mergeCell ref="AR1:BL1"/>
    <mergeCell ref="T1:V1"/>
    <mergeCell ref="T2:V2"/>
    <mergeCell ref="AB1:AD1"/>
    <mergeCell ref="AB2:AD2"/>
    <mergeCell ref="AF2:AH2"/>
    <mergeCell ref="AJ2:AL2"/>
    <mergeCell ref="AN2:AP2"/>
    <mergeCell ref="L1:L3"/>
    <mergeCell ref="N1:N3"/>
    <mergeCell ref="P1:R1"/>
    <mergeCell ref="X1:Z1"/>
    <mergeCell ref="AF1:AH1"/>
    <mergeCell ref="P2:R2"/>
    <mergeCell ref="X2:Z2"/>
    <mergeCell ref="B3:C3"/>
    <mergeCell ref="D3:J3"/>
    <mergeCell ref="B4:C4"/>
    <mergeCell ref="B5:C5"/>
    <mergeCell ref="B6:C6"/>
    <mergeCell ref="B7:C7"/>
    <mergeCell ref="B8:C8"/>
    <mergeCell ref="B9:C9"/>
    <mergeCell ref="B10:C10"/>
    <mergeCell ref="B11:C11"/>
    <mergeCell ref="B12:C12"/>
    <mergeCell ref="B13:C13"/>
    <mergeCell ref="B14:C14"/>
    <mergeCell ref="B15:C15"/>
    <mergeCell ref="B65:C65"/>
    <mergeCell ref="B66:C66"/>
    <mergeCell ref="B67:C67"/>
    <mergeCell ref="B68:C68"/>
    <mergeCell ref="B69:C69"/>
    <mergeCell ref="B70:C70"/>
    <mergeCell ref="B71:C71"/>
    <mergeCell ref="B72:C72"/>
    <mergeCell ref="B73:C73"/>
    <mergeCell ref="B74:C74"/>
    <mergeCell ref="B75:C75"/>
    <mergeCell ref="B76:C76"/>
    <mergeCell ref="B77:C77"/>
    <mergeCell ref="B78:C78"/>
    <mergeCell ref="B79:C79"/>
    <mergeCell ref="B80:C80"/>
    <mergeCell ref="B81:C81"/>
    <mergeCell ref="B82:C82"/>
    <mergeCell ref="B83:C83"/>
    <mergeCell ref="B84:C84"/>
    <mergeCell ref="B85:C85"/>
    <mergeCell ref="B93:C93"/>
    <mergeCell ref="B94:C94"/>
    <mergeCell ref="B95:C95"/>
    <mergeCell ref="B96:C96"/>
    <mergeCell ref="B97:C97"/>
    <mergeCell ref="B98:C98"/>
    <mergeCell ref="B99:C99"/>
    <mergeCell ref="B100:C100"/>
    <mergeCell ref="B86:C86"/>
    <mergeCell ref="B87:C87"/>
    <mergeCell ref="B88:C88"/>
    <mergeCell ref="B89:C89"/>
    <mergeCell ref="B90:C90"/>
    <mergeCell ref="B91:C91"/>
    <mergeCell ref="B92:C92"/>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B59:C59"/>
    <mergeCell ref="B60:C60"/>
    <mergeCell ref="B61:C61"/>
    <mergeCell ref="B62:C62"/>
    <mergeCell ref="B63:C63"/>
    <mergeCell ref="B64:C64"/>
  </mergeCells>
  <conditionalFormatting sqref="D4:J100">
    <cfRule type="expression" dxfId="8" priority="1">
      <formula>D$2=""</formula>
    </cfRule>
  </conditionalFormatting>
  <conditionalFormatting sqref="D4:J100">
    <cfRule type="cellIs" dxfId="9" priority="2" operator="lessThan">
      <formula>70</formula>
    </cfRule>
  </conditionalFormatting>
  <conditionalFormatting sqref="D4:J100">
    <cfRule type="containsText" dxfId="10" priority="3" operator="containsText" text="NP">
      <formula>NOT(ISERROR(SEARCH(("NP"),(D4))))</formula>
    </cfRule>
  </conditionalFormatting>
  <conditionalFormatting sqref="L4:L100">
    <cfRule type="cellIs" dxfId="9" priority="4" operator="lessThan">
      <formula>70</formula>
    </cfRule>
  </conditionalFormatting>
  <conditionalFormatting sqref="L4:L100">
    <cfRule type="containsText" dxfId="10" priority="5" operator="containsText" text="NP">
      <formula>NOT(ISERROR(SEARCH(("NP"),(L4))))</formula>
    </cfRule>
  </conditionalFormatting>
  <conditionalFormatting sqref="N4:N100">
    <cfRule type="expression" dxfId="12" priority="6">
      <formula>$BL4&lt;80%</formula>
    </cfRule>
  </conditionalFormatting>
  <conditionalFormatting sqref="BL4:BL100">
    <cfRule type="expression" dxfId="13" priority="7">
      <formula>$BL4&lt;80%</formula>
    </cfRule>
  </conditionalFormatting>
  <conditionalFormatting sqref="AR4:BK100">
    <cfRule type="cellIs" dxfId="14" priority="8" operator="equal">
      <formula>0</formula>
    </cfRule>
  </conditionalFormatting>
  <conditionalFormatting sqref="AR4:BK100">
    <cfRule type="cellIs" dxfId="14" priority="9" operator="equal">
      <formula>1</formula>
    </cfRule>
  </conditionalFormatting>
  <conditionalFormatting sqref="AR4:BK100">
    <cfRule type="colorScale" priority="10">
      <colorScale>
        <cfvo type="formula" val="0.1"/>
        <cfvo type="formula" val="0.9"/>
        <color rgb="FFF1C232"/>
        <color rgb="FFFFF2CC"/>
      </colorScale>
    </cfRule>
  </conditionalFormatting>
  <conditionalFormatting sqref="AC13">
    <cfRule type="notContainsBlanks" dxfId="15" priority="11">
      <formula>LEN(TRIM(AC13))&gt;0</formula>
    </cfRule>
  </conditionalFormatting>
  <dataValidations>
    <dataValidation type="custom" allowBlank="1" showDropDown="1" showInputMessage="1" showErrorMessage="1" prompt="El número de temas de la materia es menor al tema de esta pestaña." sqref="M1:P1 S1:T1 W1:X1 AA1:AB1 AE1:AF1 AI1:AJ1 AM1:AN1 AQ1:AR1 A1:K2 O2 AQ2 BL2 D3 K3 M2:M3 O3:BL3 A3:B100 D4:M100 O4:O100 AE4:AE100 AI4:AI100 AM4:AM100 AQ4:AQ100 BL4:BL100 A101:BL101">
      <formula1>$B$2&lt;=$C$2</formula1>
    </dataValidation>
    <dataValidation type="custom" allowBlank="1" showDropDown="1" showInputMessage="1" showErrorMessage="1" prompt="Elige una fecha válida (Formato: DD-MM-AAAA o Doble click en la casilla)" sqref="AR2:BK2">
      <formula1>OR(NOT(ISERROR(DATEVALUE(AR2))), AND(ISNUMBER(AR2), LEFT(CELL("format", AR2))="D"))</formula1>
    </dataValidation>
    <dataValidation type="custom" allowBlank="1" showDropDown="1" showInputMessage="1" showErrorMessage="1" prompt="El número de temas de la materia es menor al tema de esta pestaña." sqref="N4:N100">
      <formula1>($B$2&lt;=$C$2)</formula1>
    </dataValidation>
    <dataValidation type="custom" allowBlank="1" showDropDown="1" showInputMessage="1" showErrorMessage="1" prompt="Primero Elige una fecha válida (Formato: DD-MM-AAAA o Doble click en la casilla) y después introduce un valor entre 0 y 1" sqref="AR4:BK100">
      <formula1>AND($B$2&lt;=$C$2,AND(AR4&gt;=0,AR4&lt;=1),NOT(COUNTBLANK(AR$2)))</formula1>
    </dataValidation>
    <dataValidation type="custom" allowBlank="1" showDropDown="1" showInputMessage="1" showErrorMessage="1" prompt="La cantidad de temas en la materia debe ser mayor que el tema de esta hoja y es necesario colocar el nombre de evaluación  en la casilla correspondiente. Datos admitidos: &quot;NP&quot; (No Presentó) o un valor entre 0-100." sqref="P4:AD100 AF4:AH100 AJ4:AL100 AN4:AP100">
      <formula1>AND($B$2&lt;=$C$2,OR(AND(P4&gt;=0,P4&lt;=100),P4="NP"),NOT(COUNTBLANK(P$3)))</formula1>
    </dataValidation>
    <dataValidation type="custom" allowBlank="1" showDropDown="1" showInputMessage="1" showErrorMessage="1" prompt="El número de temas de la materia es menor al tema de esta pestaña. Debes introducir un valor entre 0-100 y la suma de los porcentajes de las rubricas de evaluación no debe superar el 100%" sqref="P2 S2:T2 W2:X2 AA2:AB2 AE2:AF2 AI2:AJ2 AM2:AN2">
      <formula1>AND($B$2&lt;=$C$2,AND(VALUE($P$2)+VALUE($T$2)+VALUE($X$2)+VALUE($AB$2)+VALUE($AF$2)+VALUE($AJ$2)+VALUE($AN$2)&lt;=1,VALUE($P$2)+VALUE($T$2)+VALUE($X$2)+VALUE($AB$2)+VALUE($AF$2)+VALUE($AJ$2)+VALUE($AN$2)&gt;=0))</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13"/>
    <col customWidth="1" min="2" max="2" width="16.88"/>
    <col customWidth="1" min="3" max="3" width="10.5"/>
    <col customWidth="1" min="4" max="4" width="2.5"/>
    <col customWidth="1" min="5" max="14" width="3.88"/>
    <col customWidth="1" min="15" max="15" width="2.5"/>
    <col customWidth="1" min="16" max="16" width="9.13"/>
    <col customWidth="1" min="17" max="17" width="2.5"/>
    <col customWidth="1" min="19" max="19" width="2.5"/>
  </cols>
  <sheetData>
    <row r="1">
      <c r="A1" s="28" t="s">
        <v>24</v>
      </c>
      <c r="B1" s="28" t="str">
        <f>Alumnos!E2</f>
        <v/>
      </c>
      <c r="C1" s="29" t="str">
        <f>Alumnos!E3</f>
        <v/>
      </c>
      <c r="D1" s="30"/>
      <c r="E1" s="30"/>
      <c r="O1" s="30"/>
      <c r="P1" s="28" t="s">
        <v>25</v>
      </c>
      <c r="Q1" s="31"/>
      <c r="R1" s="31"/>
      <c r="S1" s="31"/>
    </row>
    <row r="2">
      <c r="A2" s="32" t="s">
        <v>27</v>
      </c>
      <c r="C2" s="33" t="str">
        <f>Alumnos!E4</f>
        <v/>
      </c>
      <c r="D2" s="34"/>
      <c r="E2" s="35" t="s">
        <v>62</v>
      </c>
      <c r="O2" s="36"/>
      <c r="Q2" s="36"/>
      <c r="R2" s="49"/>
      <c r="S2" s="36"/>
    </row>
    <row r="3">
      <c r="A3" s="39" t="s">
        <v>41</v>
      </c>
      <c r="B3" s="39" t="s">
        <v>42</v>
      </c>
      <c r="D3" s="34"/>
      <c r="E3" s="40">
        <v>1.0</v>
      </c>
      <c r="F3" s="40">
        <v>2.0</v>
      </c>
      <c r="G3" s="40">
        <v>3.0</v>
      </c>
      <c r="H3" s="40">
        <v>4.0</v>
      </c>
      <c r="I3" s="40">
        <v>5.0</v>
      </c>
      <c r="J3" s="40">
        <v>6.0</v>
      </c>
      <c r="K3" s="40">
        <v>7.0</v>
      </c>
      <c r="L3" s="40">
        <v>8.0</v>
      </c>
      <c r="M3" s="40">
        <v>9.0</v>
      </c>
      <c r="N3" s="40">
        <v>10.0</v>
      </c>
      <c r="O3" s="36"/>
      <c r="Q3" s="36"/>
      <c r="R3" s="40" t="s">
        <v>63</v>
      </c>
      <c r="S3" s="36"/>
    </row>
    <row r="4">
      <c r="A4" s="41" t="str">
        <f>Alumnos!A8</f>
        <v/>
      </c>
      <c r="B4" s="26" t="str">
        <f>Alumnos!C8</f>
        <v/>
      </c>
      <c r="D4" s="34"/>
      <c r="E4" s="42" t="str">
        <f t="shared" ref="E4:N4" si="1">E103</f>
        <v/>
      </c>
      <c r="F4" s="42" t="str">
        <f t="shared" si="1"/>
        <v/>
      </c>
      <c r="G4" s="42" t="str">
        <f t="shared" si="1"/>
        <v/>
      </c>
      <c r="H4" s="42" t="str">
        <f t="shared" si="1"/>
        <v/>
      </c>
      <c r="I4" s="42" t="str">
        <f t="shared" si="1"/>
        <v/>
      </c>
      <c r="J4" s="42" t="str">
        <f t="shared" si="1"/>
        <v/>
      </c>
      <c r="K4" s="42" t="str">
        <f t="shared" si="1"/>
        <v/>
      </c>
      <c r="L4" s="42" t="str">
        <f t="shared" si="1"/>
        <v/>
      </c>
      <c r="M4" s="42" t="str">
        <f t="shared" si="1"/>
        <v/>
      </c>
      <c r="N4" s="42" t="str">
        <f t="shared" si="1"/>
        <v/>
      </c>
      <c r="O4" s="43"/>
      <c r="P4" s="44" t="str">
        <f t="shared" ref="P4:P100" si="3">IF($C$2=0,"",IF(COUNTBLANK(E4:N4)-(COUNTA(E$3:N$3)-$C$2)=$C$2,"",SUM(E4:N4)/$C$2))</f>
        <v/>
      </c>
      <c r="Q4" s="34"/>
      <c r="S4" s="34"/>
      <c r="U4" s="72"/>
      <c r="V4" s="72"/>
      <c r="W4" s="72"/>
      <c r="X4" s="72"/>
      <c r="Y4" s="72"/>
      <c r="Z4" s="72"/>
      <c r="AA4" s="72"/>
      <c r="AB4" s="72"/>
      <c r="AC4" s="72"/>
      <c r="AD4" s="72"/>
    </row>
    <row r="5">
      <c r="A5" s="41" t="str">
        <f>Alumnos!A9</f>
        <v/>
      </c>
      <c r="B5" s="26" t="str">
        <f>Alumnos!C9</f>
        <v/>
      </c>
      <c r="D5" s="34"/>
      <c r="E5" s="42" t="str">
        <f t="shared" ref="E5:N5" si="2">E104</f>
        <v/>
      </c>
      <c r="F5" s="42" t="str">
        <f t="shared" si="2"/>
        <v/>
      </c>
      <c r="G5" s="42" t="str">
        <f t="shared" si="2"/>
        <v/>
      </c>
      <c r="H5" s="42" t="str">
        <f t="shared" si="2"/>
        <v/>
      </c>
      <c r="I5" s="42" t="str">
        <f t="shared" si="2"/>
        <v/>
      </c>
      <c r="J5" s="42" t="str">
        <f t="shared" si="2"/>
        <v/>
      </c>
      <c r="K5" s="42" t="str">
        <f t="shared" si="2"/>
        <v/>
      </c>
      <c r="L5" s="42" t="str">
        <f t="shared" si="2"/>
        <v/>
      </c>
      <c r="M5" s="42" t="str">
        <f t="shared" si="2"/>
        <v/>
      </c>
      <c r="N5" s="42" t="str">
        <f t="shared" si="2"/>
        <v/>
      </c>
      <c r="O5" s="43"/>
      <c r="P5" s="44" t="str">
        <f t="shared" si="3"/>
        <v/>
      </c>
      <c r="Q5" s="34"/>
      <c r="S5" s="34"/>
      <c r="U5" s="72"/>
      <c r="V5" s="72"/>
      <c r="W5" s="72"/>
      <c r="X5" s="72"/>
      <c r="Y5" s="72"/>
      <c r="Z5" s="72"/>
      <c r="AA5" s="72"/>
      <c r="AB5" s="72"/>
      <c r="AC5" s="72"/>
      <c r="AD5" s="72"/>
    </row>
    <row r="6">
      <c r="A6" s="41" t="str">
        <f>Alumnos!A10</f>
        <v/>
      </c>
      <c r="B6" s="26" t="str">
        <f>Alumnos!C10</f>
        <v/>
      </c>
      <c r="D6" s="34"/>
      <c r="E6" s="42" t="str">
        <f t="shared" ref="E6:N6" si="4">E105</f>
        <v/>
      </c>
      <c r="F6" s="42" t="str">
        <f t="shared" si="4"/>
        <v/>
      </c>
      <c r="G6" s="42" t="str">
        <f t="shared" si="4"/>
        <v/>
      </c>
      <c r="H6" s="42" t="str">
        <f t="shared" si="4"/>
        <v/>
      </c>
      <c r="I6" s="42" t="str">
        <f t="shared" si="4"/>
        <v/>
      </c>
      <c r="J6" s="42" t="str">
        <f t="shared" si="4"/>
        <v/>
      </c>
      <c r="K6" s="42" t="str">
        <f t="shared" si="4"/>
        <v/>
      </c>
      <c r="L6" s="42" t="str">
        <f t="shared" si="4"/>
        <v/>
      </c>
      <c r="M6" s="42" t="str">
        <f t="shared" si="4"/>
        <v/>
      </c>
      <c r="N6" s="42" t="str">
        <f t="shared" si="4"/>
        <v/>
      </c>
      <c r="O6" s="43"/>
      <c r="P6" s="44" t="str">
        <f t="shared" si="3"/>
        <v/>
      </c>
      <c r="Q6" s="34"/>
      <c r="S6" s="34"/>
      <c r="U6" s="72"/>
      <c r="V6" s="72"/>
      <c r="W6" s="72"/>
      <c r="X6" s="72"/>
      <c r="Y6" s="72"/>
      <c r="Z6" s="72"/>
      <c r="AA6" s="72"/>
      <c r="AB6" s="72"/>
      <c r="AC6" s="72"/>
      <c r="AD6" s="72"/>
    </row>
    <row r="7">
      <c r="A7" s="41" t="str">
        <f>Alumnos!A11</f>
        <v/>
      </c>
      <c r="B7" s="26" t="str">
        <f>Alumnos!C11</f>
        <v/>
      </c>
      <c r="D7" s="34"/>
      <c r="E7" s="42" t="str">
        <f t="shared" ref="E7:N7" si="5">E106</f>
        <v/>
      </c>
      <c r="F7" s="42" t="str">
        <f t="shared" si="5"/>
        <v/>
      </c>
      <c r="G7" s="42" t="str">
        <f t="shared" si="5"/>
        <v/>
      </c>
      <c r="H7" s="42" t="str">
        <f t="shared" si="5"/>
        <v/>
      </c>
      <c r="I7" s="42" t="str">
        <f t="shared" si="5"/>
        <v/>
      </c>
      <c r="J7" s="42" t="str">
        <f t="shared" si="5"/>
        <v/>
      </c>
      <c r="K7" s="42" t="str">
        <f t="shared" si="5"/>
        <v/>
      </c>
      <c r="L7" s="42" t="str">
        <f t="shared" si="5"/>
        <v/>
      </c>
      <c r="M7" s="42" t="str">
        <f t="shared" si="5"/>
        <v/>
      </c>
      <c r="N7" s="42" t="str">
        <f t="shared" si="5"/>
        <v/>
      </c>
      <c r="O7" s="43"/>
      <c r="P7" s="44" t="str">
        <f t="shared" si="3"/>
        <v/>
      </c>
      <c r="Q7" s="34"/>
      <c r="S7" s="34"/>
      <c r="U7" s="72"/>
      <c r="V7" s="72"/>
      <c r="W7" s="72"/>
      <c r="X7" s="72"/>
      <c r="Y7" s="72"/>
      <c r="Z7" s="72"/>
      <c r="AA7" s="72"/>
      <c r="AB7" s="72"/>
      <c r="AC7" s="72"/>
      <c r="AD7" s="72"/>
    </row>
    <row r="8">
      <c r="A8" s="41" t="str">
        <f>Alumnos!A12</f>
        <v/>
      </c>
      <c r="B8" s="26" t="str">
        <f>Alumnos!C12</f>
        <v/>
      </c>
      <c r="D8" s="34"/>
      <c r="E8" s="42" t="str">
        <f t="shared" ref="E8:N8" si="6">E107</f>
        <v/>
      </c>
      <c r="F8" s="42" t="str">
        <f t="shared" si="6"/>
        <v/>
      </c>
      <c r="G8" s="42" t="str">
        <f t="shared" si="6"/>
        <v/>
      </c>
      <c r="H8" s="42" t="str">
        <f t="shared" si="6"/>
        <v/>
      </c>
      <c r="I8" s="42" t="str">
        <f t="shared" si="6"/>
        <v/>
      </c>
      <c r="J8" s="42" t="str">
        <f t="shared" si="6"/>
        <v/>
      </c>
      <c r="K8" s="42" t="str">
        <f t="shared" si="6"/>
        <v/>
      </c>
      <c r="L8" s="42" t="str">
        <f t="shared" si="6"/>
        <v/>
      </c>
      <c r="M8" s="42" t="str">
        <f t="shared" si="6"/>
        <v/>
      </c>
      <c r="N8" s="42" t="str">
        <f t="shared" si="6"/>
        <v/>
      </c>
      <c r="O8" s="43"/>
      <c r="P8" s="44" t="str">
        <f t="shared" si="3"/>
        <v/>
      </c>
      <c r="Q8" s="34"/>
      <c r="S8" s="34"/>
      <c r="U8" s="72"/>
      <c r="V8" s="72"/>
      <c r="W8" s="72"/>
      <c r="X8" s="72"/>
      <c r="Y8" s="72"/>
      <c r="Z8" s="72"/>
      <c r="AA8" s="72"/>
      <c r="AB8" s="72"/>
      <c r="AC8" s="72"/>
      <c r="AD8" s="72"/>
    </row>
    <row r="9">
      <c r="A9" s="41" t="str">
        <f>Alumnos!A13</f>
        <v/>
      </c>
      <c r="B9" s="26" t="str">
        <f>Alumnos!C13</f>
        <v/>
      </c>
      <c r="D9" s="34"/>
      <c r="E9" s="42" t="str">
        <f t="shared" ref="E9:N9" si="7">E108</f>
        <v/>
      </c>
      <c r="F9" s="42" t="str">
        <f t="shared" si="7"/>
        <v/>
      </c>
      <c r="G9" s="42" t="str">
        <f t="shared" si="7"/>
        <v/>
      </c>
      <c r="H9" s="42" t="str">
        <f t="shared" si="7"/>
        <v/>
      </c>
      <c r="I9" s="42" t="str">
        <f t="shared" si="7"/>
        <v/>
      </c>
      <c r="J9" s="42" t="str">
        <f t="shared" si="7"/>
        <v/>
      </c>
      <c r="K9" s="42" t="str">
        <f t="shared" si="7"/>
        <v/>
      </c>
      <c r="L9" s="42" t="str">
        <f t="shared" si="7"/>
        <v/>
      </c>
      <c r="M9" s="42" t="str">
        <f t="shared" si="7"/>
        <v/>
      </c>
      <c r="N9" s="42" t="str">
        <f t="shared" si="7"/>
        <v/>
      </c>
      <c r="O9" s="43"/>
      <c r="P9" s="44" t="str">
        <f t="shared" si="3"/>
        <v/>
      </c>
      <c r="Q9" s="34"/>
      <c r="S9" s="34"/>
      <c r="U9" s="72"/>
      <c r="V9" s="72"/>
      <c r="W9" s="72"/>
      <c r="X9" s="72"/>
      <c r="Y9" s="72"/>
      <c r="Z9" s="72"/>
      <c r="AA9" s="72"/>
      <c r="AB9" s="72"/>
      <c r="AC9" s="72"/>
      <c r="AD9" s="72"/>
    </row>
    <row r="10">
      <c r="A10" s="41" t="str">
        <f>Alumnos!A14</f>
        <v/>
      </c>
      <c r="B10" s="26" t="str">
        <f>Alumnos!C14</f>
        <v/>
      </c>
      <c r="D10" s="34"/>
      <c r="E10" s="42" t="str">
        <f t="shared" ref="E10:N10" si="8">E109</f>
        <v/>
      </c>
      <c r="F10" s="42" t="str">
        <f t="shared" si="8"/>
        <v/>
      </c>
      <c r="G10" s="42" t="str">
        <f t="shared" si="8"/>
        <v/>
      </c>
      <c r="H10" s="42" t="str">
        <f t="shared" si="8"/>
        <v/>
      </c>
      <c r="I10" s="42" t="str">
        <f t="shared" si="8"/>
        <v/>
      </c>
      <c r="J10" s="42" t="str">
        <f t="shared" si="8"/>
        <v/>
      </c>
      <c r="K10" s="42" t="str">
        <f t="shared" si="8"/>
        <v/>
      </c>
      <c r="L10" s="42" t="str">
        <f t="shared" si="8"/>
        <v/>
      </c>
      <c r="M10" s="42" t="str">
        <f t="shared" si="8"/>
        <v/>
      </c>
      <c r="N10" s="42" t="str">
        <f t="shared" si="8"/>
        <v/>
      </c>
      <c r="O10" s="43"/>
      <c r="P10" s="44" t="str">
        <f t="shared" si="3"/>
        <v/>
      </c>
      <c r="Q10" s="34"/>
      <c r="S10" s="34"/>
      <c r="U10" s="72"/>
      <c r="V10" s="72"/>
      <c r="W10" s="72"/>
      <c r="X10" s="72"/>
      <c r="Y10" s="72"/>
      <c r="Z10" s="72"/>
      <c r="AA10" s="72"/>
      <c r="AB10" s="72"/>
      <c r="AC10" s="72"/>
      <c r="AD10" s="72"/>
    </row>
    <row r="11">
      <c r="A11" s="41" t="str">
        <f>Alumnos!A15</f>
        <v/>
      </c>
      <c r="B11" s="26" t="str">
        <f>Alumnos!C15</f>
        <v/>
      </c>
      <c r="D11" s="34"/>
      <c r="E11" s="42" t="str">
        <f t="shared" ref="E11:N11" si="9">E110</f>
        <v/>
      </c>
      <c r="F11" s="42" t="str">
        <f t="shared" si="9"/>
        <v/>
      </c>
      <c r="G11" s="42" t="str">
        <f t="shared" si="9"/>
        <v/>
      </c>
      <c r="H11" s="42" t="str">
        <f t="shared" si="9"/>
        <v/>
      </c>
      <c r="I11" s="42" t="str">
        <f t="shared" si="9"/>
        <v/>
      </c>
      <c r="J11" s="42" t="str">
        <f t="shared" si="9"/>
        <v/>
      </c>
      <c r="K11" s="42" t="str">
        <f t="shared" si="9"/>
        <v/>
      </c>
      <c r="L11" s="42" t="str">
        <f t="shared" si="9"/>
        <v/>
      </c>
      <c r="M11" s="42" t="str">
        <f t="shared" si="9"/>
        <v/>
      </c>
      <c r="N11" s="42" t="str">
        <f t="shared" si="9"/>
        <v/>
      </c>
      <c r="O11" s="43"/>
      <c r="P11" s="44" t="str">
        <f t="shared" si="3"/>
        <v/>
      </c>
      <c r="Q11" s="34"/>
      <c r="S11" s="34"/>
      <c r="U11" s="72"/>
      <c r="V11" s="72"/>
      <c r="W11" s="72"/>
      <c r="X11" s="72"/>
      <c r="Y11" s="72"/>
      <c r="Z11" s="72"/>
      <c r="AA11" s="72"/>
      <c r="AB11" s="72"/>
      <c r="AC11" s="72"/>
      <c r="AD11" s="72"/>
    </row>
    <row r="12">
      <c r="A12" s="41" t="str">
        <f>Alumnos!A16</f>
        <v/>
      </c>
      <c r="B12" s="26" t="str">
        <f>Alumnos!C16</f>
        <v/>
      </c>
      <c r="D12" s="34"/>
      <c r="E12" s="42" t="str">
        <f t="shared" ref="E12:N12" si="10">E111</f>
        <v/>
      </c>
      <c r="F12" s="42" t="str">
        <f t="shared" si="10"/>
        <v/>
      </c>
      <c r="G12" s="42" t="str">
        <f t="shared" si="10"/>
        <v/>
      </c>
      <c r="H12" s="42" t="str">
        <f t="shared" si="10"/>
        <v/>
      </c>
      <c r="I12" s="42" t="str">
        <f t="shared" si="10"/>
        <v/>
      </c>
      <c r="J12" s="42" t="str">
        <f t="shared" si="10"/>
        <v/>
      </c>
      <c r="K12" s="42" t="str">
        <f t="shared" si="10"/>
        <v/>
      </c>
      <c r="L12" s="42" t="str">
        <f t="shared" si="10"/>
        <v/>
      </c>
      <c r="M12" s="42" t="str">
        <f t="shared" si="10"/>
        <v/>
      </c>
      <c r="N12" s="42" t="str">
        <f t="shared" si="10"/>
        <v/>
      </c>
      <c r="O12" s="43"/>
      <c r="P12" s="44" t="str">
        <f t="shared" si="3"/>
        <v/>
      </c>
      <c r="Q12" s="34"/>
      <c r="S12" s="34"/>
      <c r="U12" s="72"/>
      <c r="V12" s="72"/>
      <c r="W12" s="72"/>
      <c r="X12" s="72"/>
      <c r="Y12" s="72"/>
      <c r="Z12" s="72"/>
      <c r="AA12" s="72"/>
      <c r="AB12" s="72"/>
      <c r="AC12" s="72"/>
      <c r="AD12" s="72"/>
    </row>
    <row r="13">
      <c r="A13" s="41" t="str">
        <f>Alumnos!A17</f>
        <v/>
      </c>
      <c r="B13" s="26" t="str">
        <f>Alumnos!C17</f>
        <v/>
      </c>
      <c r="D13" s="34"/>
      <c r="E13" s="42" t="str">
        <f t="shared" ref="E13:N13" si="11">E112</f>
        <v/>
      </c>
      <c r="F13" s="42" t="str">
        <f t="shared" si="11"/>
        <v/>
      </c>
      <c r="G13" s="42" t="str">
        <f t="shared" si="11"/>
        <v/>
      </c>
      <c r="H13" s="42" t="str">
        <f t="shared" si="11"/>
        <v/>
      </c>
      <c r="I13" s="42" t="str">
        <f t="shared" si="11"/>
        <v/>
      </c>
      <c r="J13" s="42" t="str">
        <f t="shared" si="11"/>
        <v/>
      </c>
      <c r="K13" s="42" t="str">
        <f t="shared" si="11"/>
        <v/>
      </c>
      <c r="L13" s="42" t="str">
        <f t="shared" si="11"/>
        <v/>
      </c>
      <c r="M13" s="42" t="str">
        <f t="shared" si="11"/>
        <v/>
      </c>
      <c r="N13" s="42" t="str">
        <f t="shared" si="11"/>
        <v/>
      </c>
      <c r="O13" s="43"/>
      <c r="P13" s="44" t="str">
        <f t="shared" si="3"/>
        <v/>
      </c>
      <c r="Q13" s="34"/>
      <c r="S13" s="34"/>
      <c r="U13" s="72"/>
      <c r="V13" s="72"/>
      <c r="W13" s="72"/>
      <c r="X13" s="72"/>
      <c r="Y13" s="72"/>
      <c r="Z13" s="72"/>
      <c r="AA13" s="72"/>
      <c r="AB13" s="72"/>
      <c r="AC13" s="72"/>
      <c r="AD13" s="72"/>
    </row>
    <row r="14">
      <c r="A14" s="41" t="str">
        <f>Alumnos!A18</f>
        <v/>
      </c>
      <c r="B14" s="26" t="str">
        <f>Alumnos!C18</f>
        <v/>
      </c>
      <c r="D14" s="34"/>
      <c r="E14" s="42" t="str">
        <f t="shared" ref="E14:N14" si="12">E113</f>
        <v/>
      </c>
      <c r="F14" s="42" t="str">
        <f t="shared" si="12"/>
        <v/>
      </c>
      <c r="G14" s="42" t="str">
        <f t="shared" si="12"/>
        <v/>
      </c>
      <c r="H14" s="42" t="str">
        <f t="shared" si="12"/>
        <v/>
      </c>
      <c r="I14" s="42" t="str">
        <f t="shared" si="12"/>
        <v/>
      </c>
      <c r="J14" s="42" t="str">
        <f t="shared" si="12"/>
        <v/>
      </c>
      <c r="K14" s="42" t="str">
        <f t="shared" si="12"/>
        <v/>
      </c>
      <c r="L14" s="42" t="str">
        <f t="shared" si="12"/>
        <v/>
      </c>
      <c r="M14" s="42" t="str">
        <f t="shared" si="12"/>
        <v/>
      </c>
      <c r="N14" s="42" t="str">
        <f t="shared" si="12"/>
        <v/>
      </c>
      <c r="O14" s="43"/>
      <c r="P14" s="44" t="str">
        <f t="shared" si="3"/>
        <v/>
      </c>
      <c r="Q14" s="34"/>
      <c r="S14" s="34"/>
      <c r="U14" s="72"/>
      <c r="V14" s="72"/>
      <c r="W14" s="72"/>
      <c r="X14" s="72"/>
      <c r="Y14" s="72"/>
      <c r="Z14" s="72"/>
      <c r="AA14" s="72"/>
      <c r="AB14" s="72"/>
      <c r="AC14" s="72"/>
      <c r="AD14" s="72"/>
    </row>
    <row r="15">
      <c r="A15" s="41" t="str">
        <f>Alumnos!A19</f>
        <v/>
      </c>
      <c r="B15" s="26" t="str">
        <f>Alumnos!C19</f>
        <v/>
      </c>
      <c r="D15" s="34"/>
      <c r="E15" s="42" t="str">
        <f t="shared" ref="E15:N15" si="13">E114</f>
        <v/>
      </c>
      <c r="F15" s="42" t="str">
        <f t="shared" si="13"/>
        <v/>
      </c>
      <c r="G15" s="42" t="str">
        <f t="shared" si="13"/>
        <v/>
      </c>
      <c r="H15" s="42" t="str">
        <f t="shared" si="13"/>
        <v/>
      </c>
      <c r="I15" s="42" t="str">
        <f t="shared" si="13"/>
        <v/>
      </c>
      <c r="J15" s="42" t="str">
        <f t="shared" si="13"/>
        <v/>
      </c>
      <c r="K15" s="42" t="str">
        <f t="shared" si="13"/>
        <v/>
      </c>
      <c r="L15" s="42" t="str">
        <f t="shared" si="13"/>
        <v/>
      </c>
      <c r="M15" s="42" t="str">
        <f t="shared" si="13"/>
        <v/>
      </c>
      <c r="N15" s="42" t="str">
        <f t="shared" si="13"/>
        <v/>
      </c>
      <c r="O15" s="43"/>
      <c r="P15" s="44" t="str">
        <f t="shared" si="3"/>
        <v/>
      </c>
      <c r="Q15" s="34"/>
      <c r="S15" s="34"/>
      <c r="U15" s="72"/>
      <c r="V15" s="72"/>
      <c r="W15" s="72"/>
      <c r="X15" s="72"/>
      <c r="Y15" s="72"/>
      <c r="Z15" s="72"/>
      <c r="AA15" s="72"/>
      <c r="AB15" s="72"/>
      <c r="AC15" s="72"/>
      <c r="AD15" s="72"/>
    </row>
    <row r="16">
      <c r="A16" s="41" t="str">
        <f>Alumnos!A20</f>
        <v/>
      </c>
      <c r="B16" s="26" t="str">
        <f>Alumnos!C20</f>
        <v/>
      </c>
      <c r="D16" s="34"/>
      <c r="E16" s="42" t="str">
        <f t="shared" ref="E16:N16" si="14">E115</f>
        <v/>
      </c>
      <c r="F16" s="42" t="str">
        <f t="shared" si="14"/>
        <v/>
      </c>
      <c r="G16" s="42" t="str">
        <f t="shared" si="14"/>
        <v/>
      </c>
      <c r="H16" s="42" t="str">
        <f t="shared" si="14"/>
        <v/>
      </c>
      <c r="I16" s="42" t="str">
        <f t="shared" si="14"/>
        <v/>
      </c>
      <c r="J16" s="42" t="str">
        <f t="shared" si="14"/>
        <v/>
      </c>
      <c r="K16" s="42" t="str">
        <f t="shared" si="14"/>
        <v/>
      </c>
      <c r="L16" s="42" t="str">
        <f t="shared" si="14"/>
        <v/>
      </c>
      <c r="M16" s="42" t="str">
        <f t="shared" si="14"/>
        <v/>
      </c>
      <c r="N16" s="42" t="str">
        <f t="shared" si="14"/>
        <v/>
      </c>
      <c r="O16" s="43"/>
      <c r="P16" s="44" t="str">
        <f t="shared" si="3"/>
        <v/>
      </c>
      <c r="Q16" s="34"/>
      <c r="S16" s="34"/>
      <c r="U16" s="72"/>
      <c r="V16" s="72"/>
      <c r="W16" s="72"/>
      <c r="X16" s="72"/>
      <c r="Y16" s="72"/>
      <c r="Z16" s="72"/>
      <c r="AA16" s="72"/>
      <c r="AB16" s="72"/>
      <c r="AC16" s="72"/>
      <c r="AD16" s="72"/>
    </row>
    <row r="17">
      <c r="A17" s="41" t="str">
        <f>Alumnos!A21</f>
        <v/>
      </c>
      <c r="B17" s="26" t="str">
        <f>Alumnos!C21</f>
        <v/>
      </c>
      <c r="D17" s="34"/>
      <c r="E17" s="42" t="str">
        <f t="shared" ref="E17:N17" si="15">E116</f>
        <v/>
      </c>
      <c r="F17" s="42" t="str">
        <f t="shared" si="15"/>
        <v/>
      </c>
      <c r="G17" s="42" t="str">
        <f t="shared" si="15"/>
        <v/>
      </c>
      <c r="H17" s="42" t="str">
        <f t="shared" si="15"/>
        <v/>
      </c>
      <c r="I17" s="42" t="str">
        <f t="shared" si="15"/>
        <v/>
      </c>
      <c r="J17" s="42" t="str">
        <f t="shared" si="15"/>
        <v/>
      </c>
      <c r="K17" s="42" t="str">
        <f t="shared" si="15"/>
        <v/>
      </c>
      <c r="L17" s="42" t="str">
        <f t="shared" si="15"/>
        <v/>
      </c>
      <c r="M17" s="42" t="str">
        <f t="shared" si="15"/>
        <v/>
      </c>
      <c r="N17" s="42" t="str">
        <f t="shared" si="15"/>
        <v/>
      </c>
      <c r="O17" s="43"/>
      <c r="P17" s="44" t="str">
        <f t="shared" si="3"/>
        <v/>
      </c>
      <c r="Q17" s="34"/>
      <c r="S17" s="34"/>
      <c r="U17" s="72"/>
      <c r="V17" s="72"/>
      <c r="W17" s="72"/>
      <c r="X17" s="72"/>
      <c r="Y17" s="72"/>
      <c r="Z17" s="72"/>
      <c r="AA17" s="72"/>
      <c r="AB17" s="72"/>
      <c r="AC17" s="72"/>
      <c r="AD17" s="72"/>
    </row>
    <row r="18">
      <c r="A18" s="41" t="str">
        <f>Alumnos!A22</f>
        <v/>
      </c>
      <c r="B18" s="26" t="str">
        <f>Alumnos!C22</f>
        <v/>
      </c>
      <c r="D18" s="34"/>
      <c r="E18" s="42" t="str">
        <f t="shared" ref="E18:N18" si="16">E117</f>
        <v/>
      </c>
      <c r="F18" s="42" t="str">
        <f t="shared" si="16"/>
        <v/>
      </c>
      <c r="G18" s="42" t="str">
        <f t="shared" si="16"/>
        <v/>
      </c>
      <c r="H18" s="42" t="str">
        <f t="shared" si="16"/>
        <v/>
      </c>
      <c r="I18" s="42" t="str">
        <f t="shared" si="16"/>
        <v/>
      </c>
      <c r="J18" s="42" t="str">
        <f t="shared" si="16"/>
        <v/>
      </c>
      <c r="K18" s="42" t="str">
        <f t="shared" si="16"/>
        <v/>
      </c>
      <c r="L18" s="42" t="str">
        <f t="shared" si="16"/>
        <v/>
      </c>
      <c r="M18" s="42" t="str">
        <f t="shared" si="16"/>
        <v/>
      </c>
      <c r="N18" s="42" t="str">
        <f t="shared" si="16"/>
        <v/>
      </c>
      <c r="O18" s="43"/>
      <c r="P18" s="44" t="str">
        <f t="shared" si="3"/>
        <v/>
      </c>
      <c r="Q18" s="34"/>
      <c r="S18" s="34"/>
      <c r="U18" s="72"/>
      <c r="V18" s="72"/>
      <c r="W18" s="72"/>
      <c r="X18" s="72"/>
      <c r="Y18" s="72"/>
      <c r="Z18" s="72"/>
      <c r="AA18" s="72"/>
      <c r="AB18" s="72"/>
      <c r="AC18" s="72"/>
      <c r="AD18" s="72"/>
    </row>
    <row r="19">
      <c r="A19" s="41" t="str">
        <f>Alumnos!A23</f>
        <v/>
      </c>
      <c r="B19" s="26" t="str">
        <f>Alumnos!C23</f>
        <v/>
      </c>
      <c r="D19" s="34"/>
      <c r="E19" s="42" t="str">
        <f t="shared" ref="E19:N19" si="17">E118</f>
        <v/>
      </c>
      <c r="F19" s="42" t="str">
        <f t="shared" si="17"/>
        <v/>
      </c>
      <c r="G19" s="42" t="str">
        <f t="shared" si="17"/>
        <v/>
      </c>
      <c r="H19" s="42" t="str">
        <f t="shared" si="17"/>
        <v/>
      </c>
      <c r="I19" s="42" t="str">
        <f t="shared" si="17"/>
        <v/>
      </c>
      <c r="J19" s="42" t="str">
        <f t="shared" si="17"/>
        <v/>
      </c>
      <c r="K19" s="42" t="str">
        <f t="shared" si="17"/>
        <v/>
      </c>
      <c r="L19" s="42" t="str">
        <f t="shared" si="17"/>
        <v/>
      </c>
      <c r="M19" s="42" t="str">
        <f t="shared" si="17"/>
        <v/>
      </c>
      <c r="N19" s="42" t="str">
        <f t="shared" si="17"/>
        <v/>
      </c>
      <c r="O19" s="43"/>
      <c r="P19" s="44" t="str">
        <f t="shared" si="3"/>
        <v/>
      </c>
      <c r="Q19" s="34"/>
      <c r="S19" s="34"/>
      <c r="U19" s="72"/>
      <c r="V19" s="72"/>
      <c r="W19" s="72"/>
      <c r="X19" s="72"/>
      <c r="Y19" s="72"/>
      <c r="Z19" s="72"/>
      <c r="AA19" s="72"/>
      <c r="AB19" s="72"/>
      <c r="AC19" s="72"/>
      <c r="AD19" s="72"/>
    </row>
    <row r="20">
      <c r="A20" s="41" t="str">
        <f>Alumnos!A24</f>
        <v/>
      </c>
      <c r="B20" s="26" t="str">
        <f>Alumnos!C24</f>
        <v/>
      </c>
      <c r="D20" s="34"/>
      <c r="E20" s="42" t="str">
        <f t="shared" ref="E20:N20" si="18">E119</f>
        <v/>
      </c>
      <c r="F20" s="42" t="str">
        <f t="shared" si="18"/>
        <v/>
      </c>
      <c r="G20" s="42" t="str">
        <f t="shared" si="18"/>
        <v/>
      </c>
      <c r="H20" s="42" t="str">
        <f t="shared" si="18"/>
        <v/>
      </c>
      <c r="I20" s="42" t="str">
        <f t="shared" si="18"/>
        <v/>
      </c>
      <c r="J20" s="42" t="str">
        <f t="shared" si="18"/>
        <v/>
      </c>
      <c r="K20" s="42" t="str">
        <f t="shared" si="18"/>
        <v/>
      </c>
      <c r="L20" s="42" t="str">
        <f t="shared" si="18"/>
        <v/>
      </c>
      <c r="M20" s="42" t="str">
        <f t="shared" si="18"/>
        <v/>
      </c>
      <c r="N20" s="42" t="str">
        <f t="shared" si="18"/>
        <v/>
      </c>
      <c r="O20" s="43"/>
      <c r="P20" s="44" t="str">
        <f t="shared" si="3"/>
        <v/>
      </c>
      <c r="Q20" s="34"/>
      <c r="S20" s="34"/>
      <c r="U20" s="72"/>
      <c r="V20" s="72"/>
      <c r="W20" s="72"/>
      <c r="X20" s="72"/>
      <c r="Y20" s="72"/>
      <c r="Z20" s="72"/>
      <c r="AA20" s="72"/>
      <c r="AB20" s="72"/>
      <c r="AC20" s="72"/>
      <c r="AD20" s="72"/>
    </row>
    <row r="21">
      <c r="A21" s="41" t="str">
        <f>Alumnos!A25</f>
        <v/>
      </c>
      <c r="B21" s="26" t="str">
        <f>Alumnos!C25</f>
        <v/>
      </c>
      <c r="D21" s="34"/>
      <c r="E21" s="42" t="str">
        <f t="shared" ref="E21:N21" si="19">E120</f>
        <v/>
      </c>
      <c r="F21" s="42" t="str">
        <f t="shared" si="19"/>
        <v/>
      </c>
      <c r="G21" s="42" t="str">
        <f t="shared" si="19"/>
        <v/>
      </c>
      <c r="H21" s="42" t="str">
        <f t="shared" si="19"/>
        <v/>
      </c>
      <c r="I21" s="42" t="str">
        <f t="shared" si="19"/>
        <v/>
      </c>
      <c r="J21" s="42" t="str">
        <f t="shared" si="19"/>
        <v/>
      </c>
      <c r="K21" s="42" t="str">
        <f t="shared" si="19"/>
        <v/>
      </c>
      <c r="L21" s="42" t="str">
        <f t="shared" si="19"/>
        <v/>
      </c>
      <c r="M21" s="42" t="str">
        <f t="shared" si="19"/>
        <v/>
      </c>
      <c r="N21" s="42" t="str">
        <f t="shared" si="19"/>
        <v/>
      </c>
      <c r="O21" s="43"/>
      <c r="P21" s="44" t="str">
        <f t="shared" si="3"/>
        <v/>
      </c>
      <c r="Q21" s="34"/>
      <c r="S21" s="34"/>
      <c r="U21" s="72"/>
      <c r="V21" s="72"/>
      <c r="W21" s="72"/>
      <c r="X21" s="72"/>
      <c r="Y21" s="72"/>
      <c r="Z21" s="72"/>
      <c r="AA21" s="72"/>
      <c r="AB21" s="72"/>
      <c r="AC21" s="72"/>
      <c r="AD21" s="72"/>
    </row>
    <row r="22">
      <c r="A22" s="41" t="str">
        <f>Alumnos!A26</f>
        <v/>
      </c>
      <c r="B22" s="26" t="str">
        <f>Alumnos!C26</f>
        <v/>
      </c>
      <c r="D22" s="34"/>
      <c r="E22" s="42" t="str">
        <f t="shared" ref="E22:N22" si="20">E121</f>
        <v/>
      </c>
      <c r="F22" s="42" t="str">
        <f t="shared" si="20"/>
        <v/>
      </c>
      <c r="G22" s="42" t="str">
        <f t="shared" si="20"/>
        <v/>
      </c>
      <c r="H22" s="42" t="str">
        <f t="shared" si="20"/>
        <v/>
      </c>
      <c r="I22" s="42" t="str">
        <f t="shared" si="20"/>
        <v/>
      </c>
      <c r="J22" s="42" t="str">
        <f t="shared" si="20"/>
        <v/>
      </c>
      <c r="K22" s="42" t="str">
        <f t="shared" si="20"/>
        <v/>
      </c>
      <c r="L22" s="42" t="str">
        <f t="shared" si="20"/>
        <v/>
      </c>
      <c r="M22" s="42" t="str">
        <f t="shared" si="20"/>
        <v/>
      </c>
      <c r="N22" s="42" t="str">
        <f t="shared" si="20"/>
        <v/>
      </c>
      <c r="O22" s="43"/>
      <c r="P22" s="44" t="str">
        <f t="shared" si="3"/>
        <v/>
      </c>
      <c r="Q22" s="34"/>
      <c r="S22" s="34"/>
      <c r="U22" s="72"/>
      <c r="V22" s="72"/>
      <c r="W22" s="72"/>
      <c r="X22" s="72"/>
      <c r="Y22" s="72"/>
      <c r="Z22" s="72"/>
      <c r="AA22" s="72"/>
      <c r="AB22" s="72"/>
      <c r="AC22" s="72"/>
      <c r="AD22" s="72"/>
    </row>
    <row r="23">
      <c r="A23" s="41" t="str">
        <f>Alumnos!A27</f>
        <v/>
      </c>
      <c r="B23" s="26" t="str">
        <f>Alumnos!C27</f>
        <v/>
      </c>
      <c r="D23" s="34"/>
      <c r="E23" s="42" t="str">
        <f t="shared" ref="E23:N23" si="21">E122</f>
        <v/>
      </c>
      <c r="F23" s="42" t="str">
        <f t="shared" si="21"/>
        <v/>
      </c>
      <c r="G23" s="42" t="str">
        <f t="shared" si="21"/>
        <v/>
      </c>
      <c r="H23" s="42" t="str">
        <f t="shared" si="21"/>
        <v/>
      </c>
      <c r="I23" s="42" t="str">
        <f t="shared" si="21"/>
        <v/>
      </c>
      <c r="J23" s="42" t="str">
        <f t="shared" si="21"/>
        <v/>
      </c>
      <c r="K23" s="42" t="str">
        <f t="shared" si="21"/>
        <v/>
      </c>
      <c r="L23" s="42" t="str">
        <f t="shared" si="21"/>
        <v/>
      </c>
      <c r="M23" s="42" t="str">
        <f t="shared" si="21"/>
        <v/>
      </c>
      <c r="N23" s="42" t="str">
        <f t="shared" si="21"/>
        <v/>
      </c>
      <c r="O23" s="43"/>
      <c r="P23" s="44" t="str">
        <f t="shared" si="3"/>
        <v/>
      </c>
      <c r="Q23" s="34"/>
      <c r="S23" s="34"/>
      <c r="U23" s="72"/>
      <c r="V23" s="72"/>
      <c r="W23" s="72"/>
      <c r="X23" s="72"/>
      <c r="Y23" s="72"/>
      <c r="Z23" s="72"/>
      <c r="AA23" s="72"/>
      <c r="AB23" s="72"/>
      <c r="AC23" s="72"/>
      <c r="AD23" s="72"/>
    </row>
    <row r="24">
      <c r="A24" s="41" t="str">
        <f>Alumnos!A28</f>
        <v/>
      </c>
      <c r="B24" s="26" t="str">
        <f>Alumnos!C28</f>
        <v/>
      </c>
      <c r="D24" s="34"/>
      <c r="E24" s="42" t="str">
        <f t="shared" ref="E24:N24" si="22">E123</f>
        <v/>
      </c>
      <c r="F24" s="42" t="str">
        <f t="shared" si="22"/>
        <v/>
      </c>
      <c r="G24" s="42" t="str">
        <f t="shared" si="22"/>
        <v/>
      </c>
      <c r="H24" s="42" t="str">
        <f t="shared" si="22"/>
        <v/>
      </c>
      <c r="I24" s="42" t="str">
        <f t="shared" si="22"/>
        <v/>
      </c>
      <c r="J24" s="42" t="str">
        <f t="shared" si="22"/>
        <v/>
      </c>
      <c r="K24" s="42" t="str">
        <f t="shared" si="22"/>
        <v/>
      </c>
      <c r="L24" s="42" t="str">
        <f t="shared" si="22"/>
        <v/>
      </c>
      <c r="M24" s="42" t="str">
        <f t="shared" si="22"/>
        <v/>
      </c>
      <c r="N24" s="42" t="str">
        <f t="shared" si="22"/>
        <v/>
      </c>
      <c r="O24" s="43"/>
      <c r="P24" s="44" t="str">
        <f t="shared" si="3"/>
        <v/>
      </c>
      <c r="Q24" s="34"/>
      <c r="S24" s="34"/>
      <c r="U24" s="72"/>
      <c r="V24" s="72"/>
      <c r="W24" s="72"/>
      <c r="X24" s="72"/>
      <c r="Y24" s="72"/>
      <c r="Z24" s="72"/>
      <c r="AA24" s="72"/>
      <c r="AB24" s="72"/>
      <c r="AC24" s="72"/>
      <c r="AD24" s="72"/>
    </row>
    <row r="25">
      <c r="A25" s="41" t="str">
        <f>Alumnos!A29</f>
        <v/>
      </c>
      <c r="B25" s="26" t="str">
        <f>Alumnos!C29</f>
        <v/>
      </c>
      <c r="D25" s="34"/>
      <c r="E25" s="42" t="str">
        <f t="shared" ref="E25:N25" si="23">E124</f>
        <v/>
      </c>
      <c r="F25" s="42" t="str">
        <f t="shared" si="23"/>
        <v/>
      </c>
      <c r="G25" s="42" t="str">
        <f t="shared" si="23"/>
        <v/>
      </c>
      <c r="H25" s="42" t="str">
        <f t="shared" si="23"/>
        <v/>
      </c>
      <c r="I25" s="42" t="str">
        <f t="shared" si="23"/>
        <v/>
      </c>
      <c r="J25" s="42" t="str">
        <f t="shared" si="23"/>
        <v/>
      </c>
      <c r="K25" s="42" t="str">
        <f t="shared" si="23"/>
        <v/>
      </c>
      <c r="L25" s="42" t="str">
        <f t="shared" si="23"/>
        <v/>
      </c>
      <c r="M25" s="42" t="str">
        <f t="shared" si="23"/>
        <v/>
      </c>
      <c r="N25" s="42" t="str">
        <f t="shared" si="23"/>
        <v/>
      </c>
      <c r="O25" s="43"/>
      <c r="P25" s="44" t="str">
        <f t="shared" si="3"/>
        <v/>
      </c>
      <c r="Q25" s="34"/>
      <c r="S25" s="34"/>
      <c r="U25" s="72"/>
      <c r="V25" s="72"/>
      <c r="W25" s="72"/>
      <c r="X25" s="72"/>
      <c r="Y25" s="72"/>
      <c r="Z25" s="72"/>
      <c r="AA25" s="72"/>
      <c r="AB25" s="72"/>
      <c r="AC25" s="72"/>
      <c r="AD25" s="72"/>
    </row>
    <row r="26">
      <c r="A26" s="41" t="str">
        <f>Alumnos!A30</f>
        <v/>
      </c>
      <c r="B26" s="26" t="str">
        <f>Alumnos!C30</f>
        <v/>
      </c>
      <c r="D26" s="34"/>
      <c r="E26" s="42" t="str">
        <f t="shared" ref="E26:N26" si="24">E125</f>
        <v/>
      </c>
      <c r="F26" s="42" t="str">
        <f t="shared" si="24"/>
        <v/>
      </c>
      <c r="G26" s="42" t="str">
        <f t="shared" si="24"/>
        <v/>
      </c>
      <c r="H26" s="42" t="str">
        <f t="shared" si="24"/>
        <v/>
      </c>
      <c r="I26" s="42" t="str">
        <f t="shared" si="24"/>
        <v/>
      </c>
      <c r="J26" s="42" t="str">
        <f t="shared" si="24"/>
        <v/>
      </c>
      <c r="K26" s="42" t="str">
        <f t="shared" si="24"/>
        <v/>
      </c>
      <c r="L26" s="42" t="str">
        <f t="shared" si="24"/>
        <v/>
      </c>
      <c r="M26" s="42" t="str">
        <f t="shared" si="24"/>
        <v/>
      </c>
      <c r="N26" s="42" t="str">
        <f t="shared" si="24"/>
        <v/>
      </c>
      <c r="O26" s="43"/>
      <c r="P26" s="44" t="str">
        <f t="shared" si="3"/>
        <v/>
      </c>
      <c r="Q26" s="34"/>
      <c r="S26" s="34"/>
      <c r="U26" s="72"/>
      <c r="V26" s="72"/>
      <c r="W26" s="72"/>
      <c r="X26" s="72"/>
      <c r="Y26" s="72"/>
      <c r="Z26" s="72"/>
      <c r="AA26" s="72"/>
      <c r="AB26" s="72"/>
      <c r="AC26" s="72"/>
      <c r="AD26" s="72"/>
    </row>
    <row r="27">
      <c r="A27" s="41" t="str">
        <f>Alumnos!A31</f>
        <v/>
      </c>
      <c r="B27" s="26" t="str">
        <f>Alumnos!C31</f>
        <v/>
      </c>
      <c r="D27" s="34"/>
      <c r="E27" s="42" t="str">
        <f t="shared" ref="E27:N27" si="25">E126</f>
        <v/>
      </c>
      <c r="F27" s="42" t="str">
        <f t="shared" si="25"/>
        <v/>
      </c>
      <c r="G27" s="42" t="str">
        <f t="shared" si="25"/>
        <v/>
      </c>
      <c r="H27" s="42" t="str">
        <f t="shared" si="25"/>
        <v/>
      </c>
      <c r="I27" s="42" t="str">
        <f t="shared" si="25"/>
        <v/>
      </c>
      <c r="J27" s="42" t="str">
        <f t="shared" si="25"/>
        <v/>
      </c>
      <c r="K27" s="42" t="str">
        <f t="shared" si="25"/>
        <v/>
      </c>
      <c r="L27" s="42" t="str">
        <f t="shared" si="25"/>
        <v/>
      </c>
      <c r="M27" s="42" t="str">
        <f t="shared" si="25"/>
        <v/>
      </c>
      <c r="N27" s="42" t="str">
        <f t="shared" si="25"/>
        <v/>
      </c>
      <c r="O27" s="43"/>
      <c r="P27" s="44" t="str">
        <f t="shared" si="3"/>
        <v/>
      </c>
      <c r="Q27" s="34"/>
      <c r="S27" s="34"/>
      <c r="U27" s="72"/>
      <c r="V27" s="72"/>
      <c r="W27" s="72"/>
      <c r="X27" s="72"/>
      <c r="Y27" s="72"/>
      <c r="Z27" s="72"/>
      <c r="AA27" s="72"/>
      <c r="AB27" s="72"/>
      <c r="AC27" s="72"/>
      <c r="AD27" s="72"/>
    </row>
    <row r="28">
      <c r="A28" s="41" t="str">
        <f>Alumnos!A32</f>
        <v/>
      </c>
      <c r="B28" s="26" t="str">
        <f>Alumnos!C32</f>
        <v/>
      </c>
      <c r="D28" s="34"/>
      <c r="E28" s="42" t="str">
        <f t="shared" ref="E28:N28" si="26">E127</f>
        <v/>
      </c>
      <c r="F28" s="42" t="str">
        <f t="shared" si="26"/>
        <v/>
      </c>
      <c r="G28" s="42" t="str">
        <f t="shared" si="26"/>
        <v/>
      </c>
      <c r="H28" s="42" t="str">
        <f t="shared" si="26"/>
        <v/>
      </c>
      <c r="I28" s="42" t="str">
        <f t="shared" si="26"/>
        <v/>
      </c>
      <c r="J28" s="42" t="str">
        <f t="shared" si="26"/>
        <v/>
      </c>
      <c r="K28" s="42" t="str">
        <f t="shared" si="26"/>
        <v/>
      </c>
      <c r="L28" s="42" t="str">
        <f t="shared" si="26"/>
        <v/>
      </c>
      <c r="M28" s="42" t="str">
        <f t="shared" si="26"/>
        <v/>
      </c>
      <c r="N28" s="42" t="str">
        <f t="shared" si="26"/>
        <v/>
      </c>
      <c r="O28" s="43"/>
      <c r="P28" s="44" t="str">
        <f t="shared" si="3"/>
        <v/>
      </c>
      <c r="Q28" s="34"/>
      <c r="S28" s="34"/>
      <c r="U28" s="72"/>
      <c r="V28" s="72"/>
      <c r="W28" s="72"/>
      <c r="X28" s="72"/>
      <c r="Y28" s="72"/>
      <c r="Z28" s="72"/>
      <c r="AA28" s="72"/>
      <c r="AB28" s="72"/>
      <c r="AC28" s="72"/>
      <c r="AD28" s="72"/>
    </row>
    <row r="29">
      <c r="A29" s="41" t="str">
        <f>Alumnos!A33</f>
        <v/>
      </c>
      <c r="B29" s="26" t="str">
        <f>Alumnos!C33</f>
        <v/>
      </c>
      <c r="D29" s="34"/>
      <c r="E29" s="42" t="str">
        <f t="shared" ref="E29:N29" si="27">E128</f>
        <v/>
      </c>
      <c r="F29" s="42" t="str">
        <f t="shared" si="27"/>
        <v/>
      </c>
      <c r="G29" s="42" t="str">
        <f t="shared" si="27"/>
        <v/>
      </c>
      <c r="H29" s="42" t="str">
        <f t="shared" si="27"/>
        <v/>
      </c>
      <c r="I29" s="42" t="str">
        <f t="shared" si="27"/>
        <v/>
      </c>
      <c r="J29" s="42" t="str">
        <f t="shared" si="27"/>
        <v/>
      </c>
      <c r="K29" s="42" t="str">
        <f t="shared" si="27"/>
        <v/>
      </c>
      <c r="L29" s="42" t="str">
        <f t="shared" si="27"/>
        <v/>
      </c>
      <c r="M29" s="42" t="str">
        <f t="shared" si="27"/>
        <v/>
      </c>
      <c r="N29" s="42" t="str">
        <f t="shared" si="27"/>
        <v/>
      </c>
      <c r="O29" s="43"/>
      <c r="P29" s="44" t="str">
        <f t="shared" si="3"/>
        <v/>
      </c>
      <c r="Q29" s="34"/>
      <c r="S29" s="34"/>
      <c r="U29" s="72"/>
      <c r="V29" s="72"/>
      <c r="W29" s="72"/>
      <c r="X29" s="72"/>
      <c r="Y29" s="72"/>
      <c r="Z29" s="72"/>
      <c r="AA29" s="72"/>
      <c r="AB29" s="72"/>
      <c r="AC29" s="72"/>
      <c r="AD29" s="72"/>
    </row>
    <row r="30">
      <c r="A30" s="41" t="str">
        <f>Alumnos!A34</f>
        <v/>
      </c>
      <c r="B30" s="26" t="str">
        <f>Alumnos!C34</f>
        <v/>
      </c>
      <c r="D30" s="34"/>
      <c r="E30" s="42" t="str">
        <f t="shared" ref="E30:N30" si="28">E129</f>
        <v/>
      </c>
      <c r="F30" s="42" t="str">
        <f t="shared" si="28"/>
        <v/>
      </c>
      <c r="G30" s="42" t="str">
        <f t="shared" si="28"/>
        <v/>
      </c>
      <c r="H30" s="42" t="str">
        <f t="shared" si="28"/>
        <v/>
      </c>
      <c r="I30" s="42" t="str">
        <f t="shared" si="28"/>
        <v/>
      </c>
      <c r="J30" s="42" t="str">
        <f t="shared" si="28"/>
        <v/>
      </c>
      <c r="K30" s="42" t="str">
        <f t="shared" si="28"/>
        <v/>
      </c>
      <c r="L30" s="42" t="str">
        <f t="shared" si="28"/>
        <v/>
      </c>
      <c r="M30" s="42" t="str">
        <f t="shared" si="28"/>
        <v/>
      </c>
      <c r="N30" s="42" t="str">
        <f t="shared" si="28"/>
        <v/>
      </c>
      <c r="O30" s="43"/>
      <c r="P30" s="44" t="str">
        <f t="shared" si="3"/>
        <v/>
      </c>
      <c r="Q30" s="34"/>
      <c r="S30" s="34"/>
      <c r="U30" s="72"/>
      <c r="V30" s="72"/>
      <c r="W30" s="72"/>
      <c r="X30" s="72"/>
      <c r="Y30" s="72"/>
      <c r="Z30" s="72"/>
      <c r="AA30" s="72"/>
      <c r="AB30" s="72"/>
      <c r="AC30" s="72"/>
      <c r="AD30" s="72"/>
    </row>
    <row r="31">
      <c r="A31" s="41" t="str">
        <f>Alumnos!A35</f>
        <v/>
      </c>
      <c r="B31" s="26" t="str">
        <f>Alumnos!C35</f>
        <v/>
      </c>
      <c r="D31" s="34"/>
      <c r="E31" s="42" t="str">
        <f t="shared" ref="E31:N31" si="29">E130</f>
        <v/>
      </c>
      <c r="F31" s="42" t="str">
        <f t="shared" si="29"/>
        <v/>
      </c>
      <c r="G31" s="42" t="str">
        <f t="shared" si="29"/>
        <v/>
      </c>
      <c r="H31" s="42" t="str">
        <f t="shared" si="29"/>
        <v/>
      </c>
      <c r="I31" s="42" t="str">
        <f t="shared" si="29"/>
        <v/>
      </c>
      <c r="J31" s="42" t="str">
        <f t="shared" si="29"/>
        <v/>
      </c>
      <c r="K31" s="42" t="str">
        <f t="shared" si="29"/>
        <v/>
      </c>
      <c r="L31" s="42" t="str">
        <f t="shared" si="29"/>
        <v/>
      </c>
      <c r="M31" s="42" t="str">
        <f t="shared" si="29"/>
        <v/>
      </c>
      <c r="N31" s="42" t="str">
        <f t="shared" si="29"/>
        <v/>
      </c>
      <c r="O31" s="43"/>
      <c r="P31" s="44" t="str">
        <f t="shared" si="3"/>
        <v/>
      </c>
      <c r="Q31" s="34"/>
      <c r="S31" s="34"/>
      <c r="U31" s="72"/>
      <c r="V31" s="72"/>
      <c r="W31" s="72"/>
      <c r="X31" s="72"/>
      <c r="Y31" s="72"/>
      <c r="Z31" s="72"/>
      <c r="AA31" s="72"/>
      <c r="AB31" s="72"/>
      <c r="AC31" s="72"/>
      <c r="AD31" s="72"/>
    </row>
    <row r="32">
      <c r="A32" s="41" t="str">
        <f>Alumnos!A36</f>
        <v/>
      </c>
      <c r="B32" s="26" t="str">
        <f>Alumnos!C36</f>
        <v/>
      </c>
      <c r="D32" s="34"/>
      <c r="E32" s="42" t="str">
        <f t="shared" ref="E32:N32" si="30">E131</f>
        <v/>
      </c>
      <c r="F32" s="42" t="str">
        <f t="shared" si="30"/>
        <v/>
      </c>
      <c r="G32" s="42" t="str">
        <f t="shared" si="30"/>
        <v/>
      </c>
      <c r="H32" s="42" t="str">
        <f t="shared" si="30"/>
        <v/>
      </c>
      <c r="I32" s="42" t="str">
        <f t="shared" si="30"/>
        <v/>
      </c>
      <c r="J32" s="42" t="str">
        <f t="shared" si="30"/>
        <v/>
      </c>
      <c r="K32" s="42" t="str">
        <f t="shared" si="30"/>
        <v/>
      </c>
      <c r="L32" s="42" t="str">
        <f t="shared" si="30"/>
        <v/>
      </c>
      <c r="M32" s="42" t="str">
        <f t="shared" si="30"/>
        <v/>
      </c>
      <c r="N32" s="42" t="str">
        <f t="shared" si="30"/>
        <v/>
      </c>
      <c r="O32" s="43"/>
      <c r="P32" s="44" t="str">
        <f t="shared" si="3"/>
        <v/>
      </c>
      <c r="Q32" s="34"/>
      <c r="S32" s="34"/>
      <c r="U32" s="72"/>
      <c r="V32" s="72"/>
      <c r="W32" s="72"/>
      <c r="X32" s="72"/>
      <c r="Y32" s="72"/>
      <c r="Z32" s="72"/>
      <c r="AA32" s="72"/>
      <c r="AB32" s="72"/>
      <c r="AC32" s="72"/>
      <c r="AD32" s="72"/>
    </row>
    <row r="33">
      <c r="A33" s="41" t="str">
        <f>Alumnos!A37</f>
        <v/>
      </c>
      <c r="B33" s="26" t="str">
        <f>Alumnos!C37</f>
        <v/>
      </c>
      <c r="D33" s="34"/>
      <c r="E33" s="42" t="str">
        <f t="shared" ref="E33:N33" si="31">E132</f>
        <v/>
      </c>
      <c r="F33" s="42" t="str">
        <f t="shared" si="31"/>
        <v/>
      </c>
      <c r="G33" s="42" t="str">
        <f t="shared" si="31"/>
        <v/>
      </c>
      <c r="H33" s="42" t="str">
        <f t="shared" si="31"/>
        <v/>
      </c>
      <c r="I33" s="42" t="str">
        <f t="shared" si="31"/>
        <v/>
      </c>
      <c r="J33" s="42" t="str">
        <f t="shared" si="31"/>
        <v/>
      </c>
      <c r="K33" s="42" t="str">
        <f t="shared" si="31"/>
        <v/>
      </c>
      <c r="L33" s="42" t="str">
        <f t="shared" si="31"/>
        <v/>
      </c>
      <c r="M33" s="42" t="str">
        <f t="shared" si="31"/>
        <v/>
      </c>
      <c r="N33" s="42" t="str">
        <f t="shared" si="31"/>
        <v/>
      </c>
      <c r="O33" s="43"/>
      <c r="P33" s="44" t="str">
        <f t="shared" si="3"/>
        <v/>
      </c>
      <c r="Q33" s="34"/>
      <c r="S33" s="34"/>
      <c r="U33" s="72"/>
      <c r="V33" s="72"/>
      <c r="W33" s="72"/>
      <c r="X33" s="72"/>
      <c r="Y33" s="72"/>
      <c r="Z33" s="72"/>
      <c r="AA33" s="72"/>
      <c r="AB33" s="72"/>
      <c r="AC33" s="72"/>
      <c r="AD33" s="72"/>
    </row>
    <row r="34">
      <c r="A34" s="41" t="str">
        <f>Alumnos!A38</f>
        <v/>
      </c>
      <c r="B34" s="26" t="str">
        <f>Alumnos!C38</f>
        <v/>
      </c>
      <c r="D34" s="34"/>
      <c r="E34" s="42" t="str">
        <f t="shared" ref="E34:N34" si="32">E133</f>
        <v/>
      </c>
      <c r="F34" s="42" t="str">
        <f t="shared" si="32"/>
        <v/>
      </c>
      <c r="G34" s="42" t="str">
        <f t="shared" si="32"/>
        <v/>
      </c>
      <c r="H34" s="42" t="str">
        <f t="shared" si="32"/>
        <v/>
      </c>
      <c r="I34" s="42" t="str">
        <f t="shared" si="32"/>
        <v/>
      </c>
      <c r="J34" s="42" t="str">
        <f t="shared" si="32"/>
        <v/>
      </c>
      <c r="K34" s="42" t="str">
        <f t="shared" si="32"/>
        <v/>
      </c>
      <c r="L34" s="42" t="str">
        <f t="shared" si="32"/>
        <v/>
      </c>
      <c r="M34" s="42" t="str">
        <f t="shared" si="32"/>
        <v/>
      </c>
      <c r="N34" s="42" t="str">
        <f t="shared" si="32"/>
        <v/>
      </c>
      <c r="O34" s="43"/>
      <c r="P34" s="44" t="str">
        <f t="shared" si="3"/>
        <v/>
      </c>
      <c r="Q34" s="34"/>
      <c r="S34" s="34"/>
      <c r="U34" s="72"/>
      <c r="V34" s="72"/>
      <c r="W34" s="72"/>
      <c r="X34" s="72"/>
      <c r="Y34" s="72"/>
      <c r="Z34" s="72"/>
      <c r="AA34" s="72"/>
      <c r="AB34" s="72"/>
      <c r="AC34" s="72"/>
      <c r="AD34" s="72"/>
    </row>
    <row r="35">
      <c r="A35" s="41" t="str">
        <f>Alumnos!A39</f>
        <v/>
      </c>
      <c r="B35" s="26" t="str">
        <f>Alumnos!C39</f>
        <v/>
      </c>
      <c r="D35" s="34"/>
      <c r="E35" s="42" t="str">
        <f t="shared" ref="E35:N35" si="33">E134</f>
        <v/>
      </c>
      <c r="F35" s="42" t="str">
        <f t="shared" si="33"/>
        <v/>
      </c>
      <c r="G35" s="42" t="str">
        <f t="shared" si="33"/>
        <v/>
      </c>
      <c r="H35" s="42" t="str">
        <f t="shared" si="33"/>
        <v/>
      </c>
      <c r="I35" s="42" t="str">
        <f t="shared" si="33"/>
        <v/>
      </c>
      <c r="J35" s="42" t="str">
        <f t="shared" si="33"/>
        <v/>
      </c>
      <c r="K35" s="42" t="str">
        <f t="shared" si="33"/>
        <v/>
      </c>
      <c r="L35" s="42" t="str">
        <f t="shared" si="33"/>
        <v/>
      </c>
      <c r="M35" s="42" t="str">
        <f t="shared" si="33"/>
        <v/>
      </c>
      <c r="N35" s="42" t="str">
        <f t="shared" si="33"/>
        <v/>
      </c>
      <c r="O35" s="43"/>
      <c r="P35" s="44" t="str">
        <f t="shared" si="3"/>
        <v/>
      </c>
      <c r="Q35" s="34"/>
      <c r="S35" s="34"/>
      <c r="U35" s="72"/>
      <c r="V35" s="72"/>
      <c r="W35" s="72"/>
      <c r="X35" s="72"/>
      <c r="Y35" s="72"/>
      <c r="Z35" s="72"/>
      <c r="AA35" s="72"/>
      <c r="AB35" s="72"/>
      <c r="AC35" s="72"/>
      <c r="AD35" s="72"/>
    </row>
    <row r="36">
      <c r="A36" s="41" t="str">
        <f>Alumnos!A40</f>
        <v/>
      </c>
      <c r="B36" s="26" t="str">
        <f>Alumnos!C40</f>
        <v/>
      </c>
      <c r="D36" s="34"/>
      <c r="E36" s="42" t="str">
        <f t="shared" ref="E36:N36" si="34">E135</f>
        <v/>
      </c>
      <c r="F36" s="42" t="str">
        <f t="shared" si="34"/>
        <v/>
      </c>
      <c r="G36" s="42" t="str">
        <f t="shared" si="34"/>
        <v/>
      </c>
      <c r="H36" s="42" t="str">
        <f t="shared" si="34"/>
        <v/>
      </c>
      <c r="I36" s="42" t="str">
        <f t="shared" si="34"/>
        <v/>
      </c>
      <c r="J36" s="42" t="str">
        <f t="shared" si="34"/>
        <v/>
      </c>
      <c r="K36" s="42" t="str">
        <f t="shared" si="34"/>
        <v/>
      </c>
      <c r="L36" s="42" t="str">
        <f t="shared" si="34"/>
        <v/>
      </c>
      <c r="M36" s="42" t="str">
        <f t="shared" si="34"/>
        <v/>
      </c>
      <c r="N36" s="42" t="str">
        <f t="shared" si="34"/>
        <v/>
      </c>
      <c r="O36" s="43"/>
      <c r="P36" s="44" t="str">
        <f t="shared" si="3"/>
        <v/>
      </c>
      <c r="Q36" s="34"/>
      <c r="S36" s="34"/>
      <c r="U36" s="72"/>
      <c r="V36" s="72"/>
      <c r="W36" s="72"/>
      <c r="X36" s="72"/>
      <c r="Y36" s="72"/>
      <c r="Z36" s="72"/>
      <c r="AA36" s="72"/>
      <c r="AB36" s="72"/>
      <c r="AC36" s="72"/>
      <c r="AD36" s="72"/>
    </row>
    <row r="37">
      <c r="A37" s="41" t="str">
        <f>Alumnos!A41</f>
        <v/>
      </c>
      <c r="B37" s="26" t="str">
        <f>Alumnos!C41</f>
        <v/>
      </c>
      <c r="D37" s="34"/>
      <c r="E37" s="42" t="str">
        <f t="shared" ref="E37:N37" si="35">E136</f>
        <v/>
      </c>
      <c r="F37" s="42" t="str">
        <f t="shared" si="35"/>
        <v/>
      </c>
      <c r="G37" s="42" t="str">
        <f t="shared" si="35"/>
        <v/>
      </c>
      <c r="H37" s="42" t="str">
        <f t="shared" si="35"/>
        <v/>
      </c>
      <c r="I37" s="42" t="str">
        <f t="shared" si="35"/>
        <v/>
      </c>
      <c r="J37" s="42" t="str">
        <f t="shared" si="35"/>
        <v/>
      </c>
      <c r="K37" s="42" t="str">
        <f t="shared" si="35"/>
        <v/>
      </c>
      <c r="L37" s="42" t="str">
        <f t="shared" si="35"/>
        <v/>
      </c>
      <c r="M37" s="42" t="str">
        <f t="shared" si="35"/>
        <v/>
      </c>
      <c r="N37" s="42" t="str">
        <f t="shared" si="35"/>
        <v/>
      </c>
      <c r="O37" s="43"/>
      <c r="P37" s="44" t="str">
        <f t="shared" si="3"/>
        <v/>
      </c>
      <c r="Q37" s="34"/>
      <c r="S37" s="34"/>
      <c r="U37" s="72"/>
      <c r="V37" s="72"/>
      <c r="W37" s="72"/>
      <c r="X37" s="72"/>
      <c r="Y37" s="72"/>
      <c r="Z37" s="72"/>
      <c r="AA37" s="72"/>
      <c r="AB37" s="72"/>
      <c r="AC37" s="72"/>
      <c r="AD37" s="72"/>
    </row>
    <row r="38">
      <c r="A38" s="41" t="str">
        <f>Alumnos!A42</f>
        <v/>
      </c>
      <c r="B38" s="26" t="str">
        <f>Alumnos!C42</f>
        <v/>
      </c>
      <c r="D38" s="34"/>
      <c r="E38" s="42" t="str">
        <f t="shared" ref="E38:N38" si="36">E137</f>
        <v/>
      </c>
      <c r="F38" s="42" t="str">
        <f t="shared" si="36"/>
        <v/>
      </c>
      <c r="G38" s="42" t="str">
        <f t="shared" si="36"/>
        <v/>
      </c>
      <c r="H38" s="42" t="str">
        <f t="shared" si="36"/>
        <v/>
      </c>
      <c r="I38" s="42" t="str">
        <f t="shared" si="36"/>
        <v/>
      </c>
      <c r="J38" s="42" t="str">
        <f t="shared" si="36"/>
        <v/>
      </c>
      <c r="K38" s="42" t="str">
        <f t="shared" si="36"/>
        <v/>
      </c>
      <c r="L38" s="42" t="str">
        <f t="shared" si="36"/>
        <v/>
      </c>
      <c r="M38" s="42" t="str">
        <f t="shared" si="36"/>
        <v/>
      </c>
      <c r="N38" s="42" t="str">
        <f t="shared" si="36"/>
        <v/>
      </c>
      <c r="O38" s="43"/>
      <c r="P38" s="44" t="str">
        <f t="shared" si="3"/>
        <v/>
      </c>
      <c r="Q38" s="34"/>
      <c r="S38" s="34"/>
      <c r="U38" s="72"/>
      <c r="V38" s="72"/>
      <c r="W38" s="72"/>
      <c r="X38" s="72"/>
      <c r="Y38" s="72"/>
      <c r="Z38" s="72"/>
      <c r="AA38" s="72"/>
      <c r="AB38" s="72"/>
      <c r="AC38" s="72"/>
      <c r="AD38" s="72"/>
    </row>
    <row r="39">
      <c r="A39" s="41" t="str">
        <f>Alumnos!A43</f>
        <v/>
      </c>
      <c r="B39" s="26" t="str">
        <f>Alumnos!C43</f>
        <v/>
      </c>
      <c r="D39" s="34"/>
      <c r="E39" s="42" t="str">
        <f t="shared" ref="E39:N39" si="37">E138</f>
        <v/>
      </c>
      <c r="F39" s="42" t="str">
        <f t="shared" si="37"/>
        <v/>
      </c>
      <c r="G39" s="42" t="str">
        <f t="shared" si="37"/>
        <v/>
      </c>
      <c r="H39" s="42" t="str">
        <f t="shared" si="37"/>
        <v/>
      </c>
      <c r="I39" s="42" t="str">
        <f t="shared" si="37"/>
        <v/>
      </c>
      <c r="J39" s="42" t="str">
        <f t="shared" si="37"/>
        <v/>
      </c>
      <c r="K39" s="42" t="str">
        <f t="shared" si="37"/>
        <v/>
      </c>
      <c r="L39" s="42" t="str">
        <f t="shared" si="37"/>
        <v/>
      </c>
      <c r="M39" s="42" t="str">
        <f t="shared" si="37"/>
        <v/>
      </c>
      <c r="N39" s="42" t="str">
        <f t="shared" si="37"/>
        <v/>
      </c>
      <c r="O39" s="43"/>
      <c r="P39" s="44" t="str">
        <f t="shared" si="3"/>
        <v/>
      </c>
      <c r="Q39" s="34"/>
      <c r="S39" s="34"/>
      <c r="U39" s="72"/>
      <c r="V39" s="72"/>
      <c r="W39" s="72"/>
      <c r="X39" s="72"/>
      <c r="Y39" s="72"/>
      <c r="Z39" s="72"/>
      <c r="AA39" s="72"/>
      <c r="AB39" s="72"/>
      <c r="AC39" s="72"/>
      <c r="AD39" s="72"/>
    </row>
    <row r="40">
      <c r="A40" s="41" t="str">
        <f>Alumnos!A44</f>
        <v/>
      </c>
      <c r="B40" s="26" t="str">
        <f>Alumnos!C44</f>
        <v/>
      </c>
      <c r="D40" s="34"/>
      <c r="E40" s="42" t="str">
        <f t="shared" ref="E40:N40" si="38">E139</f>
        <v/>
      </c>
      <c r="F40" s="42" t="str">
        <f t="shared" si="38"/>
        <v/>
      </c>
      <c r="G40" s="42" t="str">
        <f t="shared" si="38"/>
        <v/>
      </c>
      <c r="H40" s="42" t="str">
        <f t="shared" si="38"/>
        <v/>
      </c>
      <c r="I40" s="42" t="str">
        <f t="shared" si="38"/>
        <v/>
      </c>
      <c r="J40" s="42" t="str">
        <f t="shared" si="38"/>
        <v/>
      </c>
      <c r="K40" s="42" t="str">
        <f t="shared" si="38"/>
        <v/>
      </c>
      <c r="L40" s="42" t="str">
        <f t="shared" si="38"/>
        <v/>
      </c>
      <c r="M40" s="42" t="str">
        <f t="shared" si="38"/>
        <v/>
      </c>
      <c r="N40" s="42" t="str">
        <f t="shared" si="38"/>
        <v/>
      </c>
      <c r="O40" s="43"/>
      <c r="P40" s="44" t="str">
        <f t="shared" si="3"/>
        <v/>
      </c>
      <c r="Q40" s="34"/>
      <c r="S40" s="34"/>
      <c r="U40" s="72"/>
      <c r="V40" s="72"/>
      <c r="W40" s="72"/>
      <c r="X40" s="72"/>
      <c r="Y40" s="72"/>
      <c r="Z40" s="72"/>
      <c r="AA40" s="72"/>
      <c r="AB40" s="72"/>
      <c r="AC40" s="72"/>
      <c r="AD40" s="72"/>
    </row>
    <row r="41">
      <c r="A41" s="41" t="str">
        <f>Alumnos!A45</f>
        <v/>
      </c>
      <c r="B41" s="26" t="str">
        <f>Alumnos!C45</f>
        <v/>
      </c>
      <c r="D41" s="34"/>
      <c r="E41" s="42" t="str">
        <f t="shared" ref="E41:N41" si="39">E140</f>
        <v/>
      </c>
      <c r="F41" s="42" t="str">
        <f t="shared" si="39"/>
        <v/>
      </c>
      <c r="G41" s="42" t="str">
        <f t="shared" si="39"/>
        <v/>
      </c>
      <c r="H41" s="42" t="str">
        <f t="shared" si="39"/>
        <v/>
      </c>
      <c r="I41" s="42" t="str">
        <f t="shared" si="39"/>
        <v/>
      </c>
      <c r="J41" s="42" t="str">
        <f t="shared" si="39"/>
        <v/>
      </c>
      <c r="K41" s="42" t="str">
        <f t="shared" si="39"/>
        <v/>
      </c>
      <c r="L41" s="42" t="str">
        <f t="shared" si="39"/>
        <v/>
      </c>
      <c r="M41" s="42" t="str">
        <f t="shared" si="39"/>
        <v/>
      </c>
      <c r="N41" s="42" t="str">
        <f t="shared" si="39"/>
        <v/>
      </c>
      <c r="O41" s="43"/>
      <c r="P41" s="44" t="str">
        <f t="shared" si="3"/>
        <v/>
      </c>
      <c r="Q41" s="34"/>
      <c r="S41" s="34"/>
      <c r="U41" s="72"/>
      <c r="V41" s="72"/>
      <c r="W41" s="72"/>
      <c r="X41" s="72"/>
      <c r="Y41" s="72"/>
      <c r="Z41" s="72"/>
      <c r="AA41" s="72"/>
      <c r="AB41" s="72"/>
      <c r="AC41" s="72"/>
      <c r="AD41" s="72"/>
    </row>
    <row r="42">
      <c r="A42" s="41" t="str">
        <f>Alumnos!A46</f>
        <v/>
      </c>
      <c r="B42" s="26" t="str">
        <f>Alumnos!C46</f>
        <v/>
      </c>
      <c r="D42" s="34"/>
      <c r="E42" s="42" t="str">
        <f t="shared" ref="E42:N42" si="40">E141</f>
        <v/>
      </c>
      <c r="F42" s="42" t="str">
        <f t="shared" si="40"/>
        <v/>
      </c>
      <c r="G42" s="42" t="str">
        <f t="shared" si="40"/>
        <v/>
      </c>
      <c r="H42" s="42" t="str">
        <f t="shared" si="40"/>
        <v/>
      </c>
      <c r="I42" s="42" t="str">
        <f t="shared" si="40"/>
        <v/>
      </c>
      <c r="J42" s="42" t="str">
        <f t="shared" si="40"/>
        <v/>
      </c>
      <c r="K42" s="42" t="str">
        <f t="shared" si="40"/>
        <v/>
      </c>
      <c r="L42" s="42" t="str">
        <f t="shared" si="40"/>
        <v/>
      </c>
      <c r="M42" s="42" t="str">
        <f t="shared" si="40"/>
        <v/>
      </c>
      <c r="N42" s="42" t="str">
        <f t="shared" si="40"/>
        <v/>
      </c>
      <c r="O42" s="43"/>
      <c r="P42" s="44" t="str">
        <f t="shared" si="3"/>
        <v/>
      </c>
      <c r="Q42" s="34"/>
      <c r="S42" s="34"/>
      <c r="U42" s="72"/>
      <c r="V42" s="72"/>
      <c r="W42" s="72"/>
      <c r="X42" s="72"/>
      <c r="Y42" s="72"/>
      <c r="Z42" s="72"/>
      <c r="AA42" s="72"/>
      <c r="AB42" s="72"/>
      <c r="AC42" s="72"/>
      <c r="AD42" s="72"/>
    </row>
    <row r="43">
      <c r="A43" s="41" t="str">
        <f>Alumnos!A47</f>
        <v/>
      </c>
      <c r="B43" s="26" t="str">
        <f>Alumnos!C47</f>
        <v/>
      </c>
      <c r="D43" s="34"/>
      <c r="E43" s="42" t="str">
        <f t="shared" ref="E43:N43" si="41">E142</f>
        <v/>
      </c>
      <c r="F43" s="42" t="str">
        <f t="shared" si="41"/>
        <v/>
      </c>
      <c r="G43" s="42" t="str">
        <f t="shared" si="41"/>
        <v/>
      </c>
      <c r="H43" s="42" t="str">
        <f t="shared" si="41"/>
        <v/>
      </c>
      <c r="I43" s="42" t="str">
        <f t="shared" si="41"/>
        <v/>
      </c>
      <c r="J43" s="42" t="str">
        <f t="shared" si="41"/>
        <v/>
      </c>
      <c r="K43" s="42" t="str">
        <f t="shared" si="41"/>
        <v/>
      </c>
      <c r="L43" s="42" t="str">
        <f t="shared" si="41"/>
        <v/>
      </c>
      <c r="M43" s="42" t="str">
        <f t="shared" si="41"/>
        <v/>
      </c>
      <c r="N43" s="42" t="str">
        <f t="shared" si="41"/>
        <v/>
      </c>
      <c r="O43" s="43"/>
      <c r="P43" s="44" t="str">
        <f t="shared" si="3"/>
        <v/>
      </c>
      <c r="Q43" s="34"/>
      <c r="S43" s="34"/>
      <c r="U43" s="72"/>
      <c r="V43" s="72"/>
      <c r="W43" s="72"/>
      <c r="X43" s="72"/>
      <c r="Y43" s="72"/>
      <c r="Z43" s="72"/>
      <c r="AA43" s="72"/>
      <c r="AB43" s="72"/>
      <c r="AC43" s="72"/>
      <c r="AD43" s="72"/>
    </row>
    <row r="44">
      <c r="A44" s="41" t="str">
        <f>Alumnos!A48</f>
        <v/>
      </c>
      <c r="B44" s="26" t="str">
        <f>Alumnos!C48</f>
        <v/>
      </c>
      <c r="D44" s="34"/>
      <c r="E44" s="42" t="str">
        <f t="shared" ref="E44:N44" si="42">E143</f>
        <v/>
      </c>
      <c r="F44" s="42" t="str">
        <f t="shared" si="42"/>
        <v/>
      </c>
      <c r="G44" s="42" t="str">
        <f t="shared" si="42"/>
        <v/>
      </c>
      <c r="H44" s="42" t="str">
        <f t="shared" si="42"/>
        <v/>
      </c>
      <c r="I44" s="42" t="str">
        <f t="shared" si="42"/>
        <v/>
      </c>
      <c r="J44" s="42" t="str">
        <f t="shared" si="42"/>
        <v/>
      </c>
      <c r="K44" s="42" t="str">
        <f t="shared" si="42"/>
        <v/>
      </c>
      <c r="L44" s="42" t="str">
        <f t="shared" si="42"/>
        <v/>
      </c>
      <c r="M44" s="42" t="str">
        <f t="shared" si="42"/>
        <v/>
      </c>
      <c r="N44" s="42" t="str">
        <f t="shared" si="42"/>
        <v/>
      </c>
      <c r="O44" s="43"/>
      <c r="P44" s="44" t="str">
        <f t="shared" si="3"/>
        <v/>
      </c>
      <c r="Q44" s="34"/>
      <c r="S44" s="34"/>
      <c r="U44" s="72"/>
      <c r="V44" s="72"/>
      <c r="W44" s="72"/>
      <c r="X44" s="72"/>
      <c r="Y44" s="72"/>
      <c r="Z44" s="72"/>
      <c r="AA44" s="72"/>
      <c r="AB44" s="72"/>
      <c r="AC44" s="72"/>
      <c r="AD44" s="72"/>
    </row>
    <row r="45">
      <c r="A45" s="41" t="str">
        <f>Alumnos!A49</f>
        <v/>
      </c>
      <c r="B45" s="26" t="str">
        <f>Alumnos!C49</f>
        <v/>
      </c>
      <c r="D45" s="34"/>
      <c r="E45" s="42" t="str">
        <f t="shared" ref="E45:N45" si="43">E144</f>
        <v/>
      </c>
      <c r="F45" s="42" t="str">
        <f t="shared" si="43"/>
        <v/>
      </c>
      <c r="G45" s="42" t="str">
        <f t="shared" si="43"/>
        <v/>
      </c>
      <c r="H45" s="42" t="str">
        <f t="shared" si="43"/>
        <v/>
      </c>
      <c r="I45" s="42" t="str">
        <f t="shared" si="43"/>
        <v/>
      </c>
      <c r="J45" s="42" t="str">
        <f t="shared" si="43"/>
        <v/>
      </c>
      <c r="K45" s="42" t="str">
        <f t="shared" si="43"/>
        <v/>
      </c>
      <c r="L45" s="42" t="str">
        <f t="shared" si="43"/>
        <v/>
      </c>
      <c r="M45" s="42" t="str">
        <f t="shared" si="43"/>
        <v/>
      </c>
      <c r="N45" s="42" t="str">
        <f t="shared" si="43"/>
        <v/>
      </c>
      <c r="O45" s="43"/>
      <c r="P45" s="44" t="str">
        <f t="shared" si="3"/>
        <v/>
      </c>
      <c r="Q45" s="34"/>
      <c r="S45" s="34"/>
      <c r="U45" s="72"/>
      <c r="V45" s="72"/>
      <c r="W45" s="72"/>
      <c r="X45" s="72"/>
      <c r="Y45" s="72"/>
      <c r="Z45" s="72"/>
      <c r="AA45" s="72"/>
      <c r="AB45" s="72"/>
      <c r="AC45" s="72"/>
      <c r="AD45" s="72"/>
    </row>
    <row r="46">
      <c r="A46" s="41" t="str">
        <f>Alumnos!A50</f>
        <v/>
      </c>
      <c r="B46" s="26" t="str">
        <f>Alumnos!C50</f>
        <v/>
      </c>
      <c r="D46" s="34"/>
      <c r="E46" s="42" t="str">
        <f t="shared" ref="E46:N46" si="44">E145</f>
        <v/>
      </c>
      <c r="F46" s="42" t="str">
        <f t="shared" si="44"/>
        <v/>
      </c>
      <c r="G46" s="42" t="str">
        <f t="shared" si="44"/>
        <v/>
      </c>
      <c r="H46" s="42" t="str">
        <f t="shared" si="44"/>
        <v/>
      </c>
      <c r="I46" s="42" t="str">
        <f t="shared" si="44"/>
        <v/>
      </c>
      <c r="J46" s="42" t="str">
        <f t="shared" si="44"/>
        <v/>
      </c>
      <c r="K46" s="42" t="str">
        <f t="shared" si="44"/>
        <v/>
      </c>
      <c r="L46" s="42" t="str">
        <f t="shared" si="44"/>
        <v/>
      </c>
      <c r="M46" s="42" t="str">
        <f t="shared" si="44"/>
        <v/>
      </c>
      <c r="N46" s="42" t="str">
        <f t="shared" si="44"/>
        <v/>
      </c>
      <c r="O46" s="43"/>
      <c r="P46" s="44" t="str">
        <f t="shared" si="3"/>
        <v/>
      </c>
      <c r="Q46" s="34"/>
      <c r="S46" s="34"/>
      <c r="U46" s="72"/>
      <c r="V46" s="72"/>
      <c r="W46" s="72"/>
      <c r="X46" s="72"/>
      <c r="Y46" s="72"/>
      <c r="Z46" s="72"/>
      <c r="AA46" s="72"/>
      <c r="AB46" s="72"/>
      <c r="AC46" s="72"/>
      <c r="AD46" s="72"/>
    </row>
    <row r="47">
      <c r="A47" s="41" t="str">
        <f>Alumnos!A51</f>
        <v/>
      </c>
      <c r="B47" s="26" t="str">
        <f>Alumnos!C51</f>
        <v/>
      </c>
      <c r="D47" s="34"/>
      <c r="E47" s="42" t="str">
        <f t="shared" ref="E47:N47" si="45">E146</f>
        <v/>
      </c>
      <c r="F47" s="42" t="str">
        <f t="shared" si="45"/>
        <v/>
      </c>
      <c r="G47" s="42" t="str">
        <f t="shared" si="45"/>
        <v/>
      </c>
      <c r="H47" s="42" t="str">
        <f t="shared" si="45"/>
        <v/>
      </c>
      <c r="I47" s="42" t="str">
        <f t="shared" si="45"/>
        <v/>
      </c>
      <c r="J47" s="42" t="str">
        <f t="shared" si="45"/>
        <v/>
      </c>
      <c r="K47" s="42" t="str">
        <f t="shared" si="45"/>
        <v/>
      </c>
      <c r="L47" s="42" t="str">
        <f t="shared" si="45"/>
        <v/>
      </c>
      <c r="M47" s="42" t="str">
        <f t="shared" si="45"/>
        <v/>
      </c>
      <c r="N47" s="42" t="str">
        <f t="shared" si="45"/>
        <v/>
      </c>
      <c r="O47" s="43"/>
      <c r="P47" s="44" t="str">
        <f t="shared" si="3"/>
        <v/>
      </c>
      <c r="Q47" s="34"/>
      <c r="S47" s="34"/>
      <c r="U47" s="72"/>
      <c r="V47" s="72"/>
      <c r="W47" s="72"/>
      <c r="X47" s="72"/>
      <c r="Y47" s="72"/>
      <c r="Z47" s="72"/>
      <c r="AA47" s="72"/>
      <c r="AB47" s="72"/>
      <c r="AC47" s="72"/>
      <c r="AD47" s="72"/>
    </row>
    <row r="48">
      <c r="A48" s="41" t="str">
        <f>Alumnos!A52</f>
        <v/>
      </c>
      <c r="B48" s="26" t="str">
        <f>Alumnos!C52</f>
        <v/>
      </c>
      <c r="D48" s="34"/>
      <c r="E48" s="42" t="str">
        <f t="shared" ref="E48:N48" si="46">E147</f>
        <v/>
      </c>
      <c r="F48" s="42" t="str">
        <f t="shared" si="46"/>
        <v/>
      </c>
      <c r="G48" s="42" t="str">
        <f t="shared" si="46"/>
        <v/>
      </c>
      <c r="H48" s="42" t="str">
        <f t="shared" si="46"/>
        <v/>
      </c>
      <c r="I48" s="42" t="str">
        <f t="shared" si="46"/>
        <v/>
      </c>
      <c r="J48" s="42" t="str">
        <f t="shared" si="46"/>
        <v/>
      </c>
      <c r="K48" s="42" t="str">
        <f t="shared" si="46"/>
        <v/>
      </c>
      <c r="L48" s="42" t="str">
        <f t="shared" si="46"/>
        <v/>
      </c>
      <c r="M48" s="42" t="str">
        <f t="shared" si="46"/>
        <v/>
      </c>
      <c r="N48" s="42" t="str">
        <f t="shared" si="46"/>
        <v/>
      </c>
      <c r="O48" s="43"/>
      <c r="P48" s="44" t="str">
        <f t="shared" si="3"/>
        <v/>
      </c>
      <c r="Q48" s="34"/>
      <c r="S48" s="34"/>
      <c r="U48" s="72"/>
      <c r="V48" s="72"/>
      <c r="W48" s="72"/>
      <c r="X48" s="72"/>
      <c r="Y48" s="72"/>
      <c r="Z48" s="72"/>
      <c r="AA48" s="72"/>
      <c r="AB48" s="72"/>
      <c r="AC48" s="72"/>
      <c r="AD48" s="72"/>
    </row>
    <row r="49">
      <c r="A49" s="41" t="str">
        <f>Alumnos!A53</f>
        <v/>
      </c>
      <c r="B49" s="26" t="str">
        <f>Alumnos!C53</f>
        <v/>
      </c>
      <c r="D49" s="34"/>
      <c r="E49" s="42" t="str">
        <f t="shared" ref="E49:N49" si="47">E148</f>
        <v/>
      </c>
      <c r="F49" s="42" t="str">
        <f t="shared" si="47"/>
        <v/>
      </c>
      <c r="G49" s="42" t="str">
        <f t="shared" si="47"/>
        <v/>
      </c>
      <c r="H49" s="42" t="str">
        <f t="shared" si="47"/>
        <v/>
      </c>
      <c r="I49" s="42" t="str">
        <f t="shared" si="47"/>
        <v/>
      </c>
      <c r="J49" s="42" t="str">
        <f t="shared" si="47"/>
        <v/>
      </c>
      <c r="K49" s="42" t="str">
        <f t="shared" si="47"/>
        <v/>
      </c>
      <c r="L49" s="42" t="str">
        <f t="shared" si="47"/>
        <v/>
      </c>
      <c r="M49" s="42" t="str">
        <f t="shared" si="47"/>
        <v/>
      </c>
      <c r="N49" s="42" t="str">
        <f t="shared" si="47"/>
        <v/>
      </c>
      <c r="O49" s="43"/>
      <c r="P49" s="44" t="str">
        <f t="shared" si="3"/>
        <v/>
      </c>
      <c r="Q49" s="34"/>
      <c r="S49" s="34"/>
      <c r="U49" s="72"/>
      <c r="V49" s="72"/>
      <c r="W49" s="72"/>
      <c r="X49" s="72"/>
      <c r="Y49" s="72"/>
      <c r="Z49" s="72"/>
      <c r="AA49" s="72"/>
      <c r="AB49" s="72"/>
      <c r="AC49" s="72"/>
      <c r="AD49" s="72"/>
    </row>
    <row r="50">
      <c r="A50" s="41" t="str">
        <f>Alumnos!A54</f>
        <v/>
      </c>
      <c r="B50" s="26" t="str">
        <f>Alumnos!C54</f>
        <v/>
      </c>
      <c r="D50" s="34"/>
      <c r="E50" s="42" t="str">
        <f t="shared" ref="E50:N50" si="48">E149</f>
        <v/>
      </c>
      <c r="F50" s="42" t="str">
        <f t="shared" si="48"/>
        <v/>
      </c>
      <c r="G50" s="42" t="str">
        <f t="shared" si="48"/>
        <v/>
      </c>
      <c r="H50" s="42" t="str">
        <f t="shared" si="48"/>
        <v/>
      </c>
      <c r="I50" s="42" t="str">
        <f t="shared" si="48"/>
        <v/>
      </c>
      <c r="J50" s="42" t="str">
        <f t="shared" si="48"/>
        <v/>
      </c>
      <c r="K50" s="42" t="str">
        <f t="shared" si="48"/>
        <v/>
      </c>
      <c r="L50" s="42" t="str">
        <f t="shared" si="48"/>
        <v/>
      </c>
      <c r="M50" s="42" t="str">
        <f t="shared" si="48"/>
        <v/>
      </c>
      <c r="N50" s="42" t="str">
        <f t="shared" si="48"/>
        <v/>
      </c>
      <c r="O50" s="43"/>
      <c r="P50" s="44" t="str">
        <f t="shared" si="3"/>
        <v/>
      </c>
      <c r="Q50" s="34"/>
      <c r="S50" s="34"/>
      <c r="U50" s="72"/>
      <c r="V50" s="72"/>
      <c r="W50" s="72"/>
      <c r="X50" s="72"/>
      <c r="Y50" s="72"/>
      <c r="Z50" s="72"/>
      <c r="AA50" s="72"/>
      <c r="AB50" s="72"/>
      <c r="AC50" s="72"/>
      <c r="AD50" s="72"/>
    </row>
    <row r="51">
      <c r="A51" s="41" t="str">
        <f>Alumnos!A55</f>
        <v/>
      </c>
      <c r="B51" s="26" t="str">
        <f>Alumnos!C55</f>
        <v/>
      </c>
      <c r="D51" s="34"/>
      <c r="E51" s="42" t="str">
        <f t="shared" ref="E51:N51" si="49">E150</f>
        <v/>
      </c>
      <c r="F51" s="42" t="str">
        <f t="shared" si="49"/>
        <v/>
      </c>
      <c r="G51" s="42" t="str">
        <f t="shared" si="49"/>
        <v/>
      </c>
      <c r="H51" s="42" t="str">
        <f t="shared" si="49"/>
        <v/>
      </c>
      <c r="I51" s="42" t="str">
        <f t="shared" si="49"/>
        <v/>
      </c>
      <c r="J51" s="42" t="str">
        <f t="shared" si="49"/>
        <v/>
      </c>
      <c r="K51" s="42" t="str">
        <f t="shared" si="49"/>
        <v/>
      </c>
      <c r="L51" s="42" t="str">
        <f t="shared" si="49"/>
        <v/>
      </c>
      <c r="M51" s="42" t="str">
        <f t="shared" si="49"/>
        <v/>
      </c>
      <c r="N51" s="42" t="str">
        <f t="shared" si="49"/>
        <v/>
      </c>
      <c r="O51" s="43"/>
      <c r="P51" s="44" t="str">
        <f t="shared" si="3"/>
        <v/>
      </c>
      <c r="Q51" s="34"/>
      <c r="S51" s="34"/>
      <c r="U51" s="72"/>
      <c r="V51" s="72"/>
      <c r="W51" s="72"/>
      <c r="X51" s="72"/>
      <c r="Y51" s="72"/>
      <c r="Z51" s="72"/>
      <c r="AA51" s="72"/>
      <c r="AB51" s="72"/>
      <c r="AC51" s="72"/>
      <c r="AD51" s="72"/>
    </row>
    <row r="52">
      <c r="A52" s="41" t="str">
        <f>Alumnos!A56</f>
        <v/>
      </c>
      <c r="B52" s="26" t="str">
        <f>Alumnos!C56</f>
        <v/>
      </c>
      <c r="D52" s="34"/>
      <c r="E52" s="42" t="str">
        <f t="shared" ref="E52:N52" si="50">E151</f>
        <v/>
      </c>
      <c r="F52" s="42" t="str">
        <f t="shared" si="50"/>
        <v/>
      </c>
      <c r="G52" s="42" t="str">
        <f t="shared" si="50"/>
        <v/>
      </c>
      <c r="H52" s="42" t="str">
        <f t="shared" si="50"/>
        <v/>
      </c>
      <c r="I52" s="42" t="str">
        <f t="shared" si="50"/>
        <v/>
      </c>
      <c r="J52" s="42" t="str">
        <f t="shared" si="50"/>
        <v/>
      </c>
      <c r="K52" s="42" t="str">
        <f t="shared" si="50"/>
        <v/>
      </c>
      <c r="L52" s="42" t="str">
        <f t="shared" si="50"/>
        <v/>
      </c>
      <c r="M52" s="42" t="str">
        <f t="shared" si="50"/>
        <v/>
      </c>
      <c r="N52" s="42" t="str">
        <f t="shared" si="50"/>
        <v/>
      </c>
      <c r="O52" s="43"/>
      <c r="P52" s="44" t="str">
        <f t="shared" si="3"/>
        <v/>
      </c>
      <c r="Q52" s="34"/>
      <c r="S52" s="34"/>
      <c r="U52" s="72"/>
      <c r="V52" s="72"/>
      <c r="W52" s="72"/>
      <c r="X52" s="72"/>
      <c r="Y52" s="72"/>
      <c r="Z52" s="72"/>
      <c r="AA52" s="72"/>
      <c r="AB52" s="72"/>
      <c r="AC52" s="72"/>
      <c r="AD52" s="72"/>
    </row>
    <row r="53">
      <c r="A53" s="41" t="str">
        <f>Alumnos!A57</f>
        <v/>
      </c>
      <c r="B53" s="26" t="str">
        <f>Alumnos!C57</f>
        <v/>
      </c>
      <c r="D53" s="34"/>
      <c r="E53" s="42" t="str">
        <f t="shared" ref="E53:N53" si="51">E152</f>
        <v/>
      </c>
      <c r="F53" s="42" t="str">
        <f t="shared" si="51"/>
        <v/>
      </c>
      <c r="G53" s="42" t="str">
        <f t="shared" si="51"/>
        <v/>
      </c>
      <c r="H53" s="42" t="str">
        <f t="shared" si="51"/>
        <v/>
      </c>
      <c r="I53" s="42" t="str">
        <f t="shared" si="51"/>
        <v/>
      </c>
      <c r="J53" s="42" t="str">
        <f t="shared" si="51"/>
        <v/>
      </c>
      <c r="K53" s="42" t="str">
        <f t="shared" si="51"/>
        <v/>
      </c>
      <c r="L53" s="42" t="str">
        <f t="shared" si="51"/>
        <v/>
      </c>
      <c r="M53" s="42" t="str">
        <f t="shared" si="51"/>
        <v/>
      </c>
      <c r="N53" s="42" t="str">
        <f t="shared" si="51"/>
        <v/>
      </c>
      <c r="O53" s="43"/>
      <c r="P53" s="44" t="str">
        <f t="shared" si="3"/>
        <v/>
      </c>
      <c r="Q53" s="34"/>
      <c r="S53" s="34"/>
      <c r="U53" s="72"/>
      <c r="V53" s="72"/>
      <c r="W53" s="72"/>
      <c r="X53" s="72"/>
      <c r="Y53" s="72"/>
      <c r="Z53" s="72"/>
      <c r="AA53" s="72"/>
      <c r="AB53" s="72"/>
      <c r="AC53" s="72"/>
      <c r="AD53" s="72"/>
    </row>
    <row r="54">
      <c r="A54" s="41" t="str">
        <f>Alumnos!A58</f>
        <v/>
      </c>
      <c r="B54" s="26" t="str">
        <f>Alumnos!C58</f>
        <v/>
      </c>
      <c r="D54" s="34"/>
      <c r="E54" s="42" t="str">
        <f t="shared" ref="E54:N54" si="52">E153</f>
        <v/>
      </c>
      <c r="F54" s="42" t="str">
        <f t="shared" si="52"/>
        <v/>
      </c>
      <c r="G54" s="42" t="str">
        <f t="shared" si="52"/>
        <v/>
      </c>
      <c r="H54" s="42" t="str">
        <f t="shared" si="52"/>
        <v/>
      </c>
      <c r="I54" s="42" t="str">
        <f t="shared" si="52"/>
        <v/>
      </c>
      <c r="J54" s="42" t="str">
        <f t="shared" si="52"/>
        <v/>
      </c>
      <c r="K54" s="42" t="str">
        <f t="shared" si="52"/>
        <v/>
      </c>
      <c r="L54" s="42" t="str">
        <f t="shared" si="52"/>
        <v/>
      </c>
      <c r="M54" s="42" t="str">
        <f t="shared" si="52"/>
        <v/>
      </c>
      <c r="N54" s="42" t="str">
        <f t="shared" si="52"/>
        <v/>
      </c>
      <c r="O54" s="43"/>
      <c r="P54" s="44" t="str">
        <f t="shared" si="3"/>
        <v/>
      </c>
      <c r="Q54" s="34"/>
      <c r="S54" s="34"/>
      <c r="U54" s="72"/>
      <c r="V54" s="72"/>
      <c r="W54" s="72"/>
      <c r="X54" s="72"/>
      <c r="Y54" s="72"/>
      <c r="Z54" s="72"/>
      <c r="AA54" s="72"/>
      <c r="AB54" s="72"/>
      <c r="AC54" s="72"/>
      <c r="AD54" s="72"/>
    </row>
    <row r="55">
      <c r="A55" s="41" t="str">
        <f>Alumnos!A59</f>
        <v/>
      </c>
      <c r="B55" s="26" t="str">
        <f>Alumnos!C59</f>
        <v/>
      </c>
      <c r="D55" s="34"/>
      <c r="E55" s="42" t="str">
        <f t="shared" ref="E55:N55" si="53">E154</f>
        <v/>
      </c>
      <c r="F55" s="42" t="str">
        <f t="shared" si="53"/>
        <v/>
      </c>
      <c r="G55" s="42" t="str">
        <f t="shared" si="53"/>
        <v/>
      </c>
      <c r="H55" s="42" t="str">
        <f t="shared" si="53"/>
        <v/>
      </c>
      <c r="I55" s="42" t="str">
        <f t="shared" si="53"/>
        <v/>
      </c>
      <c r="J55" s="42" t="str">
        <f t="shared" si="53"/>
        <v/>
      </c>
      <c r="K55" s="42" t="str">
        <f t="shared" si="53"/>
        <v/>
      </c>
      <c r="L55" s="42" t="str">
        <f t="shared" si="53"/>
        <v/>
      </c>
      <c r="M55" s="42" t="str">
        <f t="shared" si="53"/>
        <v/>
      </c>
      <c r="N55" s="42" t="str">
        <f t="shared" si="53"/>
        <v/>
      </c>
      <c r="O55" s="43"/>
      <c r="P55" s="44" t="str">
        <f t="shared" si="3"/>
        <v/>
      </c>
      <c r="Q55" s="34"/>
      <c r="S55" s="34"/>
      <c r="U55" s="72"/>
      <c r="V55" s="72"/>
      <c r="W55" s="72"/>
      <c r="X55" s="72"/>
      <c r="Y55" s="72"/>
      <c r="Z55" s="72"/>
      <c r="AA55" s="72"/>
      <c r="AB55" s="72"/>
      <c r="AC55" s="72"/>
      <c r="AD55" s="72"/>
    </row>
    <row r="56">
      <c r="A56" s="41" t="str">
        <f>Alumnos!A60</f>
        <v/>
      </c>
      <c r="B56" s="26" t="str">
        <f>Alumnos!C60</f>
        <v/>
      </c>
      <c r="D56" s="34"/>
      <c r="E56" s="42" t="str">
        <f t="shared" ref="E56:N56" si="54">E155</f>
        <v/>
      </c>
      <c r="F56" s="42" t="str">
        <f t="shared" si="54"/>
        <v/>
      </c>
      <c r="G56" s="42" t="str">
        <f t="shared" si="54"/>
        <v/>
      </c>
      <c r="H56" s="42" t="str">
        <f t="shared" si="54"/>
        <v/>
      </c>
      <c r="I56" s="42" t="str">
        <f t="shared" si="54"/>
        <v/>
      </c>
      <c r="J56" s="42" t="str">
        <f t="shared" si="54"/>
        <v/>
      </c>
      <c r="K56" s="42" t="str">
        <f t="shared" si="54"/>
        <v/>
      </c>
      <c r="L56" s="42" t="str">
        <f t="shared" si="54"/>
        <v/>
      </c>
      <c r="M56" s="42" t="str">
        <f t="shared" si="54"/>
        <v/>
      </c>
      <c r="N56" s="42" t="str">
        <f t="shared" si="54"/>
        <v/>
      </c>
      <c r="O56" s="43"/>
      <c r="P56" s="44" t="str">
        <f t="shared" si="3"/>
        <v/>
      </c>
      <c r="Q56" s="34"/>
      <c r="S56" s="34"/>
      <c r="U56" s="72"/>
      <c r="V56" s="72"/>
      <c r="W56" s="72"/>
      <c r="X56" s="72"/>
      <c r="Y56" s="72"/>
      <c r="Z56" s="72"/>
      <c r="AA56" s="72"/>
      <c r="AB56" s="72"/>
      <c r="AC56" s="72"/>
      <c r="AD56" s="72"/>
    </row>
    <row r="57">
      <c r="A57" s="41" t="str">
        <f>Alumnos!A61</f>
        <v/>
      </c>
      <c r="B57" s="26" t="str">
        <f>Alumnos!C61</f>
        <v/>
      </c>
      <c r="D57" s="34"/>
      <c r="E57" s="42" t="str">
        <f t="shared" ref="E57:N57" si="55">E156</f>
        <v/>
      </c>
      <c r="F57" s="42" t="str">
        <f t="shared" si="55"/>
        <v/>
      </c>
      <c r="G57" s="42" t="str">
        <f t="shared" si="55"/>
        <v/>
      </c>
      <c r="H57" s="42" t="str">
        <f t="shared" si="55"/>
        <v/>
      </c>
      <c r="I57" s="42" t="str">
        <f t="shared" si="55"/>
        <v/>
      </c>
      <c r="J57" s="42" t="str">
        <f t="shared" si="55"/>
        <v/>
      </c>
      <c r="K57" s="42" t="str">
        <f t="shared" si="55"/>
        <v/>
      </c>
      <c r="L57" s="42" t="str">
        <f t="shared" si="55"/>
        <v/>
      </c>
      <c r="M57" s="42" t="str">
        <f t="shared" si="55"/>
        <v/>
      </c>
      <c r="N57" s="42" t="str">
        <f t="shared" si="55"/>
        <v/>
      </c>
      <c r="O57" s="43"/>
      <c r="P57" s="44" t="str">
        <f t="shared" si="3"/>
        <v/>
      </c>
      <c r="Q57" s="34"/>
      <c r="S57" s="34"/>
      <c r="U57" s="72"/>
      <c r="V57" s="72"/>
      <c r="W57" s="72"/>
      <c r="X57" s="72"/>
      <c r="Y57" s="72"/>
      <c r="Z57" s="72"/>
      <c r="AA57" s="72"/>
      <c r="AB57" s="72"/>
      <c r="AC57" s="72"/>
      <c r="AD57" s="72"/>
    </row>
    <row r="58">
      <c r="A58" s="41" t="str">
        <f>Alumnos!A62</f>
        <v/>
      </c>
      <c r="B58" s="26" t="str">
        <f>Alumnos!C62</f>
        <v/>
      </c>
      <c r="D58" s="34"/>
      <c r="E58" s="42" t="str">
        <f t="shared" ref="E58:N58" si="56">E157</f>
        <v/>
      </c>
      <c r="F58" s="42" t="str">
        <f t="shared" si="56"/>
        <v/>
      </c>
      <c r="G58" s="42" t="str">
        <f t="shared" si="56"/>
        <v/>
      </c>
      <c r="H58" s="42" t="str">
        <f t="shared" si="56"/>
        <v/>
      </c>
      <c r="I58" s="42" t="str">
        <f t="shared" si="56"/>
        <v/>
      </c>
      <c r="J58" s="42" t="str">
        <f t="shared" si="56"/>
        <v/>
      </c>
      <c r="K58" s="42" t="str">
        <f t="shared" si="56"/>
        <v/>
      </c>
      <c r="L58" s="42" t="str">
        <f t="shared" si="56"/>
        <v/>
      </c>
      <c r="M58" s="42" t="str">
        <f t="shared" si="56"/>
        <v/>
      </c>
      <c r="N58" s="42" t="str">
        <f t="shared" si="56"/>
        <v/>
      </c>
      <c r="O58" s="43"/>
      <c r="P58" s="44" t="str">
        <f t="shared" si="3"/>
        <v/>
      </c>
      <c r="Q58" s="34"/>
      <c r="S58" s="34"/>
      <c r="U58" s="72"/>
      <c r="V58" s="72"/>
      <c r="W58" s="72"/>
      <c r="X58" s="72"/>
      <c r="Y58" s="72"/>
      <c r="Z58" s="72"/>
      <c r="AA58" s="72"/>
      <c r="AB58" s="72"/>
      <c r="AC58" s="72"/>
      <c r="AD58" s="72"/>
    </row>
    <row r="59">
      <c r="A59" s="41" t="str">
        <f>Alumnos!A63</f>
        <v/>
      </c>
      <c r="B59" s="26" t="str">
        <f>Alumnos!C63</f>
        <v/>
      </c>
      <c r="D59" s="34"/>
      <c r="E59" s="42" t="str">
        <f t="shared" ref="E59:N59" si="57">E158</f>
        <v/>
      </c>
      <c r="F59" s="42" t="str">
        <f t="shared" si="57"/>
        <v/>
      </c>
      <c r="G59" s="42" t="str">
        <f t="shared" si="57"/>
        <v/>
      </c>
      <c r="H59" s="42" t="str">
        <f t="shared" si="57"/>
        <v/>
      </c>
      <c r="I59" s="42" t="str">
        <f t="shared" si="57"/>
        <v/>
      </c>
      <c r="J59" s="42" t="str">
        <f t="shared" si="57"/>
        <v/>
      </c>
      <c r="K59" s="42" t="str">
        <f t="shared" si="57"/>
        <v/>
      </c>
      <c r="L59" s="42" t="str">
        <f t="shared" si="57"/>
        <v/>
      </c>
      <c r="M59" s="42" t="str">
        <f t="shared" si="57"/>
        <v/>
      </c>
      <c r="N59" s="42" t="str">
        <f t="shared" si="57"/>
        <v/>
      </c>
      <c r="O59" s="43"/>
      <c r="P59" s="44" t="str">
        <f t="shared" si="3"/>
        <v/>
      </c>
      <c r="Q59" s="34"/>
      <c r="S59" s="34"/>
      <c r="U59" s="72"/>
      <c r="V59" s="72"/>
      <c r="W59" s="72"/>
      <c r="X59" s="72"/>
      <c r="Y59" s="72"/>
      <c r="Z59" s="72"/>
      <c r="AA59" s="72"/>
      <c r="AB59" s="72"/>
      <c r="AC59" s="72"/>
      <c r="AD59" s="72"/>
    </row>
    <row r="60">
      <c r="A60" s="41" t="str">
        <f>Alumnos!A64</f>
        <v/>
      </c>
      <c r="B60" s="26" t="str">
        <f>Alumnos!C64</f>
        <v/>
      </c>
      <c r="D60" s="34"/>
      <c r="E60" s="42" t="str">
        <f t="shared" ref="E60:N60" si="58">E159</f>
        <v/>
      </c>
      <c r="F60" s="42" t="str">
        <f t="shared" si="58"/>
        <v/>
      </c>
      <c r="G60" s="42" t="str">
        <f t="shared" si="58"/>
        <v/>
      </c>
      <c r="H60" s="42" t="str">
        <f t="shared" si="58"/>
        <v/>
      </c>
      <c r="I60" s="42" t="str">
        <f t="shared" si="58"/>
        <v/>
      </c>
      <c r="J60" s="42" t="str">
        <f t="shared" si="58"/>
        <v/>
      </c>
      <c r="K60" s="42" t="str">
        <f t="shared" si="58"/>
        <v/>
      </c>
      <c r="L60" s="42" t="str">
        <f t="shared" si="58"/>
        <v/>
      </c>
      <c r="M60" s="42" t="str">
        <f t="shared" si="58"/>
        <v/>
      </c>
      <c r="N60" s="42" t="str">
        <f t="shared" si="58"/>
        <v/>
      </c>
      <c r="O60" s="43"/>
      <c r="P60" s="44" t="str">
        <f t="shared" si="3"/>
        <v/>
      </c>
      <c r="Q60" s="34"/>
      <c r="S60" s="34"/>
      <c r="U60" s="72"/>
      <c r="V60" s="72"/>
      <c r="W60" s="72"/>
      <c r="X60" s="72"/>
      <c r="Y60" s="72"/>
      <c r="Z60" s="72"/>
      <c r="AA60" s="72"/>
      <c r="AB60" s="72"/>
      <c r="AC60" s="72"/>
      <c r="AD60" s="72"/>
    </row>
    <row r="61">
      <c r="A61" s="41" t="str">
        <f>Alumnos!A65</f>
        <v/>
      </c>
      <c r="B61" s="26" t="str">
        <f>Alumnos!C65</f>
        <v/>
      </c>
      <c r="D61" s="34"/>
      <c r="E61" s="42" t="str">
        <f t="shared" ref="E61:N61" si="59">E160</f>
        <v/>
      </c>
      <c r="F61" s="42" t="str">
        <f t="shared" si="59"/>
        <v/>
      </c>
      <c r="G61" s="42" t="str">
        <f t="shared" si="59"/>
        <v/>
      </c>
      <c r="H61" s="42" t="str">
        <f t="shared" si="59"/>
        <v/>
      </c>
      <c r="I61" s="42" t="str">
        <f t="shared" si="59"/>
        <v/>
      </c>
      <c r="J61" s="42" t="str">
        <f t="shared" si="59"/>
        <v/>
      </c>
      <c r="K61" s="42" t="str">
        <f t="shared" si="59"/>
        <v/>
      </c>
      <c r="L61" s="42" t="str">
        <f t="shared" si="59"/>
        <v/>
      </c>
      <c r="M61" s="42" t="str">
        <f t="shared" si="59"/>
        <v/>
      </c>
      <c r="N61" s="42" t="str">
        <f t="shared" si="59"/>
        <v/>
      </c>
      <c r="O61" s="43"/>
      <c r="P61" s="44" t="str">
        <f t="shared" si="3"/>
        <v/>
      </c>
      <c r="Q61" s="34"/>
      <c r="S61" s="34"/>
      <c r="U61" s="72"/>
      <c r="V61" s="72"/>
      <c r="W61" s="72"/>
      <c r="X61" s="72"/>
      <c r="Y61" s="72"/>
      <c r="Z61" s="72"/>
      <c r="AA61" s="72"/>
      <c r="AB61" s="72"/>
      <c r="AC61" s="72"/>
      <c r="AD61" s="72"/>
    </row>
    <row r="62">
      <c r="A62" s="41" t="str">
        <f>Alumnos!A66</f>
        <v/>
      </c>
      <c r="B62" s="26" t="str">
        <f>Alumnos!C66</f>
        <v/>
      </c>
      <c r="D62" s="34"/>
      <c r="E62" s="42" t="str">
        <f t="shared" ref="E62:N62" si="60">E161</f>
        <v/>
      </c>
      <c r="F62" s="42" t="str">
        <f t="shared" si="60"/>
        <v/>
      </c>
      <c r="G62" s="42" t="str">
        <f t="shared" si="60"/>
        <v/>
      </c>
      <c r="H62" s="42" t="str">
        <f t="shared" si="60"/>
        <v/>
      </c>
      <c r="I62" s="42" t="str">
        <f t="shared" si="60"/>
        <v/>
      </c>
      <c r="J62" s="42" t="str">
        <f t="shared" si="60"/>
        <v/>
      </c>
      <c r="K62" s="42" t="str">
        <f t="shared" si="60"/>
        <v/>
      </c>
      <c r="L62" s="42" t="str">
        <f t="shared" si="60"/>
        <v/>
      </c>
      <c r="M62" s="42" t="str">
        <f t="shared" si="60"/>
        <v/>
      </c>
      <c r="N62" s="42" t="str">
        <f t="shared" si="60"/>
        <v/>
      </c>
      <c r="O62" s="43"/>
      <c r="P62" s="44" t="str">
        <f t="shared" si="3"/>
        <v/>
      </c>
      <c r="Q62" s="34"/>
      <c r="S62" s="34"/>
      <c r="U62" s="72"/>
      <c r="V62" s="72"/>
      <c r="W62" s="72"/>
      <c r="X62" s="72"/>
      <c r="Y62" s="72"/>
      <c r="Z62" s="72"/>
      <c r="AA62" s="72"/>
      <c r="AB62" s="72"/>
      <c r="AC62" s="72"/>
      <c r="AD62" s="72"/>
    </row>
    <row r="63">
      <c r="A63" s="41" t="str">
        <f>Alumnos!A67</f>
        <v/>
      </c>
      <c r="B63" s="26" t="str">
        <f>Alumnos!C67</f>
        <v/>
      </c>
      <c r="D63" s="34"/>
      <c r="E63" s="42" t="str">
        <f t="shared" ref="E63:N63" si="61">E162</f>
        <v/>
      </c>
      <c r="F63" s="42" t="str">
        <f t="shared" si="61"/>
        <v/>
      </c>
      <c r="G63" s="42" t="str">
        <f t="shared" si="61"/>
        <v/>
      </c>
      <c r="H63" s="42" t="str">
        <f t="shared" si="61"/>
        <v/>
      </c>
      <c r="I63" s="42" t="str">
        <f t="shared" si="61"/>
        <v/>
      </c>
      <c r="J63" s="42" t="str">
        <f t="shared" si="61"/>
        <v/>
      </c>
      <c r="K63" s="42" t="str">
        <f t="shared" si="61"/>
        <v/>
      </c>
      <c r="L63" s="42" t="str">
        <f t="shared" si="61"/>
        <v/>
      </c>
      <c r="M63" s="42" t="str">
        <f t="shared" si="61"/>
        <v/>
      </c>
      <c r="N63" s="42" t="str">
        <f t="shared" si="61"/>
        <v/>
      </c>
      <c r="O63" s="43"/>
      <c r="P63" s="44" t="str">
        <f t="shared" si="3"/>
        <v/>
      </c>
      <c r="Q63" s="34"/>
      <c r="S63" s="34"/>
      <c r="U63" s="72"/>
      <c r="V63" s="72"/>
      <c r="W63" s="72"/>
      <c r="X63" s="72"/>
      <c r="Y63" s="72"/>
      <c r="Z63" s="72"/>
      <c r="AA63" s="72"/>
      <c r="AB63" s="72"/>
      <c r="AC63" s="72"/>
      <c r="AD63" s="72"/>
    </row>
    <row r="64">
      <c r="A64" s="41" t="str">
        <f>Alumnos!A68</f>
        <v/>
      </c>
      <c r="B64" s="26" t="str">
        <f>Alumnos!C68</f>
        <v/>
      </c>
      <c r="D64" s="34"/>
      <c r="E64" s="42" t="str">
        <f t="shared" ref="E64:N64" si="62">E163</f>
        <v/>
      </c>
      <c r="F64" s="42" t="str">
        <f t="shared" si="62"/>
        <v/>
      </c>
      <c r="G64" s="42" t="str">
        <f t="shared" si="62"/>
        <v/>
      </c>
      <c r="H64" s="42" t="str">
        <f t="shared" si="62"/>
        <v/>
      </c>
      <c r="I64" s="42" t="str">
        <f t="shared" si="62"/>
        <v/>
      </c>
      <c r="J64" s="42" t="str">
        <f t="shared" si="62"/>
        <v/>
      </c>
      <c r="K64" s="42" t="str">
        <f t="shared" si="62"/>
        <v/>
      </c>
      <c r="L64" s="42" t="str">
        <f t="shared" si="62"/>
        <v/>
      </c>
      <c r="M64" s="42" t="str">
        <f t="shared" si="62"/>
        <v/>
      </c>
      <c r="N64" s="42" t="str">
        <f t="shared" si="62"/>
        <v/>
      </c>
      <c r="O64" s="43"/>
      <c r="P64" s="44" t="str">
        <f t="shared" si="3"/>
        <v/>
      </c>
      <c r="Q64" s="34"/>
      <c r="S64" s="34"/>
      <c r="U64" s="72"/>
      <c r="V64" s="72"/>
      <c r="W64" s="72"/>
      <c r="X64" s="72"/>
      <c r="Y64" s="72"/>
      <c r="Z64" s="72"/>
      <c r="AA64" s="72"/>
      <c r="AB64" s="72"/>
      <c r="AC64" s="72"/>
      <c r="AD64" s="72"/>
    </row>
    <row r="65">
      <c r="A65" s="41" t="str">
        <f>Alumnos!A69</f>
        <v/>
      </c>
      <c r="B65" s="26" t="str">
        <f>Alumnos!C69</f>
        <v/>
      </c>
      <c r="D65" s="34"/>
      <c r="E65" s="42" t="str">
        <f t="shared" ref="E65:N65" si="63">E164</f>
        <v/>
      </c>
      <c r="F65" s="42" t="str">
        <f t="shared" si="63"/>
        <v/>
      </c>
      <c r="G65" s="42" t="str">
        <f t="shared" si="63"/>
        <v/>
      </c>
      <c r="H65" s="42" t="str">
        <f t="shared" si="63"/>
        <v/>
      </c>
      <c r="I65" s="42" t="str">
        <f t="shared" si="63"/>
        <v/>
      </c>
      <c r="J65" s="42" t="str">
        <f t="shared" si="63"/>
        <v/>
      </c>
      <c r="K65" s="42" t="str">
        <f t="shared" si="63"/>
        <v/>
      </c>
      <c r="L65" s="42" t="str">
        <f t="shared" si="63"/>
        <v/>
      </c>
      <c r="M65" s="42" t="str">
        <f t="shared" si="63"/>
        <v/>
      </c>
      <c r="N65" s="42" t="str">
        <f t="shared" si="63"/>
        <v/>
      </c>
      <c r="O65" s="43"/>
      <c r="P65" s="44" t="str">
        <f t="shared" si="3"/>
        <v/>
      </c>
      <c r="Q65" s="34"/>
      <c r="S65" s="34"/>
      <c r="U65" s="72"/>
      <c r="V65" s="72"/>
      <c r="W65" s="72"/>
      <c r="X65" s="72"/>
      <c r="Y65" s="72"/>
      <c r="Z65" s="72"/>
      <c r="AA65" s="72"/>
      <c r="AB65" s="72"/>
      <c r="AC65" s="72"/>
      <c r="AD65" s="72"/>
    </row>
    <row r="66">
      <c r="A66" s="41" t="str">
        <f>Alumnos!A70</f>
        <v/>
      </c>
      <c r="B66" s="26" t="str">
        <f>Alumnos!C70</f>
        <v/>
      </c>
      <c r="D66" s="34"/>
      <c r="E66" s="42" t="str">
        <f t="shared" ref="E66:N66" si="64">E165</f>
        <v/>
      </c>
      <c r="F66" s="42" t="str">
        <f t="shared" si="64"/>
        <v/>
      </c>
      <c r="G66" s="42" t="str">
        <f t="shared" si="64"/>
        <v/>
      </c>
      <c r="H66" s="42" t="str">
        <f t="shared" si="64"/>
        <v/>
      </c>
      <c r="I66" s="42" t="str">
        <f t="shared" si="64"/>
        <v/>
      </c>
      <c r="J66" s="42" t="str">
        <f t="shared" si="64"/>
        <v/>
      </c>
      <c r="K66" s="42" t="str">
        <f t="shared" si="64"/>
        <v/>
      </c>
      <c r="L66" s="42" t="str">
        <f t="shared" si="64"/>
        <v/>
      </c>
      <c r="M66" s="42" t="str">
        <f t="shared" si="64"/>
        <v/>
      </c>
      <c r="N66" s="42" t="str">
        <f t="shared" si="64"/>
        <v/>
      </c>
      <c r="O66" s="43"/>
      <c r="P66" s="44" t="str">
        <f t="shared" si="3"/>
        <v/>
      </c>
      <c r="Q66" s="34"/>
      <c r="S66" s="34"/>
      <c r="U66" s="72"/>
      <c r="V66" s="72"/>
      <c r="W66" s="72"/>
      <c r="X66" s="72"/>
      <c r="Y66" s="72"/>
      <c r="Z66" s="72"/>
      <c r="AA66" s="72"/>
      <c r="AB66" s="72"/>
      <c r="AC66" s="72"/>
      <c r="AD66" s="72"/>
    </row>
    <row r="67">
      <c r="A67" s="41" t="str">
        <f>Alumnos!A71</f>
        <v/>
      </c>
      <c r="B67" s="26" t="str">
        <f>Alumnos!C71</f>
        <v/>
      </c>
      <c r="D67" s="34"/>
      <c r="E67" s="42" t="str">
        <f t="shared" ref="E67:N67" si="65">E166</f>
        <v/>
      </c>
      <c r="F67" s="42" t="str">
        <f t="shared" si="65"/>
        <v/>
      </c>
      <c r="G67" s="42" t="str">
        <f t="shared" si="65"/>
        <v/>
      </c>
      <c r="H67" s="42" t="str">
        <f t="shared" si="65"/>
        <v/>
      </c>
      <c r="I67" s="42" t="str">
        <f t="shared" si="65"/>
        <v/>
      </c>
      <c r="J67" s="42" t="str">
        <f t="shared" si="65"/>
        <v/>
      </c>
      <c r="K67" s="42" t="str">
        <f t="shared" si="65"/>
        <v/>
      </c>
      <c r="L67" s="42" t="str">
        <f t="shared" si="65"/>
        <v/>
      </c>
      <c r="M67" s="42" t="str">
        <f t="shared" si="65"/>
        <v/>
      </c>
      <c r="N67" s="42" t="str">
        <f t="shared" si="65"/>
        <v/>
      </c>
      <c r="O67" s="43"/>
      <c r="P67" s="44" t="str">
        <f t="shared" si="3"/>
        <v/>
      </c>
      <c r="Q67" s="34"/>
      <c r="S67" s="34"/>
      <c r="U67" s="72"/>
      <c r="V67" s="72"/>
      <c r="W67" s="72"/>
      <c r="X67" s="72"/>
      <c r="Y67" s="72"/>
      <c r="Z67" s="72"/>
      <c r="AA67" s="72"/>
      <c r="AB67" s="72"/>
      <c r="AC67" s="72"/>
      <c r="AD67" s="72"/>
    </row>
    <row r="68">
      <c r="A68" s="41" t="str">
        <f>Alumnos!A72</f>
        <v/>
      </c>
      <c r="B68" s="26" t="str">
        <f>Alumnos!C72</f>
        <v/>
      </c>
      <c r="D68" s="34"/>
      <c r="E68" s="42" t="str">
        <f t="shared" ref="E68:N68" si="66">E167</f>
        <v/>
      </c>
      <c r="F68" s="42" t="str">
        <f t="shared" si="66"/>
        <v/>
      </c>
      <c r="G68" s="42" t="str">
        <f t="shared" si="66"/>
        <v/>
      </c>
      <c r="H68" s="42" t="str">
        <f t="shared" si="66"/>
        <v/>
      </c>
      <c r="I68" s="42" t="str">
        <f t="shared" si="66"/>
        <v/>
      </c>
      <c r="J68" s="42" t="str">
        <f t="shared" si="66"/>
        <v/>
      </c>
      <c r="K68" s="42" t="str">
        <f t="shared" si="66"/>
        <v/>
      </c>
      <c r="L68" s="42" t="str">
        <f t="shared" si="66"/>
        <v/>
      </c>
      <c r="M68" s="42" t="str">
        <f t="shared" si="66"/>
        <v/>
      </c>
      <c r="N68" s="42" t="str">
        <f t="shared" si="66"/>
        <v/>
      </c>
      <c r="O68" s="43"/>
      <c r="P68" s="44" t="str">
        <f t="shared" si="3"/>
        <v/>
      </c>
      <c r="Q68" s="34"/>
      <c r="S68" s="34"/>
      <c r="U68" s="72"/>
      <c r="V68" s="72"/>
      <c r="W68" s="72"/>
      <c r="X68" s="72"/>
      <c r="Y68" s="72"/>
      <c r="Z68" s="72"/>
      <c r="AA68" s="72"/>
      <c r="AB68" s="72"/>
      <c r="AC68" s="72"/>
      <c r="AD68" s="72"/>
    </row>
    <row r="69">
      <c r="A69" s="41" t="str">
        <f>Alumnos!A73</f>
        <v/>
      </c>
      <c r="B69" s="26" t="str">
        <f>Alumnos!C73</f>
        <v/>
      </c>
      <c r="D69" s="34"/>
      <c r="E69" s="42" t="str">
        <f t="shared" ref="E69:N69" si="67">E168</f>
        <v/>
      </c>
      <c r="F69" s="42" t="str">
        <f t="shared" si="67"/>
        <v/>
      </c>
      <c r="G69" s="42" t="str">
        <f t="shared" si="67"/>
        <v/>
      </c>
      <c r="H69" s="42" t="str">
        <f t="shared" si="67"/>
        <v/>
      </c>
      <c r="I69" s="42" t="str">
        <f t="shared" si="67"/>
        <v/>
      </c>
      <c r="J69" s="42" t="str">
        <f t="shared" si="67"/>
        <v/>
      </c>
      <c r="K69" s="42" t="str">
        <f t="shared" si="67"/>
        <v/>
      </c>
      <c r="L69" s="42" t="str">
        <f t="shared" si="67"/>
        <v/>
      </c>
      <c r="M69" s="42" t="str">
        <f t="shared" si="67"/>
        <v/>
      </c>
      <c r="N69" s="42" t="str">
        <f t="shared" si="67"/>
        <v/>
      </c>
      <c r="O69" s="43"/>
      <c r="P69" s="44" t="str">
        <f t="shared" si="3"/>
        <v/>
      </c>
      <c r="Q69" s="34"/>
      <c r="S69" s="34"/>
      <c r="U69" s="72"/>
      <c r="V69" s="72"/>
      <c r="W69" s="72"/>
      <c r="X69" s="72"/>
      <c r="Y69" s="72"/>
      <c r="Z69" s="72"/>
      <c r="AA69" s="72"/>
      <c r="AB69" s="72"/>
      <c r="AC69" s="72"/>
      <c r="AD69" s="72"/>
    </row>
    <row r="70">
      <c r="A70" s="41" t="str">
        <f>Alumnos!A74</f>
        <v/>
      </c>
      <c r="B70" s="26" t="str">
        <f>Alumnos!C74</f>
        <v/>
      </c>
      <c r="D70" s="34"/>
      <c r="E70" s="42" t="str">
        <f t="shared" ref="E70:N70" si="68">E169</f>
        <v/>
      </c>
      <c r="F70" s="42" t="str">
        <f t="shared" si="68"/>
        <v/>
      </c>
      <c r="G70" s="42" t="str">
        <f t="shared" si="68"/>
        <v/>
      </c>
      <c r="H70" s="42" t="str">
        <f t="shared" si="68"/>
        <v/>
      </c>
      <c r="I70" s="42" t="str">
        <f t="shared" si="68"/>
        <v/>
      </c>
      <c r="J70" s="42" t="str">
        <f t="shared" si="68"/>
        <v/>
      </c>
      <c r="K70" s="42" t="str">
        <f t="shared" si="68"/>
        <v/>
      </c>
      <c r="L70" s="42" t="str">
        <f t="shared" si="68"/>
        <v/>
      </c>
      <c r="M70" s="42" t="str">
        <f t="shared" si="68"/>
        <v/>
      </c>
      <c r="N70" s="42" t="str">
        <f t="shared" si="68"/>
        <v/>
      </c>
      <c r="O70" s="43"/>
      <c r="P70" s="44" t="str">
        <f t="shared" si="3"/>
        <v/>
      </c>
      <c r="Q70" s="34"/>
      <c r="S70" s="34"/>
      <c r="U70" s="72"/>
      <c r="V70" s="72"/>
      <c r="W70" s="72"/>
      <c r="X70" s="72"/>
      <c r="Y70" s="72"/>
      <c r="Z70" s="72"/>
      <c r="AA70" s="72"/>
      <c r="AB70" s="72"/>
      <c r="AC70" s="72"/>
      <c r="AD70" s="72"/>
    </row>
    <row r="71">
      <c r="A71" s="41" t="str">
        <f>Alumnos!A75</f>
        <v/>
      </c>
      <c r="B71" s="26" t="str">
        <f>Alumnos!C75</f>
        <v/>
      </c>
      <c r="D71" s="34"/>
      <c r="E71" s="42" t="str">
        <f t="shared" ref="E71:N71" si="69">E170</f>
        <v/>
      </c>
      <c r="F71" s="42" t="str">
        <f t="shared" si="69"/>
        <v/>
      </c>
      <c r="G71" s="42" t="str">
        <f t="shared" si="69"/>
        <v/>
      </c>
      <c r="H71" s="42" t="str">
        <f t="shared" si="69"/>
        <v/>
      </c>
      <c r="I71" s="42" t="str">
        <f t="shared" si="69"/>
        <v/>
      </c>
      <c r="J71" s="42" t="str">
        <f t="shared" si="69"/>
        <v/>
      </c>
      <c r="K71" s="42" t="str">
        <f t="shared" si="69"/>
        <v/>
      </c>
      <c r="L71" s="42" t="str">
        <f t="shared" si="69"/>
        <v/>
      </c>
      <c r="M71" s="42" t="str">
        <f t="shared" si="69"/>
        <v/>
      </c>
      <c r="N71" s="42" t="str">
        <f t="shared" si="69"/>
        <v/>
      </c>
      <c r="O71" s="43"/>
      <c r="P71" s="44" t="str">
        <f t="shared" si="3"/>
        <v/>
      </c>
      <c r="Q71" s="34"/>
      <c r="S71" s="34"/>
      <c r="U71" s="72"/>
      <c r="V71" s="72"/>
      <c r="W71" s="72"/>
      <c r="X71" s="72"/>
      <c r="Y71" s="72"/>
      <c r="Z71" s="72"/>
      <c r="AA71" s="72"/>
      <c r="AB71" s="72"/>
      <c r="AC71" s="72"/>
      <c r="AD71" s="72"/>
    </row>
    <row r="72">
      <c r="A72" s="41" t="str">
        <f>Alumnos!A76</f>
        <v/>
      </c>
      <c r="B72" s="26" t="str">
        <f>Alumnos!C76</f>
        <v/>
      </c>
      <c r="D72" s="34"/>
      <c r="E72" s="42" t="str">
        <f t="shared" ref="E72:N72" si="70">E171</f>
        <v/>
      </c>
      <c r="F72" s="42" t="str">
        <f t="shared" si="70"/>
        <v/>
      </c>
      <c r="G72" s="42" t="str">
        <f t="shared" si="70"/>
        <v/>
      </c>
      <c r="H72" s="42" t="str">
        <f t="shared" si="70"/>
        <v/>
      </c>
      <c r="I72" s="42" t="str">
        <f t="shared" si="70"/>
        <v/>
      </c>
      <c r="J72" s="42" t="str">
        <f t="shared" si="70"/>
        <v/>
      </c>
      <c r="K72" s="42" t="str">
        <f t="shared" si="70"/>
        <v/>
      </c>
      <c r="L72" s="42" t="str">
        <f t="shared" si="70"/>
        <v/>
      </c>
      <c r="M72" s="42" t="str">
        <f t="shared" si="70"/>
        <v/>
      </c>
      <c r="N72" s="42" t="str">
        <f t="shared" si="70"/>
        <v/>
      </c>
      <c r="O72" s="43"/>
      <c r="P72" s="44" t="str">
        <f t="shared" si="3"/>
        <v/>
      </c>
      <c r="Q72" s="34"/>
      <c r="S72" s="34"/>
      <c r="U72" s="72"/>
      <c r="V72" s="72"/>
      <c r="W72" s="72"/>
      <c r="X72" s="72"/>
      <c r="Y72" s="72"/>
      <c r="Z72" s="72"/>
      <c r="AA72" s="72"/>
      <c r="AB72" s="72"/>
      <c r="AC72" s="72"/>
      <c r="AD72" s="72"/>
    </row>
    <row r="73">
      <c r="A73" s="41" t="str">
        <f>Alumnos!A77</f>
        <v/>
      </c>
      <c r="B73" s="26" t="str">
        <f>Alumnos!C77</f>
        <v/>
      </c>
      <c r="D73" s="34"/>
      <c r="E73" s="42" t="str">
        <f t="shared" ref="E73:N73" si="71">E172</f>
        <v/>
      </c>
      <c r="F73" s="42" t="str">
        <f t="shared" si="71"/>
        <v/>
      </c>
      <c r="G73" s="42" t="str">
        <f t="shared" si="71"/>
        <v/>
      </c>
      <c r="H73" s="42" t="str">
        <f t="shared" si="71"/>
        <v/>
      </c>
      <c r="I73" s="42" t="str">
        <f t="shared" si="71"/>
        <v/>
      </c>
      <c r="J73" s="42" t="str">
        <f t="shared" si="71"/>
        <v/>
      </c>
      <c r="K73" s="42" t="str">
        <f t="shared" si="71"/>
        <v/>
      </c>
      <c r="L73" s="42" t="str">
        <f t="shared" si="71"/>
        <v/>
      </c>
      <c r="M73" s="42" t="str">
        <f t="shared" si="71"/>
        <v/>
      </c>
      <c r="N73" s="42" t="str">
        <f t="shared" si="71"/>
        <v/>
      </c>
      <c r="O73" s="43"/>
      <c r="P73" s="44" t="str">
        <f t="shared" si="3"/>
        <v/>
      </c>
      <c r="Q73" s="34"/>
      <c r="S73" s="34"/>
      <c r="U73" s="72"/>
      <c r="V73" s="72"/>
      <c r="W73" s="72"/>
      <c r="X73" s="72"/>
      <c r="Y73" s="72"/>
      <c r="Z73" s="72"/>
      <c r="AA73" s="72"/>
      <c r="AB73" s="72"/>
      <c r="AC73" s="72"/>
      <c r="AD73" s="72"/>
    </row>
    <row r="74">
      <c r="A74" s="41" t="str">
        <f>Alumnos!A78</f>
        <v/>
      </c>
      <c r="B74" s="26" t="str">
        <f>Alumnos!C78</f>
        <v/>
      </c>
      <c r="D74" s="34"/>
      <c r="E74" s="42" t="str">
        <f t="shared" ref="E74:N74" si="72">E173</f>
        <v/>
      </c>
      <c r="F74" s="42" t="str">
        <f t="shared" si="72"/>
        <v/>
      </c>
      <c r="G74" s="42" t="str">
        <f t="shared" si="72"/>
        <v/>
      </c>
      <c r="H74" s="42" t="str">
        <f t="shared" si="72"/>
        <v/>
      </c>
      <c r="I74" s="42" t="str">
        <f t="shared" si="72"/>
        <v/>
      </c>
      <c r="J74" s="42" t="str">
        <f t="shared" si="72"/>
        <v/>
      </c>
      <c r="K74" s="42" t="str">
        <f t="shared" si="72"/>
        <v/>
      </c>
      <c r="L74" s="42" t="str">
        <f t="shared" si="72"/>
        <v/>
      </c>
      <c r="M74" s="42" t="str">
        <f t="shared" si="72"/>
        <v/>
      </c>
      <c r="N74" s="42" t="str">
        <f t="shared" si="72"/>
        <v/>
      </c>
      <c r="O74" s="43"/>
      <c r="P74" s="44" t="str">
        <f t="shared" si="3"/>
        <v/>
      </c>
      <c r="Q74" s="34"/>
      <c r="S74" s="34"/>
      <c r="U74" s="72"/>
      <c r="V74" s="72"/>
      <c r="W74" s="72"/>
      <c r="X74" s="72"/>
      <c r="Y74" s="72"/>
      <c r="Z74" s="72"/>
      <c r="AA74" s="72"/>
      <c r="AB74" s="72"/>
      <c r="AC74" s="72"/>
      <c r="AD74" s="72"/>
    </row>
    <row r="75">
      <c r="A75" s="41" t="str">
        <f>Alumnos!A79</f>
        <v/>
      </c>
      <c r="B75" s="26" t="str">
        <f>Alumnos!C79</f>
        <v/>
      </c>
      <c r="D75" s="34"/>
      <c r="E75" s="42" t="str">
        <f t="shared" ref="E75:N75" si="73">E174</f>
        <v/>
      </c>
      <c r="F75" s="42" t="str">
        <f t="shared" si="73"/>
        <v/>
      </c>
      <c r="G75" s="42" t="str">
        <f t="shared" si="73"/>
        <v/>
      </c>
      <c r="H75" s="42" t="str">
        <f t="shared" si="73"/>
        <v/>
      </c>
      <c r="I75" s="42" t="str">
        <f t="shared" si="73"/>
        <v/>
      </c>
      <c r="J75" s="42" t="str">
        <f t="shared" si="73"/>
        <v/>
      </c>
      <c r="K75" s="42" t="str">
        <f t="shared" si="73"/>
        <v/>
      </c>
      <c r="L75" s="42" t="str">
        <f t="shared" si="73"/>
        <v/>
      </c>
      <c r="M75" s="42" t="str">
        <f t="shared" si="73"/>
        <v/>
      </c>
      <c r="N75" s="42" t="str">
        <f t="shared" si="73"/>
        <v/>
      </c>
      <c r="O75" s="43"/>
      <c r="P75" s="44" t="str">
        <f t="shared" si="3"/>
        <v/>
      </c>
      <c r="Q75" s="34"/>
      <c r="S75" s="34"/>
      <c r="U75" s="72"/>
      <c r="V75" s="72"/>
      <c r="W75" s="72"/>
      <c r="X75" s="72"/>
      <c r="Y75" s="72"/>
      <c r="Z75" s="72"/>
      <c r="AA75" s="72"/>
      <c r="AB75" s="72"/>
      <c r="AC75" s="72"/>
      <c r="AD75" s="72"/>
    </row>
    <row r="76">
      <c r="A76" s="41" t="str">
        <f>Alumnos!A80</f>
        <v/>
      </c>
      <c r="B76" s="26" t="str">
        <f>Alumnos!C80</f>
        <v/>
      </c>
      <c r="D76" s="34"/>
      <c r="E76" s="42" t="str">
        <f t="shared" ref="E76:N76" si="74">E175</f>
        <v/>
      </c>
      <c r="F76" s="42" t="str">
        <f t="shared" si="74"/>
        <v/>
      </c>
      <c r="G76" s="42" t="str">
        <f t="shared" si="74"/>
        <v/>
      </c>
      <c r="H76" s="42" t="str">
        <f t="shared" si="74"/>
        <v/>
      </c>
      <c r="I76" s="42" t="str">
        <f t="shared" si="74"/>
        <v/>
      </c>
      <c r="J76" s="42" t="str">
        <f t="shared" si="74"/>
        <v/>
      </c>
      <c r="K76" s="42" t="str">
        <f t="shared" si="74"/>
        <v/>
      </c>
      <c r="L76" s="42" t="str">
        <f t="shared" si="74"/>
        <v/>
      </c>
      <c r="M76" s="42" t="str">
        <f t="shared" si="74"/>
        <v/>
      </c>
      <c r="N76" s="42" t="str">
        <f t="shared" si="74"/>
        <v/>
      </c>
      <c r="O76" s="43"/>
      <c r="P76" s="44" t="str">
        <f t="shared" si="3"/>
        <v/>
      </c>
      <c r="Q76" s="34"/>
      <c r="S76" s="34"/>
      <c r="U76" s="72"/>
      <c r="V76" s="72"/>
      <c r="W76" s="72"/>
      <c r="X76" s="72"/>
      <c r="Y76" s="72"/>
      <c r="Z76" s="72"/>
      <c r="AA76" s="72"/>
      <c r="AB76" s="72"/>
      <c r="AC76" s="72"/>
      <c r="AD76" s="72"/>
    </row>
    <row r="77">
      <c r="A77" s="41" t="str">
        <f>Alumnos!A81</f>
        <v/>
      </c>
      <c r="B77" s="26" t="str">
        <f>Alumnos!C81</f>
        <v/>
      </c>
      <c r="D77" s="34"/>
      <c r="E77" s="42" t="str">
        <f t="shared" ref="E77:N77" si="75">E176</f>
        <v/>
      </c>
      <c r="F77" s="42" t="str">
        <f t="shared" si="75"/>
        <v/>
      </c>
      <c r="G77" s="42" t="str">
        <f t="shared" si="75"/>
        <v/>
      </c>
      <c r="H77" s="42" t="str">
        <f t="shared" si="75"/>
        <v/>
      </c>
      <c r="I77" s="42" t="str">
        <f t="shared" si="75"/>
        <v/>
      </c>
      <c r="J77" s="42" t="str">
        <f t="shared" si="75"/>
        <v/>
      </c>
      <c r="K77" s="42" t="str">
        <f t="shared" si="75"/>
        <v/>
      </c>
      <c r="L77" s="42" t="str">
        <f t="shared" si="75"/>
        <v/>
      </c>
      <c r="M77" s="42" t="str">
        <f t="shared" si="75"/>
        <v/>
      </c>
      <c r="N77" s="42" t="str">
        <f t="shared" si="75"/>
        <v/>
      </c>
      <c r="O77" s="43"/>
      <c r="P77" s="44" t="str">
        <f t="shared" si="3"/>
        <v/>
      </c>
      <c r="Q77" s="34"/>
      <c r="S77" s="34"/>
      <c r="U77" s="72"/>
      <c r="V77" s="72"/>
      <c r="W77" s="72"/>
      <c r="X77" s="72"/>
      <c r="Y77" s="72"/>
      <c r="Z77" s="72"/>
      <c r="AA77" s="72"/>
      <c r="AB77" s="72"/>
      <c r="AC77" s="72"/>
      <c r="AD77" s="72"/>
    </row>
    <row r="78">
      <c r="A78" s="41" t="str">
        <f>Alumnos!A82</f>
        <v/>
      </c>
      <c r="B78" s="26" t="str">
        <f>Alumnos!C82</f>
        <v/>
      </c>
      <c r="D78" s="34"/>
      <c r="E78" s="42" t="str">
        <f t="shared" ref="E78:N78" si="76">E177</f>
        <v/>
      </c>
      <c r="F78" s="42" t="str">
        <f t="shared" si="76"/>
        <v/>
      </c>
      <c r="G78" s="42" t="str">
        <f t="shared" si="76"/>
        <v/>
      </c>
      <c r="H78" s="42" t="str">
        <f t="shared" si="76"/>
        <v/>
      </c>
      <c r="I78" s="42" t="str">
        <f t="shared" si="76"/>
        <v/>
      </c>
      <c r="J78" s="42" t="str">
        <f t="shared" si="76"/>
        <v/>
      </c>
      <c r="K78" s="42" t="str">
        <f t="shared" si="76"/>
        <v/>
      </c>
      <c r="L78" s="42" t="str">
        <f t="shared" si="76"/>
        <v/>
      </c>
      <c r="M78" s="42" t="str">
        <f t="shared" si="76"/>
        <v/>
      </c>
      <c r="N78" s="42" t="str">
        <f t="shared" si="76"/>
        <v/>
      </c>
      <c r="O78" s="43"/>
      <c r="P78" s="44" t="str">
        <f t="shared" si="3"/>
        <v/>
      </c>
      <c r="Q78" s="34"/>
      <c r="S78" s="34"/>
      <c r="U78" s="72"/>
      <c r="V78" s="72"/>
      <c r="W78" s="72"/>
      <c r="X78" s="72"/>
      <c r="Y78" s="72"/>
      <c r="Z78" s="72"/>
      <c r="AA78" s="72"/>
      <c r="AB78" s="72"/>
      <c r="AC78" s="72"/>
      <c r="AD78" s="72"/>
    </row>
    <row r="79">
      <c r="A79" s="41" t="str">
        <f>Alumnos!A83</f>
        <v/>
      </c>
      <c r="B79" s="26" t="str">
        <f>Alumnos!C83</f>
        <v/>
      </c>
      <c r="D79" s="34"/>
      <c r="E79" s="42" t="str">
        <f t="shared" ref="E79:N79" si="77">E178</f>
        <v/>
      </c>
      <c r="F79" s="42" t="str">
        <f t="shared" si="77"/>
        <v/>
      </c>
      <c r="G79" s="42" t="str">
        <f t="shared" si="77"/>
        <v/>
      </c>
      <c r="H79" s="42" t="str">
        <f t="shared" si="77"/>
        <v/>
      </c>
      <c r="I79" s="42" t="str">
        <f t="shared" si="77"/>
        <v/>
      </c>
      <c r="J79" s="42" t="str">
        <f t="shared" si="77"/>
        <v/>
      </c>
      <c r="K79" s="42" t="str">
        <f t="shared" si="77"/>
        <v/>
      </c>
      <c r="L79" s="42" t="str">
        <f t="shared" si="77"/>
        <v/>
      </c>
      <c r="M79" s="42" t="str">
        <f t="shared" si="77"/>
        <v/>
      </c>
      <c r="N79" s="42" t="str">
        <f t="shared" si="77"/>
        <v/>
      </c>
      <c r="O79" s="43"/>
      <c r="P79" s="44" t="str">
        <f t="shared" si="3"/>
        <v/>
      </c>
      <c r="Q79" s="34"/>
      <c r="S79" s="34"/>
      <c r="U79" s="72"/>
      <c r="V79" s="72"/>
      <c r="W79" s="72"/>
      <c r="X79" s="72"/>
      <c r="Y79" s="72"/>
      <c r="Z79" s="72"/>
      <c r="AA79" s="72"/>
      <c r="AB79" s="72"/>
      <c r="AC79" s="72"/>
      <c r="AD79" s="72"/>
    </row>
    <row r="80">
      <c r="A80" s="41" t="str">
        <f>Alumnos!A84</f>
        <v/>
      </c>
      <c r="B80" s="26" t="str">
        <f>Alumnos!C84</f>
        <v/>
      </c>
      <c r="D80" s="34"/>
      <c r="E80" s="42" t="str">
        <f t="shared" ref="E80:N80" si="78">E179</f>
        <v/>
      </c>
      <c r="F80" s="42" t="str">
        <f t="shared" si="78"/>
        <v/>
      </c>
      <c r="G80" s="42" t="str">
        <f t="shared" si="78"/>
        <v/>
      </c>
      <c r="H80" s="42" t="str">
        <f t="shared" si="78"/>
        <v/>
      </c>
      <c r="I80" s="42" t="str">
        <f t="shared" si="78"/>
        <v/>
      </c>
      <c r="J80" s="42" t="str">
        <f t="shared" si="78"/>
        <v/>
      </c>
      <c r="K80" s="42" t="str">
        <f t="shared" si="78"/>
        <v/>
      </c>
      <c r="L80" s="42" t="str">
        <f t="shared" si="78"/>
        <v/>
      </c>
      <c r="M80" s="42" t="str">
        <f t="shared" si="78"/>
        <v/>
      </c>
      <c r="N80" s="42" t="str">
        <f t="shared" si="78"/>
        <v/>
      </c>
      <c r="O80" s="43"/>
      <c r="P80" s="44" t="str">
        <f t="shared" si="3"/>
        <v/>
      </c>
      <c r="Q80" s="34"/>
      <c r="S80" s="34"/>
      <c r="U80" s="72"/>
      <c r="V80" s="72"/>
      <c r="W80" s="72"/>
      <c r="X80" s="72"/>
      <c r="Y80" s="72"/>
      <c r="Z80" s="72"/>
      <c r="AA80" s="72"/>
      <c r="AB80" s="72"/>
      <c r="AC80" s="72"/>
      <c r="AD80" s="72"/>
    </row>
    <row r="81">
      <c r="A81" s="41" t="str">
        <f>Alumnos!A85</f>
        <v/>
      </c>
      <c r="B81" s="26" t="str">
        <f>Alumnos!C85</f>
        <v/>
      </c>
      <c r="D81" s="34"/>
      <c r="E81" s="42" t="str">
        <f t="shared" ref="E81:N81" si="79">E180</f>
        <v/>
      </c>
      <c r="F81" s="42" t="str">
        <f t="shared" si="79"/>
        <v/>
      </c>
      <c r="G81" s="42" t="str">
        <f t="shared" si="79"/>
        <v/>
      </c>
      <c r="H81" s="42" t="str">
        <f t="shared" si="79"/>
        <v/>
      </c>
      <c r="I81" s="42" t="str">
        <f t="shared" si="79"/>
        <v/>
      </c>
      <c r="J81" s="42" t="str">
        <f t="shared" si="79"/>
        <v/>
      </c>
      <c r="K81" s="42" t="str">
        <f t="shared" si="79"/>
        <v/>
      </c>
      <c r="L81" s="42" t="str">
        <f t="shared" si="79"/>
        <v/>
      </c>
      <c r="M81" s="42" t="str">
        <f t="shared" si="79"/>
        <v/>
      </c>
      <c r="N81" s="42" t="str">
        <f t="shared" si="79"/>
        <v/>
      </c>
      <c r="O81" s="43"/>
      <c r="P81" s="44" t="str">
        <f t="shared" si="3"/>
        <v/>
      </c>
      <c r="Q81" s="34"/>
      <c r="S81" s="34"/>
      <c r="U81" s="72"/>
      <c r="V81" s="72"/>
      <c r="W81" s="72"/>
      <c r="X81" s="72"/>
      <c r="Y81" s="72"/>
      <c r="Z81" s="72"/>
      <c r="AA81" s="72"/>
      <c r="AB81" s="72"/>
      <c r="AC81" s="72"/>
      <c r="AD81" s="72"/>
    </row>
    <row r="82">
      <c r="A82" s="41" t="str">
        <f>Alumnos!A86</f>
        <v/>
      </c>
      <c r="B82" s="26" t="str">
        <f>Alumnos!C86</f>
        <v/>
      </c>
      <c r="D82" s="34"/>
      <c r="E82" s="42" t="str">
        <f t="shared" ref="E82:N82" si="80">E181</f>
        <v/>
      </c>
      <c r="F82" s="42" t="str">
        <f t="shared" si="80"/>
        <v/>
      </c>
      <c r="G82" s="42" t="str">
        <f t="shared" si="80"/>
        <v/>
      </c>
      <c r="H82" s="42" t="str">
        <f t="shared" si="80"/>
        <v/>
      </c>
      <c r="I82" s="42" t="str">
        <f t="shared" si="80"/>
        <v/>
      </c>
      <c r="J82" s="42" t="str">
        <f t="shared" si="80"/>
        <v/>
      </c>
      <c r="K82" s="42" t="str">
        <f t="shared" si="80"/>
        <v/>
      </c>
      <c r="L82" s="42" t="str">
        <f t="shared" si="80"/>
        <v/>
      </c>
      <c r="M82" s="42" t="str">
        <f t="shared" si="80"/>
        <v/>
      </c>
      <c r="N82" s="42" t="str">
        <f t="shared" si="80"/>
        <v/>
      </c>
      <c r="O82" s="43"/>
      <c r="P82" s="44" t="str">
        <f t="shared" si="3"/>
        <v/>
      </c>
      <c r="Q82" s="34"/>
      <c r="S82" s="34"/>
      <c r="U82" s="72"/>
      <c r="V82" s="72"/>
      <c r="W82" s="72"/>
      <c r="X82" s="72"/>
      <c r="Y82" s="72"/>
      <c r="Z82" s="72"/>
      <c r="AA82" s="72"/>
      <c r="AB82" s="72"/>
      <c r="AC82" s="72"/>
      <c r="AD82" s="72"/>
    </row>
    <row r="83">
      <c r="A83" s="41" t="str">
        <f>Alumnos!A87</f>
        <v/>
      </c>
      <c r="B83" s="26" t="str">
        <f>Alumnos!C87</f>
        <v/>
      </c>
      <c r="D83" s="34"/>
      <c r="E83" s="42" t="str">
        <f t="shared" ref="E83:N83" si="81">E182</f>
        <v/>
      </c>
      <c r="F83" s="42" t="str">
        <f t="shared" si="81"/>
        <v/>
      </c>
      <c r="G83" s="42" t="str">
        <f t="shared" si="81"/>
        <v/>
      </c>
      <c r="H83" s="42" t="str">
        <f t="shared" si="81"/>
        <v/>
      </c>
      <c r="I83" s="42" t="str">
        <f t="shared" si="81"/>
        <v/>
      </c>
      <c r="J83" s="42" t="str">
        <f t="shared" si="81"/>
        <v/>
      </c>
      <c r="K83" s="42" t="str">
        <f t="shared" si="81"/>
        <v/>
      </c>
      <c r="L83" s="42" t="str">
        <f t="shared" si="81"/>
        <v/>
      </c>
      <c r="M83" s="42" t="str">
        <f t="shared" si="81"/>
        <v/>
      </c>
      <c r="N83" s="42" t="str">
        <f t="shared" si="81"/>
        <v/>
      </c>
      <c r="O83" s="43"/>
      <c r="P83" s="44" t="str">
        <f t="shared" si="3"/>
        <v/>
      </c>
      <c r="Q83" s="34"/>
      <c r="S83" s="34"/>
      <c r="U83" s="72"/>
      <c r="V83" s="72"/>
      <c r="W83" s="72"/>
      <c r="X83" s="72"/>
      <c r="Y83" s="72"/>
      <c r="Z83" s="72"/>
      <c r="AA83" s="72"/>
      <c r="AB83" s="72"/>
      <c r="AC83" s="72"/>
      <c r="AD83" s="72"/>
    </row>
    <row r="84">
      <c r="A84" s="41" t="str">
        <f>Alumnos!A88</f>
        <v/>
      </c>
      <c r="B84" s="26" t="str">
        <f>Alumnos!C88</f>
        <v/>
      </c>
      <c r="D84" s="34"/>
      <c r="E84" s="42" t="str">
        <f t="shared" ref="E84:N84" si="82">E183</f>
        <v/>
      </c>
      <c r="F84" s="42" t="str">
        <f t="shared" si="82"/>
        <v/>
      </c>
      <c r="G84" s="42" t="str">
        <f t="shared" si="82"/>
        <v/>
      </c>
      <c r="H84" s="42" t="str">
        <f t="shared" si="82"/>
        <v/>
      </c>
      <c r="I84" s="42" t="str">
        <f t="shared" si="82"/>
        <v/>
      </c>
      <c r="J84" s="42" t="str">
        <f t="shared" si="82"/>
        <v/>
      </c>
      <c r="K84" s="42" t="str">
        <f t="shared" si="82"/>
        <v/>
      </c>
      <c r="L84" s="42" t="str">
        <f t="shared" si="82"/>
        <v/>
      </c>
      <c r="M84" s="42" t="str">
        <f t="shared" si="82"/>
        <v/>
      </c>
      <c r="N84" s="42" t="str">
        <f t="shared" si="82"/>
        <v/>
      </c>
      <c r="O84" s="43"/>
      <c r="P84" s="44" t="str">
        <f t="shared" si="3"/>
        <v/>
      </c>
      <c r="Q84" s="34"/>
      <c r="S84" s="34"/>
      <c r="U84" s="72"/>
      <c r="V84" s="72"/>
      <c r="W84" s="72"/>
      <c r="X84" s="72"/>
      <c r="Y84" s="72"/>
      <c r="Z84" s="72"/>
      <c r="AA84" s="72"/>
      <c r="AB84" s="72"/>
      <c r="AC84" s="72"/>
      <c r="AD84" s="72"/>
    </row>
    <row r="85">
      <c r="A85" s="41" t="str">
        <f>Alumnos!A89</f>
        <v/>
      </c>
      <c r="B85" s="26" t="str">
        <f>Alumnos!C89</f>
        <v/>
      </c>
      <c r="D85" s="34"/>
      <c r="E85" s="42" t="str">
        <f t="shared" ref="E85:N85" si="83">E184</f>
        <v/>
      </c>
      <c r="F85" s="42" t="str">
        <f t="shared" si="83"/>
        <v/>
      </c>
      <c r="G85" s="42" t="str">
        <f t="shared" si="83"/>
        <v/>
      </c>
      <c r="H85" s="42" t="str">
        <f t="shared" si="83"/>
        <v/>
      </c>
      <c r="I85" s="42" t="str">
        <f t="shared" si="83"/>
        <v/>
      </c>
      <c r="J85" s="42" t="str">
        <f t="shared" si="83"/>
        <v/>
      </c>
      <c r="K85" s="42" t="str">
        <f t="shared" si="83"/>
        <v/>
      </c>
      <c r="L85" s="42" t="str">
        <f t="shared" si="83"/>
        <v/>
      </c>
      <c r="M85" s="42" t="str">
        <f t="shared" si="83"/>
        <v/>
      </c>
      <c r="N85" s="42" t="str">
        <f t="shared" si="83"/>
        <v/>
      </c>
      <c r="O85" s="43"/>
      <c r="P85" s="44" t="str">
        <f t="shared" si="3"/>
        <v/>
      </c>
      <c r="Q85" s="34"/>
      <c r="S85" s="34"/>
      <c r="U85" s="72"/>
      <c r="V85" s="72"/>
      <c r="W85" s="72"/>
      <c r="X85" s="72"/>
      <c r="Y85" s="72"/>
      <c r="Z85" s="72"/>
      <c r="AA85" s="72"/>
      <c r="AB85" s="72"/>
      <c r="AC85" s="72"/>
      <c r="AD85" s="72"/>
    </row>
    <row r="86">
      <c r="A86" s="41" t="str">
        <f>Alumnos!A90</f>
        <v/>
      </c>
      <c r="B86" s="26" t="str">
        <f>Alumnos!C90</f>
        <v/>
      </c>
      <c r="D86" s="34"/>
      <c r="E86" s="42" t="str">
        <f t="shared" ref="E86:N86" si="84">E185</f>
        <v/>
      </c>
      <c r="F86" s="42" t="str">
        <f t="shared" si="84"/>
        <v/>
      </c>
      <c r="G86" s="42" t="str">
        <f t="shared" si="84"/>
        <v/>
      </c>
      <c r="H86" s="42" t="str">
        <f t="shared" si="84"/>
        <v/>
      </c>
      <c r="I86" s="42" t="str">
        <f t="shared" si="84"/>
        <v/>
      </c>
      <c r="J86" s="42" t="str">
        <f t="shared" si="84"/>
        <v/>
      </c>
      <c r="K86" s="42" t="str">
        <f t="shared" si="84"/>
        <v/>
      </c>
      <c r="L86" s="42" t="str">
        <f t="shared" si="84"/>
        <v/>
      </c>
      <c r="M86" s="42" t="str">
        <f t="shared" si="84"/>
        <v/>
      </c>
      <c r="N86" s="42" t="str">
        <f t="shared" si="84"/>
        <v/>
      </c>
      <c r="O86" s="43"/>
      <c r="P86" s="44" t="str">
        <f t="shared" si="3"/>
        <v/>
      </c>
      <c r="Q86" s="34"/>
      <c r="S86" s="34"/>
      <c r="U86" s="72"/>
      <c r="V86" s="72"/>
      <c r="W86" s="72"/>
      <c r="X86" s="72"/>
      <c r="Y86" s="72"/>
      <c r="Z86" s="72"/>
      <c r="AA86" s="72"/>
      <c r="AB86" s="72"/>
      <c r="AC86" s="72"/>
      <c r="AD86" s="72"/>
    </row>
    <row r="87">
      <c r="A87" s="41" t="str">
        <f>Alumnos!A91</f>
        <v/>
      </c>
      <c r="B87" s="26" t="str">
        <f>Alumnos!C91</f>
        <v/>
      </c>
      <c r="D87" s="34"/>
      <c r="E87" s="42" t="str">
        <f t="shared" ref="E87:N87" si="85">E186</f>
        <v/>
      </c>
      <c r="F87" s="42" t="str">
        <f t="shared" si="85"/>
        <v/>
      </c>
      <c r="G87" s="42" t="str">
        <f t="shared" si="85"/>
        <v/>
      </c>
      <c r="H87" s="42" t="str">
        <f t="shared" si="85"/>
        <v/>
      </c>
      <c r="I87" s="42" t="str">
        <f t="shared" si="85"/>
        <v/>
      </c>
      <c r="J87" s="42" t="str">
        <f t="shared" si="85"/>
        <v/>
      </c>
      <c r="K87" s="42" t="str">
        <f t="shared" si="85"/>
        <v/>
      </c>
      <c r="L87" s="42" t="str">
        <f t="shared" si="85"/>
        <v/>
      </c>
      <c r="M87" s="42" t="str">
        <f t="shared" si="85"/>
        <v/>
      </c>
      <c r="N87" s="42" t="str">
        <f t="shared" si="85"/>
        <v/>
      </c>
      <c r="O87" s="43"/>
      <c r="P87" s="44" t="str">
        <f t="shared" si="3"/>
        <v/>
      </c>
      <c r="Q87" s="34"/>
      <c r="S87" s="34"/>
      <c r="U87" s="72"/>
      <c r="V87" s="72"/>
      <c r="W87" s="72"/>
      <c r="X87" s="72"/>
      <c r="Y87" s="72"/>
      <c r="Z87" s="72"/>
      <c r="AA87" s="72"/>
      <c r="AB87" s="72"/>
      <c r="AC87" s="72"/>
      <c r="AD87" s="72"/>
    </row>
    <row r="88">
      <c r="A88" s="41" t="str">
        <f>Alumnos!A92</f>
        <v/>
      </c>
      <c r="B88" s="26" t="str">
        <f>Alumnos!C92</f>
        <v/>
      </c>
      <c r="D88" s="34"/>
      <c r="E88" s="42" t="str">
        <f t="shared" ref="E88:N88" si="86">E187</f>
        <v/>
      </c>
      <c r="F88" s="42" t="str">
        <f t="shared" si="86"/>
        <v/>
      </c>
      <c r="G88" s="42" t="str">
        <f t="shared" si="86"/>
        <v/>
      </c>
      <c r="H88" s="42" t="str">
        <f t="shared" si="86"/>
        <v/>
      </c>
      <c r="I88" s="42" t="str">
        <f t="shared" si="86"/>
        <v/>
      </c>
      <c r="J88" s="42" t="str">
        <f t="shared" si="86"/>
        <v/>
      </c>
      <c r="K88" s="42" t="str">
        <f t="shared" si="86"/>
        <v/>
      </c>
      <c r="L88" s="42" t="str">
        <f t="shared" si="86"/>
        <v/>
      </c>
      <c r="M88" s="42" t="str">
        <f t="shared" si="86"/>
        <v/>
      </c>
      <c r="N88" s="42" t="str">
        <f t="shared" si="86"/>
        <v/>
      </c>
      <c r="O88" s="43"/>
      <c r="P88" s="44" t="str">
        <f t="shared" si="3"/>
        <v/>
      </c>
      <c r="Q88" s="34"/>
      <c r="S88" s="34"/>
      <c r="U88" s="72"/>
      <c r="V88" s="72"/>
      <c r="W88" s="72"/>
      <c r="X88" s="72"/>
      <c r="Y88" s="72"/>
      <c r="Z88" s="72"/>
      <c r="AA88" s="72"/>
      <c r="AB88" s="72"/>
      <c r="AC88" s="72"/>
      <c r="AD88" s="72"/>
    </row>
    <row r="89">
      <c r="A89" s="41" t="str">
        <f>Alumnos!A93</f>
        <v/>
      </c>
      <c r="B89" s="26" t="str">
        <f>Alumnos!C93</f>
        <v/>
      </c>
      <c r="D89" s="34"/>
      <c r="E89" s="42" t="str">
        <f t="shared" ref="E89:N89" si="87">E188</f>
        <v/>
      </c>
      <c r="F89" s="42" t="str">
        <f t="shared" si="87"/>
        <v/>
      </c>
      <c r="G89" s="42" t="str">
        <f t="shared" si="87"/>
        <v/>
      </c>
      <c r="H89" s="42" t="str">
        <f t="shared" si="87"/>
        <v/>
      </c>
      <c r="I89" s="42" t="str">
        <f t="shared" si="87"/>
        <v/>
      </c>
      <c r="J89" s="42" t="str">
        <f t="shared" si="87"/>
        <v/>
      </c>
      <c r="K89" s="42" t="str">
        <f t="shared" si="87"/>
        <v/>
      </c>
      <c r="L89" s="42" t="str">
        <f t="shared" si="87"/>
        <v/>
      </c>
      <c r="M89" s="42" t="str">
        <f t="shared" si="87"/>
        <v/>
      </c>
      <c r="N89" s="42" t="str">
        <f t="shared" si="87"/>
        <v/>
      </c>
      <c r="O89" s="43"/>
      <c r="P89" s="44" t="str">
        <f t="shared" si="3"/>
        <v/>
      </c>
      <c r="Q89" s="34"/>
      <c r="S89" s="34"/>
      <c r="U89" s="72"/>
      <c r="V89" s="72"/>
      <c r="W89" s="72"/>
      <c r="X89" s="72"/>
      <c r="Y89" s="72"/>
      <c r="Z89" s="72"/>
      <c r="AA89" s="72"/>
      <c r="AB89" s="72"/>
      <c r="AC89" s="72"/>
      <c r="AD89" s="72"/>
    </row>
    <row r="90">
      <c r="A90" s="41" t="str">
        <f>Alumnos!A94</f>
        <v/>
      </c>
      <c r="B90" s="26" t="str">
        <f>Alumnos!C94</f>
        <v/>
      </c>
      <c r="D90" s="34"/>
      <c r="E90" s="42" t="str">
        <f t="shared" ref="E90:N90" si="88">E189</f>
        <v/>
      </c>
      <c r="F90" s="42" t="str">
        <f t="shared" si="88"/>
        <v/>
      </c>
      <c r="G90" s="42" t="str">
        <f t="shared" si="88"/>
        <v/>
      </c>
      <c r="H90" s="42" t="str">
        <f t="shared" si="88"/>
        <v/>
      </c>
      <c r="I90" s="42" t="str">
        <f t="shared" si="88"/>
        <v/>
      </c>
      <c r="J90" s="42" t="str">
        <f t="shared" si="88"/>
        <v/>
      </c>
      <c r="K90" s="42" t="str">
        <f t="shared" si="88"/>
        <v/>
      </c>
      <c r="L90" s="42" t="str">
        <f t="shared" si="88"/>
        <v/>
      </c>
      <c r="M90" s="42" t="str">
        <f t="shared" si="88"/>
        <v/>
      </c>
      <c r="N90" s="42" t="str">
        <f t="shared" si="88"/>
        <v/>
      </c>
      <c r="O90" s="43"/>
      <c r="P90" s="44" t="str">
        <f t="shared" si="3"/>
        <v/>
      </c>
      <c r="Q90" s="34"/>
      <c r="S90" s="34"/>
      <c r="U90" s="72"/>
      <c r="V90" s="72"/>
      <c r="W90" s="72"/>
      <c r="X90" s="72"/>
      <c r="Y90" s="72"/>
      <c r="Z90" s="72"/>
      <c r="AA90" s="72"/>
      <c r="AB90" s="72"/>
      <c r="AC90" s="72"/>
      <c r="AD90" s="72"/>
    </row>
    <row r="91">
      <c r="A91" s="41" t="str">
        <f>Alumnos!A95</f>
        <v/>
      </c>
      <c r="B91" s="26" t="str">
        <f>Alumnos!C95</f>
        <v/>
      </c>
      <c r="D91" s="34"/>
      <c r="E91" s="42" t="str">
        <f t="shared" ref="E91:N91" si="89">E190</f>
        <v/>
      </c>
      <c r="F91" s="42" t="str">
        <f t="shared" si="89"/>
        <v/>
      </c>
      <c r="G91" s="42" t="str">
        <f t="shared" si="89"/>
        <v/>
      </c>
      <c r="H91" s="42" t="str">
        <f t="shared" si="89"/>
        <v/>
      </c>
      <c r="I91" s="42" t="str">
        <f t="shared" si="89"/>
        <v/>
      </c>
      <c r="J91" s="42" t="str">
        <f t="shared" si="89"/>
        <v/>
      </c>
      <c r="K91" s="42" t="str">
        <f t="shared" si="89"/>
        <v/>
      </c>
      <c r="L91" s="42" t="str">
        <f t="shared" si="89"/>
        <v/>
      </c>
      <c r="M91" s="42" t="str">
        <f t="shared" si="89"/>
        <v/>
      </c>
      <c r="N91" s="42" t="str">
        <f t="shared" si="89"/>
        <v/>
      </c>
      <c r="O91" s="43"/>
      <c r="P91" s="44" t="str">
        <f t="shared" si="3"/>
        <v/>
      </c>
      <c r="Q91" s="34"/>
      <c r="S91" s="34"/>
      <c r="U91" s="72"/>
      <c r="V91" s="72"/>
      <c r="W91" s="72"/>
      <c r="X91" s="72"/>
      <c r="Y91" s="72"/>
      <c r="Z91" s="72"/>
      <c r="AA91" s="72"/>
      <c r="AB91" s="72"/>
      <c r="AC91" s="72"/>
      <c r="AD91" s="72"/>
    </row>
    <row r="92">
      <c r="A92" s="41" t="str">
        <f>Alumnos!A96</f>
        <v/>
      </c>
      <c r="B92" s="26" t="str">
        <f>Alumnos!C96</f>
        <v/>
      </c>
      <c r="D92" s="34"/>
      <c r="E92" s="42" t="str">
        <f t="shared" ref="E92:N92" si="90">E191</f>
        <v/>
      </c>
      <c r="F92" s="42" t="str">
        <f t="shared" si="90"/>
        <v/>
      </c>
      <c r="G92" s="42" t="str">
        <f t="shared" si="90"/>
        <v/>
      </c>
      <c r="H92" s="42" t="str">
        <f t="shared" si="90"/>
        <v/>
      </c>
      <c r="I92" s="42" t="str">
        <f t="shared" si="90"/>
        <v/>
      </c>
      <c r="J92" s="42" t="str">
        <f t="shared" si="90"/>
        <v/>
      </c>
      <c r="K92" s="42" t="str">
        <f t="shared" si="90"/>
        <v/>
      </c>
      <c r="L92" s="42" t="str">
        <f t="shared" si="90"/>
        <v/>
      </c>
      <c r="M92" s="42" t="str">
        <f t="shared" si="90"/>
        <v/>
      </c>
      <c r="N92" s="42" t="str">
        <f t="shared" si="90"/>
        <v/>
      </c>
      <c r="O92" s="43"/>
      <c r="P92" s="44" t="str">
        <f t="shared" si="3"/>
        <v/>
      </c>
      <c r="Q92" s="34"/>
      <c r="S92" s="34"/>
      <c r="U92" s="72"/>
      <c r="V92" s="72"/>
      <c r="W92" s="72"/>
      <c r="X92" s="72"/>
      <c r="Y92" s="72"/>
      <c r="Z92" s="72"/>
      <c r="AA92" s="72"/>
      <c r="AB92" s="72"/>
      <c r="AC92" s="72"/>
      <c r="AD92" s="72"/>
    </row>
    <row r="93">
      <c r="A93" s="41" t="str">
        <f>Alumnos!A97</f>
        <v/>
      </c>
      <c r="B93" s="26" t="str">
        <f>Alumnos!C97</f>
        <v/>
      </c>
      <c r="D93" s="34"/>
      <c r="E93" s="42" t="str">
        <f t="shared" ref="E93:N93" si="91">E192</f>
        <v/>
      </c>
      <c r="F93" s="42" t="str">
        <f t="shared" si="91"/>
        <v/>
      </c>
      <c r="G93" s="42" t="str">
        <f t="shared" si="91"/>
        <v/>
      </c>
      <c r="H93" s="42" t="str">
        <f t="shared" si="91"/>
        <v/>
      </c>
      <c r="I93" s="42" t="str">
        <f t="shared" si="91"/>
        <v/>
      </c>
      <c r="J93" s="42" t="str">
        <f t="shared" si="91"/>
        <v/>
      </c>
      <c r="K93" s="42" t="str">
        <f t="shared" si="91"/>
        <v/>
      </c>
      <c r="L93" s="42" t="str">
        <f t="shared" si="91"/>
        <v/>
      </c>
      <c r="M93" s="42" t="str">
        <f t="shared" si="91"/>
        <v/>
      </c>
      <c r="N93" s="42" t="str">
        <f t="shared" si="91"/>
        <v/>
      </c>
      <c r="O93" s="43"/>
      <c r="P93" s="44" t="str">
        <f t="shared" si="3"/>
        <v/>
      </c>
      <c r="Q93" s="34"/>
      <c r="S93" s="34"/>
      <c r="U93" s="72"/>
      <c r="V93" s="72"/>
      <c r="W93" s="72"/>
      <c r="X93" s="72"/>
      <c r="Y93" s="72"/>
      <c r="Z93" s="72"/>
      <c r="AA93" s="72"/>
      <c r="AB93" s="72"/>
      <c r="AC93" s="72"/>
      <c r="AD93" s="72"/>
    </row>
    <row r="94">
      <c r="A94" s="41" t="str">
        <f>Alumnos!A98</f>
        <v/>
      </c>
      <c r="B94" s="26" t="str">
        <f>Alumnos!C98</f>
        <v/>
      </c>
      <c r="D94" s="34"/>
      <c r="E94" s="42" t="str">
        <f t="shared" ref="E94:N94" si="92">E193</f>
        <v/>
      </c>
      <c r="F94" s="42" t="str">
        <f t="shared" si="92"/>
        <v/>
      </c>
      <c r="G94" s="42" t="str">
        <f t="shared" si="92"/>
        <v/>
      </c>
      <c r="H94" s="42" t="str">
        <f t="shared" si="92"/>
        <v/>
      </c>
      <c r="I94" s="42" t="str">
        <f t="shared" si="92"/>
        <v/>
      </c>
      <c r="J94" s="42" t="str">
        <f t="shared" si="92"/>
        <v/>
      </c>
      <c r="K94" s="42" t="str">
        <f t="shared" si="92"/>
        <v/>
      </c>
      <c r="L94" s="42" t="str">
        <f t="shared" si="92"/>
        <v/>
      </c>
      <c r="M94" s="42" t="str">
        <f t="shared" si="92"/>
        <v/>
      </c>
      <c r="N94" s="42" t="str">
        <f t="shared" si="92"/>
        <v/>
      </c>
      <c r="O94" s="43"/>
      <c r="P94" s="44" t="str">
        <f t="shared" si="3"/>
        <v/>
      </c>
      <c r="Q94" s="34"/>
      <c r="S94" s="34"/>
      <c r="U94" s="72"/>
      <c r="V94" s="72"/>
      <c r="W94" s="72"/>
      <c r="X94" s="72"/>
      <c r="Y94" s="72"/>
      <c r="Z94" s="72"/>
      <c r="AA94" s="72"/>
      <c r="AB94" s="72"/>
      <c r="AC94" s="72"/>
      <c r="AD94" s="72"/>
    </row>
    <row r="95">
      <c r="A95" s="41" t="str">
        <f>Alumnos!A99</f>
        <v/>
      </c>
      <c r="B95" s="26" t="str">
        <f>Alumnos!C99</f>
        <v/>
      </c>
      <c r="D95" s="34"/>
      <c r="E95" s="42" t="str">
        <f t="shared" ref="E95:N95" si="93">E194</f>
        <v/>
      </c>
      <c r="F95" s="42" t="str">
        <f t="shared" si="93"/>
        <v/>
      </c>
      <c r="G95" s="42" t="str">
        <f t="shared" si="93"/>
        <v/>
      </c>
      <c r="H95" s="42" t="str">
        <f t="shared" si="93"/>
        <v/>
      </c>
      <c r="I95" s="42" t="str">
        <f t="shared" si="93"/>
        <v/>
      </c>
      <c r="J95" s="42" t="str">
        <f t="shared" si="93"/>
        <v/>
      </c>
      <c r="K95" s="42" t="str">
        <f t="shared" si="93"/>
        <v/>
      </c>
      <c r="L95" s="42" t="str">
        <f t="shared" si="93"/>
        <v/>
      </c>
      <c r="M95" s="42" t="str">
        <f t="shared" si="93"/>
        <v/>
      </c>
      <c r="N95" s="42" t="str">
        <f t="shared" si="93"/>
        <v/>
      </c>
      <c r="O95" s="43"/>
      <c r="P95" s="44" t="str">
        <f t="shared" si="3"/>
        <v/>
      </c>
      <c r="Q95" s="34"/>
      <c r="S95" s="34"/>
      <c r="U95" s="72"/>
      <c r="V95" s="72"/>
      <c r="W95" s="72"/>
      <c r="X95" s="72"/>
      <c r="Y95" s="72"/>
      <c r="Z95" s="72"/>
      <c r="AA95" s="72"/>
      <c r="AB95" s="72"/>
      <c r="AC95" s="72"/>
      <c r="AD95" s="72"/>
    </row>
    <row r="96">
      <c r="A96" s="41" t="str">
        <f>Alumnos!A100</f>
        <v/>
      </c>
      <c r="B96" s="26" t="str">
        <f>Alumnos!C100</f>
        <v/>
      </c>
      <c r="D96" s="34"/>
      <c r="E96" s="42" t="str">
        <f t="shared" ref="E96:N96" si="94">E195</f>
        <v/>
      </c>
      <c r="F96" s="42" t="str">
        <f t="shared" si="94"/>
        <v/>
      </c>
      <c r="G96" s="42" t="str">
        <f t="shared" si="94"/>
        <v/>
      </c>
      <c r="H96" s="42" t="str">
        <f t="shared" si="94"/>
        <v/>
      </c>
      <c r="I96" s="42" t="str">
        <f t="shared" si="94"/>
        <v/>
      </c>
      <c r="J96" s="42" t="str">
        <f t="shared" si="94"/>
        <v/>
      </c>
      <c r="K96" s="42" t="str">
        <f t="shared" si="94"/>
        <v/>
      </c>
      <c r="L96" s="42" t="str">
        <f t="shared" si="94"/>
        <v/>
      </c>
      <c r="M96" s="42" t="str">
        <f t="shared" si="94"/>
        <v/>
      </c>
      <c r="N96" s="42" t="str">
        <f t="shared" si="94"/>
        <v/>
      </c>
      <c r="O96" s="43"/>
      <c r="P96" s="44" t="str">
        <f t="shared" si="3"/>
        <v/>
      </c>
      <c r="Q96" s="34"/>
      <c r="S96" s="34"/>
      <c r="U96" s="72"/>
      <c r="V96" s="72"/>
      <c r="W96" s="72"/>
      <c r="X96" s="72"/>
      <c r="Y96" s="72"/>
      <c r="Z96" s="72"/>
      <c r="AA96" s="72"/>
      <c r="AB96" s="72"/>
      <c r="AC96" s="72"/>
      <c r="AD96" s="72"/>
    </row>
    <row r="97">
      <c r="A97" s="41" t="str">
        <f>Alumnos!A101</f>
        <v/>
      </c>
      <c r="B97" s="26" t="str">
        <f>Alumnos!C101</f>
        <v/>
      </c>
      <c r="D97" s="34"/>
      <c r="E97" s="42" t="str">
        <f t="shared" ref="E97:N97" si="95">E196</f>
        <v/>
      </c>
      <c r="F97" s="42" t="str">
        <f t="shared" si="95"/>
        <v/>
      </c>
      <c r="G97" s="42" t="str">
        <f t="shared" si="95"/>
        <v/>
      </c>
      <c r="H97" s="42" t="str">
        <f t="shared" si="95"/>
        <v/>
      </c>
      <c r="I97" s="42" t="str">
        <f t="shared" si="95"/>
        <v/>
      </c>
      <c r="J97" s="42" t="str">
        <f t="shared" si="95"/>
        <v/>
      </c>
      <c r="K97" s="42" t="str">
        <f t="shared" si="95"/>
        <v/>
      </c>
      <c r="L97" s="42" t="str">
        <f t="shared" si="95"/>
        <v/>
      </c>
      <c r="M97" s="42" t="str">
        <f t="shared" si="95"/>
        <v/>
      </c>
      <c r="N97" s="42" t="str">
        <f t="shared" si="95"/>
        <v/>
      </c>
      <c r="O97" s="43"/>
      <c r="P97" s="44" t="str">
        <f t="shared" si="3"/>
        <v/>
      </c>
      <c r="Q97" s="34"/>
      <c r="S97" s="34"/>
      <c r="U97" s="72"/>
      <c r="V97" s="72"/>
      <c r="W97" s="72"/>
      <c r="X97" s="72"/>
      <c r="Y97" s="72"/>
      <c r="Z97" s="72"/>
      <c r="AA97" s="72"/>
      <c r="AB97" s="72"/>
      <c r="AC97" s="72"/>
      <c r="AD97" s="72"/>
    </row>
    <row r="98">
      <c r="A98" s="41" t="str">
        <f>Alumnos!A102</f>
        <v/>
      </c>
      <c r="B98" s="26" t="str">
        <f>Alumnos!C102</f>
        <v/>
      </c>
      <c r="D98" s="34"/>
      <c r="E98" s="42" t="str">
        <f t="shared" ref="E98:N98" si="96">E197</f>
        <v/>
      </c>
      <c r="F98" s="42" t="str">
        <f t="shared" si="96"/>
        <v/>
      </c>
      <c r="G98" s="42" t="str">
        <f t="shared" si="96"/>
        <v/>
      </c>
      <c r="H98" s="42" t="str">
        <f t="shared" si="96"/>
        <v/>
      </c>
      <c r="I98" s="42" t="str">
        <f t="shared" si="96"/>
        <v/>
      </c>
      <c r="J98" s="42" t="str">
        <f t="shared" si="96"/>
        <v/>
      </c>
      <c r="K98" s="42" t="str">
        <f t="shared" si="96"/>
        <v/>
      </c>
      <c r="L98" s="42" t="str">
        <f t="shared" si="96"/>
        <v/>
      </c>
      <c r="M98" s="42" t="str">
        <f t="shared" si="96"/>
        <v/>
      </c>
      <c r="N98" s="42" t="str">
        <f t="shared" si="96"/>
        <v/>
      </c>
      <c r="O98" s="43"/>
      <c r="P98" s="44" t="str">
        <f t="shared" si="3"/>
        <v/>
      </c>
      <c r="Q98" s="34"/>
      <c r="S98" s="34"/>
      <c r="U98" s="72"/>
      <c r="V98" s="72"/>
      <c r="W98" s="72"/>
      <c r="X98" s="72"/>
      <c r="Y98" s="72"/>
      <c r="Z98" s="72"/>
      <c r="AA98" s="72"/>
      <c r="AB98" s="72"/>
      <c r="AC98" s="72"/>
      <c r="AD98" s="72"/>
    </row>
    <row r="99">
      <c r="A99" s="41" t="str">
        <f>Alumnos!A103</f>
        <v/>
      </c>
      <c r="B99" s="26" t="str">
        <f>Alumnos!C103</f>
        <v/>
      </c>
      <c r="D99" s="34"/>
      <c r="E99" s="42" t="str">
        <f t="shared" ref="E99:N99" si="97">E198</f>
        <v/>
      </c>
      <c r="F99" s="42" t="str">
        <f t="shared" si="97"/>
        <v/>
      </c>
      <c r="G99" s="42" t="str">
        <f t="shared" si="97"/>
        <v/>
      </c>
      <c r="H99" s="42" t="str">
        <f t="shared" si="97"/>
        <v/>
      </c>
      <c r="I99" s="42" t="str">
        <f t="shared" si="97"/>
        <v/>
      </c>
      <c r="J99" s="42" t="str">
        <f t="shared" si="97"/>
        <v/>
      </c>
      <c r="K99" s="42" t="str">
        <f t="shared" si="97"/>
        <v/>
      </c>
      <c r="L99" s="42" t="str">
        <f t="shared" si="97"/>
        <v/>
      </c>
      <c r="M99" s="42" t="str">
        <f t="shared" si="97"/>
        <v/>
      </c>
      <c r="N99" s="42" t="str">
        <f t="shared" si="97"/>
        <v/>
      </c>
      <c r="O99" s="43"/>
      <c r="P99" s="44" t="str">
        <f t="shared" si="3"/>
        <v/>
      </c>
      <c r="Q99" s="34"/>
      <c r="S99" s="34"/>
      <c r="U99" s="72"/>
      <c r="V99" s="72"/>
      <c r="W99" s="72"/>
      <c r="X99" s="72"/>
      <c r="Y99" s="72"/>
      <c r="Z99" s="72"/>
      <c r="AA99" s="72"/>
      <c r="AB99" s="72"/>
      <c r="AC99" s="72"/>
      <c r="AD99" s="72"/>
    </row>
    <row r="100">
      <c r="A100" s="41" t="str">
        <f>Alumnos!A104</f>
        <v/>
      </c>
      <c r="B100" s="26" t="str">
        <f>Alumnos!C104</f>
        <v/>
      </c>
      <c r="D100" s="34"/>
      <c r="E100" s="42" t="str">
        <f t="shared" ref="E100:N100" si="98">E199</f>
        <v/>
      </c>
      <c r="F100" s="42" t="str">
        <f t="shared" si="98"/>
        <v/>
      </c>
      <c r="G100" s="42" t="str">
        <f t="shared" si="98"/>
        <v/>
      </c>
      <c r="H100" s="42" t="str">
        <f t="shared" si="98"/>
        <v/>
      </c>
      <c r="I100" s="42" t="str">
        <f t="shared" si="98"/>
        <v/>
      </c>
      <c r="J100" s="42" t="str">
        <f t="shared" si="98"/>
        <v/>
      </c>
      <c r="K100" s="42" t="str">
        <f t="shared" si="98"/>
        <v/>
      </c>
      <c r="L100" s="42" t="str">
        <f t="shared" si="98"/>
        <v/>
      </c>
      <c r="M100" s="42" t="str">
        <f t="shared" si="98"/>
        <v/>
      </c>
      <c r="N100" s="42" t="str">
        <f t="shared" si="98"/>
        <v/>
      </c>
      <c r="O100" s="43"/>
      <c r="P100" s="44" t="str">
        <f t="shared" si="3"/>
        <v/>
      </c>
      <c r="Q100" s="34"/>
      <c r="S100" s="34"/>
      <c r="U100" s="72"/>
      <c r="V100" s="72"/>
      <c r="W100" s="72"/>
      <c r="X100" s="72"/>
      <c r="Y100" s="72"/>
      <c r="Z100" s="72"/>
      <c r="AA100" s="72"/>
      <c r="AB100" s="72"/>
      <c r="AC100" s="72"/>
      <c r="AD100" s="72"/>
    </row>
    <row r="101">
      <c r="A101" s="53"/>
      <c r="B101" s="53"/>
      <c r="C101" s="53"/>
      <c r="D101" s="53"/>
      <c r="E101" s="53"/>
      <c r="F101" s="53"/>
      <c r="G101" s="53"/>
      <c r="H101" s="53"/>
      <c r="I101" s="53"/>
      <c r="J101" s="53"/>
      <c r="K101" s="53"/>
      <c r="L101" s="53"/>
      <c r="M101" s="53"/>
      <c r="N101" s="53"/>
      <c r="O101" s="53"/>
      <c r="P101" s="53"/>
      <c r="Q101" s="53"/>
      <c r="R101" s="53"/>
      <c r="S101" s="53"/>
    </row>
    <row r="103">
      <c r="E103" s="73" t="str">
        <f>'Tema 1'!$L4</f>
        <v/>
      </c>
      <c r="F103" s="73" t="str">
        <f>'Tema 2'!$L4</f>
        <v/>
      </c>
      <c r="G103" s="73" t="str">
        <f>'Tema 3'!$L4</f>
        <v/>
      </c>
      <c r="H103" s="73" t="str">
        <f>'Tema 4'!$L4</f>
        <v/>
      </c>
      <c r="I103" s="73" t="str">
        <f>'Tema 5'!$L4</f>
        <v/>
      </c>
      <c r="J103" s="73" t="str">
        <f>'Tema 6'!$L4</f>
        <v/>
      </c>
      <c r="K103" s="73" t="str">
        <f>'Tema 7'!$L4</f>
        <v/>
      </c>
      <c r="L103" s="73" t="str">
        <f>'Tema 8'!$L4</f>
        <v/>
      </c>
      <c r="M103" s="73" t="str">
        <f>'Tema 9'!$L4</f>
        <v/>
      </c>
      <c r="N103" s="73" t="str">
        <f>'Tema 10'!$L4</f>
        <v/>
      </c>
    </row>
    <row r="104">
      <c r="E104" s="73" t="str">
        <f>'Tema 1'!$L5</f>
        <v/>
      </c>
      <c r="F104" s="73" t="str">
        <f>'Tema 2'!$L5</f>
        <v/>
      </c>
      <c r="G104" s="73" t="str">
        <f>'Tema 3'!$L5</f>
        <v/>
      </c>
      <c r="H104" s="73" t="str">
        <f>'Tema 4'!$L5</f>
        <v/>
      </c>
      <c r="I104" s="73" t="str">
        <f>'Tema 5'!$L5</f>
        <v/>
      </c>
      <c r="J104" s="73" t="str">
        <f>'Tema 6'!$L5</f>
        <v/>
      </c>
      <c r="K104" s="73" t="str">
        <f>'Tema 7'!$L5</f>
        <v/>
      </c>
      <c r="L104" s="73" t="str">
        <f>'Tema 8'!$L5</f>
        <v/>
      </c>
      <c r="M104" s="73" t="str">
        <f>'Tema 9'!$L5</f>
        <v/>
      </c>
      <c r="N104" s="73" t="str">
        <f>'Tema 10'!$L5</f>
        <v/>
      </c>
    </row>
    <row r="105">
      <c r="E105" s="73" t="str">
        <f>'Tema 1'!$L6</f>
        <v/>
      </c>
      <c r="F105" s="73" t="str">
        <f>'Tema 2'!$L6</f>
        <v/>
      </c>
      <c r="G105" s="73" t="str">
        <f>'Tema 3'!$L6</f>
        <v/>
      </c>
      <c r="H105" s="73" t="str">
        <f>'Tema 4'!$L6</f>
        <v/>
      </c>
      <c r="I105" s="73" t="str">
        <f>'Tema 5'!$L6</f>
        <v/>
      </c>
      <c r="J105" s="73" t="str">
        <f>'Tema 6'!$L6</f>
        <v/>
      </c>
      <c r="K105" s="73" t="str">
        <f>'Tema 7'!$L6</f>
        <v/>
      </c>
      <c r="L105" s="73" t="str">
        <f>'Tema 8'!$L6</f>
        <v/>
      </c>
      <c r="M105" s="73" t="str">
        <f>'Tema 9'!$L6</f>
        <v/>
      </c>
      <c r="N105" s="73" t="str">
        <f>'Tema 10'!$L6</f>
        <v/>
      </c>
    </row>
    <row r="106">
      <c r="E106" s="73" t="str">
        <f>'Tema 1'!$L7</f>
        <v/>
      </c>
      <c r="F106" s="73" t="str">
        <f>'Tema 2'!$L7</f>
        <v/>
      </c>
      <c r="G106" s="73" t="str">
        <f>'Tema 3'!$L7</f>
        <v/>
      </c>
      <c r="H106" s="73" t="str">
        <f>'Tema 4'!$L7</f>
        <v/>
      </c>
      <c r="I106" s="73" t="str">
        <f>'Tema 5'!$L7</f>
        <v/>
      </c>
      <c r="J106" s="73" t="str">
        <f>'Tema 6'!$L7</f>
        <v/>
      </c>
      <c r="K106" s="73" t="str">
        <f>'Tema 7'!$L7</f>
        <v/>
      </c>
      <c r="L106" s="73" t="str">
        <f>'Tema 8'!$L7</f>
        <v/>
      </c>
      <c r="M106" s="73" t="str">
        <f>'Tema 9'!$L7</f>
        <v/>
      </c>
      <c r="N106" s="73" t="str">
        <f>'Tema 10'!$L7</f>
        <v/>
      </c>
    </row>
    <row r="107">
      <c r="E107" s="73" t="str">
        <f>'Tema 1'!$L8</f>
        <v/>
      </c>
      <c r="F107" s="73" t="str">
        <f>'Tema 2'!$L8</f>
        <v/>
      </c>
      <c r="G107" s="73" t="str">
        <f>'Tema 3'!$L8</f>
        <v/>
      </c>
      <c r="H107" s="73" t="str">
        <f>'Tema 4'!$L8</f>
        <v/>
      </c>
      <c r="I107" s="73" t="str">
        <f>'Tema 5'!$L8</f>
        <v/>
      </c>
      <c r="J107" s="73" t="str">
        <f>'Tema 6'!$L8</f>
        <v/>
      </c>
      <c r="K107" s="73" t="str">
        <f>'Tema 7'!$L8</f>
        <v/>
      </c>
      <c r="L107" s="73" t="str">
        <f>'Tema 8'!$L8</f>
        <v/>
      </c>
      <c r="M107" s="73" t="str">
        <f>'Tema 9'!$L8</f>
        <v/>
      </c>
      <c r="N107" s="73" t="str">
        <f>'Tema 10'!$L8</f>
        <v/>
      </c>
    </row>
    <row r="108">
      <c r="E108" s="73" t="str">
        <f>'Tema 1'!$L9</f>
        <v/>
      </c>
      <c r="F108" s="73" t="str">
        <f>'Tema 2'!$L9</f>
        <v/>
      </c>
      <c r="G108" s="73" t="str">
        <f>'Tema 3'!$L9</f>
        <v/>
      </c>
      <c r="H108" s="73" t="str">
        <f>'Tema 4'!$L9</f>
        <v/>
      </c>
      <c r="I108" s="73" t="str">
        <f>'Tema 5'!$L9</f>
        <v/>
      </c>
      <c r="J108" s="73" t="str">
        <f>'Tema 6'!$L9</f>
        <v/>
      </c>
      <c r="K108" s="73" t="str">
        <f>'Tema 7'!$L9</f>
        <v/>
      </c>
      <c r="L108" s="73" t="str">
        <f>'Tema 8'!$L9</f>
        <v/>
      </c>
      <c r="M108" s="73" t="str">
        <f>'Tema 9'!$L9</f>
        <v/>
      </c>
      <c r="N108" s="73" t="str">
        <f>'Tema 10'!$L9</f>
        <v/>
      </c>
    </row>
    <row r="109">
      <c r="E109" s="73" t="str">
        <f>'Tema 1'!$L10</f>
        <v/>
      </c>
      <c r="F109" s="73" t="str">
        <f>'Tema 2'!$L10</f>
        <v/>
      </c>
      <c r="G109" s="73" t="str">
        <f>'Tema 3'!$L10</f>
        <v/>
      </c>
      <c r="H109" s="73" t="str">
        <f>'Tema 4'!$L10</f>
        <v/>
      </c>
      <c r="I109" s="73" t="str">
        <f>'Tema 5'!$L10</f>
        <v/>
      </c>
      <c r="J109" s="73" t="str">
        <f>'Tema 6'!$L10</f>
        <v/>
      </c>
      <c r="K109" s="73" t="str">
        <f>'Tema 7'!$L10</f>
        <v/>
      </c>
      <c r="L109" s="73" t="str">
        <f>'Tema 8'!$L10</f>
        <v/>
      </c>
      <c r="M109" s="73" t="str">
        <f>'Tema 9'!$L10</f>
        <v/>
      </c>
      <c r="N109" s="73" t="str">
        <f>'Tema 10'!$L10</f>
        <v/>
      </c>
    </row>
    <row r="110">
      <c r="E110" s="73" t="str">
        <f>'Tema 1'!$L11</f>
        <v/>
      </c>
      <c r="F110" s="73" t="str">
        <f>'Tema 2'!$L11</f>
        <v/>
      </c>
      <c r="G110" s="73" t="str">
        <f>'Tema 3'!$L11</f>
        <v/>
      </c>
      <c r="H110" s="73" t="str">
        <f>'Tema 4'!$L11</f>
        <v/>
      </c>
      <c r="I110" s="73" t="str">
        <f>'Tema 5'!$L11</f>
        <v/>
      </c>
      <c r="J110" s="73" t="str">
        <f>'Tema 6'!$L11</f>
        <v/>
      </c>
      <c r="K110" s="73" t="str">
        <f>'Tema 7'!$L11</f>
        <v/>
      </c>
      <c r="L110" s="73" t="str">
        <f>'Tema 8'!$L11</f>
        <v/>
      </c>
      <c r="M110" s="73" t="str">
        <f>'Tema 9'!$L11</f>
        <v/>
      </c>
      <c r="N110" s="73" t="str">
        <f>'Tema 10'!$L11</f>
        <v/>
      </c>
    </row>
    <row r="111">
      <c r="E111" s="73" t="str">
        <f>'Tema 1'!$L12</f>
        <v/>
      </c>
      <c r="F111" s="73" t="str">
        <f>'Tema 2'!$L12</f>
        <v/>
      </c>
      <c r="G111" s="73" t="str">
        <f>'Tema 3'!$L12</f>
        <v/>
      </c>
      <c r="H111" s="73" t="str">
        <f>'Tema 4'!$L12</f>
        <v/>
      </c>
      <c r="I111" s="73" t="str">
        <f>'Tema 5'!$L12</f>
        <v/>
      </c>
      <c r="J111" s="73" t="str">
        <f>'Tema 6'!$L12</f>
        <v/>
      </c>
      <c r="K111" s="73" t="str">
        <f>'Tema 7'!$L12</f>
        <v/>
      </c>
      <c r="L111" s="73" t="str">
        <f>'Tema 8'!$L12</f>
        <v/>
      </c>
      <c r="M111" s="73" t="str">
        <f>'Tema 9'!$L12</f>
        <v/>
      </c>
      <c r="N111" s="73" t="str">
        <f>'Tema 10'!$L12</f>
        <v/>
      </c>
    </row>
    <row r="112">
      <c r="E112" s="73" t="str">
        <f>'Tema 1'!$L13</f>
        <v/>
      </c>
      <c r="F112" s="73" t="str">
        <f>'Tema 2'!$L13</f>
        <v/>
      </c>
      <c r="G112" s="73" t="str">
        <f>'Tema 3'!$L13</f>
        <v/>
      </c>
      <c r="H112" s="73" t="str">
        <f>'Tema 4'!$L13</f>
        <v/>
      </c>
      <c r="I112" s="73" t="str">
        <f>'Tema 5'!$L13</f>
        <v/>
      </c>
      <c r="J112" s="73" t="str">
        <f>'Tema 6'!$L13</f>
        <v/>
      </c>
      <c r="K112" s="73" t="str">
        <f>'Tema 7'!$L13</f>
        <v/>
      </c>
      <c r="L112" s="73" t="str">
        <f>'Tema 8'!$L13</f>
        <v/>
      </c>
      <c r="M112" s="73" t="str">
        <f>'Tema 9'!$L13</f>
        <v/>
      </c>
      <c r="N112" s="73" t="str">
        <f>'Tema 10'!$L13</f>
        <v/>
      </c>
    </row>
    <row r="113">
      <c r="E113" s="73" t="str">
        <f>'Tema 1'!$L14</f>
        <v/>
      </c>
      <c r="F113" s="73" t="str">
        <f>'Tema 2'!$L14</f>
        <v/>
      </c>
      <c r="G113" s="73" t="str">
        <f>'Tema 3'!$L14</f>
        <v/>
      </c>
      <c r="H113" s="73" t="str">
        <f>'Tema 4'!$L14</f>
        <v/>
      </c>
      <c r="I113" s="73" t="str">
        <f>'Tema 5'!$L14</f>
        <v/>
      </c>
      <c r="J113" s="73" t="str">
        <f>'Tema 6'!$L14</f>
        <v/>
      </c>
      <c r="K113" s="73" t="str">
        <f>'Tema 7'!$L14</f>
        <v/>
      </c>
      <c r="L113" s="73" t="str">
        <f>'Tema 8'!$L14</f>
        <v/>
      </c>
      <c r="M113" s="73" t="str">
        <f>'Tema 9'!$L14</f>
        <v/>
      </c>
      <c r="N113" s="73" t="str">
        <f>'Tema 10'!$L14</f>
        <v/>
      </c>
    </row>
    <row r="114">
      <c r="E114" s="73" t="str">
        <f>'Tema 1'!$L15</f>
        <v/>
      </c>
      <c r="F114" s="73" t="str">
        <f>'Tema 2'!$L15</f>
        <v/>
      </c>
      <c r="G114" s="73" t="str">
        <f>'Tema 3'!$L15</f>
        <v/>
      </c>
      <c r="H114" s="73" t="str">
        <f>'Tema 4'!$L15</f>
        <v/>
      </c>
      <c r="I114" s="73" t="str">
        <f>'Tema 5'!$L15</f>
        <v/>
      </c>
      <c r="J114" s="73" t="str">
        <f>'Tema 6'!$L15</f>
        <v/>
      </c>
      <c r="K114" s="73" t="str">
        <f>'Tema 7'!$L15</f>
        <v/>
      </c>
      <c r="L114" s="73" t="str">
        <f>'Tema 8'!$L15</f>
        <v/>
      </c>
      <c r="M114" s="73" t="str">
        <f>'Tema 9'!$L15</f>
        <v/>
      </c>
      <c r="N114" s="73" t="str">
        <f>'Tema 10'!$L15</f>
        <v/>
      </c>
    </row>
    <row r="115">
      <c r="E115" s="73" t="str">
        <f>'Tema 1'!$L16</f>
        <v/>
      </c>
      <c r="F115" s="73" t="str">
        <f>'Tema 2'!$L16</f>
        <v/>
      </c>
      <c r="G115" s="73" t="str">
        <f>'Tema 3'!$L16</f>
        <v/>
      </c>
      <c r="H115" s="73" t="str">
        <f>'Tema 4'!$L16</f>
        <v/>
      </c>
      <c r="I115" s="73" t="str">
        <f>'Tema 5'!$L16</f>
        <v/>
      </c>
      <c r="J115" s="73" t="str">
        <f>'Tema 6'!$L16</f>
        <v/>
      </c>
      <c r="K115" s="73" t="str">
        <f>'Tema 7'!$L16</f>
        <v/>
      </c>
      <c r="L115" s="73" t="str">
        <f>'Tema 8'!$L16</f>
        <v/>
      </c>
      <c r="M115" s="73" t="str">
        <f>'Tema 9'!$L16</f>
        <v/>
      </c>
      <c r="N115" s="73" t="str">
        <f>'Tema 10'!$L16</f>
        <v/>
      </c>
    </row>
    <row r="116">
      <c r="E116" s="73" t="str">
        <f>'Tema 1'!$L17</f>
        <v/>
      </c>
      <c r="F116" s="73" t="str">
        <f>'Tema 2'!$L17</f>
        <v/>
      </c>
      <c r="G116" s="73" t="str">
        <f>'Tema 3'!$L17</f>
        <v/>
      </c>
      <c r="H116" s="73" t="str">
        <f>'Tema 4'!$L17</f>
        <v/>
      </c>
      <c r="I116" s="73" t="str">
        <f>'Tema 5'!$L17</f>
        <v/>
      </c>
      <c r="J116" s="73" t="str">
        <f>'Tema 6'!$L17</f>
        <v/>
      </c>
      <c r="K116" s="73" t="str">
        <f>'Tema 7'!$L17</f>
        <v/>
      </c>
      <c r="L116" s="73" t="str">
        <f>'Tema 8'!$L17</f>
        <v/>
      </c>
      <c r="M116" s="73" t="str">
        <f>'Tema 9'!$L17</f>
        <v/>
      </c>
      <c r="N116" s="73" t="str">
        <f>'Tema 10'!$L17</f>
        <v/>
      </c>
    </row>
    <row r="117">
      <c r="E117" s="73" t="str">
        <f>'Tema 1'!$L18</f>
        <v/>
      </c>
      <c r="F117" s="73" t="str">
        <f>'Tema 2'!$L18</f>
        <v/>
      </c>
      <c r="G117" s="73" t="str">
        <f>'Tema 3'!$L18</f>
        <v/>
      </c>
      <c r="H117" s="73" t="str">
        <f>'Tema 4'!$L18</f>
        <v/>
      </c>
      <c r="I117" s="73" t="str">
        <f>'Tema 5'!$L18</f>
        <v/>
      </c>
      <c r="J117" s="73" t="str">
        <f>'Tema 6'!$L18</f>
        <v/>
      </c>
      <c r="K117" s="73" t="str">
        <f>'Tema 7'!$L18</f>
        <v/>
      </c>
      <c r="L117" s="73" t="str">
        <f>'Tema 8'!$L18</f>
        <v/>
      </c>
      <c r="M117" s="73" t="str">
        <f>'Tema 9'!$L18</f>
        <v/>
      </c>
      <c r="N117" s="73" t="str">
        <f>'Tema 10'!$L18</f>
        <v/>
      </c>
    </row>
    <row r="118">
      <c r="E118" s="73" t="str">
        <f>'Tema 1'!$L19</f>
        <v/>
      </c>
      <c r="F118" s="73" t="str">
        <f>'Tema 2'!$L19</f>
        <v/>
      </c>
      <c r="G118" s="73" t="str">
        <f>'Tema 3'!$L19</f>
        <v/>
      </c>
      <c r="H118" s="73" t="str">
        <f>'Tema 4'!$L19</f>
        <v/>
      </c>
      <c r="I118" s="73" t="str">
        <f>'Tema 5'!$L19</f>
        <v/>
      </c>
      <c r="J118" s="73" t="str">
        <f>'Tema 6'!$L19</f>
        <v/>
      </c>
      <c r="K118" s="73" t="str">
        <f>'Tema 7'!$L19</f>
        <v/>
      </c>
      <c r="L118" s="73" t="str">
        <f>'Tema 8'!$L19</f>
        <v/>
      </c>
      <c r="M118" s="73" t="str">
        <f>'Tema 9'!$L19</f>
        <v/>
      </c>
      <c r="N118" s="73" t="str">
        <f>'Tema 10'!$L19</f>
        <v/>
      </c>
    </row>
    <row r="119">
      <c r="E119" s="73" t="str">
        <f>'Tema 1'!$L20</f>
        <v/>
      </c>
      <c r="F119" s="73" t="str">
        <f>'Tema 2'!$L20</f>
        <v/>
      </c>
      <c r="G119" s="73" t="str">
        <f>'Tema 3'!$L20</f>
        <v/>
      </c>
      <c r="H119" s="73" t="str">
        <f>'Tema 4'!$L20</f>
        <v/>
      </c>
      <c r="I119" s="73" t="str">
        <f>'Tema 5'!$L20</f>
        <v/>
      </c>
      <c r="J119" s="73" t="str">
        <f>'Tema 6'!$L20</f>
        <v/>
      </c>
      <c r="K119" s="73" t="str">
        <f>'Tema 7'!$L20</f>
        <v/>
      </c>
      <c r="L119" s="73" t="str">
        <f>'Tema 8'!$L20</f>
        <v/>
      </c>
      <c r="M119" s="73" t="str">
        <f>'Tema 9'!$L20</f>
        <v/>
      </c>
      <c r="N119" s="73" t="str">
        <f>'Tema 10'!$L20</f>
        <v/>
      </c>
    </row>
    <row r="120">
      <c r="E120" s="73" t="str">
        <f>'Tema 1'!$L21</f>
        <v/>
      </c>
      <c r="F120" s="73" t="str">
        <f>'Tema 2'!$L21</f>
        <v/>
      </c>
      <c r="G120" s="73" t="str">
        <f>'Tema 3'!$L21</f>
        <v/>
      </c>
      <c r="H120" s="73" t="str">
        <f>'Tema 4'!$L21</f>
        <v/>
      </c>
      <c r="I120" s="73" t="str">
        <f>'Tema 5'!$L21</f>
        <v/>
      </c>
      <c r="J120" s="73" t="str">
        <f>'Tema 6'!$L21</f>
        <v/>
      </c>
      <c r="K120" s="73" t="str">
        <f>'Tema 7'!$L21</f>
        <v/>
      </c>
      <c r="L120" s="73" t="str">
        <f>'Tema 8'!$L21</f>
        <v/>
      </c>
      <c r="M120" s="73" t="str">
        <f>'Tema 9'!$L21</f>
        <v/>
      </c>
      <c r="N120" s="73" t="str">
        <f>'Tema 10'!$L21</f>
        <v/>
      </c>
    </row>
    <row r="121">
      <c r="E121" s="73" t="str">
        <f>'Tema 1'!$L22</f>
        <v/>
      </c>
      <c r="F121" s="73" t="str">
        <f>'Tema 2'!$L22</f>
        <v/>
      </c>
      <c r="G121" s="73" t="str">
        <f>'Tema 3'!$L22</f>
        <v/>
      </c>
      <c r="H121" s="73" t="str">
        <f>'Tema 4'!$L22</f>
        <v/>
      </c>
      <c r="I121" s="73" t="str">
        <f>'Tema 5'!$L22</f>
        <v/>
      </c>
      <c r="J121" s="73" t="str">
        <f>'Tema 6'!$L22</f>
        <v/>
      </c>
      <c r="K121" s="73" t="str">
        <f>'Tema 7'!$L22</f>
        <v/>
      </c>
      <c r="L121" s="73" t="str">
        <f>'Tema 8'!$L22</f>
        <v/>
      </c>
      <c r="M121" s="73" t="str">
        <f>'Tema 9'!$L22</f>
        <v/>
      </c>
      <c r="N121" s="73" t="str">
        <f>'Tema 10'!$L22</f>
        <v/>
      </c>
    </row>
    <row r="122">
      <c r="E122" s="73" t="str">
        <f>'Tema 1'!$L23</f>
        <v/>
      </c>
      <c r="F122" s="73" t="str">
        <f>'Tema 2'!$L23</f>
        <v/>
      </c>
      <c r="G122" s="73" t="str">
        <f>'Tema 3'!$L23</f>
        <v/>
      </c>
      <c r="H122" s="73" t="str">
        <f>'Tema 4'!$L23</f>
        <v/>
      </c>
      <c r="I122" s="73" t="str">
        <f>'Tema 5'!$L23</f>
        <v/>
      </c>
      <c r="J122" s="73" t="str">
        <f>'Tema 6'!$L23</f>
        <v/>
      </c>
      <c r="K122" s="73" t="str">
        <f>'Tema 7'!$L23</f>
        <v/>
      </c>
      <c r="L122" s="73" t="str">
        <f>'Tema 8'!$L23</f>
        <v/>
      </c>
      <c r="M122" s="73" t="str">
        <f>'Tema 9'!$L23</f>
        <v/>
      </c>
      <c r="N122" s="73" t="str">
        <f>'Tema 10'!$L23</f>
        <v/>
      </c>
    </row>
    <row r="123">
      <c r="E123" s="73" t="str">
        <f>'Tema 1'!$L24</f>
        <v/>
      </c>
      <c r="F123" s="73" t="str">
        <f>'Tema 2'!$L24</f>
        <v/>
      </c>
      <c r="G123" s="73" t="str">
        <f>'Tema 3'!$L24</f>
        <v/>
      </c>
      <c r="H123" s="73" t="str">
        <f>'Tema 4'!$L24</f>
        <v/>
      </c>
      <c r="I123" s="73" t="str">
        <f>'Tema 5'!$L24</f>
        <v/>
      </c>
      <c r="J123" s="73" t="str">
        <f>'Tema 6'!$L24</f>
        <v/>
      </c>
      <c r="K123" s="73" t="str">
        <f>'Tema 7'!$L24</f>
        <v/>
      </c>
      <c r="L123" s="73" t="str">
        <f>'Tema 8'!$L24</f>
        <v/>
      </c>
      <c r="M123" s="73" t="str">
        <f>'Tema 9'!$L24</f>
        <v/>
      </c>
      <c r="N123" s="73" t="str">
        <f>'Tema 10'!$L24</f>
        <v/>
      </c>
    </row>
    <row r="124">
      <c r="E124" s="73" t="str">
        <f>'Tema 1'!$L25</f>
        <v/>
      </c>
      <c r="F124" s="73" t="str">
        <f>'Tema 2'!$L25</f>
        <v/>
      </c>
      <c r="G124" s="73" t="str">
        <f>'Tema 3'!$L25</f>
        <v/>
      </c>
      <c r="H124" s="73" t="str">
        <f>'Tema 4'!$L25</f>
        <v/>
      </c>
      <c r="I124" s="73" t="str">
        <f>'Tema 5'!$L25</f>
        <v/>
      </c>
      <c r="J124" s="73" t="str">
        <f>'Tema 6'!$L25</f>
        <v/>
      </c>
      <c r="K124" s="73" t="str">
        <f>'Tema 7'!$L25</f>
        <v/>
      </c>
      <c r="L124" s="73" t="str">
        <f>'Tema 8'!$L25</f>
        <v/>
      </c>
      <c r="M124" s="73" t="str">
        <f>'Tema 9'!$L25</f>
        <v/>
      </c>
      <c r="N124" s="73" t="str">
        <f>'Tema 10'!$L25</f>
        <v/>
      </c>
    </row>
    <row r="125">
      <c r="E125" s="73" t="str">
        <f>'Tema 1'!$L26</f>
        <v/>
      </c>
      <c r="F125" s="73" t="str">
        <f>'Tema 2'!$L26</f>
        <v/>
      </c>
      <c r="G125" s="73" t="str">
        <f>'Tema 3'!$L26</f>
        <v/>
      </c>
      <c r="H125" s="73" t="str">
        <f>'Tema 4'!$L26</f>
        <v/>
      </c>
      <c r="I125" s="73" t="str">
        <f>'Tema 5'!$L26</f>
        <v/>
      </c>
      <c r="J125" s="73" t="str">
        <f>'Tema 6'!$L26</f>
        <v/>
      </c>
      <c r="K125" s="73" t="str">
        <f>'Tema 7'!$L26</f>
        <v/>
      </c>
      <c r="L125" s="73" t="str">
        <f>'Tema 8'!$L26</f>
        <v/>
      </c>
      <c r="M125" s="73" t="str">
        <f>'Tema 9'!$L26</f>
        <v/>
      </c>
      <c r="N125" s="73" t="str">
        <f>'Tema 10'!$L26</f>
        <v/>
      </c>
    </row>
    <row r="126">
      <c r="E126" s="73" t="str">
        <f>'Tema 1'!$L27</f>
        <v/>
      </c>
      <c r="F126" s="73" t="str">
        <f>'Tema 2'!$L27</f>
        <v/>
      </c>
      <c r="G126" s="73" t="str">
        <f>'Tema 3'!$L27</f>
        <v/>
      </c>
      <c r="H126" s="73" t="str">
        <f>'Tema 4'!$L27</f>
        <v/>
      </c>
      <c r="I126" s="73" t="str">
        <f>'Tema 5'!$L27</f>
        <v/>
      </c>
      <c r="J126" s="73" t="str">
        <f>'Tema 6'!$L27</f>
        <v/>
      </c>
      <c r="K126" s="73" t="str">
        <f>'Tema 7'!$L27</f>
        <v/>
      </c>
      <c r="L126" s="73" t="str">
        <f>'Tema 8'!$L27</f>
        <v/>
      </c>
      <c r="M126" s="73" t="str">
        <f>'Tema 9'!$L27</f>
        <v/>
      </c>
      <c r="N126" s="73" t="str">
        <f>'Tema 10'!$L27</f>
        <v/>
      </c>
    </row>
    <row r="127">
      <c r="E127" s="73" t="str">
        <f>'Tema 1'!$L28</f>
        <v/>
      </c>
      <c r="F127" s="73" t="str">
        <f>'Tema 2'!$L28</f>
        <v/>
      </c>
      <c r="G127" s="73" t="str">
        <f>'Tema 3'!$L28</f>
        <v/>
      </c>
      <c r="H127" s="73" t="str">
        <f>'Tema 4'!$L28</f>
        <v/>
      </c>
      <c r="I127" s="73" t="str">
        <f>'Tema 5'!$L28</f>
        <v/>
      </c>
      <c r="J127" s="73" t="str">
        <f>'Tema 6'!$L28</f>
        <v/>
      </c>
      <c r="K127" s="73" t="str">
        <f>'Tema 7'!$L28</f>
        <v/>
      </c>
      <c r="L127" s="73" t="str">
        <f>'Tema 8'!$L28</f>
        <v/>
      </c>
      <c r="M127" s="73" t="str">
        <f>'Tema 9'!$L28</f>
        <v/>
      </c>
      <c r="N127" s="73" t="str">
        <f>'Tema 10'!$L28</f>
        <v/>
      </c>
    </row>
    <row r="128">
      <c r="E128" s="73" t="str">
        <f>'Tema 1'!$L29</f>
        <v/>
      </c>
      <c r="F128" s="73" t="str">
        <f>'Tema 2'!$L29</f>
        <v/>
      </c>
      <c r="G128" s="73" t="str">
        <f>'Tema 3'!$L29</f>
        <v/>
      </c>
      <c r="H128" s="73" t="str">
        <f>'Tema 4'!$L29</f>
        <v/>
      </c>
      <c r="I128" s="73" t="str">
        <f>'Tema 5'!$L29</f>
        <v/>
      </c>
      <c r="J128" s="73" t="str">
        <f>'Tema 6'!$L29</f>
        <v/>
      </c>
      <c r="K128" s="73" t="str">
        <f>'Tema 7'!$L29</f>
        <v/>
      </c>
      <c r="L128" s="73" t="str">
        <f>'Tema 8'!$L29</f>
        <v/>
      </c>
      <c r="M128" s="73" t="str">
        <f>'Tema 9'!$L29</f>
        <v/>
      </c>
      <c r="N128" s="73" t="str">
        <f>'Tema 10'!$L29</f>
        <v/>
      </c>
    </row>
    <row r="129">
      <c r="E129" s="73" t="str">
        <f>'Tema 1'!$L30</f>
        <v/>
      </c>
      <c r="F129" s="73" t="str">
        <f>'Tema 2'!$L30</f>
        <v/>
      </c>
      <c r="G129" s="73" t="str">
        <f>'Tema 3'!$L30</f>
        <v/>
      </c>
      <c r="H129" s="73" t="str">
        <f>'Tema 4'!$L30</f>
        <v/>
      </c>
      <c r="I129" s="73" t="str">
        <f>'Tema 5'!$L30</f>
        <v/>
      </c>
      <c r="J129" s="73" t="str">
        <f>'Tema 6'!$L30</f>
        <v/>
      </c>
      <c r="K129" s="73" t="str">
        <f>'Tema 7'!$L30</f>
        <v/>
      </c>
      <c r="L129" s="73" t="str">
        <f>'Tema 8'!$L30</f>
        <v/>
      </c>
      <c r="M129" s="73" t="str">
        <f>'Tema 9'!$L30</f>
        <v/>
      </c>
      <c r="N129" s="73" t="str">
        <f>'Tema 10'!$L30</f>
        <v/>
      </c>
    </row>
    <row r="130">
      <c r="E130" s="73" t="str">
        <f>'Tema 1'!$L31</f>
        <v/>
      </c>
      <c r="F130" s="73" t="str">
        <f>'Tema 2'!$L31</f>
        <v/>
      </c>
      <c r="G130" s="73" t="str">
        <f>'Tema 3'!$L31</f>
        <v/>
      </c>
      <c r="H130" s="73" t="str">
        <f>'Tema 4'!$L31</f>
        <v/>
      </c>
      <c r="I130" s="73" t="str">
        <f>'Tema 5'!$L31</f>
        <v/>
      </c>
      <c r="J130" s="73" t="str">
        <f>'Tema 6'!$L31</f>
        <v/>
      </c>
      <c r="K130" s="73" t="str">
        <f>'Tema 7'!$L31</f>
        <v/>
      </c>
      <c r="L130" s="73" t="str">
        <f>'Tema 8'!$L31</f>
        <v/>
      </c>
      <c r="M130" s="73" t="str">
        <f>'Tema 9'!$L31</f>
        <v/>
      </c>
      <c r="N130" s="73" t="str">
        <f>'Tema 10'!$L31</f>
        <v/>
      </c>
    </row>
    <row r="131">
      <c r="E131" s="73" t="str">
        <f>'Tema 1'!$L32</f>
        <v/>
      </c>
      <c r="F131" s="73" t="str">
        <f>'Tema 2'!$L32</f>
        <v/>
      </c>
      <c r="G131" s="73" t="str">
        <f>'Tema 3'!$L32</f>
        <v/>
      </c>
      <c r="H131" s="73" t="str">
        <f>'Tema 4'!$L32</f>
        <v/>
      </c>
      <c r="I131" s="73" t="str">
        <f>'Tema 5'!$L32</f>
        <v/>
      </c>
      <c r="J131" s="73" t="str">
        <f>'Tema 6'!$L32</f>
        <v/>
      </c>
      <c r="K131" s="73" t="str">
        <f>'Tema 7'!$L32</f>
        <v/>
      </c>
      <c r="L131" s="73" t="str">
        <f>'Tema 8'!$L32</f>
        <v/>
      </c>
      <c r="M131" s="73" t="str">
        <f>'Tema 9'!$L32</f>
        <v/>
      </c>
      <c r="N131" s="73" t="str">
        <f>'Tema 10'!$L32</f>
        <v/>
      </c>
    </row>
    <row r="132">
      <c r="E132" s="73" t="str">
        <f>'Tema 1'!$L33</f>
        <v/>
      </c>
      <c r="F132" s="73" t="str">
        <f>'Tema 2'!$L33</f>
        <v/>
      </c>
      <c r="G132" s="73" t="str">
        <f>'Tema 3'!$L33</f>
        <v/>
      </c>
      <c r="H132" s="73" t="str">
        <f>'Tema 4'!$L33</f>
        <v/>
      </c>
      <c r="I132" s="73" t="str">
        <f>'Tema 5'!$L33</f>
        <v/>
      </c>
      <c r="J132" s="73" t="str">
        <f>'Tema 6'!$L33</f>
        <v/>
      </c>
      <c r="K132" s="73" t="str">
        <f>'Tema 7'!$L33</f>
        <v/>
      </c>
      <c r="L132" s="73" t="str">
        <f>'Tema 8'!$L33</f>
        <v/>
      </c>
      <c r="M132" s="73" t="str">
        <f>'Tema 9'!$L33</f>
        <v/>
      </c>
      <c r="N132" s="73" t="str">
        <f>'Tema 10'!$L33</f>
        <v/>
      </c>
    </row>
    <row r="133">
      <c r="E133" s="73" t="str">
        <f>'Tema 1'!$L34</f>
        <v/>
      </c>
      <c r="F133" s="73" t="str">
        <f>'Tema 2'!$L34</f>
        <v/>
      </c>
      <c r="G133" s="73" t="str">
        <f>'Tema 3'!$L34</f>
        <v/>
      </c>
      <c r="H133" s="73" t="str">
        <f>'Tema 4'!$L34</f>
        <v/>
      </c>
      <c r="I133" s="73" t="str">
        <f>'Tema 5'!$L34</f>
        <v/>
      </c>
      <c r="J133" s="73" t="str">
        <f>'Tema 6'!$L34</f>
        <v/>
      </c>
      <c r="K133" s="73" t="str">
        <f>'Tema 7'!$L34</f>
        <v/>
      </c>
      <c r="L133" s="73" t="str">
        <f>'Tema 8'!$L34</f>
        <v/>
      </c>
      <c r="M133" s="73" t="str">
        <f>'Tema 9'!$L34</f>
        <v/>
      </c>
      <c r="N133" s="73" t="str">
        <f>'Tema 10'!$L34</f>
        <v/>
      </c>
    </row>
    <row r="134">
      <c r="E134" s="73" t="str">
        <f>'Tema 1'!$L35</f>
        <v/>
      </c>
      <c r="F134" s="73" t="str">
        <f>'Tema 2'!$L35</f>
        <v/>
      </c>
      <c r="G134" s="73" t="str">
        <f>'Tema 3'!$L35</f>
        <v/>
      </c>
      <c r="H134" s="73" t="str">
        <f>'Tema 4'!$L35</f>
        <v/>
      </c>
      <c r="I134" s="73" t="str">
        <f>'Tema 5'!$L35</f>
        <v/>
      </c>
      <c r="J134" s="73" t="str">
        <f>'Tema 6'!$L35</f>
        <v/>
      </c>
      <c r="K134" s="73" t="str">
        <f>'Tema 7'!$L35</f>
        <v/>
      </c>
      <c r="L134" s="73" t="str">
        <f>'Tema 8'!$L35</f>
        <v/>
      </c>
      <c r="M134" s="73" t="str">
        <f>'Tema 9'!$L35</f>
        <v/>
      </c>
      <c r="N134" s="73" t="str">
        <f>'Tema 10'!$L35</f>
        <v/>
      </c>
    </row>
    <row r="135">
      <c r="E135" s="73" t="str">
        <f>'Tema 1'!$L36</f>
        <v/>
      </c>
      <c r="F135" s="73" t="str">
        <f>'Tema 2'!$L36</f>
        <v/>
      </c>
      <c r="G135" s="73" t="str">
        <f>'Tema 3'!$L36</f>
        <v/>
      </c>
      <c r="H135" s="73" t="str">
        <f>'Tema 4'!$L36</f>
        <v/>
      </c>
      <c r="I135" s="73" t="str">
        <f>'Tema 5'!$L36</f>
        <v/>
      </c>
      <c r="J135" s="73" t="str">
        <f>'Tema 6'!$L36</f>
        <v/>
      </c>
      <c r="K135" s="73" t="str">
        <f>'Tema 7'!$L36</f>
        <v/>
      </c>
      <c r="L135" s="73" t="str">
        <f>'Tema 8'!$L36</f>
        <v/>
      </c>
      <c r="M135" s="73" t="str">
        <f>'Tema 9'!$L36</f>
        <v/>
      </c>
      <c r="N135" s="73" t="str">
        <f>'Tema 10'!$L36</f>
        <v/>
      </c>
    </row>
    <row r="136">
      <c r="E136" s="73" t="str">
        <f>'Tema 1'!$L37</f>
        <v/>
      </c>
      <c r="F136" s="73" t="str">
        <f>'Tema 2'!$L37</f>
        <v/>
      </c>
      <c r="G136" s="73" t="str">
        <f>'Tema 3'!$L37</f>
        <v/>
      </c>
      <c r="H136" s="73" t="str">
        <f>'Tema 4'!$L37</f>
        <v/>
      </c>
      <c r="I136" s="73" t="str">
        <f>'Tema 5'!$L37</f>
        <v/>
      </c>
      <c r="J136" s="73" t="str">
        <f>'Tema 6'!$L37</f>
        <v/>
      </c>
      <c r="K136" s="73" t="str">
        <f>'Tema 7'!$L37</f>
        <v/>
      </c>
      <c r="L136" s="73" t="str">
        <f>'Tema 8'!$L37</f>
        <v/>
      </c>
      <c r="M136" s="73" t="str">
        <f>'Tema 9'!$L37</f>
        <v/>
      </c>
      <c r="N136" s="73" t="str">
        <f>'Tema 10'!$L37</f>
        <v/>
      </c>
    </row>
    <row r="137">
      <c r="E137" s="73" t="str">
        <f>'Tema 1'!$L38</f>
        <v/>
      </c>
      <c r="F137" s="73" t="str">
        <f>'Tema 2'!$L38</f>
        <v/>
      </c>
      <c r="G137" s="73" t="str">
        <f>'Tema 3'!$L38</f>
        <v/>
      </c>
      <c r="H137" s="73" t="str">
        <f>'Tema 4'!$L38</f>
        <v/>
      </c>
      <c r="I137" s="73" t="str">
        <f>'Tema 5'!$L38</f>
        <v/>
      </c>
      <c r="J137" s="73" t="str">
        <f>'Tema 6'!$L38</f>
        <v/>
      </c>
      <c r="K137" s="73" t="str">
        <f>'Tema 7'!$L38</f>
        <v/>
      </c>
      <c r="L137" s="73" t="str">
        <f>'Tema 8'!$L38</f>
        <v/>
      </c>
      <c r="M137" s="73" t="str">
        <f>'Tema 9'!$L38</f>
        <v/>
      </c>
      <c r="N137" s="73" t="str">
        <f>'Tema 10'!$L38</f>
        <v/>
      </c>
    </row>
    <row r="138">
      <c r="E138" s="73" t="str">
        <f>'Tema 1'!$L39</f>
        <v/>
      </c>
      <c r="F138" s="73" t="str">
        <f>'Tema 2'!$L39</f>
        <v/>
      </c>
      <c r="G138" s="73" t="str">
        <f>'Tema 3'!$L39</f>
        <v/>
      </c>
      <c r="H138" s="73" t="str">
        <f>'Tema 4'!$L39</f>
        <v/>
      </c>
      <c r="I138" s="73" t="str">
        <f>'Tema 5'!$L39</f>
        <v/>
      </c>
      <c r="J138" s="73" t="str">
        <f>'Tema 6'!$L39</f>
        <v/>
      </c>
      <c r="K138" s="73" t="str">
        <f>'Tema 7'!$L39</f>
        <v/>
      </c>
      <c r="L138" s="73" t="str">
        <f>'Tema 8'!$L39</f>
        <v/>
      </c>
      <c r="M138" s="73" t="str">
        <f>'Tema 9'!$L39</f>
        <v/>
      </c>
      <c r="N138" s="73" t="str">
        <f>'Tema 10'!$L39</f>
        <v/>
      </c>
    </row>
    <row r="139">
      <c r="E139" s="73" t="str">
        <f>'Tema 1'!$L40</f>
        <v/>
      </c>
      <c r="F139" s="73" t="str">
        <f>'Tema 2'!$L40</f>
        <v/>
      </c>
      <c r="G139" s="73" t="str">
        <f>'Tema 3'!$L40</f>
        <v/>
      </c>
      <c r="H139" s="73" t="str">
        <f>'Tema 4'!$L40</f>
        <v/>
      </c>
      <c r="I139" s="73" t="str">
        <f>'Tema 5'!$L40</f>
        <v/>
      </c>
      <c r="J139" s="73" t="str">
        <f>'Tema 6'!$L40</f>
        <v/>
      </c>
      <c r="K139" s="73" t="str">
        <f>'Tema 7'!$L40</f>
        <v/>
      </c>
      <c r="L139" s="73" t="str">
        <f>'Tema 8'!$L40</f>
        <v/>
      </c>
      <c r="M139" s="73" t="str">
        <f>'Tema 9'!$L40</f>
        <v/>
      </c>
      <c r="N139" s="73" t="str">
        <f>'Tema 10'!$L40</f>
        <v/>
      </c>
    </row>
    <row r="140">
      <c r="E140" s="73" t="str">
        <f>'Tema 1'!$L41</f>
        <v/>
      </c>
      <c r="F140" s="73" t="str">
        <f>'Tema 2'!$L41</f>
        <v/>
      </c>
      <c r="G140" s="73" t="str">
        <f>'Tema 3'!$L41</f>
        <v/>
      </c>
      <c r="H140" s="73" t="str">
        <f>'Tema 4'!$L41</f>
        <v/>
      </c>
      <c r="I140" s="73" t="str">
        <f>'Tema 5'!$L41</f>
        <v/>
      </c>
      <c r="J140" s="73" t="str">
        <f>'Tema 6'!$L41</f>
        <v/>
      </c>
      <c r="K140" s="73" t="str">
        <f>'Tema 7'!$L41</f>
        <v/>
      </c>
      <c r="L140" s="73" t="str">
        <f>'Tema 8'!$L41</f>
        <v/>
      </c>
      <c r="M140" s="73" t="str">
        <f>'Tema 9'!$L41</f>
        <v/>
      </c>
      <c r="N140" s="73" t="str">
        <f>'Tema 10'!$L41</f>
        <v/>
      </c>
    </row>
    <row r="141">
      <c r="E141" s="73" t="str">
        <f>'Tema 1'!$L42</f>
        <v/>
      </c>
      <c r="F141" s="73" t="str">
        <f>'Tema 2'!$L42</f>
        <v/>
      </c>
      <c r="G141" s="73" t="str">
        <f>'Tema 3'!$L42</f>
        <v/>
      </c>
      <c r="H141" s="73" t="str">
        <f>'Tema 4'!$L42</f>
        <v/>
      </c>
      <c r="I141" s="73" t="str">
        <f>'Tema 5'!$L42</f>
        <v/>
      </c>
      <c r="J141" s="73" t="str">
        <f>'Tema 6'!$L42</f>
        <v/>
      </c>
      <c r="K141" s="73" t="str">
        <f>'Tema 7'!$L42</f>
        <v/>
      </c>
      <c r="L141" s="73" t="str">
        <f>'Tema 8'!$L42</f>
        <v/>
      </c>
      <c r="M141" s="73" t="str">
        <f>'Tema 9'!$L42</f>
        <v/>
      </c>
      <c r="N141" s="73" t="str">
        <f>'Tema 10'!$L42</f>
        <v/>
      </c>
    </row>
    <row r="142">
      <c r="E142" s="73" t="str">
        <f>'Tema 1'!$L43</f>
        <v/>
      </c>
      <c r="F142" s="73" t="str">
        <f>'Tema 2'!$L43</f>
        <v/>
      </c>
      <c r="G142" s="73" t="str">
        <f>'Tema 3'!$L43</f>
        <v/>
      </c>
      <c r="H142" s="73" t="str">
        <f>'Tema 4'!$L43</f>
        <v/>
      </c>
      <c r="I142" s="73" t="str">
        <f>'Tema 5'!$L43</f>
        <v/>
      </c>
      <c r="J142" s="73" t="str">
        <f>'Tema 6'!$L43</f>
        <v/>
      </c>
      <c r="K142" s="73" t="str">
        <f>'Tema 7'!$L43</f>
        <v/>
      </c>
      <c r="L142" s="73" t="str">
        <f>'Tema 8'!$L43</f>
        <v/>
      </c>
      <c r="M142" s="73" t="str">
        <f>'Tema 9'!$L43</f>
        <v/>
      </c>
      <c r="N142" s="73" t="str">
        <f>'Tema 10'!$L43</f>
        <v/>
      </c>
    </row>
    <row r="143">
      <c r="E143" s="73" t="str">
        <f>'Tema 1'!$L44</f>
        <v/>
      </c>
      <c r="F143" s="73" t="str">
        <f>'Tema 2'!$L44</f>
        <v/>
      </c>
      <c r="G143" s="73" t="str">
        <f>'Tema 3'!$L44</f>
        <v/>
      </c>
      <c r="H143" s="73" t="str">
        <f>'Tema 4'!$L44</f>
        <v/>
      </c>
      <c r="I143" s="73" t="str">
        <f>'Tema 5'!$L44</f>
        <v/>
      </c>
      <c r="J143" s="73" t="str">
        <f>'Tema 6'!$L44</f>
        <v/>
      </c>
      <c r="K143" s="73" t="str">
        <f>'Tema 7'!$L44</f>
        <v/>
      </c>
      <c r="L143" s="73" t="str">
        <f>'Tema 8'!$L44</f>
        <v/>
      </c>
      <c r="M143" s="73" t="str">
        <f>'Tema 9'!$L44</f>
        <v/>
      </c>
      <c r="N143" s="73" t="str">
        <f>'Tema 10'!$L44</f>
        <v/>
      </c>
    </row>
    <row r="144">
      <c r="E144" s="73" t="str">
        <f>'Tema 1'!$L45</f>
        <v/>
      </c>
      <c r="F144" s="73" t="str">
        <f>'Tema 2'!$L45</f>
        <v/>
      </c>
      <c r="G144" s="73" t="str">
        <f>'Tema 3'!$L45</f>
        <v/>
      </c>
      <c r="H144" s="73" t="str">
        <f>'Tema 4'!$L45</f>
        <v/>
      </c>
      <c r="I144" s="73" t="str">
        <f>'Tema 5'!$L45</f>
        <v/>
      </c>
      <c r="J144" s="73" t="str">
        <f>'Tema 6'!$L45</f>
        <v/>
      </c>
      <c r="K144" s="73" t="str">
        <f>'Tema 7'!$L45</f>
        <v/>
      </c>
      <c r="L144" s="73" t="str">
        <f>'Tema 8'!$L45</f>
        <v/>
      </c>
      <c r="M144" s="73" t="str">
        <f>'Tema 9'!$L45</f>
        <v/>
      </c>
      <c r="N144" s="73" t="str">
        <f>'Tema 10'!$L45</f>
        <v/>
      </c>
    </row>
    <row r="145">
      <c r="E145" s="73" t="str">
        <f>'Tema 1'!$L46</f>
        <v/>
      </c>
      <c r="F145" s="73" t="str">
        <f>'Tema 2'!$L46</f>
        <v/>
      </c>
      <c r="G145" s="73" t="str">
        <f>'Tema 3'!$L46</f>
        <v/>
      </c>
      <c r="H145" s="73" t="str">
        <f>'Tema 4'!$L46</f>
        <v/>
      </c>
      <c r="I145" s="73" t="str">
        <f>'Tema 5'!$L46</f>
        <v/>
      </c>
      <c r="J145" s="73" t="str">
        <f>'Tema 6'!$L46</f>
        <v/>
      </c>
      <c r="K145" s="73" t="str">
        <f>'Tema 7'!$L46</f>
        <v/>
      </c>
      <c r="L145" s="73" t="str">
        <f>'Tema 8'!$L46</f>
        <v/>
      </c>
      <c r="M145" s="73" t="str">
        <f>'Tema 9'!$L46</f>
        <v/>
      </c>
      <c r="N145" s="73" t="str">
        <f>'Tema 10'!$L46</f>
        <v/>
      </c>
    </row>
    <row r="146">
      <c r="E146" s="73" t="str">
        <f>'Tema 1'!$L47</f>
        <v/>
      </c>
      <c r="F146" s="73" t="str">
        <f>'Tema 2'!$L47</f>
        <v/>
      </c>
      <c r="G146" s="73" t="str">
        <f>'Tema 3'!$L47</f>
        <v/>
      </c>
      <c r="H146" s="73" t="str">
        <f>'Tema 4'!$L47</f>
        <v/>
      </c>
      <c r="I146" s="73" t="str">
        <f>'Tema 5'!$L47</f>
        <v/>
      </c>
      <c r="J146" s="73" t="str">
        <f>'Tema 6'!$L47</f>
        <v/>
      </c>
      <c r="K146" s="73" t="str">
        <f>'Tema 7'!$L47</f>
        <v/>
      </c>
      <c r="L146" s="73" t="str">
        <f>'Tema 8'!$L47</f>
        <v/>
      </c>
      <c r="M146" s="73" t="str">
        <f>'Tema 9'!$L47</f>
        <v/>
      </c>
      <c r="N146" s="73" t="str">
        <f>'Tema 10'!$L47</f>
        <v/>
      </c>
    </row>
    <row r="147">
      <c r="E147" s="73" t="str">
        <f>'Tema 1'!$L48</f>
        <v/>
      </c>
      <c r="F147" s="73" t="str">
        <f>'Tema 2'!$L48</f>
        <v/>
      </c>
      <c r="G147" s="73" t="str">
        <f>'Tema 3'!$L48</f>
        <v/>
      </c>
      <c r="H147" s="73" t="str">
        <f>'Tema 4'!$L48</f>
        <v/>
      </c>
      <c r="I147" s="73" t="str">
        <f>'Tema 5'!$L48</f>
        <v/>
      </c>
      <c r="J147" s="73" t="str">
        <f>'Tema 6'!$L48</f>
        <v/>
      </c>
      <c r="K147" s="73" t="str">
        <f>'Tema 7'!$L48</f>
        <v/>
      </c>
      <c r="L147" s="73" t="str">
        <f>'Tema 8'!$L48</f>
        <v/>
      </c>
      <c r="M147" s="73" t="str">
        <f>'Tema 9'!$L48</f>
        <v/>
      </c>
      <c r="N147" s="73" t="str">
        <f>'Tema 10'!$L48</f>
        <v/>
      </c>
    </row>
    <row r="148">
      <c r="E148" s="73" t="str">
        <f>'Tema 1'!$L49</f>
        <v/>
      </c>
      <c r="F148" s="73" t="str">
        <f>'Tema 2'!$L49</f>
        <v/>
      </c>
      <c r="G148" s="73" t="str">
        <f>'Tema 3'!$L49</f>
        <v/>
      </c>
      <c r="H148" s="73" t="str">
        <f>'Tema 4'!$L49</f>
        <v/>
      </c>
      <c r="I148" s="73" t="str">
        <f>'Tema 5'!$L49</f>
        <v/>
      </c>
      <c r="J148" s="73" t="str">
        <f>'Tema 6'!$L49</f>
        <v/>
      </c>
      <c r="K148" s="73" t="str">
        <f>'Tema 7'!$L49</f>
        <v/>
      </c>
      <c r="L148" s="73" t="str">
        <f>'Tema 8'!$L49</f>
        <v/>
      </c>
      <c r="M148" s="73" t="str">
        <f>'Tema 9'!$L49</f>
        <v/>
      </c>
      <c r="N148" s="73" t="str">
        <f>'Tema 10'!$L49</f>
        <v/>
      </c>
    </row>
    <row r="149">
      <c r="E149" s="73" t="str">
        <f>'Tema 1'!$L50</f>
        <v/>
      </c>
      <c r="F149" s="73" t="str">
        <f>'Tema 2'!$L50</f>
        <v/>
      </c>
      <c r="G149" s="73" t="str">
        <f>'Tema 3'!$L50</f>
        <v/>
      </c>
      <c r="H149" s="73" t="str">
        <f>'Tema 4'!$L50</f>
        <v/>
      </c>
      <c r="I149" s="73" t="str">
        <f>'Tema 5'!$L50</f>
        <v/>
      </c>
      <c r="J149" s="73" t="str">
        <f>'Tema 6'!$L50</f>
        <v/>
      </c>
      <c r="K149" s="73" t="str">
        <f>'Tema 7'!$L50</f>
        <v/>
      </c>
      <c r="L149" s="73" t="str">
        <f>'Tema 8'!$L50</f>
        <v/>
      </c>
      <c r="M149" s="73" t="str">
        <f>'Tema 9'!$L50</f>
        <v/>
      </c>
      <c r="N149" s="73" t="str">
        <f>'Tema 10'!$L50</f>
        <v/>
      </c>
    </row>
    <row r="150">
      <c r="E150" s="73" t="str">
        <f>'Tema 1'!$L51</f>
        <v/>
      </c>
      <c r="F150" s="73" t="str">
        <f>'Tema 2'!$L51</f>
        <v/>
      </c>
      <c r="G150" s="73" t="str">
        <f>'Tema 3'!$L51</f>
        <v/>
      </c>
      <c r="H150" s="73" t="str">
        <f>'Tema 4'!$L51</f>
        <v/>
      </c>
      <c r="I150" s="73" t="str">
        <f>'Tema 5'!$L51</f>
        <v/>
      </c>
      <c r="J150" s="73" t="str">
        <f>'Tema 6'!$L51</f>
        <v/>
      </c>
      <c r="K150" s="73" t="str">
        <f>'Tema 7'!$L51</f>
        <v/>
      </c>
      <c r="L150" s="73" t="str">
        <f>'Tema 8'!$L51</f>
        <v/>
      </c>
      <c r="M150" s="73" t="str">
        <f>'Tema 9'!$L51</f>
        <v/>
      </c>
      <c r="N150" s="73" t="str">
        <f>'Tema 10'!$L51</f>
        <v/>
      </c>
    </row>
    <row r="151">
      <c r="E151" s="73" t="str">
        <f>'Tema 1'!$L52</f>
        <v/>
      </c>
      <c r="F151" s="73" t="str">
        <f>'Tema 2'!$L52</f>
        <v/>
      </c>
      <c r="G151" s="73" t="str">
        <f>'Tema 3'!$L52</f>
        <v/>
      </c>
      <c r="H151" s="73" t="str">
        <f>'Tema 4'!$L52</f>
        <v/>
      </c>
      <c r="I151" s="73" t="str">
        <f>'Tema 5'!$L52</f>
        <v/>
      </c>
      <c r="J151" s="73" t="str">
        <f>'Tema 6'!$L52</f>
        <v/>
      </c>
      <c r="K151" s="73" t="str">
        <f>'Tema 7'!$L52</f>
        <v/>
      </c>
      <c r="L151" s="73" t="str">
        <f>'Tema 8'!$L52</f>
        <v/>
      </c>
      <c r="M151" s="73" t="str">
        <f>'Tema 9'!$L52</f>
        <v/>
      </c>
      <c r="N151" s="73" t="str">
        <f>'Tema 10'!$L52</f>
        <v/>
      </c>
    </row>
    <row r="152">
      <c r="E152" s="73" t="str">
        <f>'Tema 1'!$L53</f>
        <v/>
      </c>
      <c r="F152" s="73" t="str">
        <f>'Tema 2'!$L53</f>
        <v/>
      </c>
      <c r="G152" s="73" t="str">
        <f>'Tema 3'!$L53</f>
        <v/>
      </c>
      <c r="H152" s="73" t="str">
        <f>'Tema 4'!$L53</f>
        <v/>
      </c>
      <c r="I152" s="73" t="str">
        <f>'Tema 5'!$L53</f>
        <v/>
      </c>
      <c r="J152" s="73" t="str">
        <f>'Tema 6'!$L53</f>
        <v/>
      </c>
      <c r="K152" s="73" t="str">
        <f>'Tema 7'!$L53</f>
        <v/>
      </c>
      <c r="L152" s="73" t="str">
        <f>'Tema 8'!$L53</f>
        <v/>
      </c>
      <c r="M152" s="73" t="str">
        <f>'Tema 9'!$L53</f>
        <v/>
      </c>
      <c r="N152" s="73" t="str">
        <f>'Tema 10'!$L53</f>
        <v/>
      </c>
    </row>
    <row r="153">
      <c r="E153" s="73" t="str">
        <f>'Tema 1'!$L54</f>
        <v/>
      </c>
      <c r="F153" s="73" t="str">
        <f>'Tema 2'!$L54</f>
        <v/>
      </c>
      <c r="G153" s="73" t="str">
        <f>'Tema 3'!$L54</f>
        <v/>
      </c>
      <c r="H153" s="73" t="str">
        <f>'Tema 4'!$L54</f>
        <v/>
      </c>
      <c r="I153" s="73" t="str">
        <f>'Tema 5'!$L54</f>
        <v/>
      </c>
      <c r="J153" s="73" t="str">
        <f>'Tema 6'!$L54</f>
        <v/>
      </c>
      <c r="K153" s="73" t="str">
        <f>'Tema 7'!$L54</f>
        <v/>
      </c>
      <c r="L153" s="73" t="str">
        <f>'Tema 8'!$L54</f>
        <v/>
      </c>
      <c r="M153" s="73" t="str">
        <f>'Tema 9'!$L54</f>
        <v/>
      </c>
      <c r="N153" s="73" t="str">
        <f>'Tema 10'!$L54</f>
        <v/>
      </c>
    </row>
    <row r="154">
      <c r="E154" s="73" t="str">
        <f>'Tema 1'!$L55</f>
        <v/>
      </c>
      <c r="F154" s="73" t="str">
        <f>'Tema 2'!$L55</f>
        <v/>
      </c>
      <c r="G154" s="73" t="str">
        <f>'Tema 3'!$L55</f>
        <v/>
      </c>
      <c r="H154" s="73" t="str">
        <f>'Tema 4'!$L55</f>
        <v/>
      </c>
      <c r="I154" s="73" t="str">
        <f>'Tema 5'!$L55</f>
        <v/>
      </c>
      <c r="J154" s="73" t="str">
        <f>'Tema 6'!$L55</f>
        <v/>
      </c>
      <c r="K154" s="73" t="str">
        <f>'Tema 7'!$L55</f>
        <v/>
      </c>
      <c r="L154" s="73" t="str">
        <f>'Tema 8'!$L55</f>
        <v/>
      </c>
      <c r="M154" s="73" t="str">
        <f>'Tema 9'!$L55</f>
        <v/>
      </c>
      <c r="N154" s="73" t="str">
        <f>'Tema 10'!$L55</f>
        <v/>
      </c>
    </row>
    <row r="155">
      <c r="E155" s="73" t="str">
        <f>'Tema 1'!$L56</f>
        <v/>
      </c>
      <c r="F155" s="73" t="str">
        <f>'Tema 2'!$L56</f>
        <v/>
      </c>
      <c r="G155" s="73" t="str">
        <f>'Tema 3'!$L56</f>
        <v/>
      </c>
      <c r="H155" s="73" t="str">
        <f>'Tema 4'!$L56</f>
        <v/>
      </c>
      <c r="I155" s="73" t="str">
        <f>'Tema 5'!$L56</f>
        <v/>
      </c>
      <c r="J155" s="73" t="str">
        <f>'Tema 6'!$L56</f>
        <v/>
      </c>
      <c r="K155" s="73" t="str">
        <f>'Tema 7'!$L56</f>
        <v/>
      </c>
      <c r="L155" s="73" t="str">
        <f>'Tema 8'!$L56</f>
        <v/>
      </c>
      <c r="M155" s="73" t="str">
        <f>'Tema 9'!$L56</f>
        <v/>
      </c>
      <c r="N155" s="73" t="str">
        <f>'Tema 10'!$L56</f>
        <v/>
      </c>
    </row>
    <row r="156">
      <c r="E156" s="73" t="str">
        <f>'Tema 1'!$L57</f>
        <v/>
      </c>
      <c r="F156" s="73" t="str">
        <f>'Tema 2'!$L57</f>
        <v/>
      </c>
      <c r="G156" s="73" t="str">
        <f>'Tema 3'!$L57</f>
        <v/>
      </c>
      <c r="H156" s="73" t="str">
        <f>'Tema 4'!$L57</f>
        <v/>
      </c>
      <c r="I156" s="73" t="str">
        <f>'Tema 5'!$L57</f>
        <v/>
      </c>
      <c r="J156" s="73" t="str">
        <f>'Tema 6'!$L57</f>
        <v/>
      </c>
      <c r="K156" s="73" t="str">
        <f>'Tema 7'!$L57</f>
        <v/>
      </c>
      <c r="L156" s="73" t="str">
        <f>'Tema 8'!$L57</f>
        <v/>
      </c>
      <c r="M156" s="73" t="str">
        <f>'Tema 9'!$L57</f>
        <v/>
      </c>
      <c r="N156" s="73" t="str">
        <f>'Tema 10'!$L57</f>
        <v/>
      </c>
    </row>
    <row r="157">
      <c r="E157" s="73" t="str">
        <f>'Tema 1'!$L58</f>
        <v/>
      </c>
      <c r="F157" s="73" t="str">
        <f>'Tema 2'!$L58</f>
        <v/>
      </c>
      <c r="G157" s="73" t="str">
        <f>'Tema 3'!$L58</f>
        <v/>
      </c>
      <c r="H157" s="73" t="str">
        <f>'Tema 4'!$L58</f>
        <v/>
      </c>
      <c r="I157" s="73" t="str">
        <f>'Tema 5'!$L58</f>
        <v/>
      </c>
      <c r="J157" s="73" t="str">
        <f>'Tema 6'!$L58</f>
        <v/>
      </c>
      <c r="K157" s="73" t="str">
        <f>'Tema 7'!$L58</f>
        <v/>
      </c>
      <c r="L157" s="73" t="str">
        <f>'Tema 8'!$L58</f>
        <v/>
      </c>
      <c r="M157" s="73" t="str">
        <f>'Tema 9'!$L58</f>
        <v/>
      </c>
      <c r="N157" s="73" t="str">
        <f>'Tema 10'!$L58</f>
        <v/>
      </c>
    </row>
    <row r="158">
      <c r="E158" s="73" t="str">
        <f>'Tema 1'!$L59</f>
        <v/>
      </c>
      <c r="F158" s="73" t="str">
        <f>'Tema 2'!$L59</f>
        <v/>
      </c>
      <c r="G158" s="73" t="str">
        <f>'Tema 3'!$L59</f>
        <v/>
      </c>
      <c r="H158" s="73" t="str">
        <f>'Tema 4'!$L59</f>
        <v/>
      </c>
      <c r="I158" s="73" t="str">
        <f>'Tema 5'!$L59</f>
        <v/>
      </c>
      <c r="J158" s="73" t="str">
        <f>'Tema 6'!$L59</f>
        <v/>
      </c>
      <c r="K158" s="73" t="str">
        <f>'Tema 7'!$L59</f>
        <v/>
      </c>
      <c r="L158" s="73" t="str">
        <f>'Tema 8'!$L59</f>
        <v/>
      </c>
      <c r="M158" s="73" t="str">
        <f>'Tema 9'!$L59</f>
        <v/>
      </c>
      <c r="N158" s="73" t="str">
        <f>'Tema 10'!$L59</f>
        <v/>
      </c>
    </row>
    <row r="159">
      <c r="E159" s="73" t="str">
        <f>'Tema 1'!$L60</f>
        <v/>
      </c>
      <c r="F159" s="73" t="str">
        <f>'Tema 2'!$L60</f>
        <v/>
      </c>
      <c r="G159" s="73" t="str">
        <f>'Tema 3'!$L60</f>
        <v/>
      </c>
      <c r="H159" s="73" t="str">
        <f>'Tema 4'!$L60</f>
        <v/>
      </c>
      <c r="I159" s="73" t="str">
        <f>'Tema 5'!$L60</f>
        <v/>
      </c>
      <c r="J159" s="73" t="str">
        <f>'Tema 6'!$L60</f>
        <v/>
      </c>
      <c r="K159" s="73" t="str">
        <f>'Tema 7'!$L60</f>
        <v/>
      </c>
      <c r="L159" s="73" t="str">
        <f>'Tema 8'!$L60</f>
        <v/>
      </c>
      <c r="M159" s="73" t="str">
        <f>'Tema 9'!$L60</f>
        <v/>
      </c>
      <c r="N159" s="73" t="str">
        <f>'Tema 10'!$L60</f>
        <v/>
      </c>
    </row>
    <row r="160">
      <c r="E160" s="73" t="str">
        <f>'Tema 1'!$L61</f>
        <v/>
      </c>
      <c r="F160" s="73" t="str">
        <f>'Tema 2'!$L61</f>
        <v/>
      </c>
      <c r="G160" s="73" t="str">
        <f>'Tema 3'!$L61</f>
        <v/>
      </c>
      <c r="H160" s="73" t="str">
        <f>'Tema 4'!$L61</f>
        <v/>
      </c>
      <c r="I160" s="73" t="str">
        <f>'Tema 5'!$L61</f>
        <v/>
      </c>
      <c r="J160" s="73" t="str">
        <f>'Tema 6'!$L61</f>
        <v/>
      </c>
      <c r="K160" s="73" t="str">
        <f>'Tema 7'!$L61</f>
        <v/>
      </c>
      <c r="L160" s="73" t="str">
        <f>'Tema 8'!$L61</f>
        <v/>
      </c>
      <c r="M160" s="73" t="str">
        <f>'Tema 9'!$L61</f>
        <v/>
      </c>
      <c r="N160" s="73" t="str">
        <f>'Tema 10'!$L61</f>
        <v/>
      </c>
    </row>
    <row r="161">
      <c r="E161" s="73" t="str">
        <f>'Tema 1'!$L62</f>
        <v/>
      </c>
      <c r="F161" s="73" t="str">
        <f>'Tema 2'!$L62</f>
        <v/>
      </c>
      <c r="G161" s="73" t="str">
        <f>'Tema 3'!$L62</f>
        <v/>
      </c>
      <c r="H161" s="73" t="str">
        <f>'Tema 4'!$L62</f>
        <v/>
      </c>
      <c r="I161" s="73" t="str">
        <f>'Tema 5'!$L62</f>
        <v/>
      </c>
      <c r="J161" s="73" t="str">
        <f>'Tema 6'!$L62</f>
        <v/>
      </c>
      <c r="K161" s="73" t="str">
        <f>'Tema 7'!$L62</f>
        <v/>
      </c>
      <c r="L161" s="73" t="str">
        <f>'Tema 8'!$L62</f>
        <v/>
      </c>
      <c r="M161" s="73" t="str">
        <f>'Tema 9'!$L62</f>
        <v/>
      </c>
      <c r="N161" s="73" t="str">
        <f>'Tema 10'!$L62</f>
        <v/>
      </c>
    </row>
    <row r="162">
      <c r="E162" s="73" t="str">
        <f>'Tema 1'!$L63</f>
        <v/>
      </c>
      <c r="F162" s="73" t="str">
        <f>'Tema 2'!$L63</f>
        <v/>
      </c>
      <c r="G162" s="73" t="str">
        <f>'Tema 3'!$L63</f>
        <v/>
      </c>
      <c r="H162" s="73" t="str">
        <f>'Tema 4'!$L63</f>
        <v/>
      </c>
      <c r="I162" s="73" t="str">
        <f>'Tema 5'!$L63</f>
        <v/>
      </c>
      <c r="J162" s="73" t="str">
        <f>'Tema 6'!$L63</f>
        <v/>
      </c>
      <c r="K162" s="73" t="str">
        <f>'Tema 7'!$L63</f>
        <v/>
      </c>
      <c r="L162" s="73" t="str">
        <f>'Tema 8'!$L63</f>
        <v/>
      </c>
      <c r="M162" s="73" t="str">
        <f>'Tema 9'!$L63</f>
        <v/>
      </c>
      <c r="N162" s="73" t="str">
        <f>'Tema 10'!$L63</f>
        <v/>
      </c>
    </row>
    <row r="163">
      <c r="E163" s="73" t="str">
        <f>'Tema 1'!$L64</f>
        <v/>
      </c>
      <c r="F163" s="73" t="str">
        <f>'Tema 2'!$L64</f>
        <v/>
      </c>
      <c r="G163" s="73" t="str">
        <f>'Tema 3'!$L64</f>
        <v/>
      </c>
      <c r="H163" s="73" t="str">
        <f>'Tema 4'!$L64</f>
        <v/>
      </c>
      <c r="I163" s="73" t="str">
        <f>'Tema 5'!$L64</f>
        <v/>
      </c>
      <c r="J163" s="73" t="str">
        <f>'Tema 6'!$L64</f>
        <v/>
      </c>
      <c r="K163" s="73" t="str">
        <f>'Tema 7'!$L64</f>
        <v/>
      </c>
      <c r="L163" s="73" t="str">
        <f>'Tema 8'!$L64</f>
        <v/>
      </c>
      <c r="M163" s="73" t="str">
        <f>'Tema 9'!$L64</f>
        <v/>
      </c>
      <c r="N163" s="73" t="str">
        <f>'Tema 10'!$L64</f>
        <v/>
      </c>
    </row>
    <row r="164">
      <c r="E164" s="73" t="str">
        <f>'Tema 1'!$L65</f>
        <v/>
      </c>
      <c r="F164" s="73" t="str">
        <f>'Tema 2'!$L65</f>
        <v/>
      </c>
      <c r="G164" s="73" t="str">
        <f>'Tema 3'!$L65</f>
        <v/>
      </c>
      <c r="H164" s="73" t="str">
        <f>'Tema 4'!$L65</f>
        <v/>
      </c>
      <c r="I164" s="73" t="str">
        <f>'Tema 5'!$L65</f>
        <v/>
      </c>
      <c r="J164" s="73" t="str">
        <f>'Tema 6'!$L65</f>
        <v/>
      </c>
      <c r="K164" s="73" t="str">
        <f>'Tema 7'!$L65</f>
        <v/>
      </c>
      <c r="L164" s="73" t="str">
        <f>'Tema 8'!$L65</f>
        <v/>
      </c>
      <c r="M164" s="73" t="str">
        <f>'Tema 9'!$L65</f>
        <v/>
      </c>
      <c r="N164" s="73" t="str">
        <f>'Tema 10'!$L65</f>
        <v/>
      </c>
    </row>
    <row r="165">
      <c r="E165" s="73" t="str">
        <f>'Tema 1'!$L66</f>
        <v/>
      </c>
      <c r="F165" s="73" t="str">
        <f>'Tema 2'!$L66</f>
        <v/>
      </c>
      <c r="G165" s="73" t="str">
        <f>'Tema 3'!$L66</f>
        <v/>
      </c>
      <c r="H165" s="73" t="str">
        <f>'Tema 4'!$L66</f>
        <v/>
      </c>
      <c r="I165" s="73" t="str">
        <f>'Tema 5'!$L66</f>
        <v/>
      </c>
      <c r="J165" s="73" t="str">
        <f>'Tema 6'!$L66</f>
        <v/>
      </c>
      <c r="K165" s="73" t="str">
        <f>'Tema 7'!$L66</f>
        <v/>
      </c>
      <c r="L165" s="73" t="str">
        <f>'Tema 8'!$L66</f>
        <v/>
      </c>
      <c r="M165" s="73" t="str">
        <f>'Tema 9'!$L66</f>
        <v/>
      </c>
      <c r="N165" s="73" t="str">
        <f>'Tema 10'!$L66</f>
        <v/>
      </c>
    </row>
    <row r="166">
      <c r="E166" s="73" t="str">
        <f>'Tema 1'!$L67</f>
        <v/>
      </c>
      <c r="F166" s="73" t="str">
        <f>'Tema 2'!$L67</f>
        <v/>
      </c>
      <c r="G166" s="73" t="str">
        <f>'Tema 3'!$L67</f>
        <v/>
      </c>
      <c r="H166" s="73" t="str">
        <f>'Tema 4'!$L67</f>
        <v/>
      </c>
      <c r="I166" s="73" t="str">
        <f>'Tema 5'!$L67</f>
        <v/>
      </c>
      <c r="J166" s="73" t="str">
        <f>'Tema 6'!$L67</f>
        <v/>
      </c>
      <c r="K166" s="73" t="str">
        <f>'Tema 7'!$L67</f>
        <v/>
      </c>
      <c r="L166" s="73" t="str">
        <f>'Tema 8'!$L67</f>
        <v/>
      </c>
      <c r="M166" s="73" t="str">
        <f>'Tema 9'!$L67</f>
        <v/>
      </c>
      <c r="N166" s="73" t="str">
        <f>'Tema 10'!$L67</f>
        <v/>
      </c>
    </row>
    <row r="167">
      <c r="E167" s="73" t="str">
        <f>'Tema 1'!$L68</f>
        <v/>
      </c>
      <c r="F167" s="73" t="str">
        <f>'Tema 2'!$L68</f>
        <v/>
      </c>
      <c r="G167" s="73" t="str">
        <f>'Tema 3'!$L68</f>
        <v/>
      </c>
      <c r="H167" s="73" t="str">
        <f>'Tema 4'!$L68</f>
        <v/>
      </c>
      <c r="I167" s="73" t="str">
        <f>'Tema 5'!$L68</f>
        <v/>
      </c>
      <c r="J167" s="73" t="str">
        <f>'Tema 6'!$L68</f>
        <v/>
      </c>
      <c r="K167" s="73" t="str">
        <f>'Tema 7'!$L68</f>
        <v/>
      </c>
      <c r="L167" s="73" t="str">
        <f>'Tema 8'!$L68</f>
        <v/>
      </c>
      <c r="M167" s="73" t="str">
        <f>'Tema 9'!$L68</f>
        <v/>
      </c>
      <c r="N167" s="73" t="str">
        <f>'Tema 10'!$L68</f>
        <v/>
      </c>
    </row>
    <row r="168">
      <c r="E168" s="73" t="str">
        <f>'Tema 1'!$L69</f>
        <v/>
      </c>
      <c r="F168" s="73" t="str">
        <f>'Tema 2'!$L69</f>
        <v/>
      </c>
      <c r="G168" s="73" t="str">
        <f>'Tema 3'!$L69</f>
        <v/>
      </c>
      <c r="H168" s="73" t="str">
        <f>'Tema 4'!$L69</f>
        <v/>
      </c>
      <c r="I168" s="73" t="str">
        <f>'Tema 5'!$L69</f>
        <v/>
      </c>
      <c r="J168" s="73" t="str">
        <f>'Tema 6'!$L69</f>
        <v/>
      </c>
      <c r="K168" s="73" t="str">
        <f>'Tema 7'!$L69</f>
        <v/>
      </c>
      <c r="L168" s="73" t="str">
        <f>'Tema 8'!$L69</f>
        <v/>
      </c>
      <c r="M168" s="73" t="str">
        <f>'Tema 9'!$L69</f>
        <v/>
      </c>
      <c r="N168" s="73" t="str">
        <f>'Tema 10'!$L69</f>
        <v/>
      </c>
    </row>
    <row r="169">
      <c r="E169" s="73" t="str">
        <f>'Tema 1'!$L70</f>
        <v/>
      </c>
      <c r="F169" s="73" t="str">
        <f>'Tema 2'!$L70</f>
        <v/>
      </c>
      <c r="G169" s="73" t="str">
        <f>'Tema 3'!$L70</f>
        <v/>
      </c>
      <c r="H169" s="73" t="str">
        <f>'Tema 4'!$L70</f>
        <v/>
      </c>
      <c r="I169" s="73" t="str">
        <f>'Tema 5'!$L70</f>
        <v/>
      </c>
      <c r="J169" s="73" t="str">
        <f>'Tema 6'!$L70</f>
        <v/>
      </c>
      <c r="K169" s="73" t="str">
        <f>'Tema 7'!$L70</f>
        <v/>
      </c>
      <c r="L169" s="73" t="str">
        <f>'Tema 8'!$L70</f>
        <v/>
      </c>
      <c r="M169" s="73" t="str">
        <f>'Tema 9'!$L70</f>
        <v/>
      </c>
      <c r="N169" s="73" t="str">
        <f>'Tema 10'!$L70</f>
        <v/>
      </c>
    </row>
    <row r="170">
      <c r="E170" s="73" t="str">
        <f>'Tema 1'!$L71</f>
        <v/>
      </c>
      <c r="F170" s="73" t="str">
        <f>'Tema 2'!$L71</f>
        <v/>
      </c>
      <c r="G170" s="73" t="str">
        <f>'Tema 3'!$L71</f>
        <v/>
      </c>
      <c r="H170" s="73" t="str">
        <f>'Tema 4'!$L71</f>
        <v/>
      </c>
      <c r="I170" s="73" t="str">
        <f>'Tema 5'!$L71</f>
        <v/>
      </c>
      <c r="J170" s="73" t="str">
        <f>'Tema 6'!$L71</f>
        <v/>
      </c>
      <c r="K170" s="73" t="str">
        <f>'Tema 7'!$L71</f>
        <v/>
      </c>
      <c r="L170" s="73" t="str">
        <f>'Tema 8'!$L71</f>
        <v/>
      </c>
      <c r="M170" s="73" t="str">
        <f>'Tema 9'!$L71</f>
        <v/>
      </c>
      <c r="N170" s="73" t="str">
        <f>'Tema 10'!$L71</f>
        <v/>
      </c>
    </row>
    <row r="171">
      <c r="E171" s="73" t="str">
        <f>'Tema 1'!$L72</f>
        <v/>
      </c>
      <c r="F171" s="73" t="str">
        <f>'Tema 2'!$L72</f>
        <v/>
      </c>
      <c r="G171" s="73" t="str">
        <f>'Tema 3'!$L72</f>
        <v/>
      </c>
      <c r="H171" s="73" t="str">
        <f>'Tema 4'!$L72</f>
        <v/>
      </c>
      <c r="I171" s="73" t="str">
        <f>'Tema 5'!$L72</f>
        <v/>
      </c>
      <c r="J171" s="73" t="str">
        <f>'Tema 6'!$L72</f>
        <v/>
      </c>
      <c r="K171" s="73" t="str">
        <f>'Tema 7'!$L72</f>
        <v/>
      </c>
      <c r="L171" s="73" t="str">
        <f>'Tema 8'!$L72</f>
        <v/>
      </c>
      <c r="M171" s="73" t="str">
        <f>'Tema 9'!$L72</f>
        <v/>
      </c>
      <c r="N171" s="73" t="str">
        <f>'Tema 10'!$L72</f>
        <v/>
      </c>
    </row>
    <row r="172">
      <c r="E172" s="73" t="str">
        <f>'Tema 1'!$L73</f>
        <v/>
      </c>
      <c r="F172" s="73" t="str">
        <f>'Tema 2'!$L73</f>
        <v/>
      </c>
      <c r="G172" s="73" t="str">
        <f>'Tema 3'!$L73</f>
        <v/>
      </c>
      <c r="H172" s="73" t="str">
        <f>'Tema 4'!$L73</f>
        <v/>
      </c>
      <c r="I172" s="73" t="str">
        <f>'Tema 5'!$L73</f>
        <v/>
      </c>
      <c r="J172" s="73" t="str">
        <f>'Tema 6'!$L73</f>
        <v/>
      </c>
      <c r="K172" s="73" t="str">
        <f>'Tema 7'!$L73</f>
        <v/>
      </c>
      <c r="L172" s="73" t="str">
        <f>'Tema 8'!$L73</f>
        <v/>
      </c>
      <c r="M172" s="73" t="str">
        <f>'Tema 9'!$L73</f>
        <v/>
      </c>
      <c r="N172" s="73" t="str">
        <f>'Tema 10'!$L73</f>
        <v/>
      </c>
    </row>
    <row r="173">
      <c r="E173" s="73" t="str">
        <f>'Tema 1'!$L74</f>
        <v/>
      </c>
      <c r="F173" s="73" t="str">
        <f>'Tema 2'!$L74</f>
        <v/>
      </c>
      <c r="G173" s="73" t="str">
        <f>'Tema 3'!$L74</f>
        <v/>
      </c>
      <c r="H173" s="73" t="str">
        <f>'Tema 4'!$L74</f>
        <v/>
      </c>
      <c r="I173" s="73" t="str">
        <f>'Tema 5'!$L74</f>
        <v/>
      </c>
      <c r="J173" s="73" t="str">
        <f>'Tema 6'!$L74</f>
        <v/>
      </c>
      <c r="K173" s="73" t="str">
        <f>'Tema 7'!$L74</f>
        <v/>
      </c>
      <c r="L173" s="73" t="str">
        <f>'Tema 8'!$L74</f>
        <v/>
      </c>
      <c r="M173" s="73" t="str">
        <f>'Tema 9'!$L74</f>
        <v/>
      </c>
      <c r="N173" s="73" t="str">
        <f>'Tema 10'!$L74</f>
        <v/>
      </c>
    </row>
    <row r="174">
      <c r="E174" s="73" t="str">
        <f>'Tema 1'!$L75</f>
        <v/>
      </c>
      <c r="F174" s="73" t="str">
        <f>'Tema 2'!$L75</f>
        <v/>
      </c>
      <c r="G174" s="73" t="str">
        <f>'Tema 3'!$L75</f>
        <v/>
      </c>
      <c r="H174" s="73" t="str">
        <f>'Tema 4'!$L75</f>
        <v/>
      </c>
      <c r="I174" s="73" t="str">
        <f>'Tema 5'!$L75</f>
        <v/>
      </c>
      <c r="J174" s="73" t="str">
        <f>'Tema 6'!$L75</f>
        <v/>
      </c>
      <c r="K174" s="73" t="str">
        <f>'Tema 7'!$L75</f>
        <v/>
      </c>
      <c r="L174" s="73" t="str">
        <f>'Tema 8'!$L75</f>
        <v/>
      </c>
      <c r="M174" s="73" t="str">
        <f>'Tema 9'!$L75</f>
        <v/>
      </c>
      <c r="N174" s="73" t="str">
        <f>'Tema 10'!$L75</f>
        <v/>
      </c>
    </row>
    <row r="175">
      <c r="E175" s="73" t="str">
        <f>'Tema 1'!$L76</f>
        <v/>
      </c>
      <c r="F175" s="73" t="str">
        <f>'Tema 2'!$L76</f>
        <v/>
      </c>
      <c r="G175" s="73" t="str">
        <f>'Tema 3'!$L76</f>
        <v/>
      </c>
      <c r="H175" s="73" t="str">
        <f>'Tema 4'!$L76</f>
        <v/>
      </c>
      <c r="I175" s="73" t="str">
        <f>'Tema 5'!$L76</f>
        <v/>
      </c>
      <c r="J175" s="73" t="str">
        <f>'Tema 6'!$L76</f>
        <v/>
      </c>
      <c r="K175" s="73" t="str">
        <f>'Tema 7'!$L76</f>
        <v/>
      </c>
      <c r="L175" s="73" t="str">
        <f>'Tema 8'!$L76</f>
        <v/>
      </c>
      <c r="M175" s="73" t="str">
        <f>'Tema 9'!$L76</f>
        <v/>
      </c>
      <c r="N175" s="73" t="str">
        <f>'Tema 10'!$L76</f>
        <v/>
      </c>
    </row>
    <row r="176">
      <c r="E176" s="73" t="str">
        <f>'Tema 1'!$L77</f>
        <v/>
      </c>
      <c r="F176" s="73" t="str">
        <f>'Tema 2'!$L77</f>
        <v/>
      </c>
      <c r="G176" s="73" t="str">
        <f>'Tema 3'!$L77</f>
        <v/>
      </c>
      <c r="H176" s="73" t="str">
        <f>'Tema 4'!$L77</f>
        <v/>
      </c>
      <c r="I176" s="73" t="str">
        <f>'Tema 5'!$L77</f>
        <v/>
      </c>
      <c r="J176" s="73" t="str">
        <f>'Tema 6'!$L77</f>
        <v/>
      </c>
      <c r="K176" s="73" t="str">
        <f>'Tema 7'!$L77</f>
        <v/>
      </c>
      <c r="L176" s="73" t="str">
        <f>'Tema 8'!$L77</f>
        <v/>
      </c>
      <c r="M176" s="73" t="str">
        <f>'Tema 9'!$L77</f>
        <v/>
      </c>
      <c r="N176" s="73" t="str">
        <f>'Tema 10'!$L77</f>
        <v/>
      </c>
    </row>
    <row r="177">
      <c r="E177" s="73" t="str">
        <f>'Tema 1'!$L78</f>
        <v/>
      </c>
      <c r="F177" s="73" t="str">
        <f>'Tema 2'!$L78</f>
        <v/>
      </c>
      <c r="G177" s="73" t="str">
        <f>'Tema 3'!$L78</f>
        <v/>
      </c>
      <c r="H177" s="73" t="str">
        <f>'Tema 4'!$L78</f>
        <v/>
      </c>
      <c r="I177" s="73" t="str">
        <f>'Tema 5'!$L78</f>
        <v/>
      </c>
      <c r="J177" s="73" t="str">
        <f>'Tema 6'!$L78</f>
        <v/>
      </c>
      <c r="K177" s="73" t="str">
        <f>'Tema 7'!$L78</f>
        <v/>
      </c>
      <c r="L177" s="73" t="str">
        <f>'Tema 8'!$L78</f>
        <v/>
      </c>
      <c r="M177" s="73" t="str">
        <f>'Tema 9'!$L78</f>
        <v/>
      </c>
      <c r="N177" s="73" t="str">
        <f>'Tema 10'!$L78</f>
        <v/>
      </c>
    </row>
    <row r="178">
      <c r="E178" s="73" t="str">
        <f>'Tema 1'!$L79</f>
        <v/>
      </c>
      <c r="F178" s="73" t="str">
        <f>'Tema 2'!$L79</f>
        <v/>
      </c>
      <c r="G178" s="73" t="str">
        <f>'Tema 3'!$L79</f>
        <v/>
      </c>
      <c r="H178" s="73" t="str">
        <f>'Tema 4'!$L79</f>
        <v/>
      </c>
      <c r="I178" s="73" t="str">
        <f>'Tema 5'!$L79</f>
        <v/>
      </c>
      <c r="J178" s="73" t="str">
        <f>'Tema 6'!$L79</f>
        <v/>
      </c>
      <c r="K178" s="73" t="str">
        <f>'Tema 7'!$L79</f>
        <v/>
      </c>
      <c r="L178" s="73" t="str">
        <f>'Tema 8'!$L79</f>
        <v/>
      </c>
      <c r="M178" s="73" t="str">
        <f>'Tema 9'!$L79</f>
        <v/>
      </c>
      <c r="N178" s="73" t="str">
        <f>'Tema 10'!$L79</f>
        <v/>
      </c>
    </row>
    <row r="179">
      <c r="E179" s="73" t="str">
        <f>'Tema 1'!$L80</f>
        <v/>
      </c>
      <c r="F179" s="73" t="str">
        <f>'Tema 2'!$L80</f>
        <v/>
      </c>
      <c r="G179" s="73" t="str">
        <f>'Tema 3'!$L80</f>
        <v/>
      </c>
      <c r="H179" s="73" t="str">
        <f>'Tema 4'!$L80</f>
        <v/>
      </c>
      <c r="I179" s="73" t="str">
        <f>'Tema 5'!$L80</f>
        <v/>
      </c>
      <c r="J179" s="73" t="str">
        <f>'Tema 6'!$L80</f>
        <v/>
      </c>
      <c r="K179" s="73" t="str">
        <f>'Tema 7'!$L80</f>
        <v/>
      </c>
      <c r="L179" s="73" t="str">
        <f>'Tema 8'!$L80</f>
        <v/>
      </c>
      <c r="M179" s="73" t="str">
        <f>'Tema 9'!$L80</f>
        <v/>
      </c>
      <c r="N179" s="73" t="str">
        <f>'Tema 10'!$L80</f>
        <v/>
      </c>
    </row>
    <row r="180">
      <c r="E180" s="73" t="str">
        <f>'Tema 1'!$L81</f>
        <v/>
      </c>
      <c r="F180" s="73" t="str">
        <f>'Tema 2'!$L81</f>
        <v/>
      </c>
      <c r="G180" s="73" t="str">
        <f>'Tema 3'!$L81</f>
        <v/>
      </c>
      <c r="H180" s="73" t="str">
        <f>'Tema 4'!$L81</f>
        <v/>
      </c>
      <c r="I180" s="73" t="str">
        <f>'Tema 5'!$L81</f>
        <v/>
      </c>
      <c r="J180" s="73" t="str">
        <f>'Tema 6'!$L81</f>
        <v/>
      </c>
      <c r="K180" s="73" t="str">
        <f>'Tema 7'!$L81</f>
        <v/>
      </c>
      <c r="L180" s="73" t="str">
        <f>'Tema 8'!$L81</f>
        <v/>
      </c>
      <c r="M180" s="73" t="str">
        <f>'Tema 9'!$L81</f>
        <v/>
      </c>
      <c r="N180" s="73" t="str">
        <f>'Tema 10'!$L81</f>
        <v/>
      </c>
    </row>
    <row r="181">
      <c r="E181" s="73" t="str">
        <f>'Tema 1'!$L82</f>
        <v/>
      </c>
      <c r="F181" s="73" t="str">
        <f>'Tema 2'!$L82</f>
        <v/>
      </c>
      <c r="G181" s="73" t="str">
        <f>'Tema 3'!$L82</f>
        <v/>
      </c>
      <c r="H181" s="73" t="str">
        <f>'Tema 4'!$L82</f>
        <v/>
      </c>
      <c r="I181" s="73" t="str">
        <f>'Tema 5'!$L82</f>
        <v/>
      </c>
      <c r="J181" s="73" t="str">
        <f>'Tema 6'!$L82</f>
        <v/>
      </c>
      <c r="K181" s="73" t="str">
        <f>'Tema 7'!$L82</f>
        <v/>
      </c>
      <c r="L181" s="73" t="str">
        <f>'Tema 8'!$L82</f>
        <v/>
      </c>
      <c r="M181" s="73" t="str">
        <f>'Tema 9'!$L82</f>
        <v/>
      </c>
      <c r="N181" s="73" t="str">
        <f>'Tema 10'!$L82</f>
        <v/>
      </c>
    </row>
    <row r="182">
      <c r="E182" s="73" t="str">
        <f>'Tema 1'!$L83</f>
        <v/>
      </c>
      <c r="F182" s="73" t="str">
        <f>'Tema 2'!$L83</f>
        <v/>
      </c>
      <c r="G182" s="73" t="str">
        <f>'Tema 3'!$L83</f>
        <v/>
      </c>
      <c r="H182" s="73" t="str">
        <f>'Tema 4'!$L83</f>
        <v/>
      </c>
      <c r="I182" s="73" t="str">
        <f>'Tema 5'!$L83</f>
        <v/>
      </c>
      <c r="J182" s="73" t="str">
        <f>'Tema 6'!$L83</f>
        <v/>
      </c>
      <c r="K182" s="73" t="str">
        <f>'Tema 7'!$L83</f>
        <v/>
      </c>
      <c r="L182" s="73" t="str">
        <f>'Tema 8'!$L83</f>
        <v/>
      </c>
      <c r="M182" s="73" t="str">
        <f>'Tema 9'!$L83</f>
        <v/>
      </c>
      <c r="N182" s="73" t="str">
        <f>'Tema 10'!$L83</f>
        <v/>
      </c>
    </row>
    <row r="183">
      <c r="E183" s="73" t="str">
        <f>'Tema 1'!$L84</f>
        <v/>
      </c>
      <c r="F183" s="73" t="str">
        <f>'Tema 2'!$L84</f>
        <v/>
      </c>
      <c r="G183" s="73" t="str">
        <f>'Tema 3'!$L84</f>
        <v/>
      </c>
      <c r="H183" s="73" t="str">
        <f>'Tema 4'!$L84</f>
        <v/>
      </c>
      <c r="I183" s="73" t="str">
        <f>'Tema 5'!$L84</f>
        <v/>
      </c>
      <c r="J183" s="73" t="str">
        <f>'Tema 6'!$L84</f>
        <v/>
      </c>
      <c r="K183" s="73" t="str">
        <f>'Tema 7'!$L84</f>
        <v/>
      </c>
      <c r="L183" s="73" t="str">
        <f>'Tema 8'!$L84</f>
        <v/>
      </c>
      <c r="M183" s="73" t="str">
        <f>'Tema 9'!$L84</f>
        <v/>
      </c>
      <c r="N183" s="73" t="str">
        <f>'Tema 10'!$L84</f>
        <v/>
      </c>
    </row>
    <row r="184">
      <c r="E184" s="73" t="str">
        <f>'Tema 1'!$L85</f>
        <v/>
      </c>
      <c r="F184" s="73" t="str">
        <f>'Tema 2'!$L85</f>
        <v/>
      </c>
      <c r="G184" s="73" t="str">
        <f>'Tema 3'!$L85</f>
        <v/>
      </c>
      <c r="H184" s="73" t="str">
        <f>'Tema 4'!$L85</f>
        <v/>
      </c>
      <c r="I184" s="73" t="str">
        <f>'Tema 5'!$L85</f>
        <v/>
      </c>
      <c r="J184" s="73" t="str">
        <f>'Tema 6'!$L85</f>
        <v/>
      </c>
      <c r="K184" s="73" t="str">
        <f>'Tema 7'!$L85</f>
        <v/>
      </c>
      <c r="L184" s="73" t="str">
        <f>'Tema 8'!$L85</f>
        <v/>
      </c>
      <c r="M184" s="73" t="str">
        <f>'Tema 9'!$L85</f>
        <v/>
      </c>
      <c r="N184" s="73" t="str">
        <f>'Tema 10'!$L85</f>
        <v/>
      </c>
    </row>
    <row r="185">
      <c r="E185" s="73" t="str">
        <f>'Tema 1'!$L86</f>
        <v/>
      </c>
      <c r="F185" s="73" t="str">
        <f>'Tema 2'!$L86</f>
        <v/>
      </c>
      <c r="G185" s="73" t="str">
        <f>'Tema 3'!$L86</f>
        <v/>
      </c>
      <c r="H185" s="73" t="str">
        <f>'Tema 4'!$L86</f>
        <v/>
      </c>
      <c r="I185" s="73" t="str">
        <f>'Tema 5'!$L86</f>
        <v/>
      </c>
      <c r="J185" s="73" t="str">
        <f>'Tema 6'!$L86</f>
        <v/>
      </c>
      <c r="K185" s="73" t="str">
        <f>'Tema 7'!$L86</f>
        <v/>
      </c>
      <c r="L185" s="73" t="str">
        <f>'Tema 8'!$L86</f>
        <v/>
      </c>
      <c r="M185" s="73" t="str">
        <f>'Tema 9'!$L86</f>
        <v/>
      </c>
      <c r="N185" s="73" t="str">
        <f>'Tema 10'!$L86</f>
        <v/>
      </c>
    </row>
    <row r="186">
      <c r="E186" s="73" t="str">
        <f>'Tema 1'!$L87</f>
        <v/>
      </c>
      <c r="F186" s="73" t="str">
        <f>'Tema 2'!$L87</f>
        <v/>
      </c>
      <c r="G186" s="73" t="str">
        <f>'Tema 3'!$L87</f>
        <v/>
      </c>
      <c r="H186" s="73" t="str">
        <f>'Tema 4'!$L87</f>
        <v/>
      </c>
      <c r="I186" s="73" t="str">
        <f>'Tema 5'!$L87</f>
        <v/>
      </c>
      <c r="J186" s="73" t="str">
        <f>'Tema 6'!$L87</f>
        <v/>
      </c>
      <c r="K186" s="73" t="str">
        <f>'Tema 7'!$L87</f>
        <v/>
      </c>
      <c r="L186" s="73" t="str">
        <f>'Tema 8'!$L87</f>
        <v/>
      </c>
      <c r="M186" s="73" t="str">
        <f>'Tema 9'!$L87</f>
        <v/>
      </c>
      <c r="N186" s="73" t="str">
        <f>'Tema 10'!$L87</f>
        <v/>
      </c>
    </row>
    <row r="187">
      <c r="E187" s="73" t="str">
        <f>'Tema 1'!$L88</f>
        <v/>
      </c>
      <c r="F187" s="73" t="str">
        <f>'Tema 2'!$L88</f>
        <v/>
      </c>
      <c r="G187" s="73" t="str">
        <f>'Tema 3'!$L88</f>
        <v/>
      </c>
      <c r="H187" s="73" t="str">
        <f>'Tema 4'!$L88</f>
        <v/>
      </c>
      <c r="I187" s="73" t="str">
        <f>'Tema 5'!$L88</f>
        <v/>
      </c>
      <c r="J187" s="73" t="str">
        <f>'Tema 6'!$L88</f>
        <v/>
      </c>
      <c r="K187" s="73" t="str">
        <f>'Tema 7'!$L88</f>
        <v/>
      </c>
      <c r="L187" s="73" t="str">
        <f>'Tema 8'!$L88</f>
        <v/>
      </c>
      <c r="M187" s="73" t="str">
        <f>'Tema 9'!$L88</f>
        <v/>
      </c>
      <c r="N187" s="73" t="str">
        <f>'Tema 10'!$L88</f>
        <v/>
      </c>
    </row>
    <row r="188">
      <c r="E188" s="73" t="str">
        <f>'Tema 1'!$L89</f>
        <v/>
      </c>
      <c r="F188" s="73" t="str">
        <f>'Tema 2'!$L89</f>
        <v/>
      </c>
      <c r="G188" s="73" t="str">
        <f>'Tema 3'!$L89</f>
        <v/>
      </c>
      <c r="H188" s="73" t="str">
        <f>'Tema 4'!$L89</f>
        <v/>
      </c>
      <c r="I188" s="73" t="str">
        <f>'Tema 5'!$L89</f>
        <v/>
      </c>
      <c r="J188" s="73" t="str">
        <f>'Tema 6'!$L89</f>
        <v/>
      </c>
      <c r="K188" s="73" t="str">
        <f>'Tema 7'!$L89</f>
        <v/>
      </c>
      <c r="L188" s="73" t="str">
        <f>'Tema 8'!$L89</f>
        <v/>
      </c>
      <c r="M188" s="73" t="str">
        <f>'Tema 9'!$L89</f>
        <v/>
      </c>
      <c r="N188" s="73" t="str">
        <f>'Tema 10'!$L89</f>
        <v/>
      </c>
    </row>
    <row r="189">
      <c r="E189" s="73" t="str">
        <f>'Tema 1'!$L90</f>
        <v/>
      </c>
      <c r="F189" s="73" t="str">
        <f>'Tema 2'!$L90</f>
        <v/>
      </c>
      <c r="G189" s="73" t="str">
        <f>'Tema 3'!$L90</f>
        <v/>
      </c>
      <c r="H189" s="73" t="str">
        <f>'Tema 4'!$L90</f>
        <v/>
      </c>
      <c r="I189" s="73" t="str">
        <f>'Tema 5'!$L90</f>
        <v/>
      </c>
      <c r="J189" s="73" t="str">
        <f>'Tema 6'!$L90</f>
        <v/>
      </c>
      <c r="K189" s="73" t="str">
        <f>'Tema 7'!$L90</f>
        <v/>
      </c>
      <c r="L189" s="73" t="str">
        <f>'Tema 8'!$L90</f>
        <v/>
      </c>
      <c r="M189" s="73" t="str">
        <f>'Tema 9'!$L90</f>
        <v/>
      </c>
      <c r="N189" s="73" t="str">
        <f>'Tema 10'!$L90</f>
        <v/>
      </c>
    </row>
    <row r="190">
      <c r="E190" s="73" t="str">
        <f>'Tema 1'!$L91</f>
        <v/>
      </c>
      <c r="F190" s="73" t="str">
        <f>'Tema 2'!$L91</f>
        <v/>
      </c>
      <c r="G190" s="73" t="str">
        <f>'Tema 3'!$L91</f>
        <v/>
      </c>
      <c r="H190" s="73" t="str">
        <f>'Tema 4'!$L91</f>
        <v/>
      </c>
      <c r="I190" s="73" t="str">
        <f>'Tema 5'!$L91</f>
        <v/>
      </c>
      <c r="J190" s="73" t="str">
        <f>'Tema 6'!$L91</f>
        <v/>
      </c>
      <c r="K190" s="73" t="str">
        <f>'Tema 7'!$L91</f>
        <v/>
      </c>
      <c r="L190" s="73" t="str">
        <f>'Tema 8'!$L91</f>
        <v/>
      </c>
      <c r="M190" s="73" t="str">
        <f>'Tema 9'!$L91</f>
        <v/>
      </c>
      <c r="N190" s="73" t="str">
        <f>'Tema 10'!$L91</f>
        <v/>
      </c>
    </row>
    <row r="191">
      <c r="E191" s="73" t="str">
        <f>'Tema 1'!$L92</f>
        <v/>
      </c>
      <c r="F191" s="73" t="str">
        <f>'Tema 2'!$L92</f>
        <v/>
      </c>
      <c r="G191" s="73" t="str">
        <f>'Tema 3'!$L92</f>
        <v/>
      </c>
      <c r="H191" s="73" t="str">
        <f>'Tema 4'!$L92</f>
        <v/>
      </c>
      <c r="I191" s="73" t="str">
        <f>'Tema 5'!$L92</f>
        <v/>
      </c>
      <c r="J191" s="73" t="str">
        <f>'Tema 6'!$L92</f>
        <v/>
      </c>
      <c r="K191" s="73" t="str">
        <f>'Tema 7'!$L92</f>
        <v/>
      </c>
      <c r="L191" s="73" t="str">
        <f>'Tema 8'!$L92</f>
        <v/>
      </c>
      <c r="M191" s="73" t="str">
        <f>'Tema 9'!$L92</f>
        <v/>
      </c>
      <c r="N191" s="73" t="str">
        <f>'Tema 10'!$L92</f>
        <v/>
      </c>
    </row>
    <row r="192">
      <c r="E192" s="73" t="str">
        <f>'Tema 1'!$L93</f>
        <v/>
      </c>
      <c r="F192" s="73" t="str">
        <f>'Tema 2'!$L93</f>
        <v/>
      </c>
      <c r="G192" s="73" t="str">
        <f>'Tema 3'!$L93</f>
        <v/>
      </c>
      <c r="H192" s="73" t="str">
        <f>'Tema 4'!$L93</f>
        <v/>
      </c>
      <c r="I192" s="73" t="str">
        <f>'Tema 5'!$L93</f>
        <v/>
      </c>
      <c r="J192" s="73" t="str">
        <f>'Tema 6'!$L93</f>
        <v/>
      </c>
      <c r="K192" s="73" t="str">
        <f>'Tema 7'!$L93</f>
        <v/>
      </c>
      <c r="L192" s="73" t="str">
        <f>'Tema 8'!$L93</f>
        <v/>
      </c>
      <c r="M192" s="73" t="str">
        <f>'Tema 9'!$L93</f>
        <v/>
      </c>
      <c r="N192" s="73" t="str">
        <f>'Tema 10'!$L93</f>
        <v/>
      </c>
    </row>
    <row r="193">
      <c r="E193" s="73" t="str">
        <f>'Tema 1'!$L94</f>
        <v/>
      </c>
      <c r="F193" s="73" t="str">
        <f>'Tema 2'!$L94</f>
        <v/>
      </c>
      <c r="G193" s="73" t="str">
        <f>'Tema 3'!$L94</f>
        <v/>
      </c>
      <c r="H193" s="73" t="str">
        <f>'Tema 4'!$L94</f>
        <v/>
      </c>
      <c r="I193" s="73" t="str">
        <f>'Tema 5'!$L94</f>
        <v/>
      </c>
      <c r="J193" s="73" t="str">
        <f>'Tema 6'!$L94</f>
        <v/>
      </c>
      <c r="K193" s="73" t="str">
        <f>'Tema 7'!$L94</f>
        <v/>
      </c>
      <c r="L193" s="73" t="str">
        <f>'Tema 8'!$L94</f>
        <v/>
      </c>
      <c r="M193" s="73" t="str">
        <f>'Tema 9'!$L94</f>
        <v/>
      </c>
      <c r="N193" s="73" t="str">
        <f>'Tema 10'!$L94</f>
        <v/>
      </c>
    </row>
    <row r="194">
      <c r="E194" s="73" t="str">
        <f>'Tema 1'!$L95</f>
        <v/>
      </c>
      <c r="F194" s="73" t="str">
        <f>'Tema 2'!$L95</f>
        <v/>
      </c>
      <c r="G194" s="73" t="str">
        <f>'Tema 3'!$L95</f>
        <v/>
      </c>
      <c r="H194" s="73" t="str">
        <f>'Tema 4'!$L95</f>
        <v/>
      </c>
      <c r="I194" s="73" t="str">
        <f>'Tema 5'!$L95</f>
        <v/>
      </c>
      <c r="J194" s="73" t="str">
        <f>'Tema 6'!$L95</f>
        <v/>
      </c>
      <c r="K194" s="73" t="str">
        <f>'Tema 7'!$L95</f>
        <v/>
      </c>
      <c r="L194" s="73" t="str">
        <f>'Tema 8'!$L95</f>
        <v/>
      </c>
      <c r="M194" s="73" t="str">
        <f>'Tema 9'!$L95</f>
        <v/>
      </c>
      <c r="N194" s="73" t="str">
        <f>'Tema 10'!$L95</f>
        <v/>
      </c>
    </row>
    <row r="195">
      <c r="E195" s="73" t="str">
        <f>'Tema 1'!$L96</f>
        <v/>
      </c>
      <c r="F195" s="73" t="str">
        <f>'Tema 2'!$L96</f>
        <v/>
      </c>
      <c r="G195" s="73" t="str">
        <f>'Tema 3'!$L96</f>
        <v/>
      </c>
      <c r="H195" s="73" t="str">
        <f>'Tema 4'!$L96</f>
        <v/>
      </c>
      <c r="I195" s="73" t="str">
        <f>'Tema 5'!$L96</f>
        <v/>
      </c>
      <c r="J195" s="73" t="str">
        <f>'Tema 6'!$L96</f>
        <v/>
      </c>
      <c r="K195" s="73" t="str">
        <f>'Tema 7'!$L96</f>
        <v/>
      </c>
      <c r="L195" s="73" t="str">
        <f>'Tema 8'!$L96</f>
        <v/>
      </c>
      <c r="M195" s="73" t="str">
        <f>'Tema 9'!$L96</f>
        <v/>
      </c>
      <c r="N195" s="73" t="str">
        <f>'Tema 10'!$L96</f>
        <v/>
      </c>
    </row>
    <row r="196">
      <c r="E196" s="73" t="str">
        <f>'Tema 1'!$L97</f>
        <v/>
      </c>
      <c r="F196" s="73" t="str">
        <f>'Tema 2'!$L97</f>
        <v/>
      </c>
      <c r="G196" s="73" t="str">
        <f>'Tema 3'!$L97</f>
        <v/>
      </c>
      <c r="H196" s="73" t="str">
        <f>'Tema 4'!$L97</f>
        <v/>
      </c>
      <c r="I196" s="73" t="str">
        <f>'Tema 5'!$L97</f>
        <v/>
      </c>
      <c r="J196" s="73" t="str">
        <f>'Tema 6'!$L97</f>
        <v/>
      </c>
      <c r="K196" s="73" t="str">
        <f>'Tema 7'!$L97</f>
        <v/>
      </c>
      <c r="L196" s="73" t="str">
        <f>'Tema 8'!$L97</f>
        <v/>
      </c>
      <c r="M196" s="73" t="str">
        <f>'Tema 9'!$L97</f>
        <v/>
      </c>
      <c r="N196" s="73" t="str">
        <f>'Tema 10'!$L97</f>
        <v/>
      </c>
    </row>
    <row r="197">
      <c r="E197" s="73" t="str">
        <f>'Tema 1'!$L98</f>
        <v/>
      </c>
      <c r="F197" s="73" t="str">
        <f>'Tema 2'!$L98</f>
        <v/>
      </c>
      <c r="G197" s="73" t="str">
        <f>'Tema 3'!$L98</f>
        <v/>
      </c>
      <c r="H197" s="73" t="str">
        <f>'Tema 4'!$L98</f>
        <v/>
      </c>
      <c r="I197" s="73" t="str">
        <f>'Tema 5'!$L98</f>
        <v/>
      </c>
      <c r="J197" s="73" t="str">
        <f>'Tema 6'!$L98</f>
        <v/>
      </c>
      <c r="K197" s="73" t="str">
        <f>'Tema 7'!$L98</f>
        <v/>
      </c>
      <c r="L197" s="73" t="str">
        <f>'Tema 8'!$L98</f>
        <v/>
      </c>
      <c r="M197" s="73" t="str">
        <f>'Tema 9'!$L98</f>
        <v/>
      </c>
      <c r="N197" s="73" t="str">
        <f>'Tema 10'!$L98</f>
        <v/>
      </c>
    </row>
    <row r="198">
      <c r="E198" s="73" t="str">
        <f>'Tema 1'!$L99</f>
        <v/>
      </c>
      <c r="F198" s="73" t="str">
        <f>'Tema 2'!$L99</f>
        <v/>
      </c>
      <c r="G198" s="73" t="str">
        <f>'Tema 3'!$L99</f>
        <v/>
      </c>
      <c r="H198" s="73" t="str">
        <f>'Tema 4'!$L99</f>
        <v/>
      </c>
      <c r="I198" s="73" t="str">
        <f>'Tema 5'!$L99</f>
        <v/>
      </c>
      <c r="J198" s="73" t="str">
        <f>'Tema 6'!$L99</f>
        <v/>
      </c>
      <c r="K198" s="73" t="str">
        <f>'Tema 7'!$L99</f>
        <v/>
      </c>
      <c r="L198" s="73" t="str">
        <f>'Tema 8'!$L99</f>
        <v/>
      </c>
      <c r="M198" s="73" t="str">
        <f>'Tema 9'!$L99</f>
        <v/>
      </c>
      <c r="N198" s="73" t="str">
        <f>'Tema 10'!$L99</f>
        <v/>
      </c>
    </row>
    <row r="199">
      <c r="E199" s="73" t="str">
        <f>'Tema 1'!$L100</f>
        <v/>
      </c>
      <c r="F199" s="73" t="str">
        <f>'Tema 2'!$L100</f>
        <v/>
      </c>
      <c r="G199" s="73" t="str">
        <f>'Tema 3'!$L100</f>
        <v/>
      </c>
      <c r="H199" s="73" t="str">
        <f>'Tema 4'!$L100</f>
        <v/>
      </c>
      <c r="I199" s="73" t="str">
        <f>'Tema 5'!$L100</f>
        <v/>
      </c>
      <c r="J199" s="73" t="str">
        <f>'Tema 6'!$L100</f>
        <v/>
      </c>
      <c r="K199" s="73" t="str">
        <f>'Tema 7'!$L100</f>
        <v/>
      </c>
      <c r="L199" s="73" t="str">
        <f>'Tema 8'!$L100</f>
        <v/>
      </c>
      <c r="M199" s="73" t="str">
        <f>'Tema 9'!$L100</f>
        <v/>
      </c>
      <c r="N199" s="73" t="str">
        <f>'Tema 10'!$L100</f>
        <v/>
      </c>
    </row>
    <row r="200">
      <c r="E200" s="74" t="str">
        <f>'Tema 1'!$L101</f>
        <v/>
      </c>
      <c r="F200" s="74" t="str">
        <f>'Tema 2'!$L101</f>
        <v/>
      </c>
      <c r="G200" s="74" t="str">
        <f>'Tema 3'!$L101</f>
        <v/>
      </c>
      <c r="H200" s="74" t="str">
        <f>'Tema 4'!$L101</f>
        <v/>
      </c>
      <c r="I200" s="74" t="str">
        <f>'Tema 5'!$L101</f>
        <v/>
      </c>
      <c r="J200" s="74" t="str">
        <f>'Tema 6'!$L101</f>
        <v/>
      </c>
      <c r="K200" s="74" t="str">
        <f>'Tema 7'!$L101</f>
        <v/>
      </c>
      <c r="L200" s="74" t="str">
        <f>'Tema 8'!$L101</f>
        <v/>
      </c>
      <c r="M200" s="74" t="str">
        <f>'Tema 9'!$L101</f>
        <v/>
      </c>
      <c r="N200" s="74" t="str">
        <f>'Tema 10'!$L101</f>
        <v/>
      </c>
    </row>
  </sheetData>
  <mergeCells count="102">
    <mergeCell ref="B48:C48"/>
    <mergeCell ref="B49:C49"/>
    <mergeCell ref="B50:C50"/>
    <mergeCell ref="B51:C51"/>
    <mergeCell ref="B52:C52"/>
    <mergeCell ref="B53:C53"/>
    <mergeCell ref="B54:C54"/>
    <mergeCell ref="B55:C55"/>
    <mergeCell ref="B56:C56"/>
    <mergeCell ref="B57:C57"/>
    <mergeCell ref="B58:C58"/>
    <mergeCell ref="B59:C59"/>
    <mergeCell ref="B60:C60"/>
    <mergeCell ref="B61:C61"/>
    <mergeCell ref="B62:C62"/>
    <mergeCell ref="B63:C63"/>
    <mergeCell ref="B64:C64"/>
    <mergeCell ref="B65:C65"/>
    <mergeCell ref="B66:C66"/>
    <mergeCell ref="B67:C67"/>
    <mergeCell ref="B68:C68"/>
    <mergeCell ref="B69:C69"/>
    <mergeCell ref="B70:C70"/>
    <mergeCell ref="B71:C71"/>
    <mergeCell ref="B72:C72"/>
    <mergeCell ref="B73:C73"/>
    <mergeCell ref="B74:C74"/>
    <mergeCell ref="B75:C75"/>
    <mergeCell ref="B76:C76"/>
    <mergeCell ref="B77:C77"/>
    <mergeCell ref="B78:C78"/>
    <mergeCell ref="B79:C79"/>
    <mergeCell ref="B80:C80"/>
    <mergeCell ref="B81:C81"/>
    <mergeCell ref="B82:C82"/>
    <mergeCell ref="B83:C83"/>
    <mergeCell ref="B84:C84"/>
    <mergeCell ref="B85:C85"/>
    <mergeCell ref="B86:C86"/>
    <mergeCell ref="B87:C87"/>
    <mergeCell ref="B88:C88"/>
    <mergeCell ref="B89:C89"/>
    <mergeCell ref="B97:C97"/>
    <mergeCell ref="B98:C98"/>
    <mergeCell ref="B99:C99"/>
    <mergeCell ref="B100:C100"/>
    <mergeCell ref="B90:C90"/>
    <mergeCell ref="B91:C91"/>
    <mergeCell ref="B92:C92"/>
    <mergeCell ref="B93:C93"/>
    <mergeCell ref="B94:C94"/>
    <mergeCell ref="B95:C95"/>
    <mergeCell ref="B96:C96"/>
    <mergeCell ref="E1:N1"/>
    <mergeCell ref="P1:P3"/>
    <mergeCell ref="A2:B2"/>
    <mergeCell ref="E2:N2"/>
    <mergeCell ref="B3:C3"/>
    <mergeCell ref="B4:C4"/>
    <mergeCell ref="B5:C5"/>
    <mergeCell ref="B6:C6"/>
    <mergeCell ref="B7:C7"/>
    <mergeCell ref="B8:C8"/>
    <mergeCell ref="B9:C9"/>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s>
  <conditionalFormatting sqref="E3:N3">
    <cfRule type="expression" dxfId="7" priority="1">
      <formula>E$3&gt;$C$2</formula>
    </cfRule>
  </conditionalFormatting>
  <conditionalFormatting sqref="E3:N100">
    <cfRule type="expression" dxfId="8" priority="2">
      <formula>E$3&gt;$C$2</formula>
    </cfRule>
  </conditionalFormatting>
  <conditionalFormatting sqref="E4:N100">
    <cfRule type="expression" dxfId="16" priority="3">
      <formula>AND(E4&lt;&gt;E103, E4&gt;=70)</formula>
    </cfRule>
  </conditionalFormatting>
  <conditionalFormatting sqref="E4:N100">
    <cfRule type="expression" dxfId="9" priority="4">
      <formula>E103&lt;70</formula>
    </cfRule>
  </conditionalFormatting>
  <conditionalFormatting sqref="E4:N100">
    <cfRule type="expression" dxfId="9" priority="5">
      <formula>E103="NP"</formula>
    </cfRule>
  </conditionalFormatting>
  <conditionalFormatting sqref="P4:P100">
    <cfRule type="cellIs" dxfId="9" priority="6" operator="lessThan">
      <formula>70</formula>
    </cfRule>
  </conditionalFormatting>
  <conditionalFormatting sqref="P4:P100">
    <cfRule type="containsText" dxfId="10" priority="7" operator="containsText" text="NP">
      <formula>NOT(ISERROR(SEARCH(("NP"),(P4))))</formula>
    </cfRule>
  </conditionalFormatting>
  <dataValidations>
    <dataValidation type="custom" allowBlank="1" showDropDown="1" showInputMessage="1" showErrorMessage="1" prompt="La cantidad de temas en la materia es menor que el tema de esta columna. Datos admitidos: &quot;NP&quot; o un valor entre 0-100" sqref="E4:N100">
      <formula1>AND(E$3&lt;=$C$2,OR(AND(E4&gt;=0,E4&lt;=100),E4="NP"))</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5"/>
    <col customWidth="1" min="2" max="2" width="20.5"/>
    <col customWidth="1" min="3" max="3" width="8.88"/>
    <col customWidth="1" min="4" max="4" width="2.5"/>
    <col customWidth="1" min="5" max="14" width="4.63"/>
    <col customWidth="1" min="15" max="15" width="2.5"/>
    <col customWidth="1" min="17" max="17" width="2.63"/>
    <col customWidth="1" min="18" max="18" width="2.75"/>
    <col customWidth="1" min="19" max="19" width="7.75"/>
    <col customWidth="1" min="20" max="20" width="12.13"/>
    <col customWidth="1" min="21" max="21" width="17.38"/>
    <col customWidth="1" min="22" max="22" width="17.13"/>
    <col customWidth="1" min="23" max="23" width="24.13"/>
    <col customWidth="1" min="24" max="24" width="6.63"/>
    <col customWidth="1" min="25" max="25" width="6.0"/>
    <col customWidth="1" min="26" max="26" width="6.5"/>
    <col customWidth="1" min="27" max="27" width="6.63"/>
    <col customWidth="1" min="28" max="28" width="6.13"/>
    <col customWidth="1" min="29" max="29" width="7.75"/>
    <col customWidth="1" min="30" max="30" width="5.63"/>
    <col customWidth="1" min="31" max="31" width="8.0"/>
  </cols>
  <sheetData>
    <row r="1">
      <c r="A1" s="28" t="s">
        <v>24</v>
      </c>
      <c r="B1" s="29" t="str">
        <f>Alumnos!E2</f>
        <v/>
      </c>
      <c r="C1" s="29" t="str">
        <f>Alumnos!E3</f>
        <v/>
      </c>
      <c r="D1" s="30"/>
      <c r="E1" s="30"/>
      <c r="O1" s="30"/>
      <c r="P1" s="28" t="s">
        <v>25</v>
      </c>
      <c r="Q1" s="31"/>
      <c r="S1" s="29" t="s">
        <v>26</v>
      </c>
    </row>
    <row r="2">
      <c r="A2" s="32" t="s">
        <v>27</v>
      </c>
      <c r="C2" s="33" t="str">
        <f>Alumnos!E4</f>
        <v/>
      </c>
      <c r="D2" s="34"/>
      <c r="E2" s="35" t="s">
        <v>28</v>
      </c>
      <c r="O2" s="36"/>
      <c r="Q2" s="36"/>
      <c r="S2" s="37" t="s">
        <v>29</v>
      </c>
      <c r="T2" s="37" t="s">
        <v>30</v>
      </c>
      <c r="U2" s="37" t="s">
        <v>31</v>
      </c>
      <c r="V2" s="37" t="s">
        <v>32</v>
      </c>
      <c r="W2" s="37" t="s">
        <v>33</v>
      </c>
      <c r="X2" s="37" t="s">
        <v>34</v>
      </c>
      <c r="Y2" s="38" t="s">
        <v>35</v>
      </c>
      <c r="AA2" s="37" t="s">
        <v>36</v>
      </c>
      <c r="AB2" s="37" t="s">
        <v>37</v>
      </c>
      <c r="AC2" s="37" t="s">
        <v>38</v>
      </c>
      <c r="AD2" s="37" t="s">
        <v>39</v>
      </c>
      <c r="AE2" s="37" t="s">
        <v>40</v>
      </c>
    </row>
    <row r="3">
      <c r="A3" s="39" t="s">
        <v>41</v>
      </c>
      <c r="B3" s="39" t="s">
        <v>42</v>
      </c>
      <c r="D3" s="34"/>
      <c r="E3" s="40">
        <v>1.0</v>
      </c>
      <c r="F3" s="40">
        <v>2.0</v>
      </c>
      <c r="G3" s="40">
        <v>3.0</v>
      </c>
      <c r="H3" s="40">
        <v>4.0</v>
      </c>
      <c r="I3" s="40">
        <v>5.0</v>
      </c>
      <c r="J3" s="40">
        <v>6.0</v>
      </c>
      <c r="K3" s="40">
        <v>7.0</v>
      </c>
      <c r="L3" s="40">
        <v>8.0</v>
      </c>
      <c r="M3" s="40">
        <v>9.0</v>
      </c>
      <c r="N3" s="40">
        <v>10.0</v>
      </c>
      <c r="O3" s="36"/>
      <c r="Q3" s="36"/>
      <c r="Y3" s="38" t="s">
        <v>43</v>
      </c>
      <c r="Z3" s="38" t="s">
        <v>44</v>
      </c>
    </row>
    <row r="4">
      <c r="A4" s="41" t="str">
        <f>Alumnos!A8</f>
        <v/>
      </c>
      <c r="B4" s="26" t="str">
        <f>Alumnos!C8</f>
        <v/>
      </c>
      <c r="D4" s="34"/>
      <c r="E4" s="42" t="str">
        <f>'Tema 1'!L4</f>
        <v/>
      </c>
      <c r="F4" s="42" t="str">
        <f>'Tema 2'!L4</f>
        <v/>
      </c>
      <c r="G4" s="42" t="str">
        <f>'Tema 3'!L4</f>
        <v/>
      </c>
      <c r="H4" s="42" t="str">
        <f>'Tema 4'!L4</f>
        <v/>
      </c>
      <c r="I4" s="42" t="str">
        <f>'Tema 5'!L4</f>
        <v/>
      </c>
      <c r="J4" s="42" t="str">
        <f>'Tema 6'!L4</f>
        <v/>
      </c>
      <c r="K4" s="42" t="str">
        <f>'Tema 7'!L4</f>
        <v/>
      </c>
      <c r="L4" s="42" t="str">
        <f>'Tema 8'!L4</f>
        <v/>
      </c>
      <c r="M4" s="42" t="str">
        <f>'Tema 9'!L4</f>
        <v/>
      </c>
      <c r="N4" s="42" t="str">
        <f>'Tema 10'!L4</f>
        <v/>
      </c>
      <c r="O4" s="43"/>
      <c r="P4" s="44" t="str">
        <f t="shared" ref="P4:P100" si="1">IF($C$2=0,"",IF(COUNTBLANK(E4:N4)-(COUNTA(E$3:N$3)-$C$2)=$C$2,"",SUM(E4:N4)/$C$2))</f>
        <v/>
      </c>
      <c r="Q4" s="34"/>
      <c r="S4" s="45" t="str">
        <f>IF(ISTEXT(E$4:E$100)," ",1)</f>
        <v> </v>
      </c>
      <c r="T4" s="44" t="str">
        <f>IF(ISNUMBER(S4),AVERAGE(E$4:E$100)," ")</f>
        <v> </v>
      </c>
      <c r="U4" s="41" t="str">
        <f>IF(ISNUMBER(S4),Alumnos!$E$2,"")</f>
        <v/>
      </c>
      <c r="V4" s="41" t="str">
        <f>IF(ISNUMBER(S4),CONCATENATE(E$3," / ",Alumnos!$E$3),"")</f>
        <v/>
      </c>
      <c r="W4" s="41" t="str">
        <f>IF(ISNUMBER(S4),Alumnos!$C$3,"")</f>
        <v/>
      </c>
      <c r="X4" s="46" t="str">
        <f>IF(ISNUMBER(S4),Alumnos!$E$5,"")</f>
        <v/>
      </c>
      <c r="Y4" s="41" t="str">
        <f>IF(ISNUMBER(S4),COUNTIF(E$4:E$100,"&gt;=70"),"")</f>
        <v/>
      </c>
      <c r="Z4" s="41" t="str">
        <f>IF(ISNUMBER(S4),COUNTIF('Recuperación'!E$4:E$100,"&gt;=70")-COUNTIF(E$4:E$100,"&gt;=70"),"")</f>
        <v/>
      </c>
      <c r="AA4" s="47" t="str">
        <f t="shared" ref="AA4:AA13" si="2">IF(ISNUMBER(S4),((Y4+Z4)/X4),"")</f>
        <v/>
      </c>
      <c r="AB4" s="41" t="str">
        <f>IF(ISNUMBER(S4),COUNTIF(E$4:E$100,"&lt;70"),"")</f>
        <v/>
      </c>
      <c r="AC4" s="47" t="str">
        <f t="shared" ref="AC4:AC13" si="3">IF(ISNUMBER(S4),(AB4/X4),"")</f>
        <v/>
      </c>
      <c r="AD4" s="41" t="str">
        <f>IF(ISNUMBER(S4),COUNTIF(E$4:E$100,"NP"),"")</f>
        <v/>
      </c>
      <c r="AE4" s="48" t="str">
        <f t="shared" ref="AE4:AE13" si="4">IF(ISNUMBER(S4),(AD4/X4),"")</f>
        <v/>
      </c>
    </row>
    <row r="5">
      <c r="A5" s="41" t="str">
        <f>Alumnos!A9</f>
        <v/>
      </c>
      <c r="B5" s="26" t="str">
        <f>Alumnos!C9</f>
        <v/>
      </c>
      <c r="D5" s="34"/>
      <c r="E5" s="42" t="str">
        <f>'Tema 1'!L5</f>
        <v/>
      </c>
      <c r="F5" s="42" t="str">
        <f>'Tema 2'!L5</f>
        <v/>
      </c>
      <c r="G5" s="42" t="str">
        <f>'Tema 3'!L5</f>
        <v/>
      </c>
      <c r="H5" s="42" t="str">
        <f>'Tema 4'!L5</f>
        <v/>
      </c>
      <c r="I5" s="42" t="str">
        <f>'Tema 5'!L5</f>
        <v/>
      </c>
      <c r="J5" s="42" t="str">
        <f>'Tema 6'!L5</f>
        <v/>
      </c>
      <c r="K5" s="42" t="str">
        <f>'Tema 7'!L5</f>
        <v/>
      </c>
      <c r="L5" s="42" t="str">
        <f>'Tema 8'!L5</f>
        <v/>
      </c>
      <c r="M5" s="42" t="str">
        <f>'Tema 9'!L5</f>
        <v/>
      </c>
      <c r="N5" s="42" t="str">
        <f>'Tema 10'!L5</f>
        <v/>
      </c>
      <c r="O5" s="43"/>
      <c r="P5" s="44" t="str">
        <f t="shared" si="1"/>
        <v/>
      </c>
      <c r="Q5" s="34"/>
      <c r="S5" s="45" t="str">
        <f>IF(ISTEXT(F$4:F$100)," ",2)</f>
        <v> </v>
      </c>
      <c r="T5" s="44" t="str">
        <f>IF(ISNUMBER(S5),AVERAGE(F$4:F$100)," ")</f>
        <v> </v>
      </c>
      <c r="U5" s="41" t="str">
        <f>IF(ISNUMBER(S5),Alumnos!$E$2,"")</f>
        <v/>
      </c>
      <c r="V5" s="41" t="str">
        <f>IF(ISNUMBER(S5),CONCATENATE(F$3," / ",Alumnos!$E$3),"")</f>
        <v/>
      </c>
      <c r="W5" s="41" t="str">
        <f>IF(ISNUMBER(S5),Alumnos!$C$3,"")</f>
        <v/>
      </c>
      <c r="X5" s="46" t="str">
        <f>IF(ISNUMBER(S5),Alumnos!$E$5,"")</f>
        <v/>
      </c>
      <c r="Y5" s="41" t="str">
        <f>IF(ISNUMBER(S5),COUNTIF(F$4:F$100,"&gt;=70"),"")</f>
        <v/>
      </c>
      <c r="Z5" s="41" t="str">
        <f>IF(ISNUMBER(S5),COUNTIF('Recuperación'!F$4:F$100,"&gt;=70")-COUNTIF(F$4:F$100,"&gt;=70"),"")</f>
        <v/>
      </c>
      <c r="AA5" s="47" t="str">
        <f t="shared" si="2"/>
        <v/>
      </c>
      <c r="AB5" s="41" t="str">
        <f>IF(ISNUMBER(S5),COUNTIF(F$4:F$100,"&lt;70"),"")</f>
        <v/>
      </c>
      <c r="AC5" s="47" t="str">
        <f t="shared" si="3"/>
        <v/>
      </c>
      <c r="AD5" s="41" t="str">
        <f>IF(ISNUMBER(S5),COUNTIF(F$4:F$100,"NP"),"")</f>
        <v/>
      </c>
      <c r="AE5" s="48" t="str">
        <f t="shared" si="4"/>
        <v/>
      </c>
    </row>
    <row r="6">
      <c r="A6" s="41" t="str">
        <f>Alumnos!A10</f>
        <v/>
      </c>
      <c r="B6" s="26" t="str">
        <f>Alumnos!C10</f>
        <v/>
      </c>
      <c r="D6" s="34"/>
      <c r="E6" s="42" t="str">
        <f>'Tema 1'!L6</f>
        <v/>
      </c>
      <c r="F6" s="42" t="str">
        <f>'Tema 2'!L6</f>
        <v/>
      </c>
      <c r="G6" s="42" t="str">
        <f>'Tema 3'!L6</f>
        <v/>
      </c>
      <c r="H6" s="42" t="str">
        <f>'Tema 4'!L6</f>
        <v/>
      </c>
      <c r="I6" s="42" t="str">
        <f>'Tema 5'!L6</f>
        <v/>
      </c>
      <c r="J6" s="42" t="str">
        <f>'Tema 6'!L6</f>
        <v/>
      </c>
      <c r="K6" s="42" t="str">
        <f>'Tema 7'!L6</f>
        <v/>
      </c>
      <c r="L6" s="42" t="str">
        <f>'Tema 8'!L6</f>
        <v/>
      </c>
      <c r="M6" s="42" t="str">
        <f>'Tema 9'!L6</f>
        <v/>
      </c>
      <c r="N6" s="42" t="str">
        <f>'Tema 10'!L6</f>
        <v/>
      </c>
      <c r="O6" s="43"/>
      <c r="P6" s="44" t="str">
        <f t="shared" si="1"/>
        <v/>
      </c>
      <c r="Q6" s="34"/>
      <c r="S6" s="45" t="str">
        <f>IF(ISTEXT(G$4:G$100)," ",3)</f>
        <v> </v>
      </c>
      <c r="T6" s="41" t="str">
        <f>IF(ISNUMBER(S6),AVERAGE(G$4:G$100)," ")</f>
        <v> </v>
      </c>
      <c r="U6" s="41" t="str">
        <f>IF(ISNUMBER(S6),Alumnos!$E$2,"")</f>
        <v/>
      </c>
      <c r="V6" s="41" t="str">
        <f>IF(ISNUMBER(S6),CONCATENATE(G$3," / ",Alumnos!$E$3),"")</f>
        <v/>
      </c>
      <c r="W6" s="41" t="str">
        <f>IF(ISNUMBER(S6),Alumnos!$C$3,"")</f>
        <v/>
      </c>
      <c r="X6" s="49" t="str">
        <f>IF(ISNUMBER(S6),Alumnos!$E$5,"")</f>
        <v/>
      </c>
      <c r="Y6" s="41" t="str">
        <f>IF(ISNUMBER(S6),COUNTIF(G$4:G$100,"&gt;=70"),"")</f>
        <v/>
      </c>
      <c r="Z6" s="41" t="str">
        <f>IF(ISNUMBER(S6),COUNTIF('Recuperación'!G$4:G$100,"&gt;=70")-COUNTIF(G$4:G$100,"&gt;=70"),"")</f>
        <v/>
      </c>
      <c r="AA6" s="47" t="str">
        <f t="shared" si="2"/>
        <v/>
      </c>
      <c r="AB6" s="41" t="str">
        <f>IF(ISNUMBER(S6),COUNTIF(G$4:G$100,"&lt;70"),"")</f>
        <v/>
      </c>
      <c r="AC6" s="47" t="str">
        <f t="shared" si="3"/>
        <v/>
      </c>
      <c r="AD6" s="41" t="str">
        <f>IF(ISNUMBER(S6),COUNTIF(G$4:G$100,"NP"),"")</f>
        <v/>
      </c>
      <c r="AE6" s="50" t="str">
        <f t="shared" si="4"/>
        <v/>
      </c>
    </row>
    <row r="7">
      <c r="A7" s="41" t="str">
        <f>Alumnos!A11</f>
        <v/>
      </c>
      <c r="B7" s="26" t="str">
        <f>Alumnos!C11</f>
        <v/>
      </c>
      <c r="D7" s="34"/>
      <c r="E7" s="42" t="str">
        <f>'Tema 1'!L7</f>
        <v/>
      </c>
      <c r="F7" s="42" t="str">
        <f>'Tema 2'!L7</f>
        <v/>
      </c>
      <c r="G7" s="42" t="str">
        <f>'Tema 3'!L7</f>
        <v/>
      </c>
      <c r="H7" s="42" t="str">
        <f>'Tema 4'!L7</f>
        <v/>
      </c>
      <c r="I7" s="42" t="str">
        <f>'Tema 5'!L7</f>
        <v/>
      </c>
      <c r="J7" s="42" t="str">
        <f>'Tema 6'!L7</f>
        <v/>
      </c>
      <c r="K7" s="42" t="str">
        <f>'Tema 7'!L7</f>
        <v/>
      </c>
      <c r="L7" s="42" t="str">
        <f>'Tema 8'!L7</f>
        <v/>
      </c>
      <c r="M7" s="42" t="str">
        <f>'Tema 9'!L7</f>
        <v/>
      </c>
      <c r="N7" s="42" t="str">
        <f>'Tema 10'!L7</f>
        <v/>
      </c>
      <c r="O7" s="43"/>
      <c r="P7" s="44" t="str">
        <f t="shared" si="1"/>
        <v/>
      </c>
      <c r="Q7" s="34"/>
      <c r="S7" s="45" t="str">
        <f>IF(ISTEXT(H$4:H$100)," ",4)</f>
        <v> </v>
      </c>
      <c r="T7" s="41" t="str">
        <f>IF(ISNUMBER(S7),AVERAGE(H$4:H$100)," ")</f>
        <v> </v>
      </c>
      <c r="U7" s="41" t="str">
        <f>IF(ISNUMBER(S7),Alumnos!$E$2,"")</f>
        <v/>
      </c>
      <c r="V7" s="41" t="str">
        <f>IF(ISNUMBER(S7),CONCATENATE(H$3," / ",Alumnos!$E$3),"")</f>
        <v/>
      </c>
      <c r="W7" s="41" t="str">
        <f>IF(ISNUMBER(S7),Alumnos!$C$3,"")</f>
        <v/>
      </c>
      <c r="X7" s="49" t="str">
        <f>IF(ISNUMBER(S7),Alumnos!$E$5,"")</f>
        <v/>
      </c>
      <c r="Y7" s="41" t="str">
        <f>IF(ISNUMBER(S7),COUNTIF(H$4:H$100,"&gt;=70"),"")</f>
        <v/>
      </c>
      <c r="Z7" s="41" t="str">
        <f>IF(ISNUMBER(S7),COUNTIF('Recuperación'!H$4:H$100,"&gt;=70")-COUNTIF(H$4:H$100,"&gt;=70"),"")</f>
        <v/>
      </c>
      <c r="AA7" s="47" t="str">
        <f t="shared" si="2"/>
        <v/>
      </c>
      <c r="AB7" s="41" t="str">
        <f>IF(ISNUMBER(S7),COUNTIF(H$4:H$100,"&lt;70"),"")</f>
        <v/>
      </c>
      <c r="AC7" s="47" t="str">
        <f t="shared" si="3"/>
        <v/>
      </c>
      <c r="AD7" s="41" t="str">
        <f>IF(ISNUMBER(S7),COUNTIF(H$4:H$100,"NP"),"")</f>
        <v/>
      </c>
      <c r="AE7" s="50" t="str">
        <f t="shared" si="4"/>
        <v/>
      </c>
    </row>
    <row r="8">
      <c r="A8" s="41" t="str">
        <f>Alumnos!A12</f>
        <v/>
      </c>
      <c r="B8" s="26" t="str">
        <f>Alumnos!C12</f>
        <v/>
      </c>
      <c r="D8" s="34"/>
      <c r="E8" s="42" t="str">
        <f>'Tema 1'!L8</f>
        <v/>
      </c>
      <c r="F8" s="42" t="str">
        <f>'Tema 2'!L8</f>
        <v/>
      </c>
      <c r="G8" s="42" t="str">
        <f>'Tema 3'!L8</f>
        <v/>
      </c>
      <c r="H8" s="42" t="str">
        <f>'Tema 4'!L8</f>
        <v/>
      </c>
      <c r="I8" s="42" t="str">
        <f>'Tema 5'!L8</f>
        <v/>
      </c>
      <c r="J8" s="42" t="str">
        <f>'Tema 6'!L8</f>
        <v/>
      </c>
      <c r="K8" s="42" t="str">
        <f>'Tema 7'!L8</f>
        <v/>
      </c>
      <c r="L8" s="42" t="str">
        <f>'Tema 8'!L8</f>
        <v/>
      </c>
      <c r="M8" s="42" t="str">
        <f>'Tema 9'!L8</f>
        <v/>
      </c>
      <c r="N8" s="42" t="str">
        <f>'Tema 10'!L8</f>
        <v/>
      </c>
      <c r="O8" s="43"/>
      <c r="P8" s="44" t="str">
        <f t="shared" si="1"/>
        <v/>
      </c>
      <c r="Q8" s="34"/>
      <c r="S8" s="45" t="str">
        <f>IF(ISTEXT(I$4:I$100)," ",5)</f>
        <v> </v>
      </c>
      <c r="T8" s="41" t="str">
        <f>IF(ISNUMBER(S8),AVERAGE(I$4:I$100)," ")</f>
        <v> </v>
      </c>
      <c r="U8" s="41" t="str">
        <f>IF(ISNUMBER(S8),Alumnos!$E$2,"")</f>
        <v/>
      </c>
      <c r="V8" s="41" t="str">
        <f>IF(ISNUMBER(S8),CONCATENATE(I$3," / ",Alumnos!$E$3),"")</f>
        <v/>
      </c>
      <c r="W8" s="41" t="str">
        <f>IF(ISNUMBER(S8),Alumnos!$C$3,"")</f>
        <v/>
      </c>
      <c r="X8" s="49" t="str">
        <f>IF(ISNUMBER(S8),Alumnos!$E$5,"")</f>
        <v/>
      </c>
      <c r="Y8" s="41" t="str">
        <f>IF(ISNUMBER(S8),COUNTIF(I$4:I$100,"&gt;=70"),"")</f>
        <v/>
      </c>
      <c r="Z8" s="41" t="str">
        <f>IF(ISNUMBER(S8),COUNTIF('Recuperación'!I$4:I$100,"&gt;=70")-COUNTIF(I$4:I$100,"&gt;=70"),"")</f>
        <v/>
      </c>
      <c r="AA8" s="47" t="str">
        <f t="shared" si="2"/>
        <v/>
      </c>
      <c r="AB8" s="41" t="str">
        <f>IF(ISNUMBER(S8),COUNTIF(I$4:I$100,"&lt;70"),"")</f>
        <v/>
      </c>
      <c r="AC8" s="47" t="str">
        <f t="shared" si="3"/>
        <v/>
      </c>
      <c r="AD8" s="41" t="str">
        <f>IF(ISNUMBER(S8),COUNTIF(I$4:I$100,"NP"),"")</f>
        <v/>
      </c>
      <c r="AE8" s="50" t="str">
        <f t="shared" si="4"/>
        <v/>
      </c>
    </row>
    <row r="9">
      <c r="A9" s="41" t="str">
        <f>Alumnos!A13</f>
        <v/>
      </c>
      <c r="B9" s="26" t="str">
        <f>Alumnos!C13</f>
        <v/>
      </c>
      <c r="D9" s="34"/>
      <c r="E9" s="42" t="str">
        <f>'Tema 1'!L9</f>
        <v/>
      </c>
      <c r="F9" s="42" t="str">
        <f>'Tema 2'!L9</f>
        <v/>
      </c>
      <c r="G9" s="42" t="str">
        <f>'Tema 3'!L9</f>
        <v/>
      </c>
      <c r="H9" s="42" t="str">
        <f>'Tema 4'!L9</f>
        <v/>
      </c>
      <c r="I9" s="42" t="str">
        <f>'Tema 5'!L9</f>
        <v/>
      </c>
      <c r="J9" s="42" t="str">
        <f>'Tema 6'!L9</f>
        <v/>
      </c>
      <c r="K9" s="42" t="str">
        <f>'Tema 7'!L9</f>
        <v/>
      </c>
      <c r="L9" s="42" t="str">
        <f>'Tema 8'!L9</f>
        <v/>
      </c>
      <c r="M9" s="42" t="str">
        <f>'Tema 9'!L9</f>
        <v/>
      </c>
      <c r="N9" s="42" t="str">
        <f>'Tema 10'!L9</f>
        <v/>
      </c>
      <c r="O9" s="43"/>
      <c r="P9" s="44" t="str">
        <f t="shared" si="1"/>
        <v/>
      </c>
      <c r="Q9" s="34"/>
      <c r="S9" s="45" t="str">
        <f>IF(ISTEXT(J$4:J$100)," ",6)</f>
        <v> </v>
      </c>
      <c r="T9" s="41" t="str">
        <f>IF(ISNUMBER(S9),AVERAGE(J$4:J$100)," ")</f>
        <v> </v>
      </c>
      <c r="U9" s="41" t="str">
        <f>IF(ISNUMBER(S9),Alumnos!$E$2,"")</f>
        <v/>
      </c>
      <c r="V9" s="41" t="str">
        <f>IF(ISNUMBER(S9),CONCATENATE(J$3," / ",Alumnos!$E$3),"")</f>
        <v/>
      </c>
      <c r="W9" s="41" t="str">
        <f>IF(ISNUMBER(S9),Alumnos!$C$3,"")</f>
        <v/>
      </c>
      <c r="X9" s="49" t="str">
        <f>IF(ISNUMBER(S9),Alumnos!$E$5,"")</f>
        <v/>
      </c>
      <c r="Y9" s="41" t="str">
        <f>IF(ISNUMBER(S9),COUNTIF(J$4:J$100,"&gt;=70"),"")</f>
        <v/>
      </c>
      <c r="Z9" s="41" t="str">
        <f>IF(ISNUMBER(S9),COUNTIF('Recuperación'!J$4:J$100,"&gt;=70")-COUNTIF(J$4:J$100,"&gt;=70"),"")</f>
        <v/>
      </c>
      <c r="AA9" s="47" t="str">
        <f t="shared" si="2"/>
        <v/>
      </c>
      <c r="AB9" s="41" t="str">
        <f>IF(ISNUMBER(S9),COUNTIF(J$4:J$100,"&lt;70"),"")</f>
        <v/>
      </c>
      <c r="AC9" s="47" t="str">
        <f t="shared" si="3"/>
        <v/>
      </c>
      <c r="AD9" s="41" t="str">
        <f>IF(ISNUMBER(S9),COUNTIF(J$4:J$100,"NP"),"")</f>
        <v/>
      </c>
      <c r="AE9" s="50" t="str">
        <f t="shared" si="4"/>
        <v/>
      </c>
    </row>
    <row r="10">
      <c r="A10" s="41" t="str">
        <f>Alumnos!A14</f>
        <v/>
      </c>
      <c r="B10" s="26" t="str">
        <f>Alumnos!C14</f>
        <v/>
      </c>
      <c r="D10" s="34"/>
      <c r="E10" s="42" t="str">
        <f>'Tema 1'!L10</f>
        <v/>
      </c>
      <c r="F10" s="42" t="str">
        <f>'Tema 2'!L10</f>
        <v/>
      </c>
      <c r="G10" s="42" t="str">
        <f>'Tema 3'!L10</f>
        <v/>
      </c>
      <c r="H10" s="42" t="str">
        <f>'Tema 4'!L10</f>
        <v/>
      </c>
      <c r="I10" s="42" t="str">
        <f>'Tema 5'!L10</f>
        <v/>
      </c>
      <c r="J10" s="42" t="str">
        <f>'Tema 6'!L10</f>
        <v/>
      </c>
      <c r="K10" s="42" t="str">
        <f>'Tema 7'!L10</f>
        <v/>
      </c>
      <c r="L10" s="42" t="str">
        <f>'Tema 8'!L10</f>
        <v/>
      </c>
      <c r="M10" s="42" t="str">
        <f>'Tema 9'!L10</f>
        <v/>
      </c>
      <c r="N10" s="42" t="str">
        <f>'Tema 10'!L10</f>
        <v/>
      </c>
      <c r="O10" s="43"/>
      <c r="P10" s="44" t="str">
        <f t="shared" si="1"/>
        <v/>
      </c>
      <c r="Q10" s="34"/>
      <c r="S10" s="45" t="str">
        <f>IF(ISTEXT(K$4:K$100)," ",7)</f>
        <v> </v>
      </c>
      <c r="T10" s="41" t="str">
        <f>IF(ISNUMBER(S10),AVERAGE(K$4:K$100)," ")</f>
        <v> </v>
      </c>
      <c r="U10" s="41" t="str">
        <f>IF(ISNUMBER(S10),Alumnos!$E$2,"")</f>
        <v/>
      </c>
      <c r="V10" s="41" t="str">
        <f>IF(ISNUMBER(S10),CONCATENATE(K$3," / ",Alumnos!$E$3),"")</f>
        <v/>
      </c>
      <c r="W10" s="41" t="str">
        <f>IF(ISNUMBER(S10),Alumnos!$C$3,"")</f>
        <v/>
      </c>
      <c r="X10" s="49" t="str">
        <f>IF(ISNUMBER(S10),Alumnos!$E$5,"")</f>
        <v/>
      </c>
      <c r="Y10" s="41" t="str">
        <f>IF(ISNUMBER(S10),COUNTIF(K$4:K$100,"&gt;=70"),"")</f>
        <v/>
      </c>
      <c r="Z10" s="41" t="str">
        <f>IF(ISNUMBER(S10),COUNTIF('Recuperación'!K$4:K$100,"&gt;=70")-COUNTIF(K$4:K$100,"&gt;=70"),"")</f>
        <v/>
      </c>
      <c r="AA10" s="47" t="str">
        <f t="shared" si="2"/>
        <v/>
      </c>
      <c r="AB10" s="41" t="str">
        <f>IF(ISNUMBER(S10),COUNTIF(K$4:K$100,"&lt;70"),"")</f>
        <v/>
      </c>
      <c r="AC10" s="47" t="str">
        <f t="shared" si="3"/>
        <v/>
      </c>
      <c r="AD10" s="41" t="str">
        <f>IF(ISNUMBER(S10),COUNTIF(K$4:K$100,"NP"),"")</f>
        <v/>
      </c>
      <c r="AE10" s="50" t="str">
        <f t="shared" si="4"/>
        <v/>
      </c>
    </row>
    <row r="11">
      <c r="A11" s="41" t="str">
        <f>Alumnos!A15</f>
        <v/>
      </c>
      <c r="B11" s="26" t="str">
        <f>Alumnos!C15</f>
        <v/>
      </c>
      <c r="D11" s="34"/>
      <c r="E11" s="42" t="str">
        <f>'Tema 1'!L11</f>
        <v/>
      </c>
      <c r="F11" s="42" t="str">
        <f>'Tema 2'!L11</f>
        <v/>
      </c>
      <c r="G11" s="42" t="str">
        <f>'Tema 3'!L11</f>
        <v/>
      </c>
      <c r="H11" s="42" t="str">
        <f>'Tema 4'!L11</f>
        <v/>
      </c>
      <c r="I11" s="42" t="str">
        <f>'Tema 5'!L11</f>
        <v/>
      </c>
      <c r="J11" s="42" t="str">
        <f>'Tema 6'!L11</f>
        <v/>
      </c>
      <c r="K11" s="42" t="str">
        <f>'Tema 7'!L11</f>
        <v/>
      </c>
      <c r="L11" s="42" t="str">
        <f>'Tema 8'!L11</f>
        <v/>
      </c>
      <c r="M11" s="42" t="str">
        <f>'Tema 9'!L11</f>
        <v/>
      </c>
      <c r="N11" s="42" t="str">
        <f>'Tema 10'!L11</f>
        <v/>
      </c>
      <c r="O11" s="43"/>
      <c r="P11" s="44" t="str">
        <f t="shared" si="1"/>
        <v/>
      </c>
      <c r="Q11" s="34"/>
      <c r="S11" s="45" t="str">
        <f>IF(ISTEXT(L$4:L$100)," ",8)</f>
        <v> </v>
      </c>
      <c r="T11" s="41" t="str">
        <f>IF(ISNUMBER(S11),AVERAGE(L$4:L$100)," ")</f>
        <v> </v>
      </c>
      <c r="U11" s="41" t="str">
        <f>IF(ISNUMBER(S11),Alumnos!$E$2,"")</f>
        <v/>
      </c>
      <c r="V11" s="41" t="str">
        <f>IF(ISNUMBER(S11),CONCATENATE(L$3," / ",Alumnos!$E$3),"")</f>
        <v/>
      </c>
      <c r="W11" s="41" t="str">
        <f>IF(ISNUMBER(S11),Alumnos!$C$3,"")</f>
        <v/>
      </c>
      <c r="X11" s="49" t="str">
        <f>IF(ISNUMBER(S11),Alumnos!$E$5,"")</f>
        <v/>
      </c>
      <c r="Y11" s="41" t="str">
        <f>IF(ISNUMBER(S11),COUNTIF(L$4:L$100,"&gt;=70"),"")</f>
        <v/>
      </c>
      <c r="Z11" s="41" t="str">
        <f>IF(ISNUMBER(S11),COUNTIF('Recuperación'!L$4:L$100,"&gt;=70")-COUNTIF(L$4:L$100,"&gt;=70"),"")</f>
        <v/>
      </c>
      <c r="AA11" s="47" t="str">
        <f t="shared" si="2"/>
        <v/>
      </c>
      <c r="AB11" s="41" t="str">
        <f>IF(ISNUMBER(S11),COUNTIF(L$4:L$100,"&lt;70"),"")</f>
        <v/>
      </c>
      <c r="AC11" s="47" t="str">
        <f t="shared" si="3"/>
        <v/>
      </c>
      <c r="AD11" s="41" t="str">
        <f>IF(ISNUMBER(S11),COUNTIF(L$4:L$100,"NP"),"")</f>
        <v/>
      </c>
      <c r="AE11" s="50" t="str">
        <f t="shared" si="4"/>
        <v/>
      </c>
    </row>
    <row r="12">
      <c r="A12" s="41" t="str">
        <f>Alumnos!A16</f>
        <v/>
      </c>
      <c r="B12" s="26" t="str">
        <f>Alumnos!C16</f>
        <v/>
      </c>
      <c r="D12" s="34"/>
      <c r="E12" s="42" t="str">
        <f>'Tema 1'!L12</f>
        <v/>
      </c>
      <c r="F12" s="42" t="str">
        <f>'Tema 2'!L12</f>
        <v/>
      </c>
      <c r="G12" s="42" t="str">
        <f>'Tema 3'!L12</f>
        <v/>
      </c>
      <c r="H12" s="42" t="str">
        <f>'Tema 4'!L12</f>
        <v/>
      </c>
      <c r="I12" s="42" t="str">
        <f>'Tema 5'!L12</f>
        <v/>
      </c>
      <c r="J12" s="42" t="str">
        <f>'Tema 6'!L12</f>
        <v/>
      </c>
      <c r="K12" s="42" t="str">
        <f>'Tema 7'!L12</f>
        <v/>
      </c>
      <c r="L12" s="42" t="str">
        <f>'Tema 8'!L12</f>
        <v/>
      </c>
      <c r="M12" s="42" t="str">
        <f>'Tema 9'!L12</f>
        <v/>
      </c>
      <c r="N12" s="42" t="str">
        <f>'Tema 10'!L12</f>
        <v/>
      </c>
      <c r="O12" s="43"/>
      <c r="P12" s="44" t="str">
        <f t="shared" si="1"/>
        <v/>
      </c>
      <c r="Q12" s="34"/>
      <c r="S12" s="45" t="str">
        <f>IF(ISTEXT(M$4:M$100)," ",9)</f>
        <v> </v>
      </c>
      <c r="T12" s="41" t="str">
        <f>IF(ISNUMBER(S12),AVERAGE(M$4:M$100)," ")</f>
        <v> </v>
      </c>
      <c r="U12" s="41" t="str">
        <f>IF(ISNUMBER(S12),Alumnos!$E$2,"")</f>
        <v/>
      </c>
      <c r="V12" s="41" t="str">
        <f>IF(ISNUMBER(S12),CONCATENATE(M$3," / ",Alumnos!$E$3),"")</f>
        <v/>
      </c>
      <c r="W12" s="41" t="str">
        <f>IF(ISNUMBER(S12),Alumnos!$C$3,"")</f>
        <v/>
      </c>
      <c r="X12" s="49" t="str">
        <f>IF(ISNUMBER(S12),Alumnos!$E$5,"")</f>
        <v/>
      </c>
      <c r="Y12" s="41" t="str">
        <f>IF(ISNUMBER(S12),COUNTIF(M$4:M$100,"&gt;=70"),"")</f>
        <v/>
      </c>
      <c r="Z12" s="41" t="str">
        <f>IF(ISNUMBER(S12),COUNTIF('Recuperación'!M$4:M$100,"&gt;=70")-COUNTIF(M$4:M$100,"&gt;=70"),"")</f>
        <v/>
      </c>
      <c r="AA12" s="47" t="str">
        <f t="shared" si="2"/>
        <v/>
      </c>
      <c r="AB12" s="41" t="str">
        <f>IF(ISNUMBER(S12),COUNTIF(M$4:M$100,"&lt;70"),"")</f>
        <v/>
      </c>
      <c r="AC12" s="47" t="str">
        <f t="shared" si="3"/>
        <v/>
      </c>
      <c r="AD12" s="41" t="str">
        <f>IF(ISNUMBER(S12),COUNTIF(M$4:M$100,"NP"),"")</f>
        <v/>
      </c>
      <c r="AE12" s="50" t="str">
        <f t="shared" si="4"/>
        <v/>
      </c>
    </row>
    <row r="13">
      <c r="A13" s="41" t="str">
        <f>Alumnos!A17</f>
        <v/>
      </c>
      <c r="B13" s="26" t="str">
        <f>Alumnos!C17</f>
        <v/>
      </c>
      <c r="D13" s="34"/>
      <c r="E13" s="42" t="str">
        <f>'Tema 1'!L13</f>
        <v/>
      </c>
      <c r="F13" s="42" t="str">
        <f>'Tema 2'!L13</f>
        <v/>
      </c>
      <c r="G13" s="42" t="str">
        <f>'Tema 3'!L13</f>
        <v/>
      </c>
      <c r="H13" s="42" t="str">
        <f>'Tema 4'!L13</f>
        <v/>
      </c>
      <c r="I13" s="42" t="str">
        <f>'Tema 5'!L13</f>
        <v/>
      </c>
      <c r="J13" s="42" t="str">
        <f>'Tema 6'!L13</f>
        <v/>
      </c>
      <c r="K13" s="42" t="str">
        <f>'Tema 7'!L13</f>
        <v/>
      </c>
      <c r="L13" s="42" t="str">
        <f>'Tema 8'!L13</f>
        <v/>
      </c>
      <c r="M13" s="42" t="str">
        <f>'Tema 9'!L13</f>
        <v/>
      </c>
      <c r="N13" s="42" t="str">
        <f>'Tema 10'!L13</f>
        <v/>
      </c>
      <c r="O13" s="43"/>
      <c r="P13" s="44" t="str">
        <f t="shared" si="1"/>
        <v/>
      </c>
      <c r="Q13" s="34"/>
      <c r="S13" s="45" t="str">
        <f>IF(ISTEXT(N$4:N$100)," ",10)</f>
        <v> </v>
      </c>
      <c r="T13" s="41" t="str">
        <f>IF(ISNUMBER(S13),AVERAGE(N$4:N$100)," ")</f>
        <v> </v>
      </c>
      <c r="U13" s="41" t="str">
        <f>IF(ISNUMBER(S13),Alumnos!$E$2,"")</f>
        <v/>
      </c>
      <c r="V13" s="41" t="str">
        <f>IF(ISNUMBER(S13),CONCATENATE(N$3," / ",Alumnos!$E$3),"")</f>
        <v/>
      </c>
      <c r="W13" s="41" t="str">
        <f>IF(ISNUMBER(S13),Alumnos!$C$3,"")</f>
        <v/>
      </c>
      <c r="X13" s="49" t="str">
        <f>IF(ISNUMBER(S13),Alumnos!$E$5,"")</f>
        <v/>
      </c>
      <c r="Y13" s="41" t="str">
        <f>IF(ISNUMBER(S13),COUNTIF(N$4:N$100,"&gt;=70"),"")</f>
        <v/>
      </c>
      <c r="Z13" s="41" t="str">
        <f>IF(ISNUMBER(S13),COUNTIF('Recuperación'!N$4:N$100,"&gt;=70")-COUNTIF(N$4:N$100,"&gt;=70"),"")</f>
        <v/>
      </c>
      <c r="AA13" s="47" t="str">
        <f t="shared" si="2"/>
        <v/>
      </c>
      <c r="AB13" s="41" t="str">
        <f>IF(ISNUMBER(S13),COUNTIF(N$4:N$100,"&lt;70"),"")</f>
        <v/>
      </c>
      <c r="AC13" s="47" t="str">
        <f t="shared" si="3"/>
        <v/>
      </c>
      <c r="AD13" s="41" t="str">
        <f>IF(ISNUMBER(S13),COUNTIF(N$4:N$100,"NP"),"")</f>
        <v/>
      </c>
      <c r="AE13" s="50" t="str">
        <f t="shared" si="4"/>
        <v/>
      </c>
    </row>
    <row r="14">
      <c r="A14" s="41" t="str">
        <f>Alumnos!A18</f>
        <v/>
      </c>
      <c r="B14" s="26" t="str">
        <f>Alumnos!C18</f>
        <v/>
      </c>
      <c r="D14" s="34"/>
      <c r="E14" s="42" t="str">
        <f>'Tema 1'!L14</f>
        <v/>
      </c>
      <c r="F14" s="42" t="str">
        <f>'Tema 2'!L14</f>
        <v/>
      </c>
      <c r="G14" s="42" t="str">
        <f>'Tema 3'!L14</f>
        <v/>
      </c>
      <c r="H14" s="42" t="str">
        <f>'Tema 4'!L14</f>
        <v/>
      </c>
      <c r="I14" s="42" t="str">
        <f>'Tema 5'!L14</f>
        <v/>
      </c>
      <c r="J14" s="42" t="str">
        <f>'Tema 6'!L14</f>
        <v/>
      </c>
      <c r="K14" s="42" t="str">
        <f>'Tema 7'!L14</f>
        <v/>
      </c>
      <c r="L14" s="42" t="str">
        <f>'Tema 8'!L14</f>
        <v/>
      </c>
      <c r="M14" s="42" t="str">
        <f>'Tema 9'!L14</f>
        <v/>
      </c>
      <c r="N14" s="42" t="str">
        <f>'Tema 10'!L14</f>
        <v/>
      </c>
      <c r="O14" s="43"/>
      <c r="P14" s="44" t="str">
        <f t="shared" si="1"/>
        <v/>
      </c>
      <c r="Q14" s="34"/>
      <c r="S14" s="45" t="str">
        <f>IF(COUNTIF((S$4:S$13),$C$2),"FINAL"," ")</f>
        <v> </v>
      </c>
      <c r="T14" s="46" t="str">
        <f>IF(EXACT(S14,"FINAL"),AVERAGE('Recuperación'!P4:P100)," ")</f>
        <v> </v>
      </c>
      <c r="U14" s="41" t="str">
        <f>IF(EXACT(S14,"FINAL"),Alumnos!$E$2," ")</f>
        <v> </v>
      </c>
      <c r="V14" s="41" t="str">
        <f>IF(EXACT(S14,"FINAL"),CONCATENATE(S14," / ",Alumnos!$E$3)," ")</f>
        <v> </v>
      </c>
      <c r="W14" s="41" t="str">
        <f>IF(EXACT(S14,"FINAL"),Alumnos!$C$3," ")</f>
        <v> </v>
      </c>
      <c r="X14" s="41" t="str">
        <f>IF(EXACT(S14,"FINAL"),Alumnos!$E$5," ")</f>
        <v> </v>
      </c>
      <c r="Y14" s="41" t="str">
        <f>IF(EXACT(S14,"FINAL"),COUNTIF('Recuperación'!P4:P100,"&gt;=70")," ")</f>
        <v> </v>
      </c>
      <c r="Z14" s="41" t="str">
        <f>IF(EXACT(S14,"FINAL"),COUNTIF('Recuperación'!P$4:P$100,"&gt;=70")-COUNTIF(P$4:P$100,"&gt;=70")," ")</f>
        <v> </v>
      </c>
      <c r="AA14" s="48" t="str">
        <f>IF(EXACT(S14,"FINAL"),((Y14+Z14)/X14)," ")</f>
        <v> </v>
      </c>
      <c r="AB14" s="41" t="str">
        <f>IF(EXACT(S14,"FINAL"),COUNTIF('Recuperación'!P$4:P$100,"&lt;70")," ")</f>
        <v> </v>
      </c>
      <c r="AC14" s="47" t="str">
        <f>IF(EXACT(S14,"FINAL"),(AB14/X14)," ")</f>
        <v> </v>
      </c>
      <c r="AD14" s="41" t="str">
        <f>IF(EXACT(S14,"FINAL"),COUNTIF('Recuperación'!P$4:P$100,"NP")," ")</f>
        <v> </v>
      </c>
      <c r="AE14" s="47" t="str">
        <f>IF(EXACT(S14,"FINAL"),(AD14/X14)," ")</f>
        <v> </v>
      </c>
    </row>
    <row r="15">
      <c r="A15" s="41" t="str">
        <f>Alumnos!A19</f>
        <v/>
      </c>
      <c r="B15" s="26" t="str">
        <f>Alumnos!C19</f>
        <v/>
      </c>
      <c r="D15" s="34"/>
      <c r="E15" s="42" t="str">
        <f>'Tema 1'!L15</f>
        <v/>
      </c>
      <c r="F15" s="42" t="str">
        <f>'Tema 2'!L15</f>
        <v/>
      </c>
      <c r="G15" s="42" t="str">
        <f>'Tema 3'!L15</f>
        <v/>
      </c>
      <c r="H15" s="42" t="str">
        <f>'Tema 4'!L15</f>
        <v/>
      </c>
      <c r="I15" s="42" t="str">
        <f>'Tema 5'!L15</f>
        <v/>
      </c>
      <c r="J15" s="42" t="str">
        <f>'Tema 6'!L15</f>
        <v/>
      </c>
      <c r="K15" s="42" t="str">
        <f>'Tema 7'!L15</f>
        <v/>
      </c>
      <c r="L15" s="42" t="str">
        <f>'Tema 8'!L15</f>
        <v/>
      </c>
      <c r="M15" s="42" t="str">
        <f>'Tema 9'!L15</f>
        <v/>
      </c>
      <c r="N15" s="42" t="str">
        <f>'Tema 10'!L15</f>
        <v/>
      </c>
      <c r="O15" s="43"/>
      <c r="P15" s="44" t="str">
        <f t="shared" si="1"/>
        <v/>
      </c>
      <c r="Q15" s="34"/>
      <c r="S15" s="26"/>
      <c r="T15" s="26"/>
      <c r="U15" s="26"/>
      <c r="V15" s="26"/>
      <c r="W15" s="26"/>
      <c r="X15" s="26"/>
      <c r="Y15" s="26"/>
      <c r="Z15" s="26"/>
      <c r="AA15" s="26"/>
      <c r="AB15" s="26"/>
      <c r="AC15" s="51"/>
      <c r="AD15" s="26"/>
      <c r="AE15" s="26"/>
    </row>
    <row r="16">
      <c r="A16" s="41" t="str">
        <f>Alumnos!A20</f>
        <v/>
      </c>
      <c r="B16" s="26" t="str">
        <f>Alumnos!C20</f>
        <v/>
      </c>
      <c r="D16" s="34"/>
      <c r="E16" s="42" t="str">
        <f>'Tema 1'!L16</f>
        <v/>
      </c>
      <c r="F16" s="42" t="str">
        <f>'Tema 2'!L16</f>
        <v/>
      </c>
      <c r="G16" s="42" t="str">
        <f>'Tema 3'!L16</f>
        <v/>
      </c>
      <c r="H16" s="42" t="str">
        <f>'Tema 4'!L16</f>
        <v/>
      </c>
      <c r="I16" s="42" t="str">
        <f>'Tema 5'!L16</f>
        <v/>
      </c>
      <c r="J16" s="42" t="str">
        <f>'Tema 6'!L16</f>
        <v/>
      </c>
      <c r="K16" s="42" t="str">
        <f>'Tema 7'!L16</f>
        <v/>
      </c>
      <c r="L16" s="42" t="str">
        <f>'Tema 8'!L16</f>
        <v/>
      </c>
      <c r="M16" s="42" t="str">
        <f>'Tema 9'!L16</f>
        <v/>
      </c>
      <c r="N16" s="42" t="str">
        <f>'Tema 10'!L16</f>
        <v/>
      </c>
      <c r="O16" s="43"/>
      <c r="P16" s="44" t="str">
        <f t="shared" si="1"/>
        <v/>
      </c>
      <c r="Q16" s="34"/>
      <c r="S16" s="52" t="s">
        <v>45</v>
      </c>
      <c r="T16" s="26"/>
      <c r="U16" s="26"/>
      <c r="V16" s="26"/>
      <c r="W16" s="26"/>
      <c r="X16" s="26"/>
      <c r="Y16" s="26"/>
      <c r="Z16" s="26"/>
      <c r="AA16" s="26"/>
      <c r="AB16" s="26"/>
      <c r="AC16" s="26"/>
      <c r="AD16" s="26"/>
      <c r="AE16" s="26"/>
    </row>
    <row r="17">
      <c r="A17" s="41" t="str">
        <f>Alumnos!A21</f>
        <v/>
      </c>
      <c r="B17" s="26" t="str">
        <f>Alumnos!C21</f>
        <v/>
      </c>
      <c r="D17" s="34"/>
      <c r="E17" s="42" t="str">
        <f>'Tema 1'!L17</f>
        <v/>
      </c>
      <c r="F17" s="42" t="str">
        <f>'Tema 2'!L17</f>
        <v/>
      </c>
      <c r="G17" s="42" t="str">
        <f>'Tema 3'!L17</f>
        <v/>
      </c>
      <c r="H17" s="42" t="str">
        <f>'Tema 4'!L17</f>
        <v/>
      </c>
      <c r="I17" s="42" t="str">
        <f>'Tema 5'!L17</f>
        <v/>
      </c>
      <c r="J17" s="42" t="str">
        <f>'Tema 6'!L17</f>
        <v/>
      </c>
      <c r="K17" s="42" t="str">
        <f>'Tema 7'!L17</f>
        <v/>
      </c>
      <c r="L17" s="42" t="str">
        <f>'Tema 8'!L17</f>
        <v/>
      </c>
      <c r="M17" s="42" t="str">
        <f>'Tema 9'!L17</f>
        <v/>
      </c>
      <c r="N17" s="42" t="str">
        <f>'Tema 10'!L17</f>
        <v/>
      </c>
      <c r="O17" s="43"/>
      <c r="P17" s="44" t="str">
        <f t="shared" si="1"/>
        <v/>
      </c>
      <c r="Q17" s="34"/>
      <c r="S17" s="52" t="s">
        <v>46</v>
      </c>
      <c r="T17" s="26"/>
      <c r="U17" s="26"/>
      <c r="V17" s="26"/>
      <c r="W17" s="26"/>
      <c r="X17" s="26"/>
      <c r="Y17" s="26"/>
      <c r="Z17" s="26"/>
      <c r="AA17" s="26"/>
      <c r="AB17" s="26"/>
      <c r="AC17" s="26"/>
      <c r="AD17" s="26"/>
      <c r="AE17" s="26"/>
    </row>
    <row r="18">
      <c r="A18" s="41" t="str">
        <f>Alumnos!A22</f>
        <v/>
      </c>
      <c r="B18" s="26" t="str">
        <f>Alumnos!C22</f>
        <v/>
      </c>
      <c r="D18" s="34"/>
      <c r="E18" s="42" t="str">
        <f>'Tema 1'!L18</f>
        <v/>
      </c>
      <c r="F18" s="42" t="str">
        <f>'Tema 2'!L18</f>
        <v/>
      </c>
      <c r="G18" s="42" t="str">
        <f>'Tema 3'!L18</f>
        <v/>
      </c>
      <c r="H18" s="42" t="str">
        <f>'Tema 4'!L18</f>
        <v/>
      </c>
      <c r="I18" s="42" t="str">
        <f>'Tema 5'!L18</f>
        <v/>
      </c>
      <c r="J18" s="42" t="str">
        <f>'Tema 6'!L18</f>
        <v/>
      </c>
      <c r="K18" s="42" t="str">
        <f>'Tema 7'!L18</f>
        <v/>
      </c>
      <c r="L18" s="42" t="str">
        <f>'Tema 8'!L18</f>
        <v/>
      </c>
      <c r="M18" s="42" t="str">
        <f>'Tema 9'!L18</f>
        <v/>
      </c>
      <c r="N18" s="42" t="str">
        <f>'Tema 10'!L18</f>
        <v/>
      </c>
      <c r="O18" s="43"/>
      <c r="P18" s="44" t="str">
        <f t="shared" si="1"/>
        <v/>
      </c>
      <c r="Q18" s="34"/>
      <c r="S18" s="52" t="s">
        <v>47</v>
      </c>
      <c r="T18" s="26"/>
      <c r="U18" s="26"/>
      <c r="V18" s="26"/>
      <c r="W18" s="26"/>
      <c r="X18" s="26"/>
      <c r="Y18" s="26"/>
      <c r="Z18" s="26"/>
      <c r="AA18" s="26"/>
      <c r="AB18" s="26"/>
      <c r="AC18" s="26"/>
      <c r="AD18" s="26"/>
      <c r="AE18" s="26"/>
    </row>
    <row r="19">
      <c r="A19" s="41" t="str">
        <f>Alumnos!A23</f>
        <v/>
      </c>
      <c r="B19" s="26" t="str">
        <f>Alumnos!C23</f>
        <v/>
      </c>
      <c r="D19" s="34"/>
      <c r="E19" s="42" t="str">
        <f>'Tema 1'!L19</f>
        <v/>
      </c>
      <c r="F19" s="42" t="str">
        <f>'Tema 2'!L19</f>
        <v/>
      </c>
      <c r="G19" s="42" t="str">
        <f>'Tema 3'!L19</f>
        <v/>
      </c>
      <c r="H19" s="42" t="str">
        <f>'Tema 4'!L19</f>
        <v/>
      </c>
      <c r="I19" s="42" t="str">
        <f>'Tema 5'!L19</f>
        <v/>
      </c>
      <c r="J19" s="42" t="str">
        <f>'Tema 6'!L19</f>
        <v/>
      </c>
      <c r="K19" s="42" t="str">
        <f>'Tema 7'!L19</f>
        <v/>
      </c>
      <c r="L19" s="42" t="str">
        <f>'Tema 8'!L19</f>
        <v/>
      </c>
      <c r="M19" s="42" t="str">
        <f>'Tema 9'!L19</f>
        <v/>
      </c>
      <c r="N19" s="42" t="str">
        <f>'Tema 10'!L19</f>
        <v/>
      </c>
      <c r="O19" s="43"/>
      <c r="P19" s="44" t="str">
        <f t="shared" si="1"/>
        <v/>
      </c>
      <c r="Q19" s="34"/>
      <c r="S19" s="52" t="s">
        <v>48</v>
      </c>
      <c r="T19" s="26"/>
      <c r="U19" s="26"/>
      <c r="V19" s="26"/>
      <c r="W19" s="26"/>
      <c r="X19" s="26"/>
      <c r="Y19" s="26"/>
      <c r="Z19" s="26"/>
      <c r="AA19" s="26"/>
      <c r="AB19" s="26"/>
      <c r="AC19" s="26"/>
      <c r="AD19" s="26"/>
      <c r="AE19" s="26"/>
    </row>
    <row r="20">
      <c r="A20" s="41" t="str">
        <f>Alumnos!A24</f>
        <v/>
      </c>
      <c r="B20" s="26" t="str">
        <f>Alumnos!C24</f>
        <v/>
      </c>
      <c r="D20" s="34"/>
      <c r="E20" s="42" t="str">
        <f>'Tema 1'!L20</f>
        <v/>
      </c>
      <c r="F20" s="42" t="str">
        <f>'Tema 2'!L20</f>
        <v/>
      </c>
      <c r="G20" s="42" t="str">
        <f>'Tema 3'!L20</f>
        <v/>
      </c>
      <c r="H20" s="42" t="str">
        <f>'Tema 4'!L20</f>
        <v/>
      </c>
      <c r="I20" s="42" t="str">
        <f>'Tema 5'!L20</f>
        <v/>
      </c>
      <c r="J20" s="42" t="str">
        <f>'Tema 6'!L20</f>
        <v/>
      </c>
      <c r="K20" s="42" t="str">
        <f>'Tema 7'!L20</f>
        <v/>
      </c>
      <c r="L20" s="42" t="str">
        <f>'Tema 8'!L20</f>
        <v/>
      </c>
      <c r="M20" s="42" t="str">
        <f>'Tema 9'!L20</f>
        <v/>
      </c>
      <c r="N20" s="42" t="str">
        <f>'Tema 10'!L20</f>
        <v/>
      </c>
      <c r="O20" s="43"/>
      <c r="P20" s="44" t="str">
        <f t="shared" si="1"/>
        <v/>
      </c>
      <c r="Q20" s="34"/>
      <c r="S20" s="52" t="s">
        <v>49</v>
      </c>
      <c r="T20" s="26"/>
      <c r="U20" s="26"/>
      <c r="V20" s="26"/>
      <c r="W20" s="26"/>
      <c r="X20" s="26"/>
      <c r="Y20" s="26"/>
      <c r="Z20" s="26"/>
      <c r="AA20" s="26"/>
      <c r="AB20" s="26"/>
      <c r="AC20" s="26"/>
      <c r="AD20" s="26"/>
      <c r="AE20" s="26"/>
    </row>
    <row r="21">
      <c r="A21" s="41" t="str">
        <f>Alumnos!A25</f>
        <v/>
      </c>
      <c r="B21" s="26" t="str">
        <f>Alumnos!C25</f>
        <v/>
      </c>
      <c r="D21" s="34"/>
      <c r="E21" s="42" t="str">
        <f>'Tema 1'!L21</f>
        <v/>
      </c>
      <c r="F21" s="42" t="str">
        <f>'Tema 2'!L21</f>
        <v/>
      </c>
      <c r="G21" s="42" t="str">
        <f>'Tema 3'!L21</f>
        <v/>
      </c>
      <c r="H21" s="42" t="str">
        <f>'Tema 4'!L21</f>
        <v/>
      </c>
      <c r="I21" s="42" t="str">
        <f>'Tema 5'!L21</f>
        <v/>
      </c>
      <c r="J21" s="42" t="str">
        <f>'Tema 6'!L21</f>
        <v/>
      </c>
      <c r="K21" s="42" t="str">
        <f>'Tema 7'!L21</f>
        <v/>
      </c>
      <c r="L21" s="42" t="str">
        <f>'Tema 8'!L21</f>
        <v/>
      </c>
      <c r="M21" s="42" t="str">
        <f>'Tema 9'!L21</f>
        <v/>
      </c>
      <c r="N21" s="42" t="str">
        <f>'Tema 10'!L21</f>
        <v/>
      </c>
      <c r="O21" s="43"/>
      <c r="P21" s="44" t="str">
        <f t="shared" si="1"/>
        <v/>
      </c>
      <c r="Q21" s="34"/>
      <c r="S21" s="52" t="s">
        <v>50</v>
      </c>
      <c r="T21" s="26"/>
      <c r="U21" s="26"/>
      <c r="V21" s="26"/>
      <c r="W21" s="26"/>
      <c r="X21" s="26"/>
      <c r="Y21" s="26"/>
      <c r="Z21" s="26"/>
      <c r="AA21" s="26"/>
      <c r="AB21" s="26"/>
      <c r="AC21" s="26"/>
      <c r="AD21" s="26"/>
      <c r="AE21" s="26"/>
    </row>
    <row r="22">
      <c r="A22" s="41" t="str">
        <f>Alumnos!A26</f>
        <v/>
      </c>
      <c r="B22" s="26" t="str">
        <f>Alumnos!C26</f>
        <v/>
      </c>
      <c r="D22" s="34"/>
      <c r="E22" s="42" t="str">
        <f>'Tema 1'!L22</f>
        <v/>
      </c>
      <c r="F22" s="42" t="str">
        <f>'Tema 2'!L22</f>
        <v/>
      </c>
      <c r="G22" s="42" t="str">
        <f>'Tema 3'!L22</f>
        <v/>
      </c>
      <c r="H22" s="42" t="str">
        <f>'Tema 4'!L22</f>
        <v/>
      </c>
      <c r="I22" s="42" t="str">
        <f>'Tema 5'!L22</f>
        <v/>
      </c>
      <c r="J22" s="42" t="str">
        <f>'Tema 6'!L22</f>
        <v/>
      </c>
      <c r="K22" s="42" t="str">
        <f>'Tema 7'!L22</f>
        <v/>
      </c>
      <c r="L22" s="42" t="str">
        <f>'Tema 8'!L22</f>
        <v/>
      </c>
      <c r="M22" s="42" t="str">
        <f>'Tema 9'!L22</f>
        <v/>
      </c>
      <c r="N22" s="42" t="str">
        <f>'Tema 10'!L22</f>
        <v/>
      </c>
      <c r="O22" s="43"/>
      <c r="P22" s="44" t="str">
        <f t="shared" si="1"/>
        <v/>
      </c>
      <c r="Q22" s="34"/>
      <c r="S22" s="52" t="s">
        <v>51</v>
      </c>
      <c r="T22" s="26"/>
      <c r="U22" s="26"/>
      <c r="V22" s="26"/>
      <c r="W22" s="26"/>
      <c r="X22" s="26"/>
      <c r="Y22" s="26"/>
      <c r="Z22" s="26"/>
      <c r="AA22" s="26"/>
      <c r="AB22" s="26"/>
      <c r="AC22" s="26"/>
      <c r="AD22" s="26"/>
      <c r="AE22" s="26"/>
    </row>
    <row r="23">
      <c r="A23" s="41" t="str">
        <f>Alumnos!A27</f>
        <v/>
      </c>
      <c r="B23" s="26" t="str">
        <f>Alumnos!C27</f>
        <v/>
      </c>
      <c r="D23" s="34"/>
      <c r="E23" s="42" t="str">
        <f>'Tema 1'!L23</f>
        <v/>
      </c>
      <c r="F23" s="42" t="str">
        <f>'Tema 2'!L23</f>
        <v/>
      </c>
      <c r="G23" s="42" t="str">
        <f>'Tema 3'!L23</f>
        <v/>
      </c>
      <c r="H23" s="42" t="str">
        <f>'Tema 4'!L23</f>
        <v/>
      </c>
      <c r="I23" s="42" t="str">
        <f>'Tema 5'!L23</f>
        <v/>
      </c>
      <c r="J23" s="42" t="str">
        <f>'Tema 6'!L23</f>
        <v/>
      </c>
      <c r="K23" s="42" t="str">
        <f>'Tema 7'!L23</f>
        <v/>
      </c>
      <c r="L23" s="42" t="str">
        <f>'Tema 8'!L23</f>
        <v/>
      </c>
      <c r="M23" s="42" t="str">
        <f>'Tema 9'!L23</f>
        <v/>
      </c>
      <c r="N23" s="42" t="str">
        <f>'Tema 10'!L23</f>
        <v/>
      </c>
      <c r="O23" s="43"/>
      <c r="P23" s="44" t="str">
        <f t="shared" si="1"/>
        <v/>
      </c>
      <c r="Q23" s="34"/>
    </row>
    <row r="24">
      <c r="A24" s="41" t="str">
        <f>Alumnos!A28</f>
        <v/>
      </c>
      <c r="B24" s="26" t="str">
        <f>Alumnos!C28</f>
        <v/>
      </c>
      <c r="D24" s="34"/>
      <c r="E24" s="42" t="str">
        <f>'Tema 1'!L24</f>
        <v/>
      </c>
      <c r="F24" s="42" t="str">
        <f>'Tema 2'!L24</f>
        <v/>
      </c>
      <c r="G24" s="42" t="str">
        <f>'Tema 3'!L24</f>
        <v/>
      </c>
      <c r="H24" s="42" t="str">
        <f>'Tema 4'!L24</f>
        <v/>
      </c>
      <c r="I24" s="42" t="str">
        <f>'Tema 5'!L24</f>
        <v/>
      </c>
      <c r="J24" s="42" t="str">
        <f>'Tema 6'!L24</f>
        <v/>
      </c>
      <c r="K24" s="42" t="str">
        <f>'Tema 7'!L24</f>
        <v/>
      </c>
      <c r="L24" s="42" t="str">
        <f>'Tema 8'!L24</f>
        <v/>
      </c>
      <c r="M24" s="42" t="str">
        <f>'Tema 9'!L24</f>
        <v/>
      </c>
      <c r="N24" s="42" t="str">
        <f>'Tema 10'!L24</f>
        <v/>
      </c>
      <c r="O24" s="43"/>
      <c r="P24" s="44" t="str">
        <f t="shared" si="1"/>
        <v/>
      </c>
      <c r="Q24" s="34"/>
    </row>
    <row r="25">
      <c r="A25" s="41" t="str">
        <f>Alumnos!A29</f>
        <v/>
      </c>
      <c r="B25" s="26" t="str">
        <f>Alumnos!C29</f>
        <v/>
      </c>
      <c r="D25" s="34"/>
      <c r="E25" s="42" t="str">
        <f>'Tema 1'!L25</f>
        <v/>
      </c>
      <c r="F25" s="42" t="str">
        <f>'Tema 2'!L25</f>
        <v/>
      </c>
      <c r="G25" s="42" t="str">
        <f>'Tema 3'!L25</f>
        <v/>
      </c>
      <c r="H25" s="42" t="str">
        <f>'Tema 4'!L25</f>
        <v/>
      </c>
      <c r="I25" s="42" t="str">
        <f>'Tema 5'!L25</f>
        <v/>
      </c>
      <c r="J25" s="42" t="str">
        <f>'Tema 6'!L25</f>
        <v/>
      </c>
      <c r="K25" s="42" t="str">
        <f>'Tema 7'!L25</f>
        <v/>
      </c>
      <c r="L25" s="42" t="str">
        <f>'Tema 8'!L25</f>
        <v/>
      </c>
      <c r="M25" s="42" t="str">
        <f>'Tema 9'!L25</f>
        <v/>
      </c>
      <c r="N25" s="42" t="str">
        <f>'Tema 10'!L25</f>
        <v/>
      </c>
      <c r="O25" s="43"/>
      <c r="P25" s="44" t="str">
        <f t="shared" si="1"/>
        <v/>
      </c>
      <c r="Q25" s="34"/>
    </row>
    <row r="26">
      <c r="A26" s="41" t="str">
        <f>Alumnos!A30</f>
        <v/>
      </c>
      <c r="B26" s="26" t="str">
        <f>Alumnos!C30</f>
        <v/>
      </c>
      <c r="D26" s="34"/>
      <c r="E26" s="42" t="str">
        <f>'Tema 1'!L26</f>
        <v/>
      </c>
      <c r="F26" s="42" t="str">
        <f>'Tema 2'!L26</f>
        <v/>
      </c>
      <c r="G26" s="42" t="str">
        <f>'Tema 3'!L26</f>
        <v/>
      </c>
      <c r="H26" s="42" t="str">
        <f>'Tema 4'!L26</f>
        <v/>
      </c>
      <c r="I26" s="42" t="str">
        <f>'Tema 5'!L26</f>
        <v/>
      </c>
      <c r="J26" s="42" t="str">
        <f>'Tema 6'!L26</f>
        <v/>
      </c>
      <c r="K26" s="42" t="str">
        <f>'Tema 7'!L26</f>
        <v/>
      </c>
      <c r="L26" s="42" t="str">
        <f>'Tema 8'!L26</f>
        <v/>
      </c>
      <c r="M26" s="42" t="str">
        <f>'Tema 9'!L26</f>
        <v/>
      </c>
      <c r="N26" s="42" t="str">
        <f>'Tema 10'!L26</f>
        <v/>
      </c>
      <c r="O26" s="43"/>
      <c r="P26" s="44" t="str">
        <f t="shared" si="1"/>
        <v/>
      </c>
      <c r="Q26" s="34"/>
    </row>
    <row r="27">
      <c r="A27" s="41" t="str">
        <f>Alumnos!A31</f>
        <v/>
      </c>
      <c r="B27" s="26" t="str">
        <f>Alumnos!C31</f>
        <v/>
      </c>
      <c r="D27" s="34"/>
      <c r="E27" s="42" t="str">
        <f>'Tema 1'!L27</f>
        <v/>
      </c>
      <c r="F27" s="42" t="str">
        <f>'Tema 2'!L27</f>
        <v/>
      </c>
      <c r="G27" s="42" t="str">
        <f>'Tema 3'!L27</f>
        <v/>
      </c>
      <c r="H27" s="42" t="str">
        <f>'Tema 4'!L27</f>
        <v/>
      </c>
      <c r="I27" s="42" t="str">
        <f>'Tema 5'!L27</f>
        <v/>
      </c>
      <c r="J27" s="42" t="str">
        <f>'Tema 6'!L27</f>
        <v/>
      </c>
      <c r="K27" s="42" t="str">
        <f>'Tema 7'!L27</f>
        <v/>
      </c>
      <c r="L27" s="42" t="str">
        <f>'Tema 8'!L27</f>
        <v/>
      </c>
      <c r="M27" s="42" t="str">
        <f>'Tema 9'!L27</f>
        <v/>
      </c>
      <c r="N27" s="42" t="str">
        <f>'Tema 10'!L27</f>
        <v/>
      </c>
      <c r="O27" s="43"/>
      <c r="P27" s="44" t="str">
        <f t="shared" si="1"/>
        <v/>
      </c>
      <c r="Q27" s="34"/>
    </row>
    <row r="28">
      <c r="A28" s="41" t="str">
        <f>Alumnos!A32</f>
        <v/>
      </c>
      <c r="B28" s="26" t="str">
        <f>Alumnos!C32</f>
        <v/>
      </c>
      <c r="D28" s="34"/>
      <c r="E28" s="42" t="str">
        <f>'Tema 1'!L28</f>
        <v/>
      </c>
      <c r="F28" s="42" t="str">
        <f>'Tema 2'!L28</f>
        <v/>
      </c>
      <c r="G28" s="42" t="str">
        <f>'Tema 3'!L28</f>
        <v/>
      </c>
      <c r="H28" s="42" t="str">
        <f>'Tema 4'!L28</f>
        <v/>
      </c>
      <c r="I28" s="42" t="str">
        <f>'Tema 5'!L28</f>
        <v/>
      </c>
      <c r="J28" s="42" t="str">
        <f>'Tema 6'!L28</f>
        <v/>
      </c>
      <c r="K28" s="42" t="str">
        <f>'Tema 7'!L28</f>
        <v/>
      </c>
      <c r="L28" s="42" t="str">
        <f>'Tema 8'!L28</f>
        <v/>
      </c>
      <c r="M28" s="42" t="str">
        <f>'Tema 9'!L28</f>
        <v/>
      </c>
      <c r="N28" s="42" t="str">
        <f>'Tema 10'!L28</f>
        <v/>
      </c>
      <c r="O28" s="43"/>
      <c r="P28" s="44" t="str">
        <f t="shared" si="1"/>
        <v/>
      </c>
      <c r="Q28" s="34"/>
    </row>
    <row r="29">
      <c r="A29" s="41" t="str">
        <f>Alumnos!A33</f>
        <v/>
      </c>
      <c r="B29" s="26" t="str">
        <f>Alumnos!C33</f>
        <v/>
      </c>
      <c r="D29" s="34"/>
      <c r="E29" s="42" t="str">
        <f>'Tema 1'!L29</f>
        <v/>
      </c>
      <c r="F29" s="42" t="str">
        <f>'Tema 2'!L29</f>
        <v/>
      </c>
      <c r="G29" s="42" t="str">
        <f>'Tema 3'!L29</f>
        <v/>
      </c>
      <c r="H29" s="42" t="str">
        <f>'Tema 4'!L29</f>
        <v/>
      </c>
      <c r="I29" s="42" t="str">
        <f>'Tema 5'!L29</f>
        <v/>
      </c>
      <c r="J29" s="42" t="str">
        <f>'Tema 6'!L29</f>
        <v/>
      </c>
      <c r="K29" s="42" t="str">
        <f>'Tema 7'!L29</f>
        <v/>
      </c>
      <c r="L29" s="42" t="str">
        <f>'Tema 8'!L29</f>
        <v/>
      </c>
      <c r="M29" s="42" t="str">
        <f>'Tema 9'!L29</f>
        <v/>
      </c>
      <c r="N29" s="42" t="str">
        <f>'Tema 10'!L29</f>
        <v/>
      </c>
      <c r="O29" s="43"/>
      <c r="P29" s="44" t="str">
        <f t="shared" si="1"/>
        <v/>
      </c>
      <c r="Q29" s="34"/>
    </row>
    <row r="30">
      <c r="A30" s="41" t="str">
        <f>Alumnos!A34</f>
        <v/>
      </c>
      <c r="B30" s="26" t="str">
        <f>Alumnos!C34</f>
        <v/>
      </c>
      <c r="D30" s="34"/>
      <c r="E30" s="42" t="str">
        <f>'Tema 1'!L30</f>
        <v/>
      </c>
      <c r="F30" s="42" t="str">
        <f>'Tema 2'!L30</f>
        <v/>
      </c>
      <c r="G30" s="42" t="str">
        <f>'Tema 3'!L30</f>
        <v/>
      </c>
      <c r="H30" s="42" t="str">
        <f>'Tema 4'!L30</f>
        <v/>
      </c>
      <c r="I30" s="42" t="str">
        <f>'Tema 5'!L30</f>
        <v/>
      </c>
      <c r="J30" s="42" t="str">
        <f>'Tema 6'!L30</f>
        <v/>
      </c>
      <c r="K30" s="42" t="str">
        <f>'Tema 7'!L30</f>
        <v/>
      </c>
      <c r="L30" s="42" t="str">
        <f>'Tema 8'!L30</f>
        <v/>
      </c>
      <c r="M30" s="42" t="str">
        <f>'Tema 9'!L30</f>
        <v/>
      </c>
      <c r="N30" s="42" t="str">
        <f>'Tema 10'!L30</f>
        <v/>
      </c>
      <c r="O30" s="43"/>
      <c r="P30" s="44" t="str">
        <f t="shared" si="1"/>
        <v/>
      </c>
      <c r="Q30" s="34"/>
    </row>
    <row r="31">
      <c r="A31" s="41" t="str">
        <f>Alumnos!A35</f>
        <v/>
      </c>
      <c r="B31" s="26" t="str">
        <f>Alumnos!C35</f>
        <v/>
      </c>
      <c r="D31" s="34"/>
      <c r="E31" s="42" t="str">
        <f>'Tema 1'!L31</f>
        <v/>
      </c>
      <c r="F31" s="42" t="str">
        <f>'Tema 2'!L31</f>
        <v/>
      </c>
      <c r="G31" s="42" t="str">
        <f>'Tema 3'!L31</f>
        <v/>
      </c>
      <c r="H31" s="42" t="str">
        <f>'Tema 4'!L31</f>
        <v/>
      </c>
      <c r="I31" s="42" t="str">
        <f>'Tema 5'!L31</f>
        <v/>
      </c>
      <c r="J31" s="42" t="str">
        <f>'Tema 6'!L31</f>
        <v/>
      </c>
      <c r="K31" s="42" t="str">
        <f>'Tema 7'!L31</f>
        <v/>
      </c>
      <c r="L31" s="42" t="str">
        <f>'Tema 8'!L31</f>
        <v/>
      </c>
      <c r="M31" s="42" t="str">
        <f>'Tema 9'!L31</f>
        <v/>
      </c>
      <c r="N31" s="42" t="str">
        <f>'Tema 10'!L31</f>
        <v/>
      </c>
      <c r="O31" s="43"/>
      <c r="P31" s="44" t="str">
        <f t="shared" si="1"/>
        <v/>
      </c>
      <c r="Q31" s="34"/>
    </row>
    <row r="32">
      <c r="A32" s="41" t="str">
        <f>Alumnos!A36</f>
        <v/>
      </c>
      <c r="B32" s="26" t="str">
        <f>Alumnos!C36</f>
        <v/>
      </c>
      <c r="D32" s="34"/>
      <c r="E32" s="42" t="str">
        <f>'Tema 1'!L32</f>
        <v/>
      </c>
      <c r="F32" s="42" t="str">
        <f>'Tema 2'!L32</f>
        <v/>
      </c>
      <c r="G32" s="42" t="str">
        <f>'Tema 3'!L32</f>
        <v/>
      </c>
      <c r="H32" s="42" t="str">
        <f>'Tema 4'!L32</f>
        <v/>
      </c>
      <c r="I32" s="42" t="str">
        <f>'Tema 5'!L32</f>
        <v/>
      </c>
      <c r="J32" s="42" t="str">
        <f>'Tema 6'!L32</f>
        <v/>
      </c>
      <c r="K32" s="42" t="str">
        <f>'Tema 7'!L32</f>
        <v/>
      </c>
      <c r="L32" s="42" t="str">
        <f>'Tema 8'!L32</f>
        <v/>
      </c>
      <c r="M32" s="42" t="str">
        <f>'Tema 9'!L32</f>
        <v/>
      </c>
      <c r="N32" s="42" t="str">
        <f>'Tema 10'!L32</f>
        <v/>
      </c>
      <c r="O32" s="43"/>
      <c r="P32" s="44" t="str">
        <f t="shared" si="1"/>
        <v/>
      </c>
      <c r="Q32" s="34"/>
    </row>
    <row r="33">
      <c r="A33" s="41" t="str">
        <f>Alumnos!A37</f>
        <v/>
      </c>
      <c r="B33" s="26" t="str">
        <f>Alumnos!C37</f>
        <v/>
      </c>
      <c r="D33" s="34"/>
      <c r="E33" s="42" t="str">
        <f>'Tema 1'!L33</f>
        <v/>
      </c>
      <c r="F33" s="42" t="str">
        <f>'Tema 2'!L33</f>
        <v/>
      </c>
      <c r="G33" s="42" t="str">
        <f>'Tema 3'!L33</f>
        <v/>
      </c>
      <c r="H33" s="42" t="str">
        <f>'Tema 4'!L33</f>
        <v/>
      </c>
      <c r="I33" s="42" t="str">
        <f>'Tema 5'!L33</f>
        <v/>
      </c>
      <c r="J33" s="42" t="str">
        <f>'Tema 6'!L33</f>
        <v/>
      </c>
      <c r="K33" s="42" t="str">
        <f>'Tema 7'!L33</f>
        <v/>
      </c>
      <c r="L33" s="42" t="str">
        <f>'Tema 8'!L33</f>
        <v/>
      </c>
      <c r="M33" s="42" t="str">
        <f>'Tema 9'!L33</f>
        <v/>
      </c>
      <c r="N33" s="42" t="str">
        <f>'Tema 10'!L33</f>
        <v/>
      </c>
      <c r="O33" s="43"/>
      <c r="P33" s="44" t="str">
        <f t="shared" si="1"/>
        <v/>
      </c>
      <c r="Q33" s="34"/>
    </row>
    <row r="34">
      <c r="A34" s="41" t="str">
        <f>Alumnos!A38</f>
        <v/>
      </c>
      <c r="B34" s="26" t="str">
        <f>Alumnos!C38</f>
        <v/>
      </c>
      <c r="D34" s="34"/>
      <c r="E34" s="42" t="str">
        <f>'Tema 1'!L34</f>
        <v/>
      </c>
      <c r="F34" s="42" t="str">
        <f>'Tema 2'!L34</f>
        <v/>
      </c>
      <c r="G34" s="42" t="str">
        <f>'Tema 3'!L34</f>
        <v/>
      </c>
      <c r="H34" s="42" t="str">
        <f>'Tema 4'!L34</f>
        <v/>
      </c>
      <c r="I34" s="42" t="str">
        <f>'Tema 5'!L34</f>
        <v/>
      </c>
      <c r="J34" s="42" t="str">
        <f>'Tema 6'!L34</f>
        <v/>
      </c>
      <c r="K34" s="42" t="str">
        <f>'Tema 7'!L34</f>
        <v/>
      </c>
      <c r="L34" s="42" t="str">
        <f>'Tema 8'!L34</f>
        <v/>
      </c>
      <c r="M34" s="42" t="str">
        <f>'Tema 9'!L34</f>
        <v/>
      </c>
      <c r="N34" s="42" t="str">
        <f>'Tema 10'!L34</f>
        <v/>
      </c>
      <c r="O34" s="43"/>
      <c r="P34" s="44" t="str">
        <f t="shared" si="1"/>
        <v/>
      </c>
      <c r="Q34" s="34"/>
    </row>
    <row r="35">
      <c r="A35" s="41" t="str">
        <f>Alumnos!A39</f>
        <v/>
      </c>
      <c r="B35" s="26" t="str">
        <f>Alumnos!C39</f>
        <v/>
      </c>
      <c r="D35" s="34"/>
      <c r="E35" s="42" t="str">
        <f>'Tema 1'!L35</f>
        <v/>
      </c>
      <c r="F35" s="42" t="str">
        <f>'Tema 2'!L35</f>
        <v/>
      </c>
      <c r="G35" s="42" t="str">
        <f>'Tema 3'!L35</f>
        <v/>
      </c>
      <c r="H35" s="42" t="str">
        <f>'Tema 4'!L35</f>
        <v/>
      </c>
      <c r="I35" s="42" t="str">
        <f>'Tema 5'!L35</f>
        <v/>
      </c>
      <c r="J35" s="42" t="str">
        <f>'Tema 6'!L35</f>
        <v/>
      </c>
      <c r="K35" s="42" t="str">
        <f>'Tema 7'!L35</f>
        <v/>
      </c>
      <c r="L35" s="42" t="str">
        <f>'Tema 8'!L35</f>
        <v/>
      </c>
      <c r="M35" s="42" t="str">
        <f>'Tema 9'!L35</f>
        <v/>
      </c>
      <c r="N35" s="42" t="str">
        <f>'Tema 10'!L35</f>
        <v/>
      </c>
      <c r="O35" s="43"/>
      <c r="P35" s="44" t="str">
        <f t="shared" si="1"/>
        <v/>
      </c>
      <c r="Q35" s="34"/>
    </row>
    <row r="36">
      <c r="A36" s="41" t="str">
        <f>Alumnos!A40</f>
        <v/>
      </c>
      <c r="B36" s="26" t="str">
        <f>Alumnos!C40</f>
        <v/>
      </c>
      <c r="D36" s="34"/>
      <c r="E36" s="42" t="str">
        <f>'Tema 1'!L36</f>
        <v/>
      </c>
      <c r="F36" s="42" t="str">
        <f>'Tema 2'!L36</f>
        <v/>
      </c>
      <c r="G36" s="42" t="str">
        <f>'Tema 3'!L36</f>
        <v/>
      </c>
      <c r="H36" s="42" t="str">
        <f>'Tema 4'!L36</f>
        <v/>
      </c>
      <c r="I36" s="42" t="str">
        <f>'Tema 5'!L36</f>
        <v/>
      </c>
      <c r="J36" s="42" t="str">
        <f>'Tema 6'!L36</f>
        <v/>
      </c>
      <c r="K36" s="42" t="str">
        <f>'Tema 7'!L36</f>
        <v/>
      </c>
      <c r="L36" s="42" t="str">
        <f>'Tema 8'!L36</f>
        <v/>
      </c>
      <c r="M36" s="42" t="str">
        <f>'Tema 9'!L36</f>
        <v/>
      </c>
      <c r="N36" s="42" t="str">
        <f>'Tema 10'!L36</f>
        <v/>
      </c>
      <c r="O36" s="43"/>
      <c r="P36" s="44" t="str">
        <f t="shared" si="1"/>
        <v/>
      </c>
      <c r="Q36" s="34"/>
    </row>
    <row r="37">
      <c r="A37" s="41" t="str">
        <f>Alumnos!A41</f>
        <v/>
      </c>
      <c r="B37" s="26" t="str">
        <f>Alumnos!C41</f>
        <v/>
      </c>
      <c r="D37" s="34"/>
      <c r="E37" s="42" t="str">
        <f>'Tema 1'!L37</f>
        <v/>
      </c>
      <c r="F37" s="42" t="str">
        <f>'Tema 2'!L37</f>
        <v/>
      </c>
      <c r="G37" s="42" t="str">
        <f>'Tema 3'!L37</f>
        <v/>
      </c>
      <c r="H37" s="42" t="str">
        <f>'Tema 4'!L37</f>
        <v/>
      </c>
      <c r="I37" s="42" t="str">
        <f>'Tema 5'!L37</f>
        <v/>
      </c>
      <c r="J37" s="42" t="str">
        <f>'Tema 6'!L37</f>
        <v/>
      </c>
      <c r="K37" s="42" t="str">
        <f>'Tema 7'!L37</f>
        <v/>
      </c>
      <c r="L37" s="42" t="str">
        <f>'Tema 8'!L37</f>
        <v/>
      </c>
      <c r="M37" s="42" t="str">
        <f>'Tema 9'!L37</f>
        <v/>
      </c>
      <c r="N37" s="42" t="str">
        <f>'Tema 10'!L37</f>
        <v/>
      </c>
      <c r="O37" s="43"/>
      <c r="P37" s="44" t="str">
        <f t="shared" si="1"/>
        <v/>
      </c>
      <c r="Q37" s="34"/>
    </row>
    <row r="38">
      <c r="A38" s="41" t="str">
        <f>Alumnos!A42</f>
        <v/>
      </c>
      <c r="B38" s="26" t="str">
        <f>Alumnos!C42</f>
        <v/>
      </c>
      <c r="D38" s="34"/>
      <c r="E38" s="42" t="str">
        <f>'Tema 1'!L38</f>
        <v/>
      </c>
      <c r="F38" s="42" t="str">
        <f>'Tema 2'!L38</f>
        <v/>
      </c>
      <c r="G38" s="42" t="str">
        <f>'Tema 3'!L38</f>
        <v/>
      </c>
      <c r="H38" s="42" t="str">
        <f>'Tema 4'!L38</f>
        <v/>
      </c>
      <c r="I38" s="42" t="str">
        <f>'Tema 5'!L38</f>
        <v/>
      </c>
      <c r="J38" s="42" t="str">
        <f>'Tema 6'!L38</f>
        <v/>
      </c>
      <c r="K38" s="42" t="str">
        <f>'Tema 7'!L38</f>
        <v/>
      </c>
      <c r="L38" s="42" t="str">
        <f>'Tema 8'!L38</f>
        <v/>
      </c>
      <c r="M38" s="42" t="str">
        <f>'Tema 9'!L38</f>
        <v/>
      </c>
      <c r="N38" s="42" t="str">
        <f>'Tema 10'!L38</f>
        <v/>
      </c>
      <c r="O38" s="43"/>
      <c r="P38" s="44" t="str">
        <f t="shared" si="1"/>
        <v/>
      </c>
      <c r="Q38" s="34"/>
    </row>
    <row r="39">
      <c r="A39" s="41" t="str">
        <f>Alumnos!A43</f>
        <v/>
      </c>
      <c r="B39" s="26" t="str">
        <f>Alumnos!C43</f>
        <v/>
      </c>
      <c r="D39" s="34"/>
      <c r="E39" s="42" t="str">
        <f>'Tema 1'!L39</f>
        <v/>
      </c>
      <c r="F39" s="42" t="str">
        <f>'Tema 2'!L39</f>
        <v/>
      </c>
      <c r="G39" s="42" t="str">
        <f>'Tema 3'!L39</f>
        <v/>
      </c>
      <c r="H39" s="42" t="str">
        <f>'Tema 4'!L39</f>
        <v/>
      </c>
      <c r="I39" s="42" t="str">
        <f>'Tema 5'!L39</f>
        <v/>
      </c>
      <c r="J39" s="42" t="str">
        <f>'Tema 6'!L39</f>
        <v/>
      </c>
      <c r="K39" s="42" t="str">
        <f>'Tema 7'!L39</f>
        <v/>
      </c>
      <c r="L39" s="42" t="str">
        <f>'Tema 8'!L39</f>
        <v/>
      </c>
      <c r="M39" s="42" t="str">
        <f>'Tema 9'!L39</f>
        <v/>
      </c>
      <c r="N39" s="42" t="str">
        <f>'Tema 10'!L39</f>
        <v/>
      </c>
      <c r="O39" s="43"/>
      <c r="P39" s="44" t="str">
        <f t="shared" si="1"/>
        <v/>
      </c>
      <c r="Q39" s="34"/>
    </row>
    <row r="40">
      <c r="A40" s="41" t="str">
        <f>Alumnos!A44</f>
        <v/>
      </c>
      <c r="B40" s="26" t="str">
        <f>Alumnos!C44</f>
        <v/>
      </c>
      <c r="D40" s="34"/>
      <c r="E40" s="42" t="str">
        <f>'Tema 1'!L40</f>
        <v/>
      </c>
      <c r="F40" s="42" t="str">
        <f>'Tema 2'!L40</f>
        <v/>
      </c>
      <c r="G40" s="42" t="str">
        <f>'Tema 3'!L40</f>
        <v/>
      </c>
      <c r="H40" s="42" t="str">
        <f>'Tema 4'!L40</f>
        <v/>
      </c>
      <c r="I40" s="42" t="str">
        <f>'Tema 5'!L40</f>
        <v/>
      </c>
      <c r="J40" s="42" t="str">
        <f>'Tema 6'!L40</f>
        <v/>
      </c>
      <c r="K40" s="42" t="str">
        <f>'Tema 7'!L40</f>
        <v/>
      </c>
      <c r="L40" s="42" t="str">
        <f>'Tema 8'!L40</f>
        <v/>
      </c>
      <c r="M40" s="42" t="str">
        <f>'Tema 9'!L40</f>
        <v/>
      </c>
      <c r="N40" s="42" t="str">
        <f>'Tema 10'!L40</f>
        <v/>
      </c>
      <c r="O40" s="43"/>
      <c r="P40" s="44" t="str">
        <f t="shared" si="1"/>
        <v/>
      </c>
      <c r="Q40" s="34"/>
    </row>
    <row r="41">
      <c r="A41" s="41" t="str">
        <f>Alumnos!A45</f>
        <v/>
      </c>
      <c r="B41" s="26" t="str">
        <f>Alumnos!C45</f>
        <v/>
      </c>
      <c r="D41" s="34"/>
      <c r="E41" s="42" t="str">
        <f>'Tema 1'!L41</f>
        <v/>
      </c>
      <c r="F41" s="42" t="str">
        <f>'Tema 2'!L41</f>
        <v/>
      </c>
      <c r="G41" s="42" t="str">
        <f>'Tema 3'!L41</f>
        <v/>
      </c>
      <c r="H41" s="42" t="str">
        <f>'Tema 4'!L41</f>
        <v/>
      </c>
      <c r="I41" s="42" t="str">
        <f>'Tema 5'!L41</f>
        <v/>
      </c>
      <c r="J41" s="42" t="str">
        <f>'Tema 6'!L41</f>
        <v/>
      </c>
      <c r="K41" s="42" t="str">
        <f>'Tema 7'!L41</f>
        <v/>
      </c>
      <c r="L41" s="42" t="str">
        <f>'Tema 8'!L41</f>
        <v/>
      </c>
      <c r="M41" s="42" t="str">
        <f>'Tema 9'!L41</f>
        <v/>
      </c>
      <c r="N41" s="42" t="str">
        <f>'Tema 10'!L41</f>
        <v/>
      </c>
      <c r="O41" s="43"/>
      <c r="P41" s="44" t="str">
        <f t="shared" si="1"/>
        <v/>
      </c>
      <c r="Q41" s="34"/>
    </row>
    <row r="42">
      <c r="A42" s="41" t="str">
        <f>Alumnos!A46</f>
        <v/>
      </c>
      <c r="B42" s="26" t="str">
        <f>Alumnos!C46</f>
        <v/>
      </c>
      <c r="D42" s="34"/>
      <c r="E42" s="42" t="str">
        <f>'Tema 1'!L42</f>
        <v/>
      </c>
      <c r="F42" s="42" t="str">
        <f>'Tema 2'!L42</f>
        <v/>
      </c>
      <c r="G42" s="42" t="str">
        <f>'Tema 3'!L42</f>
        <v/>
      </c>
      <c r="H42" s="42" t="str">
        <f>'Tema 4'!L42</f>
        <v/>
      </c>
      <c r="I42" s="42" t="str">
        <f>'Tema 5'!L42</f>
        <v/>
      </c>
      <c r="J42" s="42" t="str">
        <f>'Tema 6'!L42</f>
        <v/>
      </c>
      <c r="K42" s="42" t="str">
        <f>'Tema 7'!L42</f>
        <v/>
      </c>
      <c r="L42" s="42" t="str">
        <f>'Tema 8'!L42</f>
        <v/>
      </c>
      <c r="M42" s="42" t="str">
        <f>'Tema 9'!L42</f>
        <v/>
      </c>
      <c r="N42" s="42" t="str">
        <f>'Tema 10'!L42</f>
        <v/>
      </c>
      <c r="O42" s="43"/>
      <c r="P42" s="44" t="str">
        <f t="shared" si="1"/>
        <v/>
      </c>
      <c r="Q42" s="34"/>
    </row>
    <row r="43">
      <c r="A43" s="41" t="str">
        <f>Alumnos!A47</f>
        <v/>
      </c>
      <c r="B43" s="26" t="str">
        <f>Alumnos!C47</f>
        <v/>
      </c>
      <c r="D43" s="34"/>
      <c r="E43" s="42" t="str">
        <f>'Tema 1'!L43</f>
        <v/>
      </c>
      <c r="F43" s="42" t="str">
        <f>'Tema 2'!L43</f>
        <v/>
      </c>
      <c r="G43" s="42" t="str">
        <f>'Tema 3'!L43</f>
        <v/>
      </c>
      <c r="H43" s="42" t="str">
        <f>'Tema 4'!L43</f>
        <v/>
      </c>
      <c r="I43" s="42" t="str">
        <f>'Tema 5'!L43</f>
        <v/>
      </c>
      <c r="J43" s="42" t="str">
        <f>'Tema 6'!L43</f>
        <v/>
      </c>
      <c r="K43" s="42" t="str">
        <f>'Tema 7'!L43</f>
        <v/>
      </c>
      <c r="L43" s="42" t="str">
        <f>'Tema 8'!L43</f>
        <v/>
      </c>
      <c r="M43" s="42" t="str">
        <f>'Tema 9'!L43</f>
        <v/>
      </c>
      <c r="N43" s="42" t="str">
        <f>'Tema 10'!L43</f>
        <v/>
      </c>
      <c r="O43" s="43"/>
      <c r="P43" s="44" t="str">
        <f t="shared" si="1"/>
        <v/>
      </c>
      <c r="Q43" s="34"/>
    </row>
    <row r="44">
      <c r="A44" s="41" t="str">
        <f>Alumnos!A48</f>
        <v/>
      </c>
      <c r="B44" s="26" t="str">
        <f>Alumnos!C48</f>
        <v/>
      </c>
      <c r="D44" s="34"/>
      <c r="E44" s="42" t="str">
        <f>'Tema 1'!L44</f>
        <v/>
      </c>
      <c r="F44" s="42" t="str">
        <f>'Tema 2'!L44</f>
        <v/>
      </c>
      <c r="G44" s="42" t="str">
        <f>'Tema 3'!L44</f>
        <v/>
      </c>
      <c r="H44" s="42" t="str">
        <f>'Tema 4'!L44</f>
        <v/>
      </c>
      <c r="I44" s="42" t="str">
        <f>'Tema 5'!L44</f>
        <v/>
      </c>
      <c r="J44" s="42" t="str">
        <f>'Tema 6'!L44</f>
        <v/>
      </c>
      <c r="K44" s="42" t="str">
        <f>'Tema 7'!L44</f>
        <v/>
      </c>
      <c r="L44" s="42" t="str">
        <f>'Tema 8'!L44</f>
        <v/>
      </c>
      <c r="M44" s="42" t="str">
        <f>'Tema 9'!L44</f>
        <v/>
      </c>
      <c r="N44" s="42" t="str">
        <f>'Tema 10'!L44</f>
        <v/>
      </c>
      <c r="O44" s="43"/>
      <c r="P44" s="44" t="str">
        <f t="shared" si="1"/>
        <v/>
      </c>
      <c r="Q44" s="34"/>
    </row>
    <row r="45">
      <c r="A45" s="41" t="str">
        <f>Alumnos!A49</f>
        <v/>
      </c>
      <c r="B45" s="26" t="str">
        <f>Alumnos!C49</f>
        <v/>
      </c>
      <c r="D45" s="34"/>
      <c r="E45" s="42" t="str">
        <f>'Tema 1'!L45</f>
        <v/>
      </c>
      <c r="F45" s="42" t="str">
        <f>'Tema 2'!L45</f>
        <v/>
      </c>
      <c r="G45" s="42" t="str">
        <f>'Tema 3'!L45</f>
        <v/>
      </c>
      <c r="H45" s="42" t="str">
        <f>'Tema 4'!L45</f>
        <v/>
      </c>
      <c r="I45" s="42" t="str">
        <f>'Tema 5'!L45</f>
        <v/>
      </c>
      <c r="J45" s="42" t="str">
        <f>'Tema 6'!L45</f>
        <v/>
      </c>
      <c r="K45" s="42" t="str">
        <f>'Tema 7'!L45</f>
        <v/>
      </c>
      <c r="L45" s="42" t="str">
        <f>'Tema 8'!L45</f>
        <v/>
      </c>
      <c r="M45" s="42" t="str">
        <f>'Tema 9'!L45</f>
        <v/>
      </c>
      <c r="N45" s="42" t="str">
        <f>'Tema 10'!L45</f>
        <v/>
      </c>
      <c r="O45" s="43"/>
      <c r="P45" s="44" t="str">
        <f t="shared" si="1"/>
        <v/>
      </c>
      <c r="Q45" s="34"/>
    </row>
    <row r="46">
      <c r="A46" s="41" t="str">
        <f>Alumnos!A50</f>
        <v/>
      </c>
      <c r="B46" s="26" t="str">
        <f>Alumnos!C50</f>
        <v/>
      </c>
      <c r="D46" s="34"/>
      <c r="E46" s="42" t="str">
        <f>'Tema 1'!L46</f>
        <v/>
      </c>
      <c r="F46" s="42" t="str">
        <f>'Tema 2'!L46</f>
        <v/>
      </c>
      <c r="G46" s="42" t="str">
        <f>'Tema 3'!L46</f>
        <v/>
      </c>
      <c r="H46" s="42" t="str">
        <f>'Tema 4'!L46</f>
        <v/>
      </c>
      <c r="I46" s="42" t="str">
        <f>'Tema 5'!L46</f>
        <v/>
      </c>
      <c r="J46" s="42" t="str">
        <f>'Tema 6'!L46</f>
        <v/>
      </c>
      <c r="K46" s="42" t="str">
        <f>'Tema 7'!L46</f>
        <v/>
      </c>
      <c r="L46" s="42" t="str">
        <f>'Tema 8'!L46</f>
        <v/>
      </c>
      <c r="M46" s="42" t="str">
        <f>'Tema 9'!L46</f>
        <v/>
      </c>
      <c r="N46" s="42" t="str">
        <f>'Tema 10'!L46</f>
        <v/>
      </c>
      <c r="O46" s="43"/>
      <c r="P46" s="44" t="str">
        <f t="shared" si="1"/>
        <v/>
      </c>
      <c r="Q46" s="34"/>
    </row>
    <row r="47">
      <c r="A47" s="41" t="str">
        <f>Alumnos!A51</f>
        <v/>
      </c>
      <c r="B47" s="26" t="str">
        <f>Alumnos!C51</f>
        <v/>
      </c>
      <c r="D47" s="34"/>
      <c r="E47" s="42" t="str">
        <f>'Tema 1'!L47</f>
        <v/>
      </c>
      <c r="F47" s="42" t="str">
        <f>'Tema 2'!L47</f>
        <v/>
      </c>
      <c r="G47" s="42" t="str">
        <f>'Tema 3'!L47</f>
        <v/>
      </c>
      <c r="H47" s="42" t="str">
        <f>'Tema 4'!L47</f>
        <v/>
      </c>
      <c r="I47" s="42" t="str">
        <f>'Tema 5'!L47</f>
        <v/>
      </c>
      <c r="J47" s="42" t="str">
        <f>'Tema 6'!L47</f>
        <v/>
      </c>
      <c r="K47" s="42" t="str">
        <f>'Tema 7'!L47</f>
        <v/>
      </c>
      <c r="L47" s="42" t="str">
        <f>'Tema 8'!L47</f>
        <v/>
      </c>
      <c r="M47" s="42" t="str">
        <f>'Tema 9'!L47</f>
        <v/>
      </c>
      <c r="N47" s="42" t="str">
        <f>'Tema 10'!L47</f>
        <v/>
      </c>
      <c r="O47" s="43"/>
      <c r="P47" s="44" t="str">
        <f t="shared" si="1"/>
        <v/>
      </c>
      <c r="Q47" s="34"/>
    </row>
    <row r="48">
      <c r="A48" s="41" t="str">
        <f>Alumnos!A52</f>
        <v/>
      </c>
      <c r="B48" s="26" t="str">
        <f>Alumnos!C52</f>
        <v/>
      </c>
      <c r="D48" s="34"/>
      <c r="E48" s="42" t="str">
        <f>'Tema 1'!L48</f>
        <v/>
      </c>
      <c r="F48" s="42" t="str">
        <f>'Tema 2'!L48</f>
        <v/>
      </c>
      <c r="G48" s="42" t="str">
        <f>'Tema 3'!L48</f>
        <v/>
      </c>
      <c r="H48" s="42" t="str">
        <f>'Tema 4'!L48</f>
        <v/>
      </c>
      <c r="I48" s="42" t="str">
        <f>'Tema 5'!L48</f>
        <v/>
      </c>
      <c r="J48" s="42" t="str">
        <f>'Tema 6'!L48</f>
        <v/>
      </c>
      <c r="K48" s="42" t="str">
        <f>'Tema 7'!L48</f>
        <v/>
      </c>
      <c r="L48" s="42" t="str">
        <f>'Tema 8'!L48</f>
        <v/>
      </c>
      <c r="M48" s="42" t="str">
        <f>'Tema 9'!L48</f>
        <v/>
      </c>
      <c r="N48" s="42" t="str">
        <f>'Tema 10'!L48</f>
        <v/>
      </c>
      <c r="O48" s="43"/>
      <c r="P48" s="44" t="str">
        <f t="shared" si="1"/>
        <v/>
      </c>
      <c r="Q48" s="34"/>
    </row>
    <row r="49">
      <c r="A49" s="41" t="str">
        <f>Alumnos!A53</f>
        <v/>
      </c>
      <c r="B49" s="26" t="str">
        <f>Alumnos!C53</f>
        <v/>
      </c>
      <c r="D49" s="34"/>
      <c r="E49" s="42" t="str">
        <f>'Tema 1'!L49</f>
        <v/>
      </c>
      <c r="F49" s="42" t="str">
        <f>'Tema 2'!L49</f>
        <v/>
      </c>
      <c r="G49" s="42" t="str">
        <f>'Tema 3'!L49</f>
        <v/>
      </c>
      <c r="H49" s="42" t="str">
        <f>'Tema 4'!L49</f>
        <v/>
      </c>
      <c r="I49" s="42" t="str">
        <f>'Tema 5'!L49</f>
        <v/>
      </c>
      <c r="J49" s="42" t="str">
        <f>'Tema 6'!L49</f>
        <v/>
      </c>
      <c r="K49" s="42" t="str">
        <f>'Tema 7'!L49</f>
        <v/>
      </c>
      <c r="L49" s="42" t="str">
        <f>'Tema 8'!L49</f>
        <v/>
      </c>
      <c r="M49" s="42" t="str">
        <f>'Tema 9'!L49</f>
        <v/>
      </c>
      <c r="N49" s="42" t="str">
        <f>'Tema 10'!L49</f>
        <v/>
      </c>
      <c r="O49" s="43"/>
      <c r="P49" s="44" t="str">
        <f t="shared" si="1"/>
        <v/>
      </c>
      <c r="Q49" s="34"/>
    </row>
    <row r="50">
      <c r="A50" s="41" t="str">
        <f>Alumnos!A54</f>
        <v/>
      </c>
      <c r="B50" s="26" t="str">
        <f>Alumnos!C54</f>
        <v/>
      </c>
      <c r="D50" s="34"/>
      <c r="E50" s="42" t="str">
        <f>'Tema 1'!L50</f>
        <v/>
      </c>
      <c r="F50" s="42" t="str">
        <f>'Tema 2'!L50</f>
        <v/>
      </c>
      <c r="G50" s="42" t="str">
        <f>'Tema 3'!L50</f>
        <v/>
      </c>
      <c r="H50" s="42" t="str">
        <f>'Tema 4'!L50</f>
        <v/>
      </c>
      <c r="I50" s="42" t="str">
        <f>'Tema 5'!L50</f>
        <v/>
      </c>
      <c r="J50" s="42" t="str">
        <f>'Tema 6'!L50</f>
        <v/>
      </c>
      <c r="K50" s="42" t="str">
        <f>'Tema 7'!L50</f>
        <v/>
      </c>
      <c r="L50" s="42" t="str">
        <f>'Tema 8'!L50</f>
        <v/>
      </c>
      <c r="M50" s="42" t="str">
        <f>'Tema 9'!L50</f>
        <v/>
      </c>
      <c r="N50" s="42" t="str">
        <f>'Tema 10'!L50</f>
        <v/>
      </c>
      <c r="O50" s="43"/>
      <c r="P50" s="44" t="str">
        <f t="shared" si="1"/>
        <v/>
      </c>
      <c r="Q50" s="34"/>
    </row>
    <row r="51">
      <c r="A51" s="41" t="str">
        <f>Alumnos!A55</f>
        <v/>
      </c>
      <c r="B51" s="26" t="str">
        <f>Alumnos!C55</f>
        <v/>
      </c>
      <c r="D51" s="34"/>
      <c r="E51" s="42" t="str">
        <f>'Tema 1'!L51</f>
        <v/>
      </c>
      <c r="F51" s="42" t="str">
        <f>'Tema 2'!L51</f>
        <v/>
      </c>
      <c r="G51" s="42" t="str">
        <f>'Tema 3'!L51</f>
        <v/>
      </c>
      <c r="H51" s="42" t="str">
        <f>'Tema 4'!L51</f>
        <v/>
      </c>
      <c r="I51" s="42" t="str">
        <f>'Tema 5'!L51</f>
        <v/>
      </c>
      <c r="J51" s="42" t="str">
        <f>'Tema 6'!L51</f>
        <v/>
      </c>
      <c r="K51" s="42" t="str">
        <f>'Tema 7'!L51</f>
        <v/>
      </c>
      <c r="L51" s="42" t="str">
        <f>'Tema 8'!L51</f>
        <v/>
      </c>
      <c r="M51" s="42" t="str">
        <f>'Tema 9'!L51</f>
        <v/>
      </c>
      <c r="N51" s="42" t="str">
        <f>'Tema 10'!L51</f>
        <v/>
      </c>
      <c r="O51" s="43"/>
      <c r="P51" s="44" t="str">
        <f t="shared" si="1"/>
        <v/>
      </c>
      <c r="Q51" s="34"/>
    </row>
    <row r="52">
      <c r="A52" s="41" t="str">
        <f>Alumnos!A56</f>
        <v/>
      </c>
      <c r="B52" s="26" t="str">
        <f>Alumnos!C56</f>
        <v/>
      </c>
      <c r="D52" s="34"/>
      <c r="E52" s="42" t="str">
        <f>'Tema 1'!L52</f>
        <v/>
      </c>
      <c r="F52" s="42" t="str">
        <f>'Tema 2'!L52</f>
        <v/>
      </c>
      <c r="G52" s="42" t="str">
        <f>'Tema 3'!L52</f>
        <v/>
      </c>
      <c r="H52" s="42" t="str">
        <f>'Tema 4'!L52</f>
        <v/>
      </c>
      <c r="I52" s="42" t="str">
        <f>'Tema 5'!L52</f>
        <v/>
      </c>
      <c r="J52" s="42" t="str">
        <f>'Tema 6'!L52</f>
        <v/>
      </c>
      <c r="K52" s="42" t="str">
        <f>'Tema 7'!L52</f>
        <v/>
      </c>
      <c r="L52" s="42" t="str">
        <f>'Tema 8'!L52</f>
        <v/>
      </c>
      <c r="M52" s="42" t="str">
        <f>'Tema 9'!L52</f>
        <v/>
      </c>
      <c r="N52" s="42" t="str">
        <f>'Tema 10'!L52</f>
        <v/>
      </c>
      <c r="O52" s="43"/>
      <c r="P52" s="44" t="str">
        <f t="shared" si="1"/>
        <v/>
      </c>
      <c r="Q52" s="34"/>
    </row>
    <row r="53">
      <c r="A53" s="41" t="str">
        <f>Alumnos!A57</f>
        <v/>
      </c>
      <c r="B53" s="26" t="str">
        <f>Alumnos!C57</f>
        <v/>
      </c>
      <c r="D53" s="34"/>
      <c r="E53" s="42" t="str">
        <f>'Tema 1'!L53</f>
        <v/>
      </c>
      <c r="F53" s="42" t="str">
        <f>'Tema 2'!L53</f>
        <v/>
      </c>
      <c r="G53" s="42" t="str">
        <f>'Tema 3'!L53</f>
        <v/>
      </c>
      <c r="H53" s="42" t="str">
        <f>'Tema 4'!L53</f>
        <v/>
      </c>
      <c r="I53" s="42" t="str">
        <f>'Tema 5'!L53</f>
        <v/>
      </c>
      <c r="J53" s="42" t="str">
        <f>'Tema 6'!L53</f>
        <v/>
      </c>
      <c r="K53" s="42" t="str">
        <f>'Tema 7'!L53</f>
        <v/>
      </c>
      <c r="L53" s="42" t="str">
        <f>'Tema 8'!L53</f>
        <v/>
      </c>
      <c r="M53" s="42" t="str">
        <f>'Tema 9'!L53</f>
        <v/>
      </c>
      <c r="N53" s="42" t="str">
        <f>'Tema 10'!L53</f>
        <v/>
      </c>
      <c r="O53" s="43"/>
      <c r="P53" s="44" t="str">
        <f t="shared" si="1"/>
        <v/>
      </c>
      <c r="Q53" s="34"/>
    </row>
    <row r="54">
      <c r="A54" s="41" t="str">
        <f>Alumnos!A58</f>
        <v/>
      </c>
      <c r="B54" s="26" t="str">
        <f>Alumnos!C58</f>
        <v/>
      </c>
      <c r="D54" s="34"/>
      <c r="E54" s="42" t="str">
        <f>'Tema 1'!L54</f>
        <v/>
      </c>
      <c r="F54" s="42" t="str">
        <f>'Tema 2'!L54</f>
        <v/>
      </c>
      <c r="G54" s="42" t="str">
        <f>'Tema 3'!L54</f>
        <v/>
      </c>
      <c r="H54" s="42" t="str">
        <f>'Tema 4'!L54</f>
        <v/>
      </c>
      <c r="I54" s="42" t="str">
        <f>'Tema 5'!L54</f>
        <v/>
      </c>
      <c r="J54" s="42" t="str">
        <f>'Tema 6'!L54</f>
        <v/>
      </c>
      <c r="K54" s="42" t="str">
        <f>'Tema 7'!L54</f>
        <v/>
      </c>
      <c r="L54" s="42" t="str">
        <f>'Tema 8'!L54</f>
        <v/>
      </c>
      <c r="M54" s="42" t="str">
        <f>'Tema 9'!L54</f>
        <v/>
      </c>
      <c r="N54" s="42" t="str">
        <f>'Tema 10'!L54</f>
        <v/>
      </c>
      <c r="O54" s="43"/>
      <c r="P54" s="44" t="str">
        <f t="shared" si="1"/>
        <v/>
      </c>
      <c r="Q54" s="34"/>
    </row>
    <row r="55">
      <c r="A55" s="41" t="str">
        <f>Alumnos!A59</f>
        <v/>
      </c>
      <c r="B55" s="26" t="str">
        <f>Alumnos!C59</f>
        <v/>
      </c>
      <c r="D55" s="34"/>
      <c r="E55" s="42" t="str">
        <f>'Tema 1'!L55</f>
        <v/>
      </c>
      <c r="F55" s="42" t="str">
        <f>'Tema 2'!L55</f>
        <v/>
      </c>
      <c r="G55" s="42" t="str">
        <f>'Tema 3'!L55</f>
        <v/>
      </c>
      <c r="H55" s="42" t="str">
        <f>'Tema 4'!L55</f>
        <v/>
      </c>
      <c r="I55" s="42" t="str">
        <f>'Tema 5'!L55</f>
        <v/>
      </c>
      <c r="J55" s="42" t="str">
        <f>'Tema 6'!L55</f>
        <v/>
      </c>
      <c r="K55" s="42" t="str">
        <f>'Tema 7'!L55</f>
        <v/>
      </c>
      <c r="L55" s="42" t="str">
        <f>'Tema 8'!L55</f>
        <v/>
      </c>
      <c r="M55" s="42" t="str">
        <f>'Tema 9'!L55</f>
        <v/>
      </c>
      <c r="N55" s="42" t="str">
        <f>'Tema 10'!L55</f>
        <v/>
      </c>
      <c r="O55" s="43"/>
      <c r="P55" s="44" t="str">
        <f t="shared" si="1"/>
        <v/>
      </c>
      <c r="Q55" s="34"/>
    </row>
    <row r="56">
      <c r="A56" s="41" t="str">
        <f>Alumnos!A60</f>
        <v/>
      </c>
      <c r="B56" s="26" t="str">
        <f>Alumnos!C60</f>
        <v/>
      </c>
      <c r="D56" s="34"/>
      <c r="E56" s="42" t="str">
        <f>'Tema 1'!L56</f>
        <v/>
      </c>
      <c r="F56" s="42" t="str">
        <f>'Tema 2'!L56</f>
        <v/>
      </c>
      <c r="G56" s="42" t="str">
        <f>'Tema 3'!L56</f>
        <v/>
      </c>
      <c r="H56" s="42" t="str">
        <f>'Tema 4'!L56</f>
        <v/>
      </c>
      <c r="I56" s="42" t="str">
        <f>'Tema 5'!L56</f>
        <v/>
      </c>
      <c r="J56" s="42" t="str">
        <f>'Tema 6'!L56</f>
        <v/>
      </c>
      <c r="K56" s="42" t="str">
        <f>'Tema 7'!L56</f>
        <v/>
      </c>
      <c r="L56" s="42" t="str">
        <f>'Tema 8'!L56</f>
        <v/>
      </c>
      <c r="M56" s="42" t="str">
        <f>'Tema 9'!L56</f>
        <v/>
      </c>
      <c r="N56" s="42" t="str">
        <f>'Tema 10'!L56</f>
        <v/>
      </c>
      <c r="O56" s="43"/>
      <c r="P56" s="44" t="str">
        <f t="shared" si="1"/>
        <v/>
      </c>
      <c r="Q56" s="34"/>
    </row>
    <row r="57">
      <c r="A57" s="41" t="str">
        <f>Alumnos!A61</f>
        <v/>
      </c>
      <c r="B57" s="26" t="str">
        <f>Alumnos!C61</f>
        <v/>
      </c>
      <c r="D57" s="34"/>
      <c r="E57" s="42" t="str">
        <f>'Tema 1'!L57</f>
        <v/>
      </c>
      <c r="F57" s="42" t="str">
        <f>'Tema 2'!L57</f>
        <v/>
      </c>
      <c r="G57" s="42" t="str">
        <f>'Tema 3'!L57</f>
        <v/>
      </c>
      <c r="H57" s="42" t="str">
        <f>'Tema 4'!L57</f>
        <v/>
      </c>
      <c r="I57" s="42" t="str">
        <f>'Tema 5'!L57</f>
        <v/>
      </c>
      <c r="J57" s="42" t="str">
        <f>'Tema 6'!L57</f>
        <v/>
      </c>
      <c r="K57" s="42" t="str">
        <f>'Tema 7'!L57</f>
        <v/>
      </c>
      <c r="L57" s="42" t="str">
        <f>'Tema 8'!L57</f>
        <v/>
      </c>
      <c r="M57" s="42" t="str">
        <f>'Tema 9'!L57</f>
        <v/>
      </c>
      <c r="N57" s="42" t="str">
        <f>'Tema 10'!L57</f>
        <v/>
      </c>
      <c r="O57" s="43"/>
      <c r="P57" s="44" t="str">
        <f t="shared" si="1"/>
        <v/>
      </c>
      <c r="Q57" s="34"/>
    </row>
    <row r="58">
      <c r="A58" s="41" t="str">
        <f>Alumnos!A62</f>
        <v/>
      </c>
      <c r="B58" s="26" t="str">
        <f>Alumnos!C62</f>
        <v/>
      </c>
      <c r="D58" s="34"/>
      <c r="E58" s="42" t="str">
        <f>'Tema 1'!L58</f>
        <v/>
      </c>
      <c r="F58" s="42" t="str">
        <f>'Tema 2'!L58</f>
        <v/>
      </c>
      <c r="G58" s="42" t="str">
        <f>'Tema 3'!L58</f>
        <v/>
      </c>
      <c r="H58" s="42" t="str">
        <f>'Tema 4'!L58</f>
        <v/>
      </c>
      <c r="I58" s="42" t="str">
        <f>'Tema 5'!L58</f>
        <v/>
      </c>
      <c r="J58" s="42" t="str">
        <f>'Tema 6'!L58</f>
        <v/>
      </c>
      <c r="K58" s="42" t="str">
        <f>'Tema 7'!L58</f>
        <v/>
      </c>
      <c r="L58" s="42" t="str">
        <f>'Tema 8'!L58</f>
        <v/>
      </c>
      <c r="M58" s="42" t="str">
        <f>'Tema 9'!L58</f>
        <v/>
      </c>
      <c r="N58" s="42" t="str">
        <f>'Tema 10'!L58</f>
        <v/>
      </c>
      <c r="O58" s="43"/>
      <c r="P58" s="44" t="str">
        <f t="shared" si="1"/>
        <v/>
      </c>
      <c r="Q58" s="34"/>
    </row>
    <row r="59">
      <c r="A59" s="41" t="str">
        <f>Alumnos!A63</f>
        <v/>
      </c>
      <c r="B59" s="26" t="str">
        <f>Alumnos!C63</f>
        <v/>
      </c>
      <c r="D59" s="34"/>
      <c r="E59" s="42" t="str">
        <f>'Tema 1'!L59</f>
        <v/>
      </c>
      <c r="F59" s="42" t="str">
        <f>'Tema 2'!L59</f>
        <v/>
      </c>
      <c r="G59" s="42" t="str">
        <f>'Tema 3'!L59</f>
        <v/>
      </c>
      <c r="H59" s="42" t="str">
        <f>'Tema 4'!L59</f>
        <v/>
      </c>
      <c r="I59" s="42" t="str">
        <f>'Tema 5'!L59</f>
        <v/>
      </c>
      <c r="J59" s="42" t="str">
        <f>'Tema 6'!L59</f>
        <v/>
      </c>
      <c r="K59" s="42" t="str">
        <f>'Tema 7'!L59</f>
        <v/>
      </c>
      <c r="L59" s="42" t="str">
        <f>'Tema 8'!L59</f>
        <v/>
      </c>
      <c r="M59" s="42" t="str">
        <f>'Tema 9'!L59</f>
        <v/>
      </c>
      <c r="N59" s="42" t="str">
        <f>'Tema 10'!L59</f>
        <v/>
      </c>
      <c r="O59" s="43"/>
      <c r="P59" s="44" t="str">
        <f t="shared" si="1"/>
        <v/>
      </c>
      <c r="Q59" s="34"/>
    </row>
    <row r="60">
      <c r="A60" s="41" t="str">
        <f>Alumnos!A64</f>
        <v/>
      </c>
      <c r="B60" s="26" t="str">
        <f>Alumnos!C64</f>
        <v/>
      </c>
      <c r="D60" s="34"/>
      <c r="E60" s="42" t="str">
        <f>'Tema 1'!L60</f>
        <v/>
      </c>
      <c r="F60" s="42" t="str">
        <f>'Tema 2'!L60</f>
        <v/>
      </c>
      <c r="G60" s="42" t="str">
        <f>'Tema 3'!L60</f>
        <v/>
      </c>
      <c r="H60" s="42" t="str">
        <f>'Tema 4'!L60</f>
        <v/>
      </c>
      <c r="I60" s="42" t="str">
        <f>'Tema 5'!L60</f>
        <v/>
      </c>
      <c r="J60" s="42" t="str">
        <f>'Tema 6'!L60</f>
        <v/>
      </c>
      <c r="K60" s="42" t="str">
        <f>'Tema 7'!L60</f>
        <v/>
      </c>
      <c r="L60" s="42" t="str">
        <f>'Tema 8'!L60</f>
        <v/>
      </c>
      <c r="M60" s="42" t="str">
        <f>'Tema 9'!L60</f>
        <v/>
      </c>
      <c r="N60" s="42" t="str">
        <f>'Tema 10'!L60</f>
        <v/>
      </c>
      <c r="O60" s="43"/>
      <c r="P60" s="44" t="str">
        <f t="shared" si="1"/>
        <v/>
      </c>
      <c r="Q60" s="34"/>
    </row>
    <row r="61">
      <c r="A61" s="41" t="str">
        <f>Alumnos!A65</f>
        <v/>
      </c>
      <c r="B61" s="26" t="str">
        <f>Alumnos!C65</f>
        <v/>
      </c>
      <c r="D61" s="34"/>
      <c r="E61" s="42" t="str">
        <f>'Tema 1'!L61</f>
        <v/>
      </c>
      <c r="F61" s="42" t="str">
        <f>'Tema 2'!L61</f>
        <v/>
      </c>
      <c r="G61" s="42" t="str">
        <f>'Tema 3'!L61</f>
        <v/>
      </c>
      <c r="H61" s="42" t="str">
        <f>'Tema 4'!L61</f>
        <v/>
      </c>
      <c r="I61" s="42" t="str">
        <f>'Tema 5'!L61</f>
        <v/>
      </c>
      <c r="J61" s="42" t="str">
        <f>'Tema 6'!L61</f>
        <v/>
      </c>
      <c r="K61" s="42" t="str">
        <f>'Tema 7'!L61</f>
        <v/>
      </c>
      <c r="L61" s="42" t="str">
        <f>'Tema 8'!L61</f>
        <v/>
      </c>
      <c r="M61" s="42" t="str">
        <f>'Tema 9'!L61</f>
        <v/>
      </c>
      <c r="N61" s="42" t="str">
        <f>'Tema 10'!L61</f>
        <v/>
      </c>
      <c r="O61" s="43"/>
      <c r="P61" s="44" t="str">
        <f t="shared" si="1"/>
        <v/>
      </c>
      <c r="Q61" s="34"/>
    </row>
    <row r="62">
      <c r="A62" s="41" t="str">
        <f>Alumnos!A66</f>
        <v/>
      </c>
      <c r="B62" s="26" t="str">
        <f>Alumnos!C66</f>
        <v/>
      </c>
      <c r="D62" s="34"/>
      <c r="E62" s="42" t="str">
        <f>'Tema 1'!L62</f>
        <v/>
      </c>
      <c r="F62" s="42" t="str">
        <f>'Tema 2'!L62</f>
        <v/>
      </c>
      <c r="G62" s="42" t="str">
        <f>'Tema 3'!L62</f>
        <v/>
      </c>
      <c r="H62" s="42" t="str">
        <f>'Tema 4'!L62</f>
        <v/>
      </c>
      <c r="I62" s="42" t="str">
        <f>'Tema 5'!L62</f>
        <v/>
      </c>
      <c r="J62" s="42" t="str">
        <f>'Tema 6'!L62</f>
        <v/>
      </c>
      <c r="K62" s="42" t="str">
        <f>'Tema 7'!L62</f>
        <v/>
      </c>
      <c r="L62" s="42" t="str">
        <f>'Tema 8'!L62</f>
        <v/>
      </c>
      <c r="M62" s="42" t="str">
        <f>'Tema 9'!L62</f>
        <v/>
      </c>
      <c r="N62" s="42" t="str">
        <f>'Tema 10'!L62</f>
        <v/>
      </c>
      <c r="O62" s="43"/>
      <c r="P62" s="44" t="str">
        <f t="shared" si="1"/>
        <v/>
      </c>
      <c r="Q62" s="34"/>
    </row>
    <row r="63">
      <c r="A63" s="41" t="str">
        <f>Alumnos!A67</f>
        <v/>
      </c>
      <c r="B63" s="26" t="str">
        <f>Alumnos!C67</f>
        <v/>
      </c>
      <c r="D63" s="34"/>
      <c r="E63" s="42" t="str">
        <f>'Tema 1'!L63</f>
        <v/>
      </c>
      <c r="F63" s="42" t="str">
        <f>'Tema 2'!L63</f>
        <v/>
      </c>
      <c r="G63" s="42" t="str">
        <f>'Tema 3'!L63</f>
        <v/>
      </c>
      <c r="H63" s="42" t="str">
        <f>'Tema 4'!L63</f>
        <v/>
      </c>
      <c r="I63" s="42" t="str">
        <f>'Tema 5'!L63</f>
        <v/>
      </c>
      <c r="J63" s="42" t="str">
        <f>'Tema 6'!L63</f>
        <v/>
      </c>
      <c r="K63" s="42" t="str">
        <f>'Tema 7'!L63</f>
        <v/>
      </c>
      <c r="L63" s="42" t="str">
        <f>'Tema 8'!L63</f>
        <v/>
      </c>
      <c r="M63" s="42" t="str">
        <f>'Tema 9'!L63</f>
        <v/>
      </c>
      <c r="N63" s="42" t="str">
        <f>'Tema 10'!L63</f>
        <v/>
      </c>
      <c r="O63" s="43"/>
      <c r="P63" s="44" t="str">
        <f t="shared" si="1"/>
        <v/>
      </c>
      <c r="Q63" s="34"/>
    </row>
    <row r="64">
      <c r="A64" s="41" t="str">
        <f>Alumnos!A68</f>
        <v/>
      </c>
      <c r="B64" s="26" t="str">
        <f>Alumnos!C68</f>
        <v/>
      </c>
      <c r="D64" s="34"/>
      <c r="E64" s="42" t="str">
        <f>'Tema 1'!L64</f>
        <v/>
      </c>
      <c r="F64" s="42" t="str">
        <f>'Tema 2'!L64</f>
        <v/>
      </c>
      <c r="G64" s="42" t="str">
        <f>'Tema 3'!L64</f>
        <v/>
      </c>
      <c r="H64" s="42" t="str">
        <f>'Tema 4'!L64</f>
        <v/>
      </c>
      <c r="I64" s="42" t="str">
        <f>'Tema 5'!L64</f>
        <v/>
      </c>
      <c r="J64" s="42" t="str">
        <f>'Tema 6'!L64</f>
        <v/>
      </c>
      <c r="K64" s="42" t="str">
        <f>'Tema 7'!L64</f>
        <v/>
      </c>
      <c r="L64" s="42" t="str">
        <f>'Tema 8'!L64</f>
        <v/>
      </c>
      <c r="M64" s="42" t="str">
        <f>'Tema 9'!L64</f>
        <v/>
      </c>
      <c r="N64" s="42" t="str">
        <f>'Tema 10'!L64</f>
        <v/>
      </c>
      <c r="O64" s="43"/>
      <c r="P64" s="44" t="str">
        <f t="shared" si="1"/>
        <v/>
      </c>
      <c r="Q64" s="34"/>
    </row>
    <row r="65">
      <c r="A65" s="41" t="str">
        <f>Alumnos!A69</f>
        <v/>
      </c>
      <c r="B65" s="26" t="str">
        <f>Alumnos!C69</f>
        <v/>
      </c>
      <c r="D65" s="34"/>
      <c r="E65" s="42" t="str">
        <f>'Tema 1'!L65</f>
        <v/>
      </c>
      <c r="F65" s="42" t="str">
        <f>'Tema 2'!L65</f>
        <v/>
      </c>
      <c r="G65" s="42" t="str">
        <f>'Tema 3'!L65</f>
        <v/>
      </c>
      <c r="H65" s="42" t="str">
        <f>'Tema 4'!L65</f>
        <v/>
      </c>
      <c r="I65" s="42" t="str">
        <f>'Tema 5'!L65</f>
        <v/>
      </c>
      <c r="J65" s="42" t="str">
        <f>'Tema 6'!L65</f>
        <v/>
      </c>
      <c r="K65" s="42" t="str">
        <f>'Tema 7'!L65</f>
        <v/>
      </c>
      <c r="L65" s="42" t="str">
        <f>'Tema 8'!L65</f>
        <v/>
      </c>
      <c r="M65" s="42" t="str">
        <f>'Tema 9'!L65</f>
        <v/>
      </c>
      <c r="N65" s="42" t="str">
        <f>'Tema 10'!L65</f>
        <v/>
      </c>
      <c r="O65" s="43"/>
      <c r="P65" s="44" t="str">
        <f t="shared" si="1"/>
        <v/>
      </c>
      <c r="Q65" s="34"/>
    </row>
    <row r="66">
      <c r="A66" s="41" t="str">
        <f>Alumnos!A70</f>
        <v/>
      </c>
      <c r="B66" s="26" t="str">
        <f>Alumnos!C70</f>
        <v/>
      </c>
      <c r="D66" s="34"/>
      <c r="E66" s="42" t="str">
        <f>'Tema 1'!L66</f>
        <v/>
      </c>
      <c r="F66" s="42" t="str">
        <f>'Tema 2'!L66</f>
        <v/>
      </c>
      <c r="G66" s="42" t="str">
        <f>'Tema 3'!L66</f>
        <v/>
      </c>
      <c r="H66" s="42" t="str">
        <f>'Tema 4'!L66</f>
        <v/>
      </c>
      <c r="I66" s="42" t="str">
        <f>'Tema 5'!L66</f>
        <v/>
      </c>
      <c r="J66" s="42" t="str">
        <f>'Tema 6'!L66</f>
        <v/>
      </c>
      <c r="K66" s="42" t="str">
        <f>'Tema 7'!L66</f>
        <v/>
      </c>
      <c r="L66" s="42" t="str">
        <f>'Tema 8'!L66</f>
        <v/>
      </c>
      <c r="M66" s="42" t="str">
        <f>'Tema 9'!L66</f>
        <v/>
      </c>
      <c r="N66" s="42" t="str">
        <f>'Tema 10'!L66</f>
        <v/>
      </c>
      <c r="O66" s="43"/>
      <c r="P66" s="44" t="str">
        <f t="shared" si="1"/>
        <v/>
      </c>
      <c r="Q66" s="34"/>
    </row>
    <row r="67">
      <c r="A67" s="41" t="str">
        <f>Alumnos!A71</f>
        <v/>
      </c>
      <c r="B67" s="26" t="str">
        <f>Alumnos!C71</f>
        <v/>
      </c>
      <c r="D67" s="34"/>
      <c r="E67" s="42" t="str">
        <f>'Tema 1'!L67</f>
        <v/>
      </c>
      <c r="F67" s="42" t="str">
        <f>'Tema 2'!L67</f>
        <v/>
      </c>
      <c r="G67" s="42" t="str">
        <f>'Tema 3'!L67</f>
        <v/>
      </c>
      <c r="H67" s="42" t="str">
        <f>'Tema 4'!L67</f>
        <v/>
      </c>
      <c r="I67" s="42" t="str">
        <f>'Tema 5'!L67</f>
        <v/>
      </c>
      <c r="J67" s="42" t="str">
        <f>'Tema 6'!L67</f>
        <v/>
      </c>
      <c r="K67" s="42" t="str">
        <f>'Tema 7'!L67</f>
        <v/>
      </c>
      <c r="L67" s="42" t="str">
        <f>'Tema 8'!L67</f>
        <v/>
      </c>
      <c r="M67" s="42" t="str">
        <f>'Tema 9'!L67</f>
        <v/>
      </c>
      <c r="N67" s="42" t="str">
        <f>'Tema 10'!L67</f>
        <v/>
      </c>
      <c r="O67" s="43"/>
      <c r="P67" s="44" t="str">
        <f t="shared" si="1"/>
        <v/>
      </c>
      <c r="Q67" s="34"/>
    </row>
    <row r="68">
      <c r="A68" s="41" t="str">
        <f>Alumnos!A72</f>
        <v/>
      </c>
      <c r="B68" s="26" t="str">
        <f>Alumnos!C72</f>
        <v/>
      </c>
      <c r="D68" s="34"/>
      <c r="E68" s="42" t="str">
        <f>'Tema 1'!L68</f>
        <v/>
      </c>
      <c r="F68" s="42" t="str">
        <f>'Tema 2'!L68</f>
        <v/>
      </c>
      <c r="G68" s="42" t="str">
        <f>'Tema 3'!L68</f>
        <v/>
      </c>
      <c r="H68" s="42" t="str">
        <f>'Tema 4'!L68</f>
        <v/>
      </c>
      <c r="I68" s="42" t="str">
        <f>'Tema 5'!L68</f>
        <v/>
      </c>
      <c r="J68" s="42" t="str">
        <f>'Tema 6'!L68</f>
        <v/>
      </c>
      <c r="K68" s="42" t="str">
        <f>'Tema 7'!L68</f>
        <v/>
      </c>
      <c r="L68" s="42" t="str">
        <f>'Tema 8'!L68</f>
        <v/>
      </c>
      <c r="M68" s="42" t="str">
        <f>'Tema 9'!L68</f>
        <v/>
      </c>
      <c r="N68" s="42" t="str">
        <f>'Tema 10'!L68</f>
        <v/>
      </c>
      <c r="O68" s="43"/>
      <c r="P68" s="44" t="str">
        <f t="shared" si="1"/>
        <v/>
      </c>
      <c r="Q68" s="34"/>
    </row>
    <row r="69">
      <c r="A69" s="41" t="str">
        <f>Alumnos!A73</f>
        <v/>
      </c>
      <c r="B69" s="26" t="str">
        <f>Alumnos!C73</f>
        <v/>
      </c>
      <c r="D69" s="34"/>
      <c r="E69" s="42" t="str">
        <f>'Tema 1'!L69</f>
        <v/>
      </c>
      <c r="F69" s="42" t="str">
        <f>'Tema 2'!L69</f>
        <v/>
      </c>
      <c r="G69" s="42" t="str">
        <f>'Tema 3'!L69</f>
        <v/>
      </c>
      <c r="H69" s="42" t="str">
        <f>'Tema 4'!L69</f>
        <v/>
      </c>
      <c r="I69" s="42" t="str">
        <f>'Tema 5'!L69</f>
        <v/>
      </c>
      <c r="J69" s="42" t="str">
        <f>'Tema 6'!L69</f>
        <v/>
      </c>
      <c r="K69" s="42" t="str">
        <f>'Tema 7'!L69</f>
        <v/>
      </c>
      <c r="L69" s="42" t="str">
        <f>'Tema 8'!L69</f>
        <v/>
      </c>
      <c r="M69" s="42" t="str">
        <f>'Tema 9'!L69</f>
        <v/>
      </c>
      <c r="N69" s="42" t="str">
        <f>'Tema 10'!L69</f>
        <v/>
      </c>
      <c r="O69" s="43"/>
      <c r="P69" s="44" t="str">
        <f t="shared" si="1"/>
        <v/>
      </c>
      <c r="Q69" s="34"/>
    </row>
    <row r="70">
      <c r="A70" s="41" t="str">
        <f>Alumnos!A74</f>
        <v/>
      </c>
      <c r="B70" s="26" t="str">
        <f>Alumnos!C74</f>
        <v/>
      </c>
      <c r="D70" s="34"/>
      <c r="E70" s="42" t="str">
        <f>'Tema 1'!L70</f>
        <v/>
      </c>
      <c r="F70" s="42" t="str">
        <f>'Tema 2'!L70</f>
        <v/>
      </c>
      <c r="G70" s="42" t="str">
        <f>'Tema 3'!L70</f>
        <v/>
      </c>
      <c r="H70" s="42" t="str">
        <f>'Tema 4'!L70</f>
        <v/>
      </c>
      <c r="I70" s="42" t="str">
        <f>'Tema 5'!L70</f>
        <v/>
      </c>
      <c r="J70" s="42" t="str">
        <f>'Tema 6'!L70</f>
        <v/>
      </c>
      <c r="K70" s="42" t="str">
        <f>'Tema 7'!L70</f>
        <v/>
      </c>
      <c r="L70" s="42" t="str">
        <f>'Tema 8'!L70</f>
        <v/>
      </c>
      <c r="M70" s="42" t="str">
        <f>'Tema 9'!L70</f>
        <v/>
      </c>
      <c r="N70" s="42" t="str">
        <f>'Tema 10'!L70</f>
        <v/>
      </c>
      <c r="O70" s="43"/>
      <c r="P70" s="44" t="str">
        <f t="shared" si="1"/>
        <v/>
      </c>
      <c r="Q70" s="34"/>
    </row>
    <row r="71">
      <c r="A71" s="41" t="str">
        <f>Alumnos!A75</f>
        <v/>
      </c>
      <c r="B71" s="26" t="str">
        <f>Alumnos!C75</f>
        <v/>
      </c>
      <c r="D71" s="34"/>
      <c r="E71" s="42" t="str">
        <f>'Tema 1'!L71</f>
        <v/>
      </c>
      <c r="F71" s="42" t="str">
        <f>'Tema 2'!L71</f>
        <v/>
      </c>
      <c r="G71" s="42" t="str">
        <f>'Tema 3'!L71</f>
        <v/>
      </c>
      <c r="H71" s="42" t="str">
        <f>'Tema 4'!L71</f>
        <v/>
      </c>
      <c r="I71" s="42" t="str">
        <f>'Tema 5'!L71</f>
        <v/>
      </c>
      <c r="J71" s="42" t="str">
        <f>'Tema 6'!L71</f>
        <v/>
      </c>
      <c r="K71" s="42" t="str">
        <f>'Tema 7'!L71</f>
        <v/>
      </c>
      <c r="L71" s="42" t="str">
        <f>'Tema 8'!L71</f>
        <v/>
      </c>
      <c r="M71" s="42" t="str">
        <f>'Tema 9'!L71</f>
        <v/>
      </c>
      <c r="N71" s="42" t="str">
        <f>'Tema 10'!L71</f>
        <v/>
      </c>
      <c r="O71" s="43"/>
      <c r="P71" s="44" t="str">
        <f t="shared" si="1"/>
        <v/>
      </c>
      <c r="Q71" s="34"/>
    </row>
    <row r="72">
      <c r="A72" s="41" t="str">
        <f>Alumnos!A76</f>
        <v/>
      </c>
      <c r="B72" s="26" t="str">
        <f>Alumnos!C76</f>
        <v/>
      </c>
      <c r="D72" s="34"/>
      <c r="E72" s="42" t="str">
        <f>'Tema 1'!L72</f>
        <v/>
      </c>
      <c r="F72" s="42" t="str">
        <f>'Tema 2'!L72</f>
        <v/>
      </c>
      <c r="G72" s="42" t="str">
        <f>'Tema 3'!L72</f>
        <v/>
      </c>
      <c r="H72" s="42" t="str">
        <f>'Tema 4'!L72</f>
        <v/>
      </c>
      <c r="I72" s="42" t="str">
        <f>'Tema 5'!L72</f>
        <v/>
      </c>
      <c r="J72" s="42" t="str">
        <f>'Tema 6'!L72</f>
        <v/>
      </c>
      <c r="K72" s="42" t="str">
        <f>'Tema 7'!L72</f>
        <v/>
      </c>
      <c r="L72" s="42" t="str">
        <f>'Tema 8'!L72</f>
        <v/>
      </c>
      <c r="M72" s="42" t="str">
        <f>'Tema 9'!L72</f>
        <v/>
      </c>
      <c r="N72" s="42" t="str">
        <f>'Tema 10'!L72</f>
        <v/>
      </c>
      <c r="O72" s="43"/>
      <c r="P72" s="44" t="str">
        <f t="shared" si="1"/>
        <v/>
      </c>
      <c r="Q72" s="34"/>
    </row>
    <row r="73">
      <c r="A73" s="41" t="str">
        <f>Alumnos!A77</f>
        <v/>
      </c>
      <c r="B73" s="26" t="str">
        <f>Alumnos!C77</f>
        <v/>
      </c>
      <c r="D73" s="34"/>
      <c r="E73" s="42" t="str">
        <f>'Tema 1'!L73</f>
        <v/>
      </c>
      <c r="F73" s="42" t="str">
        <f>'Tema 2'!L73</f>
        <v/>
      </c>
      <c r="G73" s="42" t="str">
        <f>'Tema 3'!L73</f>
        <v/>
      </c>
      <c r="H73" s="42" t="str">
        <f>'Tema 4'!L73</f>
        <v/>
      </c>
      <c r="I73" s="42" t="str">
        <f>'Tema 5'!L73</f>
        <v/>
      </c>
      <c r="J73" s="42" t="str">
        <f>'Tema 6'!L73</f>
        <v/>
      </c>
      <c r="K73" s="42" t="str">
        <f>'Tema 7'!L73</f>
        <v/>
      </c>
      <c r="L73" s="42" t="str">
        <f>'Tema 8'!L73</f>
        <v/>
      </c>
      <c r="M73" s="42" t="str">
        <f>'Tema 9'!L73</f>
        <v/>
      </c>
      <c r="N73" s="42" t="str">
        <f>'Tema 10'!L73</f>
        <v/>
      </c>
      <c r="O73" s="43"/>
      <c r="P73" s="44" t="str">
        <f t="shared" si="1"/>
        <v/>
      </c>
      <c r="Q73" s="34"/>
    </row>
    <row r="74">
      <c r="A74" s="41" t="str">
        <f>Alumnos!A78</f>
        <v/>
      </c>
      <c r="B74" s="26" t="str">
        <f>Alumnos!C78</f>
        <v/>
      </c>
      <c r="D74" s="34"/>
      <c r="E74" s="42" t="str">
        <f>'Tema 1'!L74</f>
        <v/>
      </c>
      <c r="F74" s="42" t="str">
        <f>'Tema 2'!L74</f>
        <v/>
      </c>
      <c r="G74" s="42" t="str">
        <f>'Tema 3'!L74</f>
        <v/>
      </c>
      <c r="H74" s="42" t="str">
        <f>'Tema 4'!L74</f>
        <v/>
      </c>
      <c r="I74" s="42" t="str">
        <f>'Tema 5'!L74</f>
        <v/>
      </c>
      <c r="J74" s="42" t="str">
        <f>'Tema 6'!L74</f>
        <v/>
      </c>
      <c r="K74" s="42" t="str">
        <f>'Tema 7'!L74</f>
        <v/>
      </c>
      <c r="L74" s="42" t="str">
        <f>'Tema 8'!L74</f>
        <v/>
      </c>
      <c r="M74" s="42" t="str">
        <f>'Tema 9'!L74</f>
        <v/>
      </c>
      <c r="N74" s="42" t="str">
        <f>'Tema 10'!L74</f>
        <v/>
      </c>
      <c r="O74" s="43"/>
      <c r="P74" s="44" t="str">
        <f t="shared" si="1"/>
        <v/>
      </c>
      <c r="Q74" s="34"/>
    </row>
    <row r="75">
      <c r="A75" s="41" t="str">
        <f>Alumnos!A79</f>
        <v/>
      </c>
      <c r="B75" s="26" t="str">
        <f>Alumnos!C79</f>
        <v/>
      </c>
      <c r="D75" s="34"/>
      <c r="E75" s="42" t="str">
        <f>'Tema 1'!L75</f>
        <v/>
      </c>
      <c r="F75" s="42" t="str">
        <f>'Tema 2'!L75</f>
        <v/>
      </c>
      <c r="G75" s="42" t="str">
        <f>'Tema 3'!L75</f>
        <v/>
      </c>
      <c r="H75" s="42" t="str">
        <f>'Tema 4'!L75</f>
        <v/>
      </c>
      <c r="I75" s="42" t="str">
        <f>'Tema 5'!L75</f>
        <v/>
      </c>
      <c r="J75" s="42" t="str">
        <f>'Tema 6'!L75</f>
        <v/>
      </c>
      <c r="K75" s="42" t="str">
        <f>'Tema 7'!L75</f>
        <v/>
      </c>
      <c r="L75" s="42" t="str">
        <f>'Tema 8'!L75</f>
        <v/>
      </c>
      <c r="M75" s="42" t="str">
        <f>'Tema 9'!L75</f>
        <v/>
      </c>
      <c r="N75" s="42" t="str">
        <f>'Tema 10'!L75</f>
        <v/>
      </c>
      <c r="O75" s="43"/>
      <c r="P75" s="44" t="str">
        <f t="shared" si="1"/>
        <v/>
      </c>
      <c r="Q75" s="34"/>
    </row>
    <row r="76">
      <c r="A76" s="41" t="str">
        <f>Alumnos!A80</f>
        <v/>
      </c>
      <c r="B76" s="26" t="str">
        <f>Alumnos!C80</f>
        <v/>
      </c>
      <c r="D76" s="34"/>
      <c r="E76" s="42" t="str">
        <f>'Tema 1'!L76</f>
        <v/>
      </c>
      <c r="F76" s="42" t="str">
        <f>'Tema 2'!L76</f>
        <v/>
      </c>
      <c r="G76" s="42" t="str">
        <f>'Tema 3'!L76</f>
        <v/>
      </c>
      <c r="H76" s="42" t="str">
        <f>'Tema 4'!L76</f>
        <v/>
      </c>
      <c r="I76" s="42" t="str">
        <f>'Tema 5'!L76</f>
        <v/>
      </c>
      <c r="J76" s="42" t="str">
        <f>'Tema 6'!L76</f>
        <v/>
      </c>
      <c r="K76" s="42" t="str">
        <f>'Tema 7'!L76</f>
        <v/>
      </c>
      <c r="L76" s="42" t="str">
        <f>'Tema 8'!L76</f>
        <v/>
      </c>
      <c r="M76" s="42" t="str">
        <f>'Tema 9'!L76</f>
        <v/>
      </c>
      <c r="N76" s="42" t="str">
        <f>'Tema 10'!L76</f>
        <v/>
      </c>
      <c r="O76" s="43"/>
      <c r="P76" s="44" t="str">
        <f t="shared" si="1"/>
        <v/>
      </c>
      <c r="Q76" s="34"/>
    </row>
    <row r="77">
      <c r="A77" s="41" t="str">
        <f>Alumnos!A81</f>
        <v/>
      </c>
      <c r="B77" s="26" t="str">
        <f>Alumnos!C81</f>
        <v/>
      </c>
      <c r="D77" s="34"/>
      <c r="E77" s="42" t="str">
        <f>'Tema 1'!L77</f>
        <v/>
      </c>
      <c r="F77" s="42" t="str">
        <f>'Tema 2'!L77</f>
        <v/>
      </c>
      <c r="G77" s="42" t="str">
        <f>'Tema 3'!L77</f>
        <v/>
      </c>
      <c r="H77" s="42" t="str">
        <f>'Tema 4'!L77</f>
        <v/>
      </c>
      <c r="I77" s="42" t="str">
        <f>'Tema 5'!L77</f>
        <v/>
      </c>
      <c r="J77" s="42" t="str">
        <f>'Tema 6'!L77</f>
        <v/>
      </c>
      <c r="K77" s="42" t="str">
        <f>'Tema 7'!L77</f>
        <v/>
      </c>
      <c r="L77" s="42" t="str">
        <f>'Tema 8'!L77</f>
        <v/>
      </c>
      <c r="M77" s="42" t="str">
        <f>'Tema 9'!L77</f>
        <v/>
      </c>
      <c r="N77" s="42" t="str">
        <f>'Tema 10'!L77</f>
        <v/>
      </c>
      <c r="O77" s="43"/>
      <c r="P77" s="44" t="str">
        <f t="shared" si="1"/>
        <v/>
      </c>
      <c r="Q77" s="34"/>
    </row>
    <row r="78">
      <c r="A78" s="41" t="str">
        <f>Alumnos!A82</f>
        <v/>
      </c>
      <c r="B78" s="26" t="str">
        <f>Alumnos!C82</f>
        <v/>
      </c>
      <c r="D78" s="34"/>
      <c r="E78" s="42" t="str">
        <f>'Tema 1'!L78</f>
        <v/>
      </c>
      <c r="F78" s="42" t="str">
        <f>'Tema 2'!L78</f>
        <v/>
      </c>
      <c r="G78" s="42" t="str">
        <f>'Tema 3'!L78</f>
        <v/>
      </c>
      <c r="H78" s="42" t="str">
        <f>'Tema 4'!L78</f>
        <v/>
      </c>
      <c r="I78" s="42" t="str">
        <f>'Tema 5'!L78</f>
        <v/>
      </c>
      <c r="J78" s="42" t="str">
        <f>'Tema 6'!L78</f>
        <v/>
      </c>
      <c r="K78" s="42" t="str">
        <f>'Tema 7'!L78</f>
        <v/>
      </c>
      <c r="L78" s="42" t="str">
        <f>'Tema 8'!L78</f>
        <v/>
      </c>
      <c r="M78" s="42" t="str">
        <f>'Tema 9'!L78</f>
        <v/>
      </c>
      <c r="N78" s="42" t="str">
        <f>'Tema 10'!L78</f>
        <v/>
      </c>
      <c r="O78" s="43"/>
      <c r="P78" s="44" t="str">
        <f t="shared" si="1"/>
        <v/>
      </c>
      <c r="Q78" s="34"/>
    </row>
    <row r="79">
      <c r="A79" s="41" t="str">
        <f>Alumnos!A83</f>
        <v/>
      </c>
      <c r="B79" s="26" t="str">
        <f>Alumnos!C83</f>
        <v/>
      </c>
      <c r="D79" s="34"/>
      <c r="E79" s="42" t="str">
        <f>'Tema 1'!L79</f>
        <v/>
      </c>
      <c r="F79" s="42" t="str">
        <f>'Tema 2'!L79</f>
        <v/>
      </c>
      <c r="G79" s="42" t="str">
        <f>'Tema 3'!L79</f>
        <v/>
      </c>
      <c r="H79" s="42" t="str">
        <f>'Tema 4'!L79</f>
        <v/>
      </c>
      <c r="I79" s="42" t="str">
        <f>'Tema 5'!L79</f>
        <v/>
      </c>
      <c r="J79" s="42" t="str">
        <f>'Tema 6'!L79</f>
        <v/>
      </c>
      <c r="K79" s="42" t="str">
        <f>'Tema 7'!L79</f>
        <v/>
      </c>
      <c r="L79" s="42" t="str">
        <f>'Tema 8'!L79</f>
        <v/>
      </c>
      <c r="M79" s="42" t="str">
        <f>'Tema 9'!L79</f>
        <v/>
      </c>
      <c r="N79" s="42" t="str">
        <f>'Tema 10'!L79</f>
        <v/>
      </c>
      <c r="O79" s="43"/>
      <c r="P79" s="44" t="str">
        <f t="shared" si="1"/>
        <v/>
      </c>
      <c r="Q79" s="34"/>
    </row>
    <row r="80">
      <c r="A80" s="41" t="str">
        <f>Alumnos!A84</f>
        <v/>
      </c>
      <c r="B80" s="26" t="str">
        <f>Alumnos!C84</f>
        <v/>
      </c>
      <c r="D80" s="34"/>
      <c r="E80" s="42" t="str">
        <f>'Tema 1'!L80</f>
        <v/>
      </c>
      <c r="F80" s="42" t="str">
        <f>'Tema 2'!L80</f>
        <v/>
      </c>
      <c r="G80" s="42" t="str">
        <f>'Tema 3'!L80</f>
        <v/>
      </c>
      <c r="H80" s="42" t="str">
        <f>'Tema 4'!L80</f>
        <v/>
      </c>
      <c r="I80" s="42" t="str">
        <f>'Tema 5'!L80</f>
        <v/>
      </c>
      <c r="J80" s="42" t="str">
        <f>'Tema 6'!L80</f>
        <v/>
      </c>
      <c r="K80" s="42" t="str">
        <f>'Tema 7'!L80</f>
        <v/>
      </c>
      <c r="L80" s="42" t="str">
        <f>'Tema 8'!L80</f>
        <v/>
      </c>
      <c r="M80" s="42" t="str">
        <f>'Tema 9'!L80</f>
        <v/>
      </c>
      <c r="N80" s="42" t="str">
        <f>'Tema 10'!L80</f>
        <v/>
      </c>
      <c r="O80" s="43"/>
      <c r="P80" s="44" t="str">
        <f t="shared" si="1"/>
        <v/>
      </c>
      <c r="Q80" s="34"/>
    </row>
    <row r="81">
      <c r="A81" s="41" t="str">
        <f>Alumnos!A85</f>
        <v/>
      </c>
      <c r="B81" s="26" t="str">
        <f>Alumnos!C85</f>
        <v/>
      </c>
      <c r="D81" s="34"/>
      <c r="E81" s="42" t="str">
        <f>'Tema 1'!L81</f>
        <v/>
      </c>
      <c r="F81" s="42" t="str">
        <f>'Tema 2'!L81</f>
        <v/>
      </c>
      <c r="G81" s="42" t="str">
        <f>'Tema 3'!L81</f>
        <v/>
      </c>
      <c r="H81" s="42" t="str">
        <f>'Tema 4'!L81</f>
        <v/>
      </c>
      <c r="I81" s="42" t="str">
        <f>'Tema 5'!L81</f>
        <v/>
      </c>
      <c r="J81" s="42" t="str">
        <f>'Tema 6'!L81</f>
        <v/>
      </c>
      <c r="K81" s="42" t="str">
        <f>'Tema 7'!L81</f>
        <v/>
      </c>
      <c r="L81" s="42" t="str">
        <f>'Tema 8'!L81</f>
        <v/>
      </c>
      <c r="M81" s="42" t="str">
        <f>'Tema 9'!L81</f>
        <v/>
      </c>
      <c r="N81" s="42" t="str">
        <f>'Tema 10'!L81</f>
        <v/>
      </c>
      <c r="O81" s="43"/>
      <c r="P81" s="44" t="str">
        <f t="shared" si="1"/>
        <v/>
      </c>
      <c r="Q81" s="34"/>
    </row>
    <row r="82">
      <c r="A82" s="41" t="str">
        <f>Alumnos!A86</f>
        <v/>
      </c>
      <c r="B82" s="26" t="str">
        <f>Alumnos!C86</f>
        <v/>
      </c>
      <c r="D82" s="34"/>
      <c r="E82" s="42" t="str">
        <f>'Tema 1'!L82</f>
        <v/>
      </c>
      <c r="F82" s="42" t="str">
        <f>'Tema 2'!L82</f>
        <v/>
      </c>
      <c r="G82" s="42" t="str">
        <f>'Tema 3'!L82</f>
        <v/>
      </c>
      <c r="H82" s="42" t="str">
        <f>'Tema 4'!L82</f>
        <v/>
      </c>
      <c r="I82" s="42" t="str">
        <f>'Tema 5'!L82</f>
        <v/>
      </c>
      <c r="J82" s="42" t="str">
        <f>'Tema 6'!L82</f>
        <v/>
      </c>
      <c r="K82" s="42" t="str">
        <f>'Tema 7'!L82</f>
        <v/>
      </c>
      <c r="L82" s="42" t="str">
        <f>'Tema 8'!L82</f>
        <v/>
      </c>
      <c r="M82" s="42" t="str">
        <f>'Tema 9'!L82</f>
        <v/>
      </c>
      <c r="N82" s="42" t="str">
        <f>'Tema 10'!L82</f>
        <v/>
      </c>
      <c r="O82" s="43"/>
      <c r="P82" s="44" t="str">
        <f t="shared" si="1"/>
        <v/>
      </c>
      <c r="Q82" s="34"/>
    </row>
    <row r="83">
      <c r="A83" s="41" t="str">
        <f>Alumnos!A87</f>
        <v/>
      </c>
      <c r="B83" s="26" t="str">
        <f>Alumnos!C87</f>
        <v/>
      </c>
      <c r="D83" s="34"/>
      <c r="E83" s="42" t="str">
        <f>'Tema 1'!L83</f>
        <v/>
      </c>
      <c r="F83" s="42" t="str">
        <f>'Tema 2'!L83</f>
        <v/>
      </c>
      <c r="G83" s="42" t="str">
        <f>'Tema 3'!L83</f>
        <v/>
      </c>
      <c r="H83" s="42" t="str">
        <f>'Tema 4'!L83</f>
        <v/>
      </c>
      <c r="I83" s="42" t="str">
        <f>'Tema 5'!L83</f>
        <v/>
      </c>
      <c r="J83" s="42" t="str">
        <f>'Tema 6'!L83</f>
        <v/>
      </c>
      <c r="K83" s="42" t="str">
        <f>'Tema 7'!L83</f>
        <v/>
      </c>
      <c r="L83" s="42" t="str">
        <f>'Tema 8'!L83</f>
        <v/>
      </c>
      <c r="M83" s="42" t="str">
        <f>'Tema 9'!L83</f>
        <v/>
      </c>
      <c r="N83" s="42" t="str">
        <f>'Tema 10'!L83</f>
        <v/>
      </c>
      <c r="O83" s="43"/>
      <c r="P83" s="44" t="str">
        <f t="shared" si="1"/>
        <v/>
      </c>
      <c r="Q83" s="34"/>
    </row>
    <row r="84">
      <c r="A84" s="41" t="str">
        <f>Alumnos!A88</f>
        <v/>
      </c>
      <c r="B84" s="26" t="str">
        <f>Alumnos!C88</f>
        <v/>
      </c>
      <c r="D84" s="34"/>
      <c r="E84" s="42" t="str">
        <f>'Tema 1'!L84</f>
        <v/>
      </c>
      <c r="F84" s="42" t="str">
        <f>'Tema 2'!L84</f>
        <v/>
      </c>
      <c r="G84" s="42" t="str">
        <f>'Tema 3'!L84</f>
        <v/>
      </c>
      <c r="H84" s="42" t="str">
        <f>'Tema 4'!L84</f>
        <v/>
      </c>
      <c r="I84" s="42" t="str">
        <f>'Tema 5'!L84</f>
        <v/>
      </c>
      <c r="J84" s="42" t="str">
        <f>'Tema 6'!L84</f>
        <v/>
      </c>
      <c r="K84" s="42" t="str">
        <f>'Tema 7'!L84</f>
        <v/>
      </c>
      <c r="L84" s="42" t="str">
        <f>'Tema 8'!L84</f>
        <v/>
      </c>
      <c r="M84" s="42" t="str">
        <f>'Tema 9'!L84</f>
        <v/>
      </c>
      <c r="N84" s="42" t="str">
        <f>'Tema 10'!L84</f>
        <v/>
      </c>
      <c r="O84" s="43"/>
      <c r="P84" s="44" t="str">
        <f t="shared" si="1"/>
        <v/>
      </c>
      <c r="Q84" s="34"/>
    </row>
    <row r="85">
      <c r="A85" s="41" t="str">
        <f>Alumnos!A89</f>
        <v/>
      </c>
      <c r="B85" s="26" t="str">
        <f>Alumnos!C89</f>
        <v/>
      </c>
      <c r="D85" s="34"/>
      <c r="E85" s="42" t="str">
        <f>'Tema 1'!L85</f>
        <v/>
      </c>
      <c r="F85" s="42" t="str">
        <f>'Tema 2'!L85</f>
        <v/>
      </c>
      <c r="G85" s="42" t="str">
        <f>'Tema 3'!L85</f>
        <v/>
      </c>
      <c r="H85" s="42" t="str">
        <f>'Tema 4'!L85</f>
        <v/>
      </c>
      <c r="I85" s="42" t="str">
        <f>'Tema 5'!L85</f>
        <v/>
      </c>
      <c r="J85" s="42" t="str">
        <f>'Tema 6'!L85</f>
        <v/>
      </c>
      <c r="K85" s="42" t="str">
        <f>'Tema 7'!L85</f>
        <v/>
      </c>
      <c r="L85" s="42" t="str">
        <f>'Tema 8'!L85</f>
        <v/>
      </c>
      <c r="M85" s="42" t="str">
        <f>'Tema 9'!L85</f>
        <v/>
      </c>
      <c r="N85" s="42" t="str">
        <f>'Tema 10'!L85</f>
        <v/>
      </c>
      <c r="O85" s="43"/>
      <c r="P85" s="44" t="str">
        <f t="shared" si="1"/>
        <v/>
      </c>
      <c r="Q85" s="34"/>
    </row>
    <row r="86">
      <c r="A86" s="41" t="str">
        <f>Alumnos!A90</f>
        <v/>
      </c>
      <c r="B86" s="26" t="str">
        <f>Alumnos!C90</f>
        <v/>
      </c>
      <c r="D86" s="34"/>
      <c r="E86" s="42" t="str">
        <f>'Tema 1'!L86</f>
        <v/>
      </c>
      <c r="F86" s="42" t="str">
        <f>'Tema 2'!L86</f>
        <v/>
      </c>
      <c r="G86" s="42" t="str">
        <f>'Tema 3'!L86</f>
        <v/>
      </c>
      <c r="H86" s="42" t="str">
        <f>'Tema 4'!L86</f>
        <v/>
      </c>
      <c r="I86" s="42" t="str">
        <f>'Tema 5'!L86</f>
        <v/>
      </c>
      <c r="J86" s="42" t="str">
        <f>'Tema 6'!L86</f>
        <v/>
      </c>
      <c r="K86" s="42" t="str">
        <f>'Tema 7'!L86</f>
        <v/>
      </c>
      <c r="L86" s="42" t="str">
        <f>'Tema 8'!L86</f>
        <v/>
      </c>
      <c r="M86" s="42" t="str">
        <f>'Tema 9'!L86</f>
        <v/>
      </c>
      <c r="N86" s="42" t="str">
        <f>'Tema 10'!L86</f>
        <v/>
      </c>
      <c r="O86" s="43"/>
      <c r="P86" s="44" t="str">
        <f t="shared" si="1"/>
        <v/>
      </c>
      <c r="Q86" s="34"/>
    </row>
    <row r="87">
      <c r="A87" s="41" t="str">
        <f>Alumnos!A91</f>
        <v/>
      </c>
      <c r="B87" s="26" t="str">
        <f>Alumnos!C91</f>
        <v/>
      </c>
      <c r="D87" s="34"/>
      <c r="E87" s="42" t="str">
        <f>'Tema 1'!L87</f>
        <v/>
      </c>
      <c r="F87" s="42" t="str">
        <f>'Tema 2'!L87</f>
        <v/>
      </c>
      <c r="G87" s="42" t="str">
        <f>'Tema 3'!L87</f>
        <v/>
      </c>
      <c r="H87" s="42" t="str">
        <f>'Tema 4'!L87</f>
        <v/>
      </c>
      <c r="I87" s="42" t="str">
        <f>'Tema 5'!L87</f>
        <v/>
      </c>
      <c r="J87" s="42" t="str">
        <f>'Tema 6'!L87</f>
        <v/>
      </c>
      <c r="K87" s="42" t="str">
        <f>'Tema 7'!L87</f>
        <v/>
      </c>
      <c r="L87" s="42" t="str">
        <f>'Tema 8'!L87</f>
        <v/>
      </c>
      <c r="M87" s="42" t="str">
        <f>'Tema 9'!L87</f>
        <v/>
      </c>
      <c r="N87" s="42" t="str">
        <f>'Tema 10'!L87</f>
        <v/>
      </c>
      <c r="O87" s="43"/>
      <c r="P87" s="44" t="str">
        <f t="shared" si="1"/>
        <v/>
      </c>
      <c r="Q87" s="34"/>
    </row>
    <row r="88">
      <c r="A88" s="41" t="str">
        <f>Alumnos!A92</f>
        <v/>
      </c>
      <c r="B88" s="26" t="str">
        <f>Alumnos!C92</f>
        <v/>
      </c>
      <c r="D88" s="34"/>
      <c r="E88" s="42" t="str">
        <f>'Tema 1'!L88</f>
        <v/>
      </c>
      <c r="F88" s="42" t="str">
        <f>'Tema 2'!L88</f>
        <v/>
      </c>
      <c r="G88" s="42" t="str">
        <f>'Tema 3'!L88</f>
        <v/>
      </c>
      <c r="H88" s="42" t="str">
        <f>'Tema 4'!L88</f>
        <v/>
      </c>
      <c r="I88" s="42" t="str">
        <f>'Tema 5'!L88</f>
        <v/>
      </c>
      <c r="J88" s="42" t="str">
        <f>'Tema 6'!L88</f>
        <v/>
      </c>
      <c r="K88" s="42" t="str">
        <f>'Tema 7'!L88</f>
        <v/>
      </c>
      <c r="L88" s="42" t="str">
        <f>'Tema 8'!L88</f>
        <v/>
      </c>
      <c r="M88" s="42" t="str">
        <f>'Tema 9'!L88</f>
        <v/>
      </c>
      <c r="N88" s="42" t="str">
        <f>'Tema 10'!L88</f>
        <v/>
      </c>
      <c r="O88" s="43"/>
      <c r="P88" s="44" t="str">
        <f t="shared" si="1"/>
        <v/>
      </c>
      <c r="Q88" s="34"/>
    </row>
    <row r="89">
      <c r="A89" s="41" t="str">
        <f>Alumnos!A93</f>
        <v/>
      </c>
      <c r="B89" s="26" t="str">
        <f>Alumnos!C93</f>
        <v/>
      </c>
      <c r="D89" s="34"/>
      <c r="E89" s="42" t="str">
        <f>'Tema 1'!L89</f>
        <v/>
      </c>
      <c r="F89" s="42" t="str">
        <f>'Tema 2'!L89</f>
        <v/>
      </c>
      <c r="G89" s="42" t="str">
        <f>'Tema 3'!L89</f>
        <v/>
      </c>
      <c r="H89" s="42" t="str">
        <f>'Tema 4'!L89</f>
        <v/>
      </c>
      <c r="I89" s="42" t="str">
        <f>'Tema 5'!L89</f>
        <v/>
      </c>
      <c r="J89" s="42" t="str">
        <f>'Tema 6'!L89</f>
        <v/>
      </c>
      <c r="K89" s="42" t="str">
        <f>'Tema 7'!L89</f>
        <v/>
      </c>
      <c r="L89" s="42" t="str">
        <f>'Tema 8'!L89</f>
        <v/>
      </c>
      <c r="M89" s="42" t="str">
        <f>'Tema 9'!L89</f>
        <v/>
      </c>
      <c r="N89" s="42" t="str">
        <f>'Tema 10'!L89</f>
        <v/>
      </c>
      <c r="O89" s="43"/>
      <c r="P89" s="44" t="str">
        <f t="shared" si="1"/>
        <v/>
      </c>
      <c r="Q89" s="34"/>
    </row>
    <row r="90">
      <c r="A90" s="41" t="str">
        <f>Alumnos!A94</f>
        <v/>
      </c>
      <c r="B90" s="26" t="str">
        <f>Alumnos!C94</f>
        <v/>
      </c>
      <c r="D90" s="34"/>
      <c r="E90" s="42" t="str">
        <f>'Tema 1'!L90</f>
        <v/>
      </c>
      <c r="F90" s="42" t="str">
        <f>'Tema 2'!L90</f>
        <v/>
      </c>
      <c r="G90" s="42" t="str">
        <f>'Tema 3'!L90</f>
        <v/>
      </c>
      <c r="H90" s="42" t="str">
        <f>'Tema 4'!L90</f>
        <v/>
      </c>
      <c r="I90" s="42" t="str">
        <f>'Tema 5'!L90</f>
        <v/>
      </c>
      <c r="J90" s="42" t="str">
        <f>'Tema 6'!L90</f>
        <v/>
      </c>
      <c r="K90" s="42" t="str">
        <f>'Tema 7'!L90</f>
        <v/>
      </c>
      <c r="L90" s="42" t="str">
        <f>'Tema 8'!L90</f>
        <v/>
      </c>
      <c r="M90" s="42" t="str">
        <f>'Tema 9'!L90</f>
        <v/>
      </c>
      <c r="N90" s="42" t="str">
        <f>'Tema 10'!L90</f>
        <v/>
      </c>
      <c r="O90" s="43"/>
      <c r="P90" s="44" t="str">
        <f t="shared" si="1"/>
        <v/>
      </c>
      <c r="Q90" s="34"/>
    </row>
    <row r="91">
      <c r="A91" s="41" t="str">
        <f>Alumnos!A95</f>
        <v/>
      </c>
      <c r="B91" s="26" t="str">
        <f>Alumnos!C95</f>
        <v/>
      </c>
      <c r="D91" s="34"/>
      <c r="E91" s="42" t="str">
        <f>'Tema 1'!L91</f>
        <v/>
      </c>
      <c r="F91" s="42" t="str">
        <f>'Tema 2'!L91</f>
        <v/>
      </c>
      <c r="G91" s="42" t="str">
        <f>'Tema 3'!L91</f>
        <v/>
      </c>
      <c r="H91" s="42" t="str">
        <f>'Tema 4'!L91</f>
        <v/>
      </c>
      <c r="I91" s="42" t="str">
        <f>'Tema 5'!L91</f>
        <v/>
      </c>
      <c r="J91" s="42" t="str">
        <f>'Tema 6'!L91</f>
        <v/>
      </c>
      <c r="K91" s="42" t="str">
        <f>'Tema 7'!L91</f>
        <v/>
      </c>
      <c r="L91" s="42" t="str">
        <f>'Tema 8'!L91</f>
        <v/>
      </c>
      <c r="M91" s="42" t="str">
        <f>'Tema 9'!L91</f>
        <v/>
      </c>
      <c r="N91" s="42" t="str">
        <f>'Tema 10'!L91</f>
        <v/>
      </c>
      <c r="O91" s="43"/>
      <c r="P91" s="44" t="str">
        <f t="shared" si="1"/>
        <v/>
      </c>
      <c r="Q91" s="34"/>
    </row>
    <row r="92">
      <c r="A92" s="41" t="str">
        <f>Alumnos!A96</f>
        <v/>
      </c>
      <c r="B92" s="26" t="str">
        <f>Alumnos!C96</f>
        <v/>
      </c>
      <c r="D92" s="34"/>
      <c r="E92" s="42" t="str">
        <f>'Tema 1'!L92</f>
        <v/>
      </c>
      <c r="F92" s="42" t="str">
        <f>'Tema 2'!L92</f>
        <v/>
      </c>
      <c r="G92" s="42" t="str">
        <f>'Tema 3'!L92</f>
        <v/>
      </c>
      <c r="H92" s="42" t="str">
        <f>'Tema 4'!L92</f>
        <v/>
      </c>
      <c r="I92" s="42" t="str">
        <f>'Tema 5'!L92</f>
        <v/>
      </c>
      <c r="J92" s="42" t="str">
        <f>'Tema 6'!L92</f>
        <v/>
      </c>
      <c r="K92" s="42" t="str">
        <f>'Tema 7'!L92</f>
        <v/>
      </c>
      <c r="L92" s="42" t="str">
        <f>'Tema 8'!L92</f>
        <v/>
      </c>
      <c r="M92" s="42" t="str">
        <f>'Tema 9'!L92</f>
        <v/>
      </c>
      <c r="N92" s="42" t="str">
        <f>'Tema 10'!L92</f>
        <v/>
      </c>
      <c r="O92" s="43"/>
      <c r="P92" s="44" t="str">
        <f t="shared" si="1"/>
        <v/>
      </c>
      <c r="Q92" s="34"/>
    </row>
    <row r="93">
      <c r="A93" s="41" t="str">
        <f>Alumnos!A97</f>
        <v/>
      </c>
      <c r="B93" s="26" t="str">
        <f>Alumnos!C97</f>
        <v/>
      </c>
      <c r="D93" s="34"/>
      <c r="E93" s="42" t="str">
        <f>'Tema 1'!L93</f>
        <v/>
      </c>
      <c r="F93" s="42" t="str">
        <f>'Tema 2'!L93</f>
        <v/>
      </c>
      <c r="G93" s="42" t="str">
        <f>'Tema 3'!L93</f>
        <v/>
      </c>
      <c r="H93" s="42" t="str">
        <f>'Tema 4'!L93</f>
        <v/>
      </c>
      <c r="I93" s="42" t="str">
        <f>'Tema 5'!L93</f>
        <v/>
      </c>
      <c r="J93" s="42" t="str">
        <f>'Tema 6'!L93</f>
        <v/>
      </c>
      <c r="K93" s="42" t="str">
        <f>'Tema 7'!L93</f>
        <v/>
      </c>
      <c r="L93" s="42" t="str">
        <f>'Tema 8'!L93</f>
        <v/>
      </c>
      <c r="M93" s="42" t="str">
        <f>'Tema 9'!L93</f>
        <v/>
      </c>
      <c r="N93" s="42" t="str">
        <f>'Tema 10'!L93</f>
        <v/>
      </c>
      <c r="O93" s="43"/>
      <c r="P93" s="44" t="str">
        <f t="shared" si="1"/>
        <v/>
      </c>
      <c r="Q93" s="34"/>
    </row>
    <row r="94">
      <c r="A94" s="41" t="str">
        <f>Alumnos!A98</f>
        <v/>
      </c>
      <c r="B94" s="26" t="str">
        <f>Alumnos!C98</f>
        <v/>
      </c>
      <c r="D94" s="34"/>
      <c r="E94" s="42" t="str">
        <f>'Tema 1'!L94</f>
        <v/>
      </c>
      <c r="F94" s="42" t="str">
        <f>'Tema 2'!L94</f>
        <v/>
      </c>
      <c r="G94" s="42" t="str">
        <f>'Tema 3'!L94</f>
        <v/>
      </c>
      <c r="H94" s="42" t="str">
        <f>'Tema 4'!L94</f>
        <v/>
      </c>
      <c r="I94" s="42" t="str">
        <f>'Tema 5'!L94</f>
        <v/>
      </c>
      <c r="J94" s="42" t="str">
        <f>'Tema 6'!L94</f>
        <v/>
      </c>
      <c r="K94" s="42" t="str">
        <f>'Tema 7'!L94</f>
        <v/>
      </c>
      <c r="L94" s="42" t="str">
        <f>'Tema 8'!L94</f>
        <v/>
      </c>
      <c r="M94" s="42" t="str">
        <f>'Tema 9'!L94</f>
        <v/>
      </c>
      <c r="N94" s="42" t="str">
        <f>'Tema 10'!L94</f>
        <v/>
      </c>
      <c r="O94" s="43"/>
      <c r="P94" s="44" t="str">
        <f t="shared" si="1"/>
        <v/>
      </c>
      <c r="Q94" s="34"/>
    </row>
    <row r="95">
      <c r="A95" s="41" t="str">
        <f>Alumnos!A99</f>
        <v/>
      </c>
      <c r="B95" s="26" t="str">
        <f>Alumnos!C99</f>
        <v/>
      </c>
      <c r="D95" s="34"/>
      <c r="E95" s="42" t="str">
        <f>'Tema 1'!L95</f>
        <v/>
      </c>
      <c r="F95" s="42" t="str">
        <f>'Tema 2'!L95</f>
        <v/>
      </c>
      <c r="G95" s="42" t="str">
        <f>'Tema 3'!L95</f>
        <v/>
      </c>
      <c r="H95" s="42" t="str">
        <f>'Tema 4'!L95</f>
        <v/>
      </c>
      <c r="I95" s="42" t="str">
        <f>'Tema 5'!L95</f>
        <v/>
      </c>
      <c r="J95" s="42" t="str">
        <f>'Tema 6'!L95</f>
        <v/>
      </c>
      <c r="K95" s="42" t="str">
        <f>'Tema 7'!L95</f>
        <v/>
      </c>
      <c r="L95" s="42" t="str">
        <f>'Tema 8'!L95</f>
        <v/>
      </c>
      <c r="M95" s="42" t="str">
        <f>'Tema 9'!L95</f>
        <v/>
      </c>
      <c r="N95" s="42" t="str">
        <f>'Tema 10'!L95</f>
        <v/>
      </c>
      <c r="O95" s="43"/>
      <c r="P95" s="44" t="str">
        <f t="shared" si="1"/>
        <v/>
      </c>
      <c r="Q95" s="34"/>
    </row>
    <row r="96">
      <c r="A96" s="41" t="str">
        <f>Alumnos!A100</f>
        <v/>
      </c>
      <c r="B96" s="26" t="str">
        <f>Alumnos!C100</f>
        <v/>
      </c>
      <c r="D96" s="34"/>
      <c r="E96" s="42" t="str">
        <f>'Tema 1'!L96</f>
        <v/>
      </c>
      <c r="F96" s="42" t="str">
        <f>'Tema 2'!L96</f>
        <v/>
      </c>
      <c r="G96" s="42" t="str">
        <f>'Tema 3'!L96</f>
        <v/>
      </c>
      <c r="H96" s="42" t="str">
        <f>'Tema 4'!L96</f>
        <v/>
      </c>
      <c r="I96" s="42" t="str">
        <f>'Tema 5'!L96</f>
        <v/>
      </c>
      <c r="J96" s="42" t="str">
        <f>'Tema 6'!L96</f>
        <v/>
      </c>
      <c r="K96" s="42" t="str">
        <f>'Tema 7'!L96</f>
        <v/>
      </c>
      <c r="L96" s="42" t="str">
        <f>'Tema 8'!L96</f>
        <v/>
      </c>
      <c r="M96" s="42" t="str">
        <f>'Tema 9'!L96</f>
        <v/>
      </c>
      <c r="N96" s="42" t="str">
        <f>'Tema 10'!L96</f>
        <v/>
      </c>
      <c r="O96" s="43"/>
      <c r="P96" s="44" t="str">
        <f t="shared" si="1"/>
        <v/>
      </c>
      <c r="Q96" s="34"/>
    </row>
    <row r="97">
      <c r="A97" s="41" t="str">
        <f>Alumnos!A101</f>
        <v/>
      </c>
      <c r="B97" s="26" t="str">
        <f>Alumnos!C101</f>
        <v/>
      </c>
      <c r="D97" s="34"/>
      <c r="E97" s="42" t="str">
        <f>'Tema 1'!L97</f>
        <v/>
      </c>
      <c r="F97" s="42" t="str">
        <f>'Tema 2'!L97</f>
        <v/>
      </c>
      <c r="G97" s="42" t="str">
        <f>'Tema 3'!L97</f>
        <v/>
      </c>
      <c r="H97" s="42" t="str">
        <f>'Tema 4'!L97</f>
        <v/>
      </c>
      <c r="I97" s="42" t="str">
        <f>'Tema 5'!L97</f>
        <v/>
      </c>
      <c r="J97" s="42" t="str">
        <f>'Tema 6'!L97</f>
        <v/>
      </c>
      <c r="K97" s="42" t="str">
        <f>'Tema 7'!L97</f>
        <v/>
      </c>
      <c r="L97" s="42" t="str">
        <f>'Tema 8'!L97</f>
        <v/>
      </c>
      <c r="M97" s="42" t="str">
        <f>'Tema 9'!L97</f>
        <v/>
      </c>
      <c r="N97" s="42" t="str">
        <f>'Tema 10'!L97</f>
        <v/>
      </c>
      <c r="O97" s="43"/>
      <c r="P97" s="44" t="str">
        <f t="shared" si="1"/>
        <v/>
      </c>
      <c r="Q97" s="34"/>
    </row>
    <row r="98">
      <c r="A98" s="41" t="str">
        <f>Alumnos!A102</f>
        <v/>
      </c>
      <c r="B98" s="26" t="str">
        <f>Alumnos!C102</f>
        <v/>
      </c>
      <c r="D98" s="34"/>
      <c r="E98" s="42" t="str">
        <f>'Tema 1'!L98</f>
        <v/>
      </c>
      <c r="F98" s="42" t="str">
        <f>'Tema 2'!L98</f>
        <v/>
      </c>
      <c r="G98" s="42" t="str">
        <f>'Tema 3'!L98</f>
        <v/>
      </c>
      <c r="H98" s="42" t="str">
        <f>'Tema 4'!L98</f>
        <v/>
      </c>
      <c r="I98" s="42" t="str">
        <f>'Tema 5'!L98</f>
        <v/>
      </c>
      <c r="J98" s="42" t="str">
        <f>'Tema 6'!L98</f>
        <v/>
      </c>
      <c r="K98" s="42" t="str">
        <f>'Tema 7'!L98</f>
        <v/>
      </c>
      <c r="L98" s="42" t="str">
        <f>'Tema 8'!L98</f>
        <v/>
      </c>
      <c r="M98" s="42" t="str">
        <f>'Tema 9'!L98</f>
        <v/>
      </c>
      <c r="N98" s="42" t="str">
        <f>'Tema 10'!L98</f>
        <v/>
      </c>
      <c r="O98" s="43"/>
      <c r="P98" s="44" t="str">
        <f t="shared" si="1"/>
        <v/>
      </c>
      <c r="Q98" s="34"/>
    </row>
    <row r="99">
      <c r="A99" s="41" t="str">
        <f>Alumnos!A103</f>
        <v/>
      </c>
      <c r="B99" s="26" t="str">
        <f>Alumnos!C103</f>
        <v/>
      </c>
      <c r="D99" s="34"/>
      <c r="E99" s="42" t="str">
        <f>'Tema 1'!L99</f>
        <v/>
      </c>
      <c r="F99" s="42" t="str">
        <f>'Tema 2'!L99</f>
        <v/>
      </c>
      <c r="G99" s="42" t="str">
        <f>'Tema 3'!L99</f>
        <v/>
      </c>
      <c r="H99" s="42" t="str">
        <f>'Tema 4'!L99</f>
        <v/>
      </c>
      <c r="I99" s="42" t="str">
        <f>'Tema 5'!L99</f>
        <v/>
      </c>
      <c r="J99" s="42" t="str">
        <f>'Tema 6'!L99</f>
        <v/>
      </c>
      <c r="K99" s="42" t="str">
        <f>'Tema 7'!L99</f>
        <v/>
      </c>
      <c r="L99" s="42" t="str">
        <f>'Tema 8'!L99</f>
        <v/>
      </c>
      <c r="M99" s="42" t="str">
        <f>'Tema 9'!L99</f>
        <v/>
      </c>
      <c r="N99" s="42" t="str">
        <f>'Tema 10'!L99</f>
        <v/>
      </c>
      <c r="O99" s="43"/>
      <c r="P99" s="44" t="str">
        <f t="shared" si="1"/>
        <v/>
      </c>
      <c r="Q99" s="34"/>
    </row>
    <row r="100">
      <c r="A100" s="41" t="str">
        <f>Alumnos!A104</f>
        <v/>
      </c>
      <c r="B100" s="26" t="str">
        <f>Alumnos!C104</f>
        <v/>
      </c>
      <c r="D100" s="34"/>
      <c r="E100" s="42" t="str">
        <f>'Tema 1'!L100</f>
        <v/>
      </c>
      <c r="F100" s="42" t="str">
        <f>'Tema 2'!L100</f>
        <v/>
      </c>
      <c r="G100" s="42" t="str">
        <f>'Tema 3'!L100</f>
        <v/>
      </c>
      <c r="H100" s="42" t="str">
        <f>'Tema 4'!L100</f>
        <v/>
      </c>
      <c r="I100" s="42" t="str">
        <f>'Tema 5'!L100</f>
        <v/>
      </c>
      <c r="J100" s="42" t="str">
        <f>'Tema 6'!L100</f>
        <v/>
      </c>
      <c r="K100" s="42" t="str">
        <f>'Tema 7'!L100</f>
        <v/>
      </c>
      <c r="L100" s="42" t="str">
        <f>'Tema 8'!L100</f>
        <v/>
      </c>
      <c r="M100" s="42" t="str">
        <f>'Tema 9'!L100</f>
        <v/>
      </c>
      <c r="N100" s="42" t="str">
        <f>'Tema 10'!L100</f>
        <v/>
      </c>
      <c r="O100" s="43"/>
      <c r="P100" s="44" t="str">
        <f t="shared" si="1"/>
        <v/>
      </c>
      <c r="Q100" s="34"/>
    </row>
    <row r="101">
      <c r="A101" s="53"/>
      <c r="B101" s="53"/>
      <c r="C101" s="53"/>
      <c r="D101" s="53"/>
      <c r="E101" s="53"/>
      <c r="F101" s="53"/>
      <c r="G101" s="53"/>
      <c r="H101" s="53"/>
      <c r="I101" s="53"/>
      <c r="J101" s="53"/>
      <c r="K101" s="53"/>
      <c r="L101" s="53"/>
      <c r="M101" s="53"/>
      <c r="N101" s="53"/>
      <c r="O101" s="53"/>
      <c r="P101" s="53"/>
      <c r="Q101" s="53"/>
    </row>
  </sheetData>
  <mergeCells count="115">
    <mergeCell ref="U2:U3"/>
    <mergeCell ref="V2:V3"/>
    <mergeCell ref="W2:W3"/>
    <mergeCell ref="X2:X3"/>
    <mergeCell ref="Y2:Z2"/>
    <mergeCell ref="AA2:AA3"/>
    <mergeCell ref="AB2:AB3"/>
    <mergeCell ref="AC2:AC3"/>
    <mergeCell ref="AD2:AD3"/>
    <mergeCell ref="AE2:AE3"/>
    <mergeCell ref="E1:N1"/>
    <mergeCell ref="P1:P3"/>
    <mergeCell ref="S1:AE1"/>
    <mergeCell ref="A2:B2"/>
    <mergeCell ref="E2:N2"/>
    <mergeCell ref="S2:S3"/>
    <mergeCell ref="T2:T3"/>
    <mergeCell ref="B3:C3"/>
    <mergeCell ref="B4:C4"/>
    <mergeCell ref="B5:C5"/>
    <mergeCell ref="B6:C6"/>
    <mergeCell ref="B7:C7"/>
    <mergeCell ref="B8:C8"/>
    <mergeCell ref="B9:C9"/>
    <mergeCell ref="B59:C59"/>
    <mergeCell ref="B60:C60"/>
    <mergeCell ref="B61:C61"/>
    <mergeCell ref="B62:C62"/>
    <mergeCell ref="B63:C63"/>
    <mergeCell ref="B64:C64"/>
    <mergeCell ref="B65:C65"/>
    <mergeCell ref="B66:C66"/>
    <mergeCell ref="B67:C67"/>
    <mergeCell ref="B68:C68"/>
    <mergeCell ref="B69:C69"/>
    <mergeCell ref="B70:C70"/>
    <mergeCell ref="B71:C71"/>
    <mergeCell ref="B72:C72"/>
    <mergeCell ref="B73:C73"/>
    <mergeCell ref="B74:C74"/>
    <mergeCell ref="B75:C75"/>
    <mergeCell ref="B76:C76"/>
    <mergeCell ref="B77:C77"/>
    <mergeCell ref="B78:C78"/>
    <mergeCell ref="B79:C79"/>
    <mergeCell ref="B80:C80"/>
    <mergeCell ref="B81:C81"/>
    <mergeCell ref="B82:C82"/>
    <mergeCell ref="B83:C83"/>
    <mergeCell ref="B84:C84"/>
    <mergeCell ref="B85:C85"/>
    <mergeCell ref="B86:C86"/>
    <mergeCell ref="B94:C94"/>
    <mergeCell ref="B95:C95"/>
    <mergeCell ref="B96:C96"/>
    <mergeCell ref="B97:C97"/>
    <mergeCell ref="B98:C98"/>
    <mergeCell ref="B99:C99"/>
    <mergeCell ref="B100:C100"/>
    <mergeCell ref="B87:C87"/>
    <mergeCell ref="B88:C88"/>
    <mergeCell ref="B89:C89"/>
    <mergeCell ref="B90:C90"/>
    <mergeCell ref="B91:C91"/>
    <mergeCell ref="B92:C92"/>
    <mergeCell ref="B93:C93"/>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s>
  <conditionalFormatting sqref="E3:N3">
    <cfRule type="expression" dxfId="7" priority="1">
      <formula>E$3&gt;$C$2</formula>
    </cfRule>
  </conditionalFormatting>
  <conditionalFormatting sqref="E3:N100">
    <cfRule type="expression" dxfId="8" priority="2">
      <formula>E$3&gt;$C$2</formula>
    </cfRule>
  </conditionalFormatting>
  <conditionalFormatting sqref="E4:N100">
    <cfRule type="cellIs" dxfId="9" priority="3" operator="lessThan">
      <formula>70</formula>
    </cfRule>
  </conditionalFormatting>
  <conditionalFormatting sqref="E4:N100">
    <cfRule type="containsText" dxfId="10" priority="4" operator="containsText" text="NP">
      <formula>NOT(ISERROR(SEARCH(("NP"),(E4))))</formula>
    </cfRule>
  </conditionalFormatting>
  <conditionalFormatting sqref="P4:P100">
    <cfRule type="cellIs" dxfId="9" priority="5" operator="lessThan">
      <formula>70</formula>
    </cfRule>
  </conditionalFormatting>
  <conditionalFormatting sqref="P4:P100">
    <cfRule type="containsText" dxfId="10" priority="6" operator="containsText" text="NP">
      <formula>NOT(ISERROR(SEARCH(("NP"),(P4))))</formula>
    </cfRule>
  </conditionalFormatting>
  <conditionalFormatting sqref="AC4:AC14">
    <cfRule type="cellIs" dxfId="11" priority="7" operator="greaterThan">
      <formula>"50%"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2.63" defaultRowHeight="15.75"/>
  <cols>
    <col customWidth="1" min="1" max="1" width="9.0"/>
    <col customWidth="1" min="2" max="2" width="16.75"/>
    <col customWidth="1" min="3" max="3" width="13.5"/>
    <col customWidth="1" min="4" max="10" width="8.25"/>
    <col customWidth="1" min="11" max="11" width="1.88"/>
    <col customWidth="1" min="12" max="12" width="10.0"/>
    <col customWidth="1" min="13" max="13" width="1.88"/>
    <col customWidth="1" min="14" max="14" width="6.63"/>
    <col customWidth="1" min="15" max="15" width="1.88"/>
    <col customWidth="1" min="16" max="18" width="4.5"/>
    <col customWidth="1" min="19" max="19" width="1.88"/>
    <col customWidth="1" min="20" max="20" width="4.13"/>
    <col customWidth="1" min="21" max="21" width="4.25"/>
    <col customWidth="1" min="22" max="22" width="3.75"/>
    <col customWidth="1" min="23" max="23" width="1.88"/>
    <col customWidth="1" min="24" max="25" width="3.88"/>
    <col customWidth="1" min="26" max="26" width="4.63"/>
    <col customWidth="1" min="27" max="27" width="1.88"/>
    <col customWidth="1" min="28" max="29" width="3.88"/>
    <col customWidth="1" min="30" max="30" width="4.38"/>
    <col customWidth="1" min="31" max="31" width="1.88"/>
    <col customWidth="1" min="32" max="33" width="3.88"/>
    <col customWidth="1" min="34" max="34" width="4.38"/>
    <col customWidth="1" min="35" max="35" width="1.88"/>
    <col customWidth="1" min="36" max="37" width="3.88"/>
    <col customWidth="1" min="38" max="38" width="4.38"/>
    <col customWidth="1" min="39" max="39" width="1.88"/>
    <col customWidth="1" min="40" max="41" width="3.88"/>
    <col customWidth="1" min="42" max="42" width="4.38"/>
    <col customWidth="1" min="43" max="43" width="1.88"/>
    <col customWidth="1" min="44" max="63" width="2.38"/>
    <col customWidth="1" min="64" max="64" width="6.63"/>
  </cols>
  <sheetData>
    <row r="1">
      <c r="A1" s="28" t="s">
        <v>24</v>
      </c>
      <c r="B1" s="29" t="str">
        <f>Alumnos!E2</f>
        <v/>
      </c>
      <c r="C1" s="29" t="str">
        <f>Alumnos!E3</f>
        <v/>
      </c>
      <c r="D1" s="1" t="str">
        <f>P1</f>
        <v>Examen</v>
      </c>
      <c r="E1" s="1" t="str">
        <f>T1</f>
        <v>Tareas</v>
      </c>
      <c r="F1" s="1" t="str">
        <f>X1</f>
        <v>Trabajos</v>
      </c>
      <c r="G1" s="1" t="str">
        <f>AB1</f>
        <v>Proyecto</v>
      </c>
      <c r="H1" s="1" t="str">
        <f>AF1</f>
        <v>Otro</v>
      </c>
      <c r="I1" s="1" t="str">
        <f>AJ1</f>
        <v>Otro</v>
      </c>
      <c r="J1" s="1" t="str">
        <f>AN1</f>
        <v>Otro</v>
      </c>
      <c r="K1" s="30"/>
      <c r="L1" s="54" t="s">
        <v>52</v>
      </c>
      <c r="M1" s="31"/>
      <c r="N1" s="1" t="s">
        <v>53</v>
      </c>
      <c r="O1" s="31"/>
      <c r="P1" s="1" t="s">
        <v>54</v>
      </c>
      <c r="S1" s="31"/>
      <c r="T1" s="1" t="s">
        <v>55</v>
      </c>
      <c r="W1" s="31"/>
      <c r="X1" s="1" t="s">
        <v>56</v>
      </c>
      <c r="AA1" s="31"/>
      <c r="AB1" s="1" t="s">
        <v>57</v>
      </c>
      <c r="AE1" s="31"/>
      <c r="AF1" s="30" t="s">
        <v>58</v>
      </c>
      <c r="AI1" s="31"/>
      <c r="AJ1" s="30" t="s">
        <v>58</v>
      </c>
      <c r="AM1" s="31"/>
      <c r="AN1" s="30" t="s">
        <v>58</v>
      </c>
      <c r="AQ1" s="31"/>
      <c r="AR1" s="1" t="s">
        <v>59</v>
      </c>
    </row>
    <row r="2">
      <c r="A2" s="33" t="s">
        <v>60</v>
      </c>
      <c r="B2" s="33">
        <v>1.0</v>
      </c>
      <c r="C2" s="55" t="str">
        <f>Alumnos!E4</f>
        <v/>
      </c>
      <c r="D2" s="56" t="str">
        <f>IF(P2=0,"",P2)</f>
        <v/>
      </c>
      <c r="E2" s="56" t="str">
        <f>IF(T2=0,"",T2)</f>
        <v/>
      </c>
      <c r="F2" s="56" t="str">
        <f>IF(X2=0,"",X2)</f>
        <v/>
      </c>
      <c r="G2" s="56" t="str">
        <f>IF(AB2=0,"",AB2)</f>
        <v/>
      </c>
      <c r="H2" s="56" t="str">
        <f>IF(AF2=0,"",AF2)</f>
        <v/>
      </c>
      <c r="I2" s="56" t="str">
        <f>IF(AJ2=0,"",AJ2)</f>
        <v/>
      </c>
      <c r="J2" s="56" t="str">
        <f>IF(AN2=0,"",AN2)</f>
        <v/>
      </c>
      <c r="K2" s="36"/>
      <c r="M2" s="36"/>
      <c r="O2" s="57"/>
      <c r="P2" s="58">
        <v>0.0</v>
      </c>
      <c r="S2" s="57"/>
      <c r="T2" s="58">
        <v>0.0</v>
      </c>
      <c r="W2" s="57"/>
      <c r="X2" s="58">
        <v>0.0</v>
      </c>
      <c r="AA2" s="57"/>
      <c r="AB2" s="58">
        <v>0.0</v>
      </c>
      <c r="AE2" s="57"/>
      <c r="AF2" s="58">
        <v>0.0</v>
      </c>
      <c r="AI2" s="57"/>
      <c r="AJ2" s="58">
        <v>0.0</v>
      </c>
      <c r="AM2" s="57"/>
      <c r="AN2" s="58">
        <v>0.0</v>
      </c>
      <c r="AQ2" s="57"/>
      <c r="AR2" s="59"/>
      <c r="AS2" s="59"/>
      <c r="AT2" s="59"/>
      <c r="AU2" s="60"/>
      <c r="AV2" s="60"/>
      <c r="AW2" s="60"/>
      <c r="AX2" s="60"/>
      <c r="AY2" s="60"/>
      <c r="AZ2" s="60"/>
      <c r="BA2" s="60"/>
      <c r="BB2" s="60"/>
      <c r="BC2" s="60"/>
      <c r="BD2" s="60"/>
      <c r="BE2" s="60"/>
      <c r="BF2" s="60"/>
      <c r="BG2" s="60"/>
      <c r="BH2" s="60"/>
      <c r="BI2" s="60"/>
      <c r="BJ2" s="60"/>
      <c r="BK2" s="59"/>
      <c r="BL2" s="49"/>
    </row>
    <row r="3">
      <c r="A3" s="61" t="s">
        <v>41</v>
      </c>
      <c r="B3" s="61" t="s">
        <v>42</v>
      </c>
      <c r="D3" s="62" t="s">
        <v>61</v>
      </c>
      <c r="K3" s="36"/>
      <c r="M3" s="36"/>
      <c r="O3" s="57"/>
      <c r="P3" s="63"/>
      <c r="Q3" s="63"/>
      <c r="R3" s="63"/>
      <c r="S3" s="57"/>
      <c r="T3" s="63"/>
      <c r="U3" s="63"/>
      <c r="V3" s="63"/>
      <c r="W3" s="57"/>
      <c r="X3" s="63"/>
      <c r="Y3" s="63"/>
      <c r="Z3" s="63"/>
      <c r="AA3" s="57"/>
      <c r="AB3" s="63"/>
      <c r="AC3" s="63"/>
      <c r="AD3" s="63"/>
      <c r="AE3" s="57"/>
      <c r="AF3" s="63"/>
      <c r="AG3" s="63"/>
      <c r="AH3" s="63"/>
      <c r="AI3" s="57"/>
      <c r="AJ3" s="63"/>
      <c r="AK3" s="63"/>
      <c r="AL3" s="63"/>
      <c r="AM3" s="57"/>
      <c r="AN3" s="63"/>
      <c r="AO3" s="63"/>
      <c r="AP3" s="63"/>
      <c r="AQ3" s="57"/>
      <c r="AR3" s="64">
        <v>1.0</v>
      </c>
      <c r="AS3" s="64">
        <v>2.0</v>
      </c>
      <c r="AT3" s="64">
        <v>3.0</v>
      </c>
      <c r="AU3" s="64">
        <v>4.0</v>
      </c>
      <c r="AV3" s="64">
        <v>5.0</v>
      </c>
      <c r="AW3" s="64">
        <v>6.0</v>
      </c>
      <c r="AX3" s="64">
        <v>7.0</v>
      </c>
      <c r="AY3" s="64">
        <v>8.0</v>
      </c>
      <c r="AZ3" s="64">
        <v>9.0</v>
      </c>
      <c r="BA3" s="64">
        <v>10.0</v>
      </c>
      <c r="BB3" s="64">
        <v>11.0</v>
      </c>
      <c r="BC3" s="64">
        <v>12.0</v>
      </c>
      <c r="BD3" s="64">
        <v>13.0</v>
      </c>
      <c r="BE3" s="64">
        <v>14.0</v>
      </c>
      <c r="BF3" s="64">
        <v>15.0</v>
      </c>
      <c r="BG3" s="64">
        <v>16.0</v>
      </c>
      <c r="BH3" s="64">
        <v>17.0</v>
      </c>
      <c r="BI3" s="64">
        <v>18.0</v>
      </c>
      <c r="BJ3" s="64">
        <v>19.0</v>
      </c>
      <c r="BK3" s="64">
        <v>20.0</v>
      </c>
      <c r="BL3" s="65">
        <v>0.8</v>
      </c>
    </row>
    <row r="4">
      <c r="A4" s="41" t="str">
        <f>Alumnos!A8</f>
        <v/>
      </c>
      <c r="B4" s="26" t="str">
        <f>Alumnos!C8</f>
        <v/>
      </c>
      <c r="D4" s="44" t="str">
        <f t="shared" ref="D4:D100" si="1">IF(P$2=0,"",IF(COLUMNS(P4:R4)=COUNTBLANK(P4:R4),"",IF(COUNTIF(P4:R4,"NP")=COUNTA(P$3:R$3),"NP",SUM(P4:R4)/COUNTA(P$3:R$3))))</f>
        <v/>
      </c>
      <c r="E4" s="44" t="str">
        <f t="shared" ref="E4:E100" si="2">IF(T$2=0,"",IF(COLUMNS(T4:V4)=COUNTBLANK(T4:V4),"",IF(COUNTIF(T4:V4,"NP")=COUNTA(T$3:V$3),"NP",SUM(T4:V4)/COUNTA(T$3:V$3))))</f>
        <v/>
      </c>
      <c r="F4" s="44" t="str">
        <f t="shared" ref="F4:F100" si="3">IF(X$2=0,"",IF(COLUMNS(X4:Z4)=COUNTBLANK(X4:Z4),"",IF(COUNTIF(X4:Z4,"NP")=COUNTA(X$3:Z$3),"NP",SUM(X4:Z4)/COUNTA(X$3:Z$3))))</f>
        <v/>
      </c>
      <c r="G4" s="44" t="str">
        <f t="shared" ref="G4:G100" si="4">IF(AB$2=0,"",IF(COLUMNS(AB4:AD4)=COUNTBLANK(AB4:AD4),"",IF(COUNTIF(AB4:AD4,"NP")=COUNTA(AB$3:AD$3),"NP",SUM(AB4:AD4)/COUNTA(AB$3:AD$3))))</f>
        <v/>
      </c>
      <c r="H4" s="44" t="str">
        <f t="shared" ref="H4:H100" si="5">IF(AF$2=0,"",IF(COLUMNS(AF4:AH4)=COUNTBLANK(AF4:AH4),"",IF(COUNTIF(AF4:AH4,"NP")=COUNTA(AF$3:AH$3),"NP",SUM(AF4:AH4)/COUNTA(AF$3:AH$3))))</f>
        <v/>
      </c>
      <c r="I4" s="44" t="str">
        <f t="shared" ref="I4:I100" si="6">IF(AJ$2=0,"",IF(COLUMNS(AJ4:AL4)=COUNTBLANK(AJ4:AL4),"",IF(COUNTIF(AJ4:AL4,"NP")=COUNTA(AJ$3:AL$3),"NP",SUM(AJ4:AL4)/COUNTA(AJ$3:AL$3))))</f>
        <v/>
      </c>
      <c r="J4" s="44" t="str">
        <f t="shared" ref="J4:J100" si="7">IF(AN2=0,"",IF(COLUMNS(AN4:AP4)=COUNTBLANK(AN4:AP4),"",IF(COUNTIF(AN4:AP4,"NP")=COUNTA(AN$3:AP$3),"NP",SUM(AN4:AP4)/COUNTA(AN$3:AP$3))))</f>
        <v/>
      </c>
      <c r="K4" s="34"/>
      <c r="L4" s="44" t="str">
        <f t="shared" ref="L4:L100" si="8">IF(AND(COLUMNS(D4:J4)=COUNTBLANK(D4:J4),ISBLANK(N4)),"",IF(AND(COUNTIF(D4:J4,"NP")=COUNT(D$2:J$2),ISBLANK(N4)),"NP",IF(IF(AND(D4&lt;&gt;"NP",D4&lt;&gt;""),D4*D$2,0)+IF(AND(E4&lt;&gt;"NP",E4&lt;&gt;""),E4*E$2,0)+IF(AND(F4&lt;&gt;"NP",F4&lt;&gt;""),F4*F$2,0)+IF(AND(G4&lt;&gt;"NP",G4&lt;&gt;""),G4*G$2,0)+IF(AND(H4&lt;&gt;"NP",H4&lt;&gt;""),H4*H$2,0)+IF(AND(I4&lt;&gt;"NP",I4&lt;&gt;""),I4*I$2,0)+IF(AND(J4&lt;&gt;"NP",J4&lt;&gt;""),J4*J$2,0)+N4&gt;100,100,IF(AND(D4&lt;&gt;"NP",D4&lt;&gt;""),D4*D$2,0)+IF(AND(E4&lt;&gt;"NP",E4&lt;&gt;""),E4*E$2,0)+IF(AND(F4&lt;&gt;"NP",F4&lt;&gt;""),F4*F$2,0)+IF(AND(G4&lt;&gt;"NP",G4&lt;&gt;""),G4*G$2,0)+IF(AND(H4&lt;&gt;"NP",H4&lt;&gt;""),H4*H$2,0)+IF(AND(I4&lt;&gt;"NP",I4&lt;&gt;""),I4*I$2,0)+IF(AND(J4&lt;&gt;"NP",J4&lt;&gt;""),J4*J$2,0)+N4)))</f>
        <v/>
      </c>
      <c r="M4" s="34"/>
      <c r="N4" s="66"/>
      <c r="O4" s="57"/>
      <c r="P4" s="67"/>
      <c r="Q4" s="67"/>
      <c r="R4" s="67"/>
      <c r="S4" s="68"/>
      <c r="T4" s="67"/>
      <c r="U4" s="67"/>
      <c r="V4" s="67"/>
      <c r="W4" s="57"/>
      <c r="X4" s="67"/>
      <c r="Y4" s="67"/>
      <c r="Z4" s="67"/>
      <c r="AA4" s="57"/>
      <c r="AB4" s="67"/>
      <c r="AC4" s="67"/>
      <c r="AD4" s="67"/>
      <c r="AE4" s="68"/>
      <c r="AF4" s="67"/>
      <c r="AG4" s="67"/>
      <c r="AH4" s="67"/>
      <c r="AI4" s="68"/>
      <c r="AJ4" s="67"/>
      <c r="AK4" s="67"/>
      <c r="AL4" s="67"/>
      <c r="AM4" s="68"/>
      <c r="AN4" s="67"/>
      <c r="AO4" s="67"/>
      <c r="AP4" s="67"/>
      <c r="AQ4" s="68"/>
      <c r="AR4" s="69"/>
      <c r="AS4" s="69"/>
      <c r="AT4" s="69"/>
      <c r="AU4" s="69"/>
      <c r="AV4" s="69"/>
      <c r="AW4" s="69"/>
      <c r="AX4" s="69"/>
      <c r="AY4" s="69"/>
      <c r="AZ4" s="69"/>
      <c r="BA4" s="69"/>
      <c r="BB4" s="69"/>
      <c r="BC4" s="69"/>
      <c r="BD4" s="69"/>
      <c r="BE4" s="69"/>
      <c r="BF4" s="69"/>
      <c r="BG4" s="69"/>
      <c r="BH4" s="69"/>
      <c r="BI4" s="69"/>
      <c r="BJ4" s="69"/>
      <c r="BK4" s="69"/>
      <c r="BL4" s="70" t="str">
        <f t="shared" ref="BL4:BL100" si="9">IF(COLUMNS(AR4:BK4)=COUNTBLANK(AR4:BK4),"",AVERAGE(AR4:BK4))</f>
        <v/>
      </c>
    </row>
    <row r="5">
      <c r="A5" s="41" t="str">
        <f>Alumnos!A9</f>
        <v/>
      </c>
      <c r="B5" s="26" t="str">
        <f>Alumnos!C9</f>
        <v/>
      </c>
      <c r="D5" s="44" t="str">
        <f t="shared" si="1"/>
        <v/>
      </c>
      <c r="E5" s="44" t="str">
        <f t="shared" si="2"/>
        <v/>
      </c>
      <c r="F5" s="44" t="str">
        <f t="shared" si="3"/>
        <v/>
      </c>
      <c r="G5" s="44" t="str">
        <f t="shared" si="4"/>
        <v/>
      </c>
      <c r="H5" s="44" t="str">
        <f t="shared" si="5"/>
        <v/>
      </c>
      <c r="I5" s="44" t="str">
        <f t="shared" si="6"/>
        <v/>
      </c>
      <c r="J5" s="44" t="str">
        <f t="shared" si="7"/>
        <v/>
      </c>
      <c r="K5" s="34"/>
      <c r="L5" s="44" t="str">
        <f t="shared" si="8"/>
        <v/>
      </c>
      <c r="M5" s="34"/>
      <c r="N5" s="66"/>
      <c r="O5" s="57"/>
      <c r="P5" s="67"/>
      <c r="Q5" s="67"/>
      <c r="R5" s="67"/>
      <c r="S5" s="57"/>
      <c r="T5" s="67"/>
      <c r="U5" s="67"/>
      <c r="V5" s="67"/>
      <c r="W5" s="57"/>
      <c r="X5" s="67"/>
      <c r="Y5" s="67"/>
      <c r="Z5" s="67"/>
      <c r="AA5" s="57"/>
      <c r="AB5" s="67"/>
      <c r="AC5" s="67"/>
      <c r="AD5" s="67"/>
      <c r="AE5" s="57"/>
      <c r="AF5" s="67"/>
      <c r="AG5" s="67"/>
      <c r="AH5" s="67"/>
      <c r="AI5" s="57"/>
      <c r="AJ5" s="67"/>
      <c r="AK5" s="67"/>
      <c r="AL5" s="67"/>
      <c r="AM5" s="57"/>
      <c r="AN5" s="67"/>
      <c r="AO5" s="67"/>
      <c r="AP5" s="67"/>
      <c r="AQ5" s="57"/>
      <c r="AR5" s="69"/>
      <c r="AS5" s="69"/>
      <c r="AT5" s="69"/>
      <c r="AU5" s="69"/>
      <c r="AV5" s="69"/>
      <c r="AW5" s="69"/>
      <c r="AX5" s="69"/>
      <c r="AY5" s="69"/>
      <c r="AZ5" s="69"/>
      <c r="BA5" s="69"/>
      <c r="BB5" s="69"/>
      <c r="BC5" s="69"/>
      <c r="BD5" s="69"/>
      <c r="BE5" s="69"/>
      <c r="BF5" s="69"/>
      <c r="BG5" s="69"/>
      <c r="BH5" s="69"/>
      <c r="BI5" s="69"/>
      <c r="BJ5" s="69"/>
      <c r="BK5" s="69"/>
      <c r="BL5" s="70" t="str">
        <f t="shared" si="9"/>
        <v/>
      </c>
    </row>
    <row r="6">
      <c r="A6" s="41" t="str">
        <f>Alumnos!A10</f>
        <v/>
      </c>
      <c r="B6" s="26" t="str">
        <f>Alumnos!C10</f>
        <v/>
      </c>
      <c r="D6" s="44" t="str">
        <f t="shared" si="1"/>
        <v/>
      </c>
      <c r="E6" s="44" t="str">
        <f t="shared" si="2"/>
        <v/>
      </c>
      <c r="F6" s="44" t="str">
        <f t="shared" si="3"/>
        <v/>
      </c>
      <c r="G6" s="44" t="str">
        <f t="shared" si="4"/>
        <v/>
      </c>
      <c r="H6" s="44" t="str">
        <f t="shared" si="5"/>
        <v/>
      </c>
      <c r="I6" s="44" t="str">
        <f t="shared" si="6"/>
        <v/>
      </c>
      <c r="J6" s="44" t="str">
        <f t="shared" si="7"/>
        <v/>
      </c>
      <c r="K6" s="34"/>
      <c r="L6" s="44" t="str">
        <f t="shared" si="8"/>
        <v/>
      </c>
      <c r="M6" s="34"/>
      <c r="N6" s="66"/>
      <c r="O6" s="57"/>
      <c r="P6" s="67"/>
      <c r="Q6" s="67"/>
      <c r="R6" s="67"/>
      <c r="S6" s="57"/>
      <c r="T6" s="67"/>
      <c r="U6" s="67"/>
      <c r="V6" s="67"/>
      <c r="W6" s="57"/>
      <c r="X6" s="67"/>
      <c r="Y6" s="67"/>
      <c r="Z6" s="67"/>
      <c r="AA6" s="57"/>
      <c r="AB6" s="67"/>
      <c r="AC6" s="67"/>
      <c r="AD6" s="67"/>
      <c r="AE6" s="57"/>
      <c r="AF6" s="67"/>
      <c r="AG6" s="67"/>
      <c r="AH6" s="67"/>
      <c r="AI6" s="57"/>
      <c r="AJ6" s="67"/>
      <c r="AK6" s="67"/>
      <c r="AL6" s="67"/>
      <c r="AM6" s="57"/>
      <c r="AN6" s="67"/>
      <c r="AO6" s="67"/>
      <c r="AP6" s="67"/>
      <c r="AQ6" s="57"/>
      <c r="AR6" s="69"/>
      <c r="AS6" s="69"/>
      <c r="AT6" s="69"/>
      <c r="AU6" s="69"/>
      <c r="AV6" s="69"/>
      <c r="AW6" s="69"/>
      <c r="AX6" s="69"/>
      <c r="AY6" s="69"/>
      <c r="AZ6" s="69"/>
      <c r="BA6" s="69"/>
      <c r="BB6" s="69"/>
      <c r="BC6" s="69"/>
      <c r="BD6" s="69"/>
      <c r="BE6" s="69"/>
      <c r="BF6" s="69"/>
      <c r="BG6" s="69"/>
      <c r="BH6" s="69"/>
      <c r="BI6" s="69"/>
      <c r="BJ6" s="69"/>
      <c r="BK6" s="69"/>
      <c r="BL6" s="70" t="str">
        <f t="shared" si="9"/>
        <v/>
      </c>
    </row>
    <row r="7">
      <c r="A7" s="41" t="str">
        <f>Alumnos!A11</f>
        <v/>
      </c>
      <c r="B7" s="26" t="str">
        <f>Alumnos!C11</f>
        <v/>
      </c>
      <c r="D7" s="44" t="str">
        <f t="shared" si="1"/>
        <v/>
      </c>
      <c r="E7" s="44" t="str">
        <f t="shared" si="2"/>
        <v/>
      </c>
      <c r="F7" s="44" t="str">
        <f t="shared" si="3"/>
        <v/>
      </c>
      <c r="G7" s="44" t="str">
        <f t="shared" si="4"/>
        <v/>
      </c>
      <c r="H7" s="44" t="str">
        <f t="shared" si="5"/>
        <v/>
      </c>
      <c r="I7" s="44" t="str">
        <f t="shared" si="6"/>
        <v/>
      </c>
      <c r="J7" s="44" t="str">
        <f t="shared" si="7"/>
        <v/>
      </c>
      <c r="K7" s="34"/>
      <c r="L7" s="44" t="str">
        <f t="shared" si="8"/>
        <v/>
      </c>
      <c r="M7" s="34"/>
      <c r="N7" s="66"/>
      <c r="O7" s="57"/>
      <c r="P7" s="67"/>
      <c r="Q7" s="67"/>
      <c r="R7" s="67"/>
      <c r="S7" s="57"/>
      <c r="T7" s="67"/>
      <c r="U7" s="67"/>
      <c r="V7" s="67"/>
      <c r="W7" s="57"/>
      <c r="X7" s="67"/>
      <c r="Y7" s="67"/>
      <c r="Z7" s="67"/>
      <c r="AA7" s="57"/>
      <c r="AB7" s="67"/>
      <c r="AC7" s="67"/>
      <c r="AD7" s="67"/>
      <c r="AE7" s="57"/>
      <c r="AF7" s="67"/>
      <c r="AG7" s="67"/>
      <c r="AH7" s="67"/>
      <c r="AI7" s="57"/>
      <c r="AJ7" s="67"/>
      <c r="AK7" s="67"/>
      <c r="AL7" s="67"/>
      <c r="AM7" s="57"/>
      <c r="AN7" s="67"/>
      <c r="AO7" s="67"/>
      <c r="AP7" s="67"/>
      <c r="AQ7" s="57"/>
      <c r="AR7" s="69"/>
      <c r="AS7" s="69"/>
      <c r="AT7" s="69"/>
      <c r="AU7" s="69"/>
      <c r="AV7" s="69"/>
      <c r="AW7" s="69"/>
      <c r="AX7" s="69"/>
      <c r="AY7" s="69"/>
      <c r="AZ7" s="69"/>
      <c r="BA7" s="69"/>
      <c r="BB7" s="69"/>
      <c r="BC7" s="69"/>
      <c r="BD7" s="69"/>
      <c r="BE7" s="69"/>
      <c r="BF7" s="69"/>
      <c r="BG7" s="69"/>
      <c r="BH7" s="69"/>
      <c r="BI7" s="69"/>
      <c r="BJ7" s="69"/>
      <c r="BK7" s="69"/>
      <c r="BL7" s="70" t="str">
        <f t="shared" si="9"/>
        <v/>
      </c>
    </row>
    <row r="8">
      <c r="A8" s="41" t="str">
        <f>Alumnos!A12</f>
        <v/>
      </c>
      <c r="B8" s="26" t="str">
        <f>Alumnos!C12</f>
        <v/>
      </c>
      <c r="D8" s="44" t="str">
        <f t="shared" si="1"/>
        <v/>
      </c>
      <c r="E8" s="44" t="str">
        <f t="shared" si="2"/>
        <v/>
      </c>
      <c r="F8" s="44" t="str">
        <f t="shared" si="3"/>
        <v/>
      </c>
      <c r="G8" s="44" t="str">
        <f t="shared" si="4"/>
        <v/>
      </c>
      <c r="H8" s="44" t="str">
        <f t="shared" si="5"/>
        <v/>
      </c>
      <c r="I8" s="44" t="str">
        <f t="shared" si="6"/>
        <v/>
      </c>
      <c r="J8" s="44" t="str">
        <f t="shared" si="7"/>
        <v/>
      </c>
      <c r="K8" s="34"/>
      <c r="L8" s="44" t="str">
        <f t="shared" si="8"/>
        <v/>
      </c>
      <c r="M8" s="34"/>
      <c r="N8" s="71"/>
      <c r="O8" s="57"/>
      <c r="P8" s="67"/>
      <c r="Q8" s="67"/>
      <c r="R8" s="67"/>
      <c r="S8" s="57"/>
      <c r="T8" s="67"/>
      <c r="U8" s="67"/>
      <c r="V8" s="67"/>
      <c r="W8" s="57"/>
      <c r="X8" s="67"/>
      <c r="Y8" s="67"/>
      <c r="Z8" s="67"/>
      <c r="AA8" s="57"/>
      <c r="AB8" s="67"/>
      <c r="AC8" s="67"/>
      <c r="AD8" s="67"/>
      <c r="AE8" s="57"/>
      <c r="AF8" s="67"/>
      <c r="AG8" s="67"/>
      <c r="AH8" s="67"/>
      <c r="AI8" s="57"/>
      <c r="AJ8" s="67"/>
      <c r="AK8" s="67"/>
      <c r="AL8" s="67"/>
      <c r="AM8" s="57"/>
      <c r="AN8" s="67"/>
      <c r="AO8" s="67"/>
      <c r="AP8" s="67"/>
      <c r="AQ8" s="57"/>
      <c r="AR8" s="69"/>
      <c r="AS8" s="69"/>
      <c r="AT8" s="69"/>
      <c r="AU8" s="69"/>
      <c r="AV8" s="69"/>
      <c r="AW8" s="69"/>
      <c r="AX8" s="69"/>
      <c r="AY8" s="69"/>
      <c r="AZ8" s="69"/>
      <c r="BA8" s="69"/>
      <c r="BB8" s="69"/>
      <c r="BC8" s="69"/>
      <c r="BD8" s="69"/>
      <c r="BE8" s="69"/>
      <c r="BF8" s="69"/>
      <c r="BG8" s="69"/>
      <c r="BH8" s="69"/>
      <c r="BI8" s="69"/>
      <c r="BJ8" s="69"/>
      <c r="BK8" s="69"/>
      <c r="BL8" s="70" t="str">
        <f t="shared" si="9"/>
        <v/>
      </c>
    </row>
    <row r="9">
      <c r="A9" s="41" t="str">
        <f>Alumnos!A13</f>
        <v/>
      </c>
      <c r="B9" s="26" t="str">
        <f>Alumnos!C13</f>
        <v/>
      </c>
      <c r="D9" s="44" t="str">
        <f t="shared" si="1"/>
        <v/>
      </c>
      <c r="E9" s="44" t="str">
        <f t="shared" si="2"/>
        <v/>
      </c>
      <c r="F9" s="44" t="str">
        <f t="shared" si="3"/>
        <v/>
      </c>
      <c r="G9" s="44" t="str">
        <f t="shared" si="4"/>
        <v/>
      </c>
      <c r="H9" s="44" t="str">
        <f t="shared" si="5"/>
        <v/>
      </c>
      <c r="I9" s="44" t="str">
        <f t="shared" si="6"/>
        <v/>
      </c>
      <c r="J9" s="44" t="str">
        <f t="shared" si="7"/>
        <v/>
      </c>
      <c r="K9" s="34"/>
      <c r="L9" s="44" t="str">
        <f t="shared" si="8"/>
        <v/>
      </c>
      <c r="M9" s="34"/>
      <c r="N9" s="66"/>
      <c r="O9" s="57"/>
      <c r="P9" s="67"/>
      <c r="Q9" s="67"/>
      <c r="R9" s="67"/>
      <c r="S9" s="57"/>
      <c r="T9" s="67"/>
      <c r="U9" s="67"/>
      <c r="V9" s="67"/>
      <c r="W9" s="57"/>
      <c r="X9" s="67"/>
      <c r="Y9" s="67"/>
      <c r="Z9" s="67"/>
      <c r="AA9" s="57"/>
      <c r="AB9" s="67"/>
      <c r="AC9" s="67"/>
      <c r="AD9" s="67"/>
      <c r="AE9" s="57"/>
      <c r="AF9" s="67"/>
      <c r="AG9" s="67"/>
      <c r="AH9" s="67"/>
      <c r="AI9" s="57"/>
      <c r="AJ9" s="67"/>
      <c r="AK9" s="67"/>
      <c r="AL9" s="67"/>
      <c r="AM9" s="57"/>
      <c r="AN9" s="67"/>
      <c r="AO9" s="67"/>
      <c r="AP9" s="67"/>
      <c r="AQ9" s="57"/>
      <c r="AR9" s="69"/>
      <c r="AS9" s="69"/>
      <c r="AT9" s="69"/>
      <c r="AU9" s="69"/>
      <c r="AV9" s="69"/>
      <c r="AW9" s="69"/>
      <c r="AX9" s="69"/>
      <c r="AY9" s="69"/>
      <c r="AZ9" s="69"/>
      <c r="BA9" s="69"/>
      <c r="BB9" s="69"/>
      <c r="BC9" s="69"/>
      <c r="BD9" s="69"/>
      <c r="BE9" s="69"/>
      <c r="BF9" s="69"/>
      <c r="BG9" s="69"/>
      <c r="BH9" s="69"/>
      <c r="BI9" s="69"/>
      <c r="BJ9" s="69"/>
      <c r="BK9" s="69"/>
      <c r="BL9" s="70" t="str">
        <f t="shared" si="9"/>
        <v/>
      </c>
    </row>
    <row r="10">
      <c r="A10" s="41" t="str">
        <f>Alumnos!A14</f>
        <v/>
      </c>
      <c r="B10" s="26" t="str">
        <f>Alumnos!C14</f>
        <v/>
      </c>
      <c r="D10" s="44" t="str">
        <f t="shared" si="1"/>
        <v/>
      </c>
      <c r="E10" s="44" t="str">
        <f t="shared" si="2"/>
        <v/>
      </c>
      <c r="F10" s="44" t="str">
        <f t="shared" si="3"/>
        <v/>
      </c>
      <c r="G10" s="44" t="str">
        <f t="shared" si="4"/>
        <v/>
      </c>
      <c r="H10" s="44" t="str">
        <f t="shared" si="5"/>
        <v/>
      </c>
      <c r="I10" s="44" t="str">
        <f t="shared" si="6"/>
        <v/>
      </c>
      <c r="J10" s="44" t="str">
        <f t="shared" si="7"/>
        <v/>
      </c>
      <c r="K10" s="34"/>
      <c r="L10" s="44" t="str">
        <f t="shared" si="8"/>
        <v/>
      </c>
      <c r="M10" s="34"/>
      <c r="N10" s="66"/>
      <c r="O10" s="57"/>
      <c r="P10" s="67"/>
      <c r="Q10" s="67"/>
      <c r="R10" s="67"/>
      <c r="S10" s="57"/>
      <c r="T10" s="67"/>
      <c r="U10" s="67"/>
      <c r="V10" s="67"/>
      <c r="W10" s="57"/>
      <c r="X10" s="67"/>
      <c r="Y10" s="67"/>
      <c r="Z10" s="67"/>
      <c r="AA10" s="57"/>
      <c r="AB10" s="67"/>
      <c r="AC10" s="67"/>
      <c r="AD10" s="67"/>
      <c r="AE10" s="57"/>
      <c r="AF10" s="67"/>
      <c r="AG10" s="67"/>
      <c r="AH10" s="67"/>
      <c r="AI10" s="57"/>
      <c r="AJ10" s="67"/>
      <c r="AK10" s="67"/>
      <c r="AL10" s="67"/>
      <c r="AM10" s="57"/>
      <c r="AN10" s="67"/>
      <c r="AO10" s="67"/>
      <c r="AP10" s="67"/>
      <c r="AQ10" s="57"/>
      <c r="AR10" s="69"/>
      <c r="AS10" s="69"/>
      <c r="AT10" s="69"/>
      <c r="AU10" s="69"/>
      <c r="AV10" s="69"/>
      <c r="AW10" s="69"/>
      <c r="AX10" s="69"/>
      <c r="AY10" s="69"/>
      <c r="AZ10" s="69"/>
      <c r="BA10" s="69"/>
      <c r="BB10" s="69"/>
      <c r="BC10" s="69"/>
      <c r="BD10" s="69"/>
      <c r="BE10" s="69"/>
      <c r="BF10" s="69"/>
      <c r="BG10" s="69"/>
      <c r="BH10" s="69"/>
      <c r="BI10" s="69"/>
      <c r="BJ10" s="69"/>
      <c r="BK10" s="69"/>
      <c r="BL10" s="70" t="str">
        <f t="shared" si="9"/>
        <v/>
      </c>
    </row>
    <row r="11">
      <c r="A11" s="41" t="str">
        <f>Alumnos!A15</f>
        <v/>
      </c>
      <c r="B11" s="26" t="str">
        <f>Alumnos!C15</f>
        <v/>
      </c>
      <c r="D11" s="44" t="str">
        <f t="shared" si="1"/>
        <v/>
      </c>
      <c r="E11" s="44" t="str">
        <f t="shared" si="2"/>
        <v/>
      </c>
      <c r="F11" s="44" t="str">
        <f t="shared" si="3"/>
        <v/>
      </c>
      <c r="G11" s="44" t="str">
        <f t="shared" si="4"/>
        <v/>
      </c>
      <c r="H11" s="44" t="str">
        <f t="shared" si="5"/>
        <v/>
      </c>
      <c r="I11" s="44" t="str">
        <f t="shared" si="6"/>
        <v/>
      </c>
      <c r="J11" s="44" t="str">
        <f t="shared" si="7"/>
        <v/>
      </c>
      <c r="K11" s="34"/>
      <c r="L11" s="44" t="str">
        <f t="shared" si="8"/>
        <v/>
      </c>
      <c r="M11" s="34"/>
      <c r="N11" s="66"/>
      <c r="O11" s="57"/>
      <c r="P11" s="67"/>
      <c r="Q11" s="67"/>
      <c r="R11" s="67"/>
      <c r="S11" s="57"/>
      <c r="T11" s="67"/>
      <c r="U11" s="67"/>
      <c r="V11" s="67"/>
      <c r="W11" s="57"/>
      <c r="X11" s="67"/>
      <c r="Y11" s="67"/>
      <c r="Z11" s="67"/>
      <c r="AA11" s="57"/>
      <c r="AB11" s="67"/>
      <c r="AC11" s="67"/>
      <c r="AD11" s="67"/>
      <c r="AE11" s="57"/>
      <c r="AF11" s="67"/>
      <c r="AG11" s="67"/>
      <c r="AH11" s="67"/>
      <c r="AI11" s="57"/>
      <c r="AJ11" s="67"/>
      <c r="AK11" s="67"/>
      <c r="AL11" s="67"/>
      <c r="AM11" s="57"/>
      <c r="AN11" s="67"/>
      <c r="AO11" s="67"/>
      <c r="AP11" s="67"/>
      <c r="AQ11" s="57"/>
      <c r="AR11" s="69"/>
      <c r="AS11" s="69"/>
      <c r="AT11" s="69"/>
      <c r="AU11" s="69"/>
      <c r="AV11" s="69"/>
      <c r="AW11" s="69"/>
      <c r="AX11" s="69"/>
      <c r="AY11" s="69"/>
      <c r="AZ11" s="69"/>
      <c r="BA11" s="69"/>
      <c r="BB11" s="69"/>
      <c r="BC11" s="69"/>
      <c r="BD11" s="69"/>
      <c r="BE11" s="69"/>
      <c r="BF11" s="69"/>
      <c r="BG11" s="69"/>
      <c r="BH11" s="69"/>
      <c r="BI11" s="69"/>
      <c r="BJ11" s="69"/>
      <c r="BK11" s="69"/>
      <c r="BL11" s="70" t="str">
        <f t="shared" si="9"/>
        <v/>
      </c>
    </row>
    <row r="12">
      <c r="A12" s="41" t="str">
        <f>Alumnos!A16</f>
        <v/>
      </c>
      <c r="B12" s="26" t="str">
        <f>Alumnos!C16</f>
        <v/>
      </c>
      <c r="D12" s="44" t="str">
        <f t="shared" si="1"/>
        <v/>
      </c>
      <c r="E12" s="44" t="str">
        <f t="shared" si="2"/>
        <v/>
      </c>
      <c r="F12" s="44" t="str">
        <f t="shared" si="3"/>
        <v/>
      </c>
      <c r="G12" s="44" t="str">
        <f t="shared" si="4"/>
        <v/>
      </c>
      <c r="H12" s="44" t="str">
        <f t="shared" si="5"/>
        <v/>
      </c>
      <c r="I12" s="44" t="str">
        <f t="shared" si="6"/>
        <v/>
      </c>
      <c r="J12" s="44" t="str">
        <f t="shared" si="7"/>
        <v/>
      </c>
      <c r="K12" s="34"/>
      <c r="L12" s="44" t="str">
        <f t="shared" si="8"/>
        <v/>
      </c>
      <c r="M12" s="34"/>
      <c r="N12" s="66"/>
      <c r="O12" s="57"/>
      <c r="P12" s="67"/>
      <c r="Q12" s="67"/>
      <c r="R12" s="67"/>
      <c r="S12" s="57"/>
      <c r="T12" s="67"/>
      <c r="U12" s="67"/>
      <c r="V12" s="67"/>
      <c r="W12" s="57"/>
      <c r="X12" s="67"/>
      <c r="Y12" s="67"/>
      <c r="Z12" s="67"/>
      <c r="AA12" s="57"/>
      <c r="AB12" s="67"/>
      <c r="AC12" s="67"/>
      <c r="AD12" s="67"/>
      <c r="AE12" s="57"/>
      <c r="AF12" s="67"/>
      <c r="AG12" s="67"/>
      <c r="AH12" s="67"/>
      <c r="AI12" s="57"/>
      <c r="AJ12" s="67"/>
      <c r="AK12" s="67"/>
      <c r="AL12" s="67"/>
      <c r="AM12" s="57"/>
      <c r="AN12" s="67"/>
      <c r="AO12" s="67"/>
      <c r="AP12" s="67"/>
      <c r="AQ12" s="57"/>
      <c r="AR12" s="69"/>
      <c r="AS12" s="69"/>
      <c r="AT12" s="69"/>
      <c r="AU12" s="69"/>
      <c r="AV12" s="69"/>
      <c r="AW12" s="69"/>
      <c r="AX12" s="69"/>
      <c r="AY12" s="69"/>
      <c r="AZ12" s="69"/>
      <c r="BA12" s="69"/>
      <c r="BB12" s="69"/>
      <c r="BC12" s="69"/>
      <c r="BD12" s="69"/>
      <c r="BE12" s="69"/>
      <c r="BF12" s="69"/>
      <c r="BG12" s="69"/>
      <c r="BH12" s="69"/>
      <c r="BI12" s="69"/>
      <c r="BJ12" s="69"/>
      <c r="BK12" s="69"/>
      <c r="BL12" s="70" t="str">
        <f t="shared" si="9"/>
        <v/>
      </c>
    </row>
    <row r="13">
      <c r="A13" s="41" t="str">
        <f>Alumnos!A17</f>
        <v/>
      </c>
      <c r="B13" s="26" t="str">
        <f>Alumnos!C17</f>
        <v/>
      </c>
      <c r="D13" s="44" t="str">
        <f t="shared" si="1"/>
        <v/>
      </c>
      <c r="E13" s="44" t="str">
        <f t="shared" si="2"/>
        <v/>
      </c>
      <c r="F13" s="44" t="str">
        <f t="shared" si="3"/>
        <v/>
      </c>
      <c r="G13" s="44" t="str">
        <f t="shared" si="4"/>
        <v/>
      </c>
      <c r="H13" s="44" t="str">
        <f t="shared" si="5"/>
        <v/>
      </c>
      <c r="I13" s="44" t="str">
        <f t="shared" si="6"/>
        <v/>
      </c>
      <c r="J13" s="44" t="str">
        <f t="shared" si="7"/>
        <v/>
      </c>
      <c r="K13" s="34"/>
      <c r="L13" s="44" t="str">
        <f t="shared" si="8"/>
        <v/>
      </c>
      <c r="M13" s="34"/>
      <c r="N13" s="71"/>
      <c r="O13" s="57"/>
      <c r="P13" s="67"/>
      <c r="Q13" s="67"/>
      <c r="R13" s="67"/>
      <c r="S13" s="57"/>
      <c r="T13" s="67"/>
      <c r="U13" s="67"/>
      <c r="V13" s="67"/>
      <c r="W13" s="57"/>
      <c r="X13" s="67"/>
      <c r="Y13" s="67"/>
      <c r="Z13" s="67"/>
      <c r="AA13" s="57"/>
      <c r="AB13" s="67"/>
      <c r="AC13" s="67"/>
      <c r="AD13" s="67"/>
      <c r="AE13" s="57"/>
      <c r="AF13" s="67"/>
      <c r="AG13" s="67"/>
      <c r="AH13" s="67"/>
      <c r="AI13" s="57"/>
      <c r="AJ13" s="67"/>
      <c r="AK13" s="67"/>
      <c r="AL13" s="67"/>
      <c r="AM13" s="57"/>
      <c r="AN13" s="67"/>
      <c r="AO13" s="67"/>
      <c r="AP13" s="67"/>
      <c r="AQ13" s="57"/>
      <c r="AR13" s="69"/>
      <c r="AS13" s="69"/>
      <c r="AT13" s="69"/>
      <c r="AU13" s="69"/>
      <c r="AV13" s="69"/>
      <c r="AW13" s="69"/>
      <c r="AX13" s="69"/>
      <c r="AY13" s="69"/>
      <c r="AZ13" s="69"/>
      <c r="BA13" s="69"/>
      <c r="BB13" s="69"/>
      <c r="BC13" s="69"/>
      <c r="BD13" s="69"/>
      <c r="BE13" s="69"/>
      <c r="BF13" s="69"/>
      <c r="BG13" s="69"/>
      <c r="BH13" s="69"/>
      <c r="BI13" s="69"/>
      <c r="BJ13" s="69"/>
      <c r="BK13" s="69"/>
      <c r="BL13" s="70" t="str">
        <f t="shared" si="9"/>
        <v/>
      </c>
    </row>
    <row r="14">
      <c r="A14" s="41" t="str">
        <f>Alumnos!A18</f>
        <v/>
      </c>
      <c r="B14" s="26" t="str">
        <f>Alumnos!C18</f>
        <v/>
      </c>
      <c r="D14" s="44" t="str">
        <f t="shared" si="1"/>
        <v/>
      </c>
      <c r="E14" s="44" t="str">
        <f t="shared" si="2"/>
        <v/>
      </c>
      <c r="F14" s="44" t="str">
        <f t="shared" si="3"/>
        <v/>
      </c>
      <c r="G14" s="44" t="str">
        <f t="shared" si="4"/>
        <v/>
      </c>
      <c r="H14" s="44" t="str">
        <f t="shared" si="5"/>
        <v/>
      </c>
      <c r="I14" s="44" t="str">
        <f t="shared" si="6"/>
        <v/>
      </c>
      <c r="J14" s="44" t="str">
        <f t="shared" si="7"/>
        <v/>
      </c>
      <c r="K14" s="34"/>
      <c r="L14" s="44" t="str">
        <f t="shared" si="8"/>
        <v/>
      </c>
      <c r="M14" s="34"/>
      <c r="N14" s="66"/>
      <c r="O14" s="57"/>
      <c r="P14" s="67"/>
      <c r="Q14" s="67"/>
      <c r="R14" s="67"/>
      <c r="S14" s="57"/>
      <c r="T14" s="67"/>
      <c r="U14" s="67"/>
      <c r="V14" s="67"/>
      <c r="W14" s="57"/>
      <c r="X14" s="67"/>
      <c r="Y14" s="67"/>
      <c r="Z14" s="67"/>
      <c r="AA14" s="57"/>
      <c r="AB14" s="67"/>
      <c r="AC14" s="67"/>
      <c r="AD14" s="67"/>
      <c r="AE14" s="57"/>
      <c r="AF14" s="67"/>
      <c r="AG14" s="67"/>
      <c r="AH14" s="67"/>
      <c r="AI14" s="57"/>
      <c r="AJ14" s="67"/>
      <c r="AK14" s="67"/>
      <c r="AL14" s="67"/>
      <c r="AM14" s="57"/>
      <c r="AN14" s="67"/>
      <c r="AO14" s="67"/>
      <c r="AP14" s="67"/>
      <c r="AQ14" s="57"/>
      <c r="AR14" s="69"/>
      <c r="AS14" s="69"/>
      <c r="AT14" s="69"/>
      <c r="AU14" s="69"/>
      <c r="AV14" s="69"/>
      <c r="AW14" s="69"/>
      <c r="AX14" s="69"/>
      <c r="AY14" s="69"/>
      <c r="AZ14" s="69"/>
      <c r="BA14" s="69"/>
      <c r="BB14" s="69"/>
      <c r="BC14" s="69"/>
      <c r="BD14" s="69"/>
      <c r="BE14" s="69"/>
      <c r="BF14" s="69"/>
      <c r="BG14" s="69"/>
      <c r="BH14" s="69"/>
      <c r="BI14" s="69"/>
      <c r="BJ14" s="69"/>
      <c r="BK14" s="69"/>
      <c r="BL14" s="70" t="str">
        <f t="shared" si="9"/>
        <v/>
      </c>
    </row>
    <row r="15">
      <c r="A15" s="41" t="str">
        <f>Alumnos!A19</f>
        <v/>
      </c>
      <c r="B15" s="26" t="str">
        <f>Alumnos!C19</f>
        <v/>
      </c>
      <c r="D15" s="44" t="str">
        <f t="shared" si="1"/>
        <v/>
      </c>
      <c r="E15" s="44" t="str">
        <f t="shared" si="2"/>
        <v/>
      </c>
      <c r="F15" s="44" t="str">
        <f t="shared" si="3"/>
        <v/>
      </c>
      <c r="G15" s="44" t="str">
        <f t="shared" si="4"/>
        <v/>
      </c>
      <c r="H15" s="44" t="str">
        <f t="shared" si="5"/>
        <v/>
      </c>
      <c r="I15" s="44" t="str">
        <f t="shared" si="6"/>
        <v/>
      </c>
      <c r="J15" s="44" t="str">
        <f t="shared" si="7"/>
        <v/>
      </c>
      <c r="K15" s="34"/>
      <c r="L15" s="44" t="str">
        <f t="shared" si="8"/>
        <v/>
      </c>
      <c r="M15" s="34"/>
      <c r="N15" s="71"/>
      <c r="O15" s="57"/>
      <c r="P15" s="67"/>
      <c r="Q15" s="67"/>
      <c r="R15" s="67"/>
      <c r="S15" s="57"/>
      <c r="T15" s="67"/>
      <c r="U15" s="67"/>
      <c r="V15" s="67"/>
      <c r="W15" s="57"/>
      <c r="X15" s="67"/>
      <c r="Y15" s="67"/>
      <c r="Z15" s="67"/>
      <c r="AA15" s="57"/>
      <c r="AB15" s="67"/>
      <c r="AC15" s="67"/>
      <c r="AD15" s="67"/>
      <c r="AE15" s="57"/>
      <c r="AF15" s="67"/>
      <c r="AG15" s="67"/>
      <c r="AH15" s="67"/>
      <c r="AI15" s="57"/>
      <c r="AJ15" s="67"/>
      <c r="AK15" s="67"/>
      <c r="AL15" s="67"/>
      <c r="AM15" s="57"/>
      <c r="AN15" s="67"/>
      <c r="AO15" s="67"/>
      <c r="AP15" s="67"/>
      <c r="AQ15" s="57"/>
      <c r="AR15" s="69"/>
      <c r="AS15" s="69"/>
      <c r="AT15" s="69"/>
      <c r="AU15" s="69"/>
      <c r="AV15" s="69"/>
      <c r="AW15" s="69"/>
      <c r="AX15" s="69"/>
      <c r="AY15" s="69"/>
      <c r="AZ15" s="69"/>
      <c r="BA15" s="69"/>
      <c r="BB15" s="69"/>
      <c r="BC15" s="69"/>
      <c r="BD15" s="69"/>
      <c r="BE15" s="69"/>
      <c r="BF15" s="69"/>
      <c r="BG15" s="69"/>
      <c r="BH15" s="69"/>
      <c r="BI15" s="69"/>
      <c r="BJ15" s="69"/>
      <c r="BK15" s="69"/>
      <c r="BL15" s="70" t="str">
        <f t="shared" si="9"/>
        <v/>
      </c>
    </row>
    <row r="16">
      <c r="A16" s="41" t="str">
        <f>Alumnos!A20</f>
        <v/>
      </c>
      <c r="B16" s="26" t="str">
        <f>Alumnos!C20</f>
        <v/>
      </c>
      <c r="D16" s="44" t="str">
        <f t="shared" si="1"/>
        <v/>
      </c>
      <c r="E16" s="44" t="str">
        <f t="shared" si="2"/>
        <v/>
      </c>
      <c r="F16" s="44" t="str">
        <f t="shared" si="3"/>
        <v/>
      </c>
      <c r="G16" s="44" t="str">
        <f t="shared" si="4"/>
        <v/>
      </c>
      <c r="H16" s="44" t="str">
        <f t="shared" si="5"/>
        <v/>
      </c>
      <c r="I16" s="44" t="str">
        <f t="shared" si="6"/>
        <v/>
      </c>
      <c r="J16" s="44" t="str">
        <f t="shared" si="7"/>
        <v/>
      </c>
      <c r="K16" s="34"/>
      <c r="L16" s="44" t="str">
        <f t="shared" si="8"/>
        <v/>
      </c>
      <c r="M16" s="34"/>
      <c r="N16" s="66"/>
      <c r="O16" s="57"/>
      <c r="P16" s="67"/>
      <c r="Q16" s="67"/>
      <c r="R16" s="67"/>
      <c r="S16" s="57"/>
      <c r="T16" s="67"/>
      <c r="U16" s="67"/>
      <c r="V16" s="67"/>
      <c r="W16" s="57"/>
      <c r="X16" s="67"/>
      <c r="Y16" s="67"/>
      <c r="Z16" s="67"/>
      <c r="AA16" s="57"/>
      <c r="AB16" s="67"/>
      <c r="AC16" s="67"/>
      <c r="AD16" s="67"/>
      <c r="AE16" s="57"/>
      <c r="AF16" s="67"/>
      <c r="AG16" s="67"/>
      <c r="AH16" s="67"/>
      <c r="AI16" s="57"/>
      <c r="AJ16" s="67"/>
      <c r="AK16" s="67"/>
      <c r="AL16" s="67"/>
      <c r="AM16" s="57"/>
      <c r="AN16" s="67"/>
      <c r="AO16" s="67"/>
      <c r="AP16" s="67"/>
      <c r="AQ16" s="57"/>
      <c r="AR16" s="69"/>
      <c r="AS16" s="69"/>
      <c r="AT16" s="69"/>
      <c r="AU16" s="69"/>
      <c r="AV16" s="69"/>
      <c r="AW16" s="69"/>
      <c r="AX16" s="69"/>
      <c r="AY16" s="69"/>
      <c r="AZ16" s="69"/>
      <c r="BA16" s="69"/>
      <c r="BB16" s="69"/>
      <c r="BC16" s="69"/>
      <c r="BD16" s="69"/>
      <c r="BE16" s="69"/>
      <c r="BF16" s="69"/>
      <c r="BG16" s="69"/>
      <c r="BH16" s="69"/>
      <c r="BI16" s="69"/>
      <c r="BJ16" s="69"/>
      <c r="BK16" s="69"/>
      <c r="BL16" s="70" t="str">
        <f t="shared" si="9"/>
        <v/>
      </c>
    </row>
    <row r="17">
      <c r="A17" s="41" t="str">
        <f>Alumnos!A21</f>
        <v/>
      </c>
      <c r="B17" s="26" t="str">
        <f>Alumnos!C21</f>
        <v/>
      </c>
      <c r="D17" s="44" t="str">
        <f t="shared" si="1"/>
        <v/>
      </c>
      <c r="E17" s="44" t="str">
        <f t="shared" si="2"/>
        <v/>
      </c>
      <c r="F17" s="44" t="str">
        <f t="shared" si="3"/>
        <v/>
      </c>
      <c r="G17" s="44" t="str">
        <f t="shared" si="4"/>
        <v/>
      </c>
      <c r="H17" s="44" t="str">
        <f t="shared" si="5"/>
        <v/>
      </c>
      <c r="I17" s="44" t="str">
        <f t="shared" si="6"/>
        <v/>
      </c>
      <c r="J17" s="44" t="str">
        <f t="shared" si="7"/>
        <v/>
      </c>
      <c r="K17" s="34"/>
      <c r="L17" s="44" t="str">
        <f t="shared" si="8"/>
        <v/>
      </c>
      <c r="M17" s="34"/>
      <c r="N17" s="71"/>
      <c r="O17" s="57"/>
      <c r="P17" s="67"/>
      <c r="Q17" s="67"/>
      <c r="R17" s="67"/>
      <c r="S17" s="57"/>
      <c r="T17" s="67"/>
      <c r="U17" s="67"/>
      <c r="V17" s="67"/>
      <c r="W17" s="57"/>
      <c r="X17" s="67"/>
      <c r="Y17" s="67"/>
      <c r="Z17" s="67"/>
      <c r="AA17" s="57"/>
      <c r="AB17" s="67"/>
      <c r="AC17" s="67"/>
      <c r="AD17" s="67"/>
      <c r="AE17" s="57"/>
      <c r="AF17" s="67"/>
      <c r="AG17" s="67"/>
      <c r="AH17" s="67"/>
      <c r="AI17" s="57"/>
      <c r="AJ17" s="67"/>
      <c r="AK17" s="67"/>
      <c r="AL17" s="67"/>
      <c r="AM17" s="57"/>
      <c r="AN17" s="67"/>
      <c r="AO17" s="67"/>
      <c r="AP17" s="67"/>
      <c r="AQ17" s="57"/>
      <c r="AR17" s="69"/>
      <c r="AS17" s="69"/>
      <c r="AT17" s="69"/>
      <c r="AU17" s="69"/>
      <c r="AV17" s="69"/>
      <c r="AW17" s="69"/>
      <c r="AX17" s="69"/>
      <c r="AY17" s="69"/>
      <c r="AZ17" s="69"/>
      <c r="BA17" s="69"/>
      <c r="BB17" s="69"/>
      <c r="BC17" s="69"/>
      <c r="BD17" s="69"/>
      <c r="BE17" s="69"/>
      <c r="BF17" s="69"/>
      <c r="BG17" s="69"/>
      <c r="BH17" s="69"/>
      <c r="BI17" s="69"/>
      <c r="BJ17" s="69"/>
      <c r="BK17" s="69"/>
      <c r="BL17" s="70" t="str">
        <f t="shared" si="9"/>
        <v/>
      </c>
    </row>
    <row r="18">
      <c r="A18" s="41" t="str">
        <f>Alumnos!A22</f>
        <v/>
      </c>
      <c r="B18" s="26" t="str">
        <f>Alumnos!C22</f>
        <v/>
      </c>
      <c r="D18" s="44" t="str">
        <f t="shared" si="1"/>
        <v/>
      </c>
      <c r="E18" s="44" t="str">
        <f t="shared" si="2"/>
        <v/>
      </c>
      <c r="F18" s="44" t="str">
        <f t="shared" si="3"/>
        <v/>
      </c>
      <c r="G18" s="44" t="str">
        <f t="shared" si="4"/>
        <v/>
      </c>
      <c r="H18" s="44" t="str">
        <f t="shared" si="5"/>
        <v/>
      </c>
      <c r="I18" s="44" t="str">
        <f t="shared" si="6"/>
        <v/>
      </c>
      <c r="J18" s="44" t="str">
        <f t="shared" si="7"/>
        <v/>
      </c>
      <c r="K18" s="34"/>
      <c r="L18" s="44" t="str">
        <f t="shared" si="8"/>
        <v/>
      </c>
      <c r="M18" s="34"/>
      <c r="N18" s="71"/>
      <c r="O18" s="57"/>
      <c r="P18" s="67"/>
      <c r="Q18" s="67"/>
      <c r="R18" s="67"/>
      <c r="S18" s="57"/>
      <c r="T18" s="67"/>
      <c r="U18" s="67"/>
      <c r="V18" s="67"/>
      <c r="W18" s="57"/>
      <c r="X18" s="67"/>
      <c r="Y18" s="67"/>
      <c r="Z18" s="67"/>
      <c r="AA18" s="57"/>
      <c r="AB18" s="67"/>
      <c r="AC18" s="67"/>
      <c r="AD18" s="67"/>
      <c r="AE18" s="57"/>
      <c r="AF18" s="67"/>
      <c r="AG18" s="67"/>
      <c r="AH18" s="67"/>
      <c r="AI18" s="57"/>
      <c r="AJ18" s="67"/>
      <c r="AK18" s="67"/>
      <c r="AL18" s="67"/>
      <c r="AM18" s="57"/>
      <c r="AN18" s="67"/>
      <c r="AO18" s="67"/>
      <c r="AP18" s="67"/>
      <c r="AQ18" s="57"/>
      <c r="AR18" s="69"/>
      <c r="AS18" s="69"/>
      <c r="AT18" s="69"/>
      <c r="AU18" s="69"/>
      <c r="AV18" s="69"/>
      <c r="AW18" s="69"/>
      <c r="AX18" s="69"/>
      <c r="AY18" s="69"/>
      <c r="AZ18" s="69"/>
      <c r="BA18" s="69"/>
      <c r="BB18" s="69"/>
      <c r="BC18" s="69"/>
      <c r="BD18" s="69"/>
      <c r="BE18" s="69"/>
      <c r="BF18" s="69"/>
      <c r="BG18" s="69"/>
      <c r="BH18" s="69"/>
      <c r="BI18" s="69"/>
      <c r="BJ18" s="69"/>
      <c r="BK18" s="69"/>
      <c r="BL18" s="70" t="str">
        <f t="shared" si="9"/>
        <v/>
      </c>
    </row>
    <row r="19">
      <c r="A19" s="41" t="str">
        <f>Alumnos!A23</f>
        <v/>
      </c>
      <c r="B19" s="26" t="str">
        <f>Alumnos!C23</f>
        <v/>
      </c>
      <c r="D19" s="44" t="str">
        <f t="shared" si="1"/>
        <v/>
      </c>
      <c r="E19" s="44" t="str">
        <f t="shared" si="2"/>
        <v/>
      </c>
      <c r="F19" s="44" t="str">
        <f t="shared" si="3"/>
        <v/>
      </c>
      <c r="G19" s="44" t="str">
        <f t="shared" si="4"/>
        <v/>
      </c>
      <c r="H19" s="44" t="str">
        <f t="shared" si="5"/>
        <v/>
      </c>
      <c r="I19" s="44" t="str">
        <f t="shared" si="6"/>
        <v/>
      </c>
      <c r="J19" s="44" t="str">
        <f t="shared" si="7"/>
        <v/>
      </c>
      <c r="K19" s="34"/>
      <c r="L19" s="44" t="str">
        <f t="shared" si="8"/>
        <v/>
      </c>
      <c r="M19" s="34"/>
      <c r="N19" s="71"/>
      <c r="O19" s="57"/>
      <c r="P19" s="67"/>
      <c r="Q19" s="67"/>
      <c r="R19" s="67"/>
      <c r="S19" s="57"/>
      <c r="T19" s="67"/>
      <c r="U19" s="67"/>
      <c r="V19" s="67"/>
      <c r="W19" s="57"/>
      <c r="X19" s="67"/>
      <c r="Y19" s="67"/>
      <c r="Z19" s="67"/>
      <c r="AA19" s="57"/>
      <c r="AB19" s="67"/>
      <c r="AC19" s="67"/>
      <c r="AD19" s="67"/>
      <c r="AE19" s="57"/>
      <c r="AF19" s="67"/>
      <c r="AG19" s="67"/>
      <c r="AH19" s="67"/>
      <c r="AI19" s="57"/>
      <c r="AJ19" s="67"/>
      <c r="AK19" s="67"/>
      <c r="AL19" s="67"/>
      <c r="AM19" s="57"/>
      <c r="AN19" s="67"/>
      <c r="AO19" s="67"/>
      <c r="AP19" s="67"/>
      <c r="AQ19" s="57"/>
      <c r="AR19" s="69"/>
      <c r="AS19" s="69"/>
      <c r="AT19" s="69"/>
      <c r="AU19" s="69"/>
      <c r="AV19" s="69"/>
      <c r="AW19" s="69"/>
      <c r="AX19" s="69"/>
      <c r="AY19" s="69"/>
      <c r="AZ19" s="69"/>
      <c r="BA19" s="69"/>
      <c r="BB19" s="69"/>
      <c r="BC19" s="69"/>
      <c r="BD19" s="69"/>
      <c r="BE19" s="69"/>
      <c r="BF19" s="69"/>
      <c r="BG19" s="69"/>
      <c r="BH19" s="69"/>
      <c r="BI19" s="69"/>
      <c r="BJ19" s="69"/>
      <c r="BK19" s="69"/>
      <c r="BL19" s="70" t="str">
        <f t="shared" si="9"/>
        <v/>
      </c>
    </row>
    <row r="20">
      <c r="A20" s="41" t="str">
        <f>Alumnos!A24</f>
        <v/>
      </c>
      <c r="B20" s="26" t="str">
        <f>Alumnos!C24</f>
        <v/>
      </c>
      <c r="D20" s="44" t="str">
        <f t="shared" si="1"/>
        <v/>
      </c>
      <c r="E20" s="44" t="str">
        <f t="shared" si="2"/>
        <v/>
      </c>
      <c r="F20" s="44" t="str">
        <f t="shared" si="3"/>
        <v/>
      </c>
      <c r="G20" s="44" t="str">
        <f t="shared" si="4"/>
        <v/>
      </c>
      <c r="H20" s="44" t="str">
        <f t="shared" si="5"/>
        <v/>
      </c>
      <c r="I20" s="44" t="str">
        <f t="shared" si="6"/>
        <v/>
      </c>
      <c r="J20" s="44" t="str">
        <f t="shared" si="7"/>
        <v/>
      </c>
      <c r="K20" s="34"/>
      <c r="L20" s="44" t="str">
        <f t="shared" si="8"/>
        <v/>
      </c>
      <c r="M20" s="34"/>
      <c r="N20" s="71"/>
      <c r="O20" s="57"/>
      <c r="P20" s="67"/>
      <c r="Q20" s="67"/>
      <c r="R20" s="67"/>
      <c r="S20" s="57"/>
      <c r="T20" s="67"/>
      <c r="U20" s="67"/>
      <c r="V20" s="67"/>
      <c r="W20" s="57"/>
      <c r="X20" s="67"/>
      <c r="Y20" s="67"/>
      <c r="Z20" s="67"/>
      <c r="AA20" s="57"/>
      <c r="AB20" s="67"/>
      <c r="AC20" s="67"/>
      <c r="AD20" s="67"/>
      <c r="AE20" s="57"/>
      <c r="AF20" s="67"/>
      <c r="AG20" s="67"/>
      <c r="AH20" s="67"/>
      <c r="AI20" s="57"/>
      <c r="AJ20" s="67"/>
      <c r="AK20" s="67"/>
      <c r="AL20" s="67"/>
      <c r="AM20" s="57"/>
      <c r="AN20" s="67"/>
      <c r="AO20" s="67"/>
      <c r="AP20" s="67"/>
      <c r="AQ20" s="57"/>
      <c r="AR20" s="69"/>
      <c r="AS20" s="69"/>
      <c r="AT20" s="69"/>
      <c r="AU20" s="69"/>
      <c r="AV20" s="69"/>
      <c r="AW20" s="69"/>
      <c r="AX20" s="69"/>
      <c r="AY20" s="69"/>
      <c r="AZ20" s="69"/>
      <c r="BA20" s="69"/>
      <c r="BB20" s="69"/>
      <c r="BC20" s="69"/>
      <c r="BD20" s="69"/>
      <c r="BE20" s="69"/>
      <c r="BF20" s="69"/>
      <c r="BG20" s="69"/>
      <c r="BH20" s="69"/>
      <c r="BI20" s="69"/>
      <c r="BJ20" s="69"/>
      <c r="BK20" s="69"/>
      <c r="BL20" s="70" t="str">
        <f t="shared" si="9"/>
        <v/>
      </c>
    </row>
    <row r="21">
      <c r="A21" s="41" t="str">
        <f>Alumnos!A25</f>
        <v/>
      </c>
      <c r="B21" s="26" t="str">
        <f>Alumnos!C25</f>
        <v/>
      </c>
      <c r="D21" s="44" t="str">
        <f t="shared" si="1"/>
        <v/>
      </c>
      <c r="E21" s="44" t="str">
        <f t="shared" si="2"/>
        <v/>
      </c>
      <c r="F21" s="44" t="str">
        <f t="shared" si="3"/>
        <v/>
      </c>
      <c r="G21" s="44" t="str">
        <f t="shared" si="4"/>
        <v/>
      </c>
      <c r="H21" s="44" t="str">
        <f t="shared" si="5"/>
        <v/>
      </c>
      <c r="I21" s="44" t="str">
        <f t="shared" si="6"/>
        <v/>
      </c>
      <c r="J21" s="44" t="str">
        <f t="shared" si="7"/>
        <v/>
      </c>
      <c r="K21" s="34"/>
      <c r="L21" s="44" t="str">
        <f t="shared" si="8"/>
        <v/>
      </c>
      <c r="M21" s="34"/>
      <c r="N21" s="71"/>
      <c r="O21" s="57"/>
      <c r="P21" s="67"/>
      <c r="Q21" s="67"/>
      <c r="R21" s="67"/>
      <c r="S21" s="57"/>
      <c r="T21" s="67"/>
      <c r="U21" s="67"/>
      <c r="V21" s="67"/>
      <c r="W21" s="57"/>
      <c r="X21" s="67"/>
      <c r="Y21" s="67"/>
      <c r="Z21" s="67"/>
      <c r="AA21" s="57"/>
      <c r="AB21" s="67"/>
      <c r="AC21" s="67"/>
      <c r="AD21" s="67"/>
      <c r="AE21" s="57"/>
      <c r="AF21" s="67"/>
      <c r="AG21" s="67"/>
      <c r="AH21" s="67"/>
      <c r="AI21" s="57"/>
      <c r="AJ21" s="67"/>
      <c r="AK21" s="67"/>
      <c r="AL21" s="67"/>
      <c r="AM21" s="57"/>
      <c r="AN21" s="67"/>
      <c r="AO21" s="67"/>
      <c r="AP21" s="67"/>
      <c r="AQ21" s="57"/>
      <c r="AR21" s="69"/>
      <c r="AS21" s="69"/>
      <c r="AT21" s="69"/>
      <c r="AU21" s="69"/>
      <c r="AV21" s="69"/>
      <c r="AW21" s="69"/>
      <c r="AX21" s="69"/>
      <c r="AY21" s="69"/>
      <c r="AZ21" s="69"/>
      <c r="BA21" s="69"/>
      <c r="BB21" s="69"/>
      <c r="BC21" s="69"/>
      <c r="BD21" s="69"/>
      <c r="BE21" s="69"/>
      <c r="BF21" s="69"/>
      <c r="BG21" s="69"/>
      <c r="BH21" s="69"/>
      <c r="BI21" s="69"/>
      <c r="BJ21" s="69"/>
      <c r="BK21" s="69"/>
      <c r="BL21" s="70" t="str">
        <f t="shared" si="9"/>
        <v/>
      </c>
    </row>
    <row r="22">
      <c r="A22" s="41" t="str">
        <f>Alumnos!A26</f>
        <v/>
      </c>
      <c r="B22" s="26" t="str">
        <f>Alumnos!C26</f>
        <v/>
      </c>
      <c r="D22" s="44" t="str">
        <f t="shared" si="1"/>
        <v/>
      </c>
      <c r="E22" s="44" t="str">
        <f t="shared" si="2"/>
        <v/>
      </c>
      <c r="F22" s="44" t="str">
        <f t="shared" si="3"/>
        <v/>
      </c>
      <c r="G22" s="44" t="str">
        <f t="shared" si="4"/>
        <v/>
      </c>
      <c r="H22" s="44" t="str">
        <f t="shared" si="5"/>
        <v/>
      </c>
      <c r="I22" s="44" t="str">
        <f t="shared" si="6"/>
        <v/>
      </c>
      <c r="J22" s="44" t="str">
        <f t="shared" si="7"/>
        <v/>
      </c>
      <c r="K22" s="34"/>
      <c r="L22" s="44" t="str">
        <f t="shared" si="8"/>
        <v/>
      </c>
      <c r="M22" s="34"/>
      <c r="N22" s="71"/>
      <c r="O22" s="57"/>
      <c r="P22" s="67"/>
      <c r="Q22" s="67"/>
      <c r="R22" s="67"/>
      <c r="S22" s="57"/>
      <c r="T22" s="67"/>
      <c r="U22" s="67"/>
      <c r="V22" s="67"/>
      <c r="W22" s="57"/>
      <c r="X22" s="67"/>
      <c r="Y22" s="67"/>
      <c r="Z22" s="67"/>
      <c r="AA22" s="57"/>
      <c r="AB22" s="67"/>
      <c r="AC22" s="67"/>
      <c r="AD22" s="67"/>
      <c r="AE22" s="57"/>
      <c r="AF22" s="67"/>
      <c r="AG22" s="67"/>
      <c r="AH22" s="67"/>
      <c r="AI22" s="57"/>
      <c r="AJ22" s="67"/>
      <c r="AK22" s="67"/>
      <c r="AL22" s="67"/>
      <c r="AM22" s="57"/>
      <c r="AN22" s="67"/>
      <c r="AO22" s="67"/>
      <c r="AP22" s="67"/>
      <c r="AQ22" s="57"/>
      <c r="AR22" s="69"/>
      <c r="AS22" s="69"/>
      <c r="AT22" s="69"/>
      <c r="AU22" s="69"/>
      <c r="AV22" s="69"/>
      <c r="AW22" s="69"/>
      <c r="AX22" s="69"/>
      <c r="AY22" s="69"/>
      <c r="AZ22" s="69"/>
      <c r="BA22" s="69"/>
      <c r="BB22" s="69"/>
      <c r="BC22" s="69"/>
      <c r="BD22" s="69"/>
      <c r="BE22" s="69"/>
      <c r="BF22" s="69"/>
      <c r="BG22" s="69"/>
      <c r="BH22" s="69"/>
      <c r="BI22" s="69"/>
      <c r="BJ22" s="69"/>
      <c r="BK22" s="69"/>
      <c r="BL22" s="70" t="str">
        <f t="shared" si="9"/>
        <v/>
      </c>
    </row>
    <row r="23">
      <c r="A23" s="41" t="str">
        <f>Alumnos!A27</f>
        <v/>
      </c>
      <c r="B23" s="26" t="str">
        <f>Alumnos!C27</f>
        <v/>
      </c>
      <c r="D23" s="44" t="str">
        <f t="shared" si="1"/>
        <v/>
      </c>
      <c r="E23" s="44" t="str">
        <f t="shared" si="2"/>
        <v/>
      </c>
      <c r="F23" s="44" t="str">
        <f t="shared" si="3"/>
        <v/>
      </c>
      <c r="G23" s="44" t="str">
        <f t="shared" si="4"/>
        <v/>
      </c>
      <c r="H23" s="44" t="str">
        <f t="shared" si="5"/>
        <v/>
      </c>
      <c r="I23" s="44" t="str">
        <f t="shared" si="6"/>
        <v/>
      </c>
      <c r="J23" s="44" t="str">
        <f t="shared" si="7"/>
        <v/>
      </c>
      <c r="K23" s="34"/>
      <c r="L23" s="44" t="str">
        <f t="shared" si="8"/>
        <v/>
      </c>
      <c r="M23" s="34"/>
      <c r="N23" s="71"/>
      <c r="O23" s="57"/>
      <c r="P23" s="67"/>
      <c r="Q23" s="67"/>
      <c r="R23" s="67"/>
      <c r="S23" s="57"/>
      <c r="T23" s="67"/>
      <c r="U23" s="67"/>
      <c r="V23" s="67"/>
      <c r="W23" s="57"/>
      <c r="X23" s="67"/>
      <c r="Y23" s="67"/>
      <c r="Z23" s="67"/>
      <c r="AA23" s="57"/>
      <c r="AB23" s="67"/>
      <c r="AC23" s="67"/>
      <c r="AD23" s="67"/>
      <c r="AE23" s="57"/>
      <c r="AF23" s="67"/>
      <c r="AG23" s="67"/>
      <c r="AH23" s="67"/>
      <c r="AI23" s="57"/>
      <c r="AJ23" s="67"/>
      <c r="AK23" s="67"/>
      <c r="AL23" s="67"/>
      <c r="AM23" s="57"/>
      <c r="AN23" s="67"/>
      <c r="AO23" s="67"/>
      <c r="AP23" s="67"/>
      <c r="AQ23" s="57"/>
      <c r="AR23" s="69"/>
      <c r="AS23" s="69"/>
      <c r="AT23" s="69"/>
      <c r="AU23" s="69"/>
      <c r="AV23" s="69"/>
      <c r="AW23" s="69"/>
      <c r="AX23" s="69"/>
      <c r="AY23" s="69"/>
      <c r="AZ23" s="69"/>
      <c r="BA23" s="69"/>
      <c r="BB23" s="69"/>
      <c r="BC23" s="69"/>
      <c r="BD23" s="69"/>
      <c r="BE23" s="69"/>
      <c r="BF23" s="69"/>
      <c r="BG23" s="69"/>
      <c r="BH23" s="69"/>
      <c r="BI23" s="69"/>
      <c r="BJ23" s="69"/>
      <c r="BK23" s="69"/>
      <c r="BL23" s="70" t="str">
        <f t="shared" si="9"/>
        <v/>
      </c>
    </row>
    <row r="24">
      <c r="A24" s="41" t="str">
        <f>Alumnos!A28</f>
        <v/>
      </c>
      <c r="B24" s="26" t="str">
        <f>Alumnos!C28</f>
        <v/>
      </c>
      <c r="D24" s="44" t="str">
        <f t="shared" si="1"/>
        <v/>
      </c>
      <c r="E24" s="44" t="str">
        <f t="shared" si="2"/>
        <v/>
      </c>
      <c r="F24" s="44" t="str">
        <f t="shared" si="3"/>
        <v/>
      </c>
      <c r="G24" s="44" t="str">
        <f t="shared" si="4"/>
        <v/>
      </c>
      <c r="H24" s="44" t="str">
        <f t="shared" si="5"/>
        <v/>
      </c>
      <c r="I24" s="44" t="str">
        <f t="shared" si="6"/>
        <v/>
      </c>
      <c r="J24" s="44" t="str">
        <f t="shared" si="7"/>
        <v/>
      </c>
      <c r="K24" s="34"/>
      <c r="L24" s="44" t="str">
        <f t="shared" si="8"/>
        <v/>
      </c>
      <c r="M24" s="34"/>
      <c r="N24" s="71"/>
      <c r="O24" s="57"/>
      <c r="P24" s="67"/>
      <c r="Q24" s="67"/>
      <c r="R24" s="67"/>
      <c r="S24" s="57"/>
      <c r="T24" s="67"/>
      <c r="U24" s="67"/>
      <c r="V24" s="67"/>
      <c r="W24" s="57"/>
      <c r="X24" s="67"/>
      <c r="Y24" s="67"/>
      <c r="Z24" s="67"/>
      <c r="AA24" s="57"/>
      <c r="AB24" s="67"/>
      <c r="AC24" s="67"/>
      <c r="AD24" s="67"/>
      <c r="AE24" s="57"/>
      <c r="AF24" s="67"/>
      <c r="AG24" s="67"/>
      <c r="AH24" s="67"/>
      <c r="AI24" s="57"/>
      <c r="AJ24" s="67"/>
      <c r="AK24" s="67"/>
      <c r="AL24" s="67"/>
      <c r="AM24" s="57"/>
      <c r="AN24" s="67"/>
      <c r="AO24" s="67"/>
      <c r="AP24" s="67"/>
      <c r="AQ24" s="57"/>
      <c r="AR24" s="69"/>
      <c r="AS24" s="69"/>
      <c r="AT24" s="69"/>
      <c r="AU24" s="69"/>
      <c r="AV24" s="69"/>
      <c r="AW24" s="69"/>
      <c r="AX24" s="69"/>
      <c r="AY24" s="69"/>
      <c r="AZ24" s="69"/>
      <c r="BA24" s="69"/>
      <c r="BB24" s="69"/>
      <c r="BC24" s="69"/>
      <c r="BD24" s="69"/>
      <c r="BE24" s="69"/>
      <c r="BF24" s="69"/>
      <c r="BG24" s="69"/>
      <c r="BH24" s="69"/>
      <c r="BI24" s="69"/>
      <c r="BJ24" s="69"/>
      <c r="BK24" s="69"/>
      <c r="BL24" s="70" t="str">
        <f t="shared" si="9"/>
        <v/>
      </c>
    </row>
    <row r="25">
      <c r="A25" s="41" t="str">
        <f>Alumnos!A29</f>
        <v/>
      </c>
      <c r="B25" s="26" t="str">
        <f>Alumnos!C29</f>
        <v/>
      </c>
      <c r="D25" s="44" t="str">
        <f t="shared" si="1"/>
        <v/>
      </c>
      <c r="E25" s="44" t="str">
        <f t="shared" si="2"/>
        <v/>
      </c>
      <c r="F25" s="44" t="str">
        <f t="shared" si="3"/>
        <v/>
      </c>
      <c r="G25" s="44" t="str">
        <f t="shared" si="4"/>
        <v/>
      </c>
      <c r="H25" s="44" t="str">
        <f t="shared" si="5"/>
        <v/>
      </c>
      <c r="I25" s="44" t="str">
        <f t="shared" si="6"/>
        <v/>
      </c>
      <c r="J25" s="44" t="str">
        <f t="shared" si="7"/>
        <v/>
      </c>
      <c r="K25" s="34"/>
      <c r="L25" s="44" t="str">
        <f t="shared" si="8"/>
        <v/>
      </c>
      <c r="M25" s="34"/>
      <c r="N25" s="71"/>
      <c r="O25" s="57"/>
      <c r="P25" s="67"/>
      <c r="Q25" s="67"/>
      <c r="R25" s="67"/>
      <c r="S25" s="57"/>
      <c r="T25" s="67"/>
      <c r="U25" s="67"/>
      <c r="V25" s="67"/>
      <c r="W25" s="57"/>
      <c r="X25" s="67"/>
      <c r="Y25" s="67"/>
      <c r="Z25" s="67"/>
      <c r="AA25" s="57"/>
      <c r="AB25" s="67"/>
      <c r="AC25" s="67"/>
      <c r="AD25" s="67"/>
      <c r="AE25" s="57"/>
      <c r="AF25" s="67"/>
      <c r="AG25" s="67"/>
      <c r="AH25" s="67"/>
      <c r="AI25" s="57"/>
      <c r="AJ25" s="67"/>
      <c r="AK25" s="67"/>
      <c r="AL25" s="67"/>
      <c r="AM25" s="57"/>
      <c r="AN25" s="67"/>
      <c r="AO25" s="67"/>
      <c r="AP25" s="67"/>
      <c r="AQ25" s="57"/>
      <c r="AR25" s="69"/>
      <c r="AS25" s="69"/>
      <c r="AT25" s="69"/>
      <c r="AU25" s="69"/>
      <c r="AV25" s="69"/>
      <c r="AW25" s="69"/>
      <c r="AX25" s="69"/>
      <c r="AY25" s="69"/>
      <c r="AZ25" s="69"/>
      <c r="BA25" s="69"/>
      <c r="BB25" s="69"/>
      <c r="BC25" s="69"/>
      <c r="BD25" s="69"/>
      <c r="BE25" s="69"/>
      <c r="BF25" s="69"/>
      <c r="BG25" s="69"/>
      <c r="BH25" s="69"/>
      <c r="BI25" s="69"/>
      <c r="BJ25" s="69"/>
      <c r="BK25" s="69"/>
      <c r="BL25" s="70" t="str">
        <f t="shared" si="9"/>
        <v/>
      </c>
    </row>
    <row r="26">
      <c r="A26" s="41" t="str">
        <f>Alumnos!A30</f>
        <v/>
      </c>
      <c r="B26" s="26" t="str">
        <f>Alumnos!C30</f>
        <v/>
      </c>
      <c r="D26" s="44" t="str">
        <f t="shared" si="1"/>
        <v/>
      </c>
      <c r="E26" s="44" t="str">
        <f t="shared" si="2"/>
        <v/>
      </c>
      <c r="F26" s="44" t="str">
        <f t="shared" si="3"/>
        <v/>
      </c>
      <c r="G26" s="44" t="str">
        <f t="shared" si="4"/>
        <v/>
      </c>
      <c r="H26" s="44" t="str">
        <f t="shared" si="5"/>
        <v/>
      </c>
      <c r="I26" s="44" t="str">
        <f t="shared" si="6"/>
        <v/>
      </c>
      <c r="J26" s="44" t="str">
        <f t="shared" si="7"/>
        <v/>
      </c>
      <c r="K26" s="34"/>
      <c r="L26" s="44" t="str">
        <f t="shared" si="8"/>
        <v/>
      </c>
      <c r="M26" s="34"/>
      <c r="N26" s="71"/>
      <c r="O26" s="57"/>
      <c r="P26" s="67"/>
      <c r="Q26" s="67"/>
      <c r="R26" s="67"/>
      <c r="S26" s="57"/>
      <c r="T26" s="67"/>
      <c r="U26" s="67"/>
      <c r="V26" s="67"/>
      <c r="W26" s="57"/>
      <c r="X26" s="67"/>
      <c r="Y26" s="67"/>
      <c r="Z26" s="67"/>
      <c r="AA26" s="57"/>
      <c r="AB26" s="67"/>
      <c r="AC26" s="67"/>
      <c r="AD26" s="67"/>
      <c r="AE26" s="57"/>
      <c r="AF26" s="67"/>
      <c r="AG26" s="67"/>
      <c r="AH26" s="67"/>
      <c r="AI26" s="57"/>
      <c r="AJ26" s="67"/>
      <c r="AK26" s="67"/>
      <c r="AL26" s="67"/>
      <c r="AM26" s="57"/>
      <c r="AN26" s="67"/>
      <c r="AO26" s="67"/>
      <c r="AP26" s="67"/>
      <c r="AQ26" s="57"/>
      <c r="AR26" s="69"/>
      <c r="AS26" s="69"/>
      <c r="AT26" s="69"/>
      <c r="AU26" s="69"/>
      <c r="AV26" s="69"/>
      <c r="AW26" s="69"/>
      <c r="AX26" s="69"/>
      <c r="AY26" s="69"/>
      <c r="AZ26" s="69"/>
      <c r="BA26" s="69"/>
      <c r="BB26" s="69"/>
      <c r="BC26" s="69"/>
      <c r="BD26" s="69"/>
      <c r="BE26" s="69"/>
      <c r="BF26" s="69"/>
      <c r="BG26" s="69"/>
      <c r="BH26" s="69"/>
      <c r="BI26" s="69"/>
      <c r="BJ26" s="69"/>
      <c r="BK26" s="69"/>
      <c r="BL26" s="70" t="str">
        <f t="shared" si="9"/>
        <v/>
      </c>
    </row>
    <row r="27">
      <c r="A27" s="41" t="str">
        <f>Alumnos!A31</f>
        <v/>
      </c>
      <c r="B27" s="26" t="str">
        <f>Alumnos!C31</f>
        <v/>
      </c>
      <c r="D27" s="44" t="str">
        <f t="shared" si="1"/>
        <v/>
      </c>
      <c r="E27" s="44" t="str">
        <f t="shared" si="2"/>
        <v/>
      </c>
      <c r="F27" s="44" t="str">
        <f t="shared" si="3"/>
        <v/>
      </c>
      <c r="G27" s="44" t="str">
        <f t="shared" si="4"/>
        <v/>
      </c>
      <c r="H27" s="44" t="str">
        <f t="shared" si="5"/>
        <v/>
      </c>
      <c r="I27" s="44" t="str">
        <f t="shared" si="6"/>
        <v/>
      </c>
      <c r="J27" s="44" t="str">
        <f t="shared" si="7"/>
        <v/>
      </c>
      <c r="K27" s="34"/>
      <c r="L27" s="44" t="str">
        <f t="shared" si="8"/>
        <v/>
      </c>
      <c r="M27" s="34"/>
      <c r="N27" s="71"/>
      <c r="O27" s="57"/>
      <c r="P27" s="67"/>
      <c r="Q27" s="67"/>
      <c r="R27" s="67"/>
      <c r="S27" s="57"/>
      <c r="T27" s="67"/>
      <c r="U27" s="67"/>
      <c r="V27" s="67"/>
      <c r="W27" s="57"/>
      <c r="X27" s="67"/>
      <c r="Y27" s="67"/>
      <c r="Z27" s="67"/>
      <c r="AA27" s="57"/>
      <c r="AB27" s="67"/>
      <c r="AC27" s="67"/>
      <c r="AD27" s="67"/>
      <c r="AE27" s="57"/>
      <c r="AF27" s="67"/>
      <c r="AG27" s="67"/>
      <c r="AH27" s="67"/>
      <c r="AI27" s="57"/>
      <c r="AJ27" s="67"/>
      <c r="AK27" s="67"/>
      <c r="AL27" s="67"/>
      <c r="AM27" s="57"/>
      <c r="AN27" s="67"/>
      <c r="AO27" s="67"/>
      <c r="AP27" s="67"/>
      <c r="AQ27" s="57"/>
      <c r="AR27" s="69"/>
      <c r="AS27" s="69"/>
      <c r="AT27" s="69"/>
      <c r="AU27" s="69"/>
      <c r="AV27" s="69"/>
      <c r="AW27" s="69"/>
      <c r="AX27" s="69"/>
      <c r="AY27" s="69"/>
      <c r="AZ27" s="69"/>
      <c r="BA27" s="69"/>
      <c r="BB27" s="69"/>
      <c r="BC27" s="69"/>
      <c r="BD27" s="69"/>
      <c r="BE27" s="69"/>
      <c r="BF27" s="69"/>
      <c r="BG27" s="69"/>
      <c r="BH27" s="69"/>
      <c r="BI27" s="69"/>
      <c r="BJ27" s="69"/>
      <c r="BK27" s="69"/>
      <c r="BL27" s="70" t="str">
        <f t="shared" si="9"/>
        <v/>
      </c>
    </row>
    <row r="28">
      <c r="A28" s="41" t="str">
        <f>Alumnos!A32</f>
        <v/>
      </c>
      <c r="B28" s="26" t="str">
        <f>Alumnos!C32</f>
        <v/>
      </c>
      <c r="D28" s="44" t="str">
        <f t="shared" si="1"/>
        <v/>
      </c>
      <c r="E28" s="44" t="str">
        <f t="shared" si="2"/>
        <v/>
      </c>
      <c r="F28" s="44" t="str">
        <f t="shared" si="3"/>
        <v/>
      </c>
      <c r="G28" s="44" t="str">
        <f t="shared" si="4"/>
        <v/>
      </c>
      <c r="H28" s="44" t="str">
        <f t="shared" si="5"/>
        <v/>
      </c>
      <c r="I28" s="44" t="str">
        <f t="shared" si="6"/>
        <v/>
      </c>
      <c r="J28" s="44" t="str">
        <f t="shared" si="7"/>
        <v/>
      </c>
      <c r="K28" s="34"/>
      <c r="L28" s="44" t="str">
        <f t="shared" si="8"/>
        <v/>
      </c>
      <c r="M28" s="34"/>
      <c r="N28" s="71"/>
      <c r="O28" s="57"/>
      <c r="P28" s="67"/>
      <c r="Q28" s="67"/>
      <c r="R28" s="67"/>
      <c r="S28" s="57"/>
      <c r="T28" s="67"/>
      <c r="U28" s="67"/>
      <c r="V28" s="67"/>
      <c r="W28" s="57"/>
      <c r="X28" s="67"/>
      <c r="Y28" s="67"/>
      <c r="Z28" s="67"/>
      <c r="AA28" s="57"/>
      <c r="AB28" s="67"/>
      <c r="AC28" s="67"/>
      <c r="AD28" s="67"/>
      <c r="AE28" s="57"/>
      <c r="AF28" s="67"/>
      <c r="AG28" s="67"/>
      <c r="AH28" s="67"/>
      <c r="AI28" s="57"/>
      <c r="AJ28" s="67"/>
      <c r="AK28" s="67"/>
      <c r="AL28" s="67"/>
      <c r="AM28" s="57"/>
      <c r="AN28" s="67"/>
      <c r="AO28" s="67"/>
      <c r="AP28" s="67"/>
      <c r="AQ28" s="57"/>
      <c r="AR28" s="69"/>
      <c r="AS28" s="69"/>
      <c r="AT28" s="69"/>
      <c r="AU28" s="69"/>
      <c r="AV28" s="69"/>
      <c r="AW28" s="69"/>
      <c r="AX28" s="69"/>
      <c r="AY28" s="69"/>
      <c r="AZ28" s="69"/>
      <c r="BA28" s="69"/>
      <c r="BB28" s="69"/>
      <c r="BC28" s="69"/>
      <c r="BD28" s="69"/>
      <c r="BE28" s="69"/>
      <c r="BF28" s="69"/>
      <c r="BG28" s="69"/>
      <c r="BH28" s="69"/>
      <c r="BI28" s="69"/>
      <c r="BJ28" s="69"/>
      <c r="BK28" s="69"/>
      <c r="BL28" s="70" t="str">
        <f t="shared" si="9"/>
        <v/>
      </c>
    </row>
    <row r="29">
      <c r="A29" s="41" t="str">
        <f>Alumnos!A33</f>
        <v/>
      </c>
      <c r="B29" s="26" t="str">
        <f>Alumnos!C33</f>
        <v/>
      </c>
      <c r="D29" s="44" t="str">
        <f t="shared" si="1"/>
        <v/>
      </c>
      <c r="E29" s="44" t="str">
        <f t="shared" si="2"/>
        <v/>
      </c>
      <c r="F29" s="44" t="str">
        <f t="shared" si="3"/>
        <v/>
      </c>
      <c r="G29" s="44" t="str">
        <f t="shared" si="4"/>
        <v/>
      </c>
      <c r="H29" s="44" t="str">
        <f t="shared" si="5"/>
        <v/>
      </c>
      <c r="I29" s="44" t="str">
        <f t="shared" si="6"/>
        <v/>
      </c>
      <c r="J29" s="44" t="str">
        <f t="shared" si="7"/>
        <v/>
      </c>
      <c r="K29" s="34"/>
      <c r="L29" s="44" t="str">
        <f t="shared" si="8"/>
        <v/>
      </c>
      <c r="M29" s="34"/>
      <c r="N29" s="71"/>
      <c r="O29" s="57"/>
      <c r="P29" s="67"/>
      <c r="Q29" s="67"/>
      <c r="R29" s="67"/>
      <c r="S29" s="57"/>
      <c r="T29" s="67"/>
      <c r="U29" s="67"/>
      <c r="V29" s="67"/>
      <c r="W29" s="57"/>
      <c r="X29" s="67"/>
      <c r="Y29" s="67"/>
      <c r="Z29" s="67"/>
      <c r="AA29" s="57"/>
      <c r="AB29" s="67"/>
      <c r="AC29" s="67"/>
      <c r="AD29" s="67"/>
      <c r="AE29" s="57"/>
      <c r="AF29" s="67"/>
      <c r="AG29" s="67"/>
      <c r="AH29" s="67"/>
      <c r="AI29" s="57"/>
      <c r="AJ29" s="67"/>
      <c r="AK29" s="67"/>
      <c r="AL29" s="67"/>
      <c r="AM29" s="57"/>
      <c r="AN29" s="67"/>
      <c r="AO29" s="67"/>
      <c r="AP29" s="67"/>
      <c r="AQ29" s="57"/>
      <c r="AR29" s="69"/>
      <c r="AS29" s="69"/>
      <c r="AT29" s="69"/>
      <c r="AU29" s="69"/>
      <c r="AV29" s="69"/>
      <c r="AW29" s="69"/>
      <c r="AX29" s="69"/>
      <c r="AY29" s="69"/>
      <c r="AZ29" s="69"/>
      <c r="BA29" s="69"/>
      <c r="BB29" s="69"/>
      <c r="BC29" s="69"/>
      <c r="BD29" s="69"/>
      <c r="BE29" s="69"/>
      <c r="BF29" s="69"/>
      <c r="BG29" s="69"/>
      <c r="BH29" s="69"/>
      <c r="BI29" s="69"/>
      <c r="BJ29" s="69"/>
      <c r="BK29" s="69"/>
      <c r="BL29" s="70" t="str">
        <f t="shared" si="9"/>
        <v/>
      </c>
    </row>
    <row r="30">
      <c r="A30" s="41" t="str">
        <f>Alumnos!A34</f>
        <v/>
      </c>
      <c r="B30" s="26" t="str">
        <f>Alumnos!C34</f>
        <v/>
      </c>
      <c r="D30" s="44" t="str">
        <f t="shared" si="1"/>
        <v/>
      </c>
      <c r="E30" s="44" t="str">
        <f t="shared" si="2"/>
        <v/>
      </c>
      <c r="F30" s="44" t="str">
        <f t="shared" si="3"/>
        <v/>
      </c>
      <c r="G30" s="44" t="str">
        <f t="shared" si="4"/>
        <v/>
      </c>
      <c r="H30" s="44" t="str">
        <f t="shared" si="5"/>
        <v/>
      </c>
      <c r="I30" s="44" t="str">
        <f t="shared" si="6"/>
        <v/>
      </c>
      <c r="J30" s="44" t="str">
        <f t="shared" si="7"/>
        <v/>
      </c>
      <c r="K30" s="34"/>
      <c r="L30" s="44" t="str">
        <f t="shared" si="8"/>
        <v/>
      </c>
      <c r="M30" s="34"/>
      <c r="N30" s="71"/>
      <c r="O30" s="57"/>
      <c r="P30" s="67"/>
      <c r="Q30" s="67"/>
      <c r="R30" s="67"/>
      <c r="S30" s="57"/>
      <c r="T30" s="67"/>
      <c r="U30" s="67"/>
      <c r="V30" s="67"/>
      <c r="W30" s="57"/>
      <c r="X30" s="67"/>
      <c r="Y30" s="67"/>
      <c r="Z30" s="67"/>
      <c r="AA30" s="57"/>
      <c r="AB30" s="67"/>
      <c r="AC30" s="67"/>
      <c r="AD30" s="67"/>
      <c r="AE30" s="57"/>
      <c r="AF30" s="67"/>
      <c r="AG30" s="67"/>
      <c r="AH30" s="67"/>
      <c r="AI30" s="57"/>
      <c r="AJ30" s="67"/>
      <c r="AK30" s="67"/>
      <c r="AL30" s="67"/>
      <c r="AM30" s="57"/>
      <c r="AN30" s="67"/>
      <c r="AO30" s="67"/>
      <c r="AP30" s="67"/>
      <c r="AQ30" s="57"/>
      <c r="AR30" s="69"/>
      <c r="AS30" s="69"/>
      <c r="AT30" s="69"/>
      <c r="AU30" s="69"/>
      <c r="AV30" s="69"/>
      <c r="AW30" s="69"/>
      <c r="AX30" s="69"/>
      <c r="AY30" s="69"/>
      <c r="AZ30" s="69"/>
      <c r="BA30" s="69"/>
      <c r="BB30" s="69"/>
      <c r="BC30" s="69"/>
      <c r="BD30" s="69"/>
      <c r="BE30" s="69"/>
      <c r="BF30" s="69"/>
      <c r="BG30" s="69"/>
      <c r="BH30" s="69"/>
      <c r="BI30" s="69"/>
      <c r="BJ30" s="69"/>
      <c r="BK30" s="69"/>
      <c r="BL30" s="70" t="str">
        <f t="shared" si="9"/>
        <v/>
      </c>
    </row>
    <row r="31">
      <c r="A31" s="41" t="str">
        <f>Alumnos!A35</f>
        <v/>
      </c>
      <c r="B31" s="26" t="str">
        <f>Alumnos!C35</f>
        <v/>
      </c>
      <c r="D31" s="44" t="str">
        <f t="shared" si="1"/>
        <v/>
      </c>
      <c r="E31" s="44" t="str">
        <f t="shared" si="2"/>
        <v/>
      </c>
      <c r="F31" s="44" t="str">
        <f t="shared" si="3"/>
        <v/>
      </c>
      <c r="G31" s="44" t="str">
        <f t="shared" si="4"/>
        <v/>
      </c>
      <c r="H31" s="44" t="str">
        <f t="shared" si="5"/>
        <v/>
      </c>
      <c r="I31" s="44" t="str">
        <f t="shared" si="6"/>
        <v/>
      </c>
      <c r="J31" s="44" t="str">
        <f t="shared" si="7"/>
        <v/>
      </c>
      <c r="K31" s="34"/>
      <c r="L31" s="44" t="str">
        <f t="shared" si="8"/>
        <v/>
      </c>
      <c r="M31" s="34"/>
      <c r="N31" s="71"/>
      <c r="O31" s="57"/>
      <c r="P31" s="67"/>
      <c r="Q31" s="67"/>
      <c r="R31" s="67"/>
      <c r="S31" s="57"/>
      <c r="T31" s="67"/>
      <c r="U31" s="67"/>
      <c r="V31" s="67"/>
      <c r="W31" s="57"/>
      <c r="X31" s="67"/>
      <c r="Y31" s="67"/>
      <c r="Z31" s="67"/>
      <c r="AA31" s="57"/>
      <c r="AB31" s="67"/>
      <c r="AC31" s="67"/>
      <c r="AD31" s="67"/>
      <c r="AE31" s="57"/>
      <c r="AF31" s="67"/>
      <c r="AG31" s="67"/>
      <c r="AH31" s="67"/>
      <c r="AI31" s="57"/>
      <c r="AJ31" s="67"/>
      <c r="AK31" s="67"/>
      <c r="AL31" s="67"/>
      <c r="AM31" s="57"/>
      <c r="AN31" s="67"/>
      <c r="AO31" s="67"/>
      <c r="AP31" s="67"/>
      <c r="AQ31" s="57"/>
      <c r="AR31" s="69"/>
      <c r="AS31" s="69"/>
      <c r="AT31" s="69"/>
      <c r="AU31" s="69"/>
      <c r="AV31" s="69"/>
      <c r="AW31" s="69"/>
      <c r="AX31" s="69"/>
      <c r="AY31" s="69"/>
      <c r="AZ31" s="69"/>
      <c r="BA31" s="69"/>
      <c r="BB31" s="69"/>
      <c r="BC31" s="69"/>
      <c r="BD31" s="69"/>
      <c r="BE31" s="69"/>
      <c r="BF31" s="69"/>
      <c r="BG31" s="69"/>
      <c r="BH31" s="69"/>
      <c r="BI31" s="69"/>
      <c r="BJ31" s="69"/>
      <c r="BK31" s="69"/>
      <c r="BL31" s="70" t="str">
        <f t="shared" si="9"/>
        <v/>
      </c>
    </row>
    <row r="32">
      <c r="A32" s="41" t="str">
        <f>Alumnos!A36</f>
        <v/>
      </c>
      <c r="B32" s="26" t="str">
        <f>Alumnos!C36</f>
        <v/>
      </c>
      <c r="D32" s="44" t="str">
        <f t="shared" si="1"/>
        <v/>
      </c>
      <c r="E32" s="44" t="str">
        <f t="shared" si="2"/>
        <v/>
      </c>
      <c r="F32" s="44" t="str">
        <f t="shared" si="3"/>
        <v/>
      </c>
      <c r="G32" s="44" t="str">
        <f t="shared" si="4"/>
        <v/>
      </c>
      <c r="H32" s="44" t="str">
        <f t="shared" si="5"/>
        <v/>
      </c>
      <c r="I32" s="44" t="str">
        <f t="shared" si="6"/>
        <v/>
      </c>
      <c r="J32" s="44" t="str">
        <f t="shared" si="7"/>
        <v/>
      </c>
      <c r="K32" s="34"/>
      <c r="L32" s="44" t="str">
        <f t="shared" si="8"/>
        <v/>
      </c>
      <c r="M32" s="34"/>
      <c r="N32" s="71"/>
      <c r="O32" s="57"/>
      <c r="P32" s="67"/>
      <c r="Q32" s="67"/>
      <c r="R32" s="67"/>
      <c r="S32" s="57"/>
      <c r="T32" s="67"/>
      <c r="U32" s="67"/>
      <c r="V32" s="67"/>
      <c r="W32" s="57"/>
      <c r="X32" s="67"/>
      <c r="Y32" s="67"/>
      <c r="Z32" s="67"/>
      <c r="AA32" s="57"/>
      <c r="AB32" s="67"/>
      <c r="AC32" s="67"/>
      <c r="AD32" s="67"/>
      <c r="AE32" s="57"/>
      <c r="AF32" s="67"/>
      <c r="AG32" s="67"/>
      <c r="AH32" s="67"/>
      <c r="AI32" s="57"/>
      <c r="AJ32" s="67"/>
      <c r="AK32" s="67"/>
      <c r="AL32" s="67"/>
      <c r="AM32" s="57"/>
      <c r="AN32" s="67"/>
      <c r="AO32" s="67"/>
      <c r="AP32" s="67"/>
      <c r="AQ32" s="57"/>
      <c r="AR32" s="69"/>
      <c r="AS32" s="69"/>
      <c r="AT32" s="69"/>
      <c r="AU32" s="69"/>
      <c r="AV32" s="69"/>
      <c r="AW32" s="69"/>
      <c r="AX32" s="69"/>
      <c r="AY32" s="69"/>
      <c r="AZ32" s="69"/>
      <c r="BA32" s="69"/>
      <c r="BB32" s="69"/>
      <c r="BC32" s="69"/>
      <c r="BD32" s="69"/>
      <c r="BE32" s="69"/>
      <c r="BF32" s="69"/>
      <c r="BG32" s="69"/>
      <c r="BH32" s="69"/>
      <c r="BI32" s="69"/>
      <c r="BJ32" s="69"/>
      <c r="BK32" s="69"/>
      <c r="BL32" s="70" t="str">
        <f t="shared" si="9"/>
        <v/>
      </c>
    </row>
    <row r="33">
      <c r="A33" s="41" t="str">
        <f>Alumnos!A37</f>
        <v/>
      </c>
      <c r="B33" s="26" t="str">
        <f>Alumnos!C37</f>
        <v/>
      </c>
      <c r="D33" s="44" t="str">
        <f t="shared" si="1"/>
        <v/>
      </c>
      <c r="E33" s="44" t="str">
        <f t="shared" si="2"/>
        <v/>
      </c>
      <c r="F33" s="44" t="str">
        <f t="shared" si="3"/>
        <v/>
      </c>
      <c r="G33" s="44" t="str">
        <f t="shared" si="4"/>
        <v/>
      </c>
      <c r="H33" s="44" t="str">
        <f t="shared" si="5"/>
        <v/>
      </c>
      <c r="I33" s="44" t="str">
        <f t="shared" si="6"/>
        <v/>
      </c>
      <c r="J33" s="44" t="str">
        <f t="shared" si="7"/>
        <v/>
      </c>
      <c r="K33" s="34"/>
      <c r="L33" s="44" t="str">
        <f t="shared" si="8"/>
        <v/>
      </c>
      <c r="M33" s="34"/>
      <c r="N33" s="71"/>
      <c r="O33" s="57"/>
      <c r="P33" s="67"/>
      <c r="Q33" s="67"/>
      <c r="R33" s="67"/>
      <c r="S33" s="57"/>
      <c r="T33" s="67"/>
      <c r="U33" s="67"/>
      <c r="V33" s="67"/>
      <c r="W33" s="57"/>
      <c r="X33" s="67"/>
      <c r="Y33" s="67"/>
      <c r="Z33" s="67"/>
      <c r="AA33" s="57"/>
      <c r="AB33" s="67"/>
      <c r="AC33" s="67"/>
      <c r="AD33" s="67"/>
      <c r="AE33" s="57"/>
      <c r="AF33" s="67"/>
      <c r="AG33" s="67"/>
      <c r="AH33" s="67"/>
      <c r="AI33" s="57"/>
      <c r="AJ33" s="67"/>
      <c r="AK33" s="67"/>
      <c r="AL33" s="67"/>
      <c r="AM33" s="57"/>
      <c r="AN33" s="67"/>
      <c r="AO33" s="67"/>
      <c r="AP33" s="67"/>
      <c r="AQ33" s="57"/>
      <c r="AR33" s="69"/>
      <c r="AS33" s="69"/>
      <c r="AT33" s="69"/>
      <c r="AU33" s="69"/>
      <c r="AV33" s="69"/>
      <c r="AW33" s="69"/>
      <c r="AX33" s="69"/>
      <c r="AY33" s="69"/>
      <c r="AZ33" s="69"/>
      <c r="BA33" s="69"/>
      <c r="BB33" s="69"/>
      <c r="BC33" s="69"/>
      <c r="BD33" s="69"/>
      <c r="BE33" s="69"/>
      <c r="BF33" s="69"/>
      <c r="BG33" s="69"/>
      <c r="BH33" s="69"/>
      <c r="BI33" s="69"/>
      <c r="BJ33" s="69"/>
      <c r="BK33" s="69"/>
      <c r="BL33" s="70" t="str">
        <f t="shared" si="9"/>
        <v/>
      </c>
    </row>
    <row r="34">
      <c r="A34" s="41" t="str">
        <f>Alumnos!A38</f>
        <v/>
      </c>
      <c r="B34" s="26" t="str">
        <f>Alumnos!C38</f>
        <v/>
      </c>
      <c r="D34" s="44" t="str">
        <f t="shared" si="1"/>
        <v/>
      </c>
      <c r="E34" s="44" t="str">
        <f t="shared" si="2"/>
        <v/>
      </c>
      <c r="F34" s="44" t="str">
        <f t="shared" si="3"/>
        <v/>
      </c>
      <c r="G34" s="44" t="str">
        <f t="shared" si="4"/>
        <v/>
      </c>
      <c r="H34" s="44" t="str">
        <f t="shared" si="5"/>
        <v/>
      </c>
      <c r="I34" s="44" t="str">
        <f t="shared" si="6"/>
        <v/>
      </c>
      <c r="J34" s="44" t="str">
        <f t="shared" si="7"/>
        <v/>
      </c>
      <c r="K34" s="34"/>
      <c r="L34" s="44" t="str">
        <f t="shared" si="8"/>
        <v/>
      </c>
      <c r="M34" s="34"/>
      <c r="N34" s="71"/>
      <c r="O34" s="57"/>
      <c r="P34" s="67"/>
      <c r="Q34" s="67"/>
      <c r="R34" s="67"/>
      <c r="S34" s="57"/>
      <c r="T34" s="67"/>
      <c r="U34" s="67"/>
      <c r="V34" s="67"/>
      <c r="W34" s="57"/>
      <c r="X34" s="67"/>
      <c r="Y34" s="67"/>
      <c r="Z34" s="67"/>
      <c r="AA34" s="57"/>
      <c r="AB34" s="67"/>
      <c r="AC34" s="67"/>
      <c r="AD34" s="67"/>
      <c r="AE34" s="57"/>
      <c r="AF34" s="67"/>
      <c r="AG34" s="67"/>
      <c r="AH34" s="67"/>
      <c r="AI34" s="57"/>
      <c r="AJ34" s="67"/>
      <c r="AK34" s="67"/>
      <c r="AL34" s="67"/>
      <c r="AM34" s="57"/>
      <c r="AN34" s="67"/>
      <c r="AO34" s="67"/>
      <c r="AP34" s="67"/>
      <c r="AQ34" s="57"/>
      <c r="AR34" s="69"/>
      <c r="AS34" s="69"/>
      <c r="AT34" s="69"/>
      <c r="AU34" s="69"/>
      <c r="AV34" s="69"/>
      <c r="AW34" s="69"/>
      <c r="AX34" s="69"/>
      <c r="AY34" s="69"/>
      <c r="AZ34" s="69"/>
      <c r="BA34" s="69"/>
      <c r="BB34" s="69"/>
      <c r="BC34" s="69"/>
      <c r="BD34" s="69"/>
      <c r="BE34" s="69"/>
      <c r="BF34" s="69"/>
      <c r="BG34" s="69"/>
      <c r="BH34" s="69"/>
      <c r="BI34" s="69"/>
      <c r="BJ34" s="69"/>
      <c r="BK34" s="69"/>
      <c r="BL34" s="70" t="str">
        <f t="shared" si="9"/>
        <v/>
      </c>
    </row>
    <row r="35">
      <c r="A35" s="41" t="str">
        <f>Alumnos!A39</f>
        <v/>
      </c>
      <c r="B35" s="26" t="str">
        <f>Alumnos!C39</f>
        <v/>
      </c>
      <c r="D35" s="44" t="str">
        <f t="shared" si="1"/>
        <v/>
      </c>
      <c r="E35" s="44" t="str">
        <f t="shared" si="2"/>
        <v/>
      </c>
      <c r="F35" s="44" t="str">
        <f t="shared" si="3"/>
        <v/>
      </c>
      <c r="G35" s="44" t="str">
        <f t="shared" si="4"/>
        <v/>
      </c>
      <c r="H35" s="44" t="str">
        <f t="shared" si="5"/>
        <v/>
      </c>
      <c r="I35" s="44" t="str">
        <f t="shared" si="6"/>
        <v/>
      </c>
      <c r="J35" s="44" t="str">
        <f t="shared" si="7"/>
        <v/>
      </c>
      <c r="K35" s="34"/>
      <c r="L35" s="44" t="str">
        <f t="shared" si="8"/>
        <v/>
      </c>
      <c r="M35" s="34"/>
      <c r="N35" s="71"/>
      <c r="O35" s="57"/>
      <c r="P35" s="67"/>
      <c r="Q35" s="67"/>
      <c r="R35" s="67"/>
      <c r="S35" s="57"/>
      <c r="T35" s="67"/>
      <c r="U35" s="67"/>
      <c r="V35" s="67"/>
      <c r="W35" s="57"/>
      <c r="X35" s="67"/>
      <c r="Y35" s="67"/>
      <c r="Z35" s="67"/>
      <c r="AA35" s="57"/>
      <c r="AB35" s="67"/>
      <c r="AC35" s="67"/>
      <c r="AD35" s="67"/>
      <c r="AE35" s="57"/>
      <c r="AF35" s="67"/>
      <c r="AG35" s="67"/>
      <c r="AH35" s="67"/>
      <c r="AI35" s="57"/>
      <c r="AJ35" s="67"/>
      <c r="AK35" s="67"/>
      <c r="AL35" s="67"/>
      <c r="AM35" s="57"/>
      <c r="AN35" s="67"/>
      <c r="AO35" s="67"/>
      <c r="AP35" s="67"/>
      <c r="AQ35" s="57"/>
      <c r="AR35" s="69"/>
      <c r="AS35" s="69"/>
      <c r="AT35" s="69"/>
      <c r="AU35" s="69"/>
      <c r="AV35" s="69"/>
      <c r="AW35" s="69"/>
      <c r="AX35" s="69"/>
      <c r="AY35" s="69"/>
      <c r="AZ35" s="69"/>
      <c r="BA35" s="69"/>
      <c r="BB35" s="69"/>
      <c r="BC35" s="69"/>
      <c r="BD35" s="69"/>
      <c r="BE35" s="69"/>
      <c r="BF35" s="69"/>
      <c r="BG35" s="69"/>
      <c r="BH35" s="69"/>
      <c r="BI35" s="69"/>
      <c r="BJ35" s="69"/>
      <c r="BK35" s="69"/>
      <c r="BL35" s="70" t="str">
        <f t="shared" si="9"/>
        <v/>
      </c>
    </row>
    <row r="36">
      <c r="A36" s="41" t="str">
        <f>Alumnos!A40</f>
        <v/>
      </c>
      <c r="B36" s="26" t="str">
        <f>Alumnos!C40</f>
        <v/>
      </c>
      <c r="D36" s="44" t="str">
        <f t="shared" si="1"/>
        <v/>
      </c>
      <c r="E36" s="44" t="str">
        <f t="shared" si="2"/>
        <v/>
      </c>
      <c r="F36" s="44" t="str">
        <f t="shared" si="3"/>
        <v/>
      </c>
      <c r="G36" s="44" t="str">
        <f t="shared" si="4"/>
        <v/>
      </c>
      <c r="H36" s="44" t="str">
        <f t="shared" si="5"/>
        <v/>
      </c>
      <c r="I36" s="44" t="str">
        <f t="shared" si="6"/>
        <v/>
      </c>
      <c r="J36" s="44" t="str">
        <f t="shared" si="7"/>
        <v/>
      </c>
      <c r="K36" s="34"/>
      <c r="L36" s="44" t="str">
        <f t="shared" si="8"/>
        <v/>
      </c>
      <c r="M36" s="34"/>
      <c r="N36" s="71"/>
      <c r="O36" s="57"/>
      <c r="P36" s="67"/>
      <c r="Q36" s="67"/>
      <c r="R36" s="67"/>
      <c r="S36" s="57"/>
      <c r="T36" s="67"/>
      <c r="U36" s="67"/>
      <c r="V36" s="67"/>
      <c r="W36" s="57"/>
      <c r="X36" s="67"/>
      <c r="Y36" s="67"/>
      <c r="Z36" s="67"/>
      <c r="AA36" s="57"/>
      <c r="AB36" s="67"/>
      <c r="AC36" s="67"/>
      <c r="AD36" s="67"/>
      <c r="AE36" s="57"/>
      <c r="AF36" s="67"/>
      <c r="AG36" s="67"/>
      <c r="AH36" s="67"/>
      <c r="AI36" s="57"/>
      <c r="AJ36" s="67"/>
      <c r="AK36" s="67"/>
      <c r="AL36" s="67"/>
      <c r="AM36" s="57"/>
      <c r="AN36" s="67"/>
      <c r="AO36" s="67"/>
      <c r="AP36" s="67"/>
      <c r="AQ36" s="57"/>
      <c r="AR36" s="69"/>
      <c r="AS36" s="69"/>
      <c r="AT36" s="69"/>
      <c r="AU36" s="69"/>
      <c r="AV36" s="69"/>
      <c r="AW36" s="69"/>
      <c r="AX36" s="69"/>
      <c r="AY36" s="69"/>
      <c r="AZ36" s="69"/>
      <c r="BA36" s="69"/>
      <c r="BB36" s="69"/>
      <c r="BC36" s="69"/>
      <c r="BD36" s="69"/>
      <c r="BE36" s="69"/>
      <c r="BF36" s="69"/>
      <c r="BG36" s="69"/>
      <c r="BH36" s="69"/>
      <c r="BI36" s="69"/>
      <c r="BJ36" s="69"/>
      <c r="BK36" s="69"/>
      <c r="BL36" s="70" t="str">
        <f t="shared" si="9"/>
        <v/>
      </c>
    </row>
    <row r="37">
      <c r="A37" s="41" t="str">
        <f>Alumnos!A41</f>
        <v/>
      </c>
      <c r="B37" s="26" t="str">
        <f>Alumnos!C41</f>
        <v/>
      </c>
      <c r="D37" s="44" t="str">
        <f t="shared" si="1"/>
        <v/>
      </c>
      <c r="E37" s="44" t="str">
        <f t="shared" si="2"/>
        <v/>
      </c>
      <c r="F37" s="44" t="str">
        <f t="shared" si="3"/>
        <v/>
      </c>
      <c r="G37" s="44" t="str">
        <f t="shared" si="4"/>
        <v/>
      </c>
      <c r="H37" s="44" t="str">
        <f t="shared" si="5"/>
        <v/>
      </c>
      <c r="I37" s="44" t="str">
        <f t="shared" si="6"/>
        <v/>
      </c>
      <c r="J37" s="44" t="str">
        <f t="shared" si="7"/>
        <v/>
      </c>
      <c r="K37" s="34"/>
      <c r="L37" s="44" t="str">
        <f t="shared" si="8"/>
        <v/>
      </c>
      <c r="M37" s="34"/>
      <c r="N37" s="71"/>
      <c r="O37" s="57"/>
      <c r="P37" s="67"/>
      <c r="Q37" s="67"/>
      <c r="R37" s="67"/>
      <c r="S37" s="57"/>
      <c r="T37" s="67"/>
      <c r="U37" s="67"/>
      <c r="V37" s="67"/>
      <c r="W37" s="57"/>
      <c r="X37" s="67"/>
      <c r="Y37" s="67"/>
      <c r="Z37" s="67"/>
      <c r="AA37" s="57"/>
      <c r="AB37" s="67"/>
      <c r="AC37" s="67"/>
      <c r="AD37" s="67"/>
      <c r="AE37" s="57"/>
      <c r="AF37" s="67"/>
      <c r="AG37" s="67"/>
      <c r="AH37" s="67"/>
      <c r="AI37" s="57"/>
      <c r="AJ37" s="67"/>
      <c r="AK37" s="67"/>
      <c r="AL37" s="67"/>
      <c r="AM37" s="57"/>
      <c r="AN37" s="67"/>
      <c r="AO37" s="67"/>
      <c r="AP37" s="67"/>
      <c r="AQ37" s="57"/>
      <c r="AR37" s="69"/>
      <c r="AS37" s="69"/>
      <c r="AT37" s="69"/>
      <c r="AU37" s="69"/>
      <c r="AV37" s="69"/>
      <c r="AW37" s="69"/>
      <c r="AX37" s="69"/>
      <c r="AY37" s="69"/>
      <c r="AZ37" s="69"/>
      <c r="BA37" s="69"/>
      <c r="BB37" s="69"/>
      <c r="BC37" s="69"/>
      <c r="BD37" s="69"/>
      <c r="BE37" s="69"/>
      <c r="BF37" s="69"/>
      <c r="BG37" s="69"/>
      <c r="BH37" s="69"/>
      <c r="BI37" s="69"/>
      <c r="BJ37" s="69"/>
      <c r="BK37" s="69"/>
      <c r="BL37" s="70" t="str">
        <f t="shared" si="9"/>
        <v/>
      </c>
    </row>
    <row r="38">
      <c r="A38" s="41" t="str">
        <f>Alumnos!A42</f>
        <v/>
      </c>
      <c r="B38" s="26" t="str">
        <f>Alumnos!C42</f>
        <v/>
      </c>
      <c r="D38" s="44" t="str">
        <f t="shared" si="1"/>
        <v/>
      </c>
      <c r="E38" s="44" t="str">
        <f t="shared" si="2"/>
        <v/>
      </c>
      <c r="F38" s="44" t="str">
        <f t="shared" si="3"/>
        <v/>
      </c>
      <c r="G38" s="44" t="str">
        <f t="shared" si="4"/>
        <v/>
      </c>
      <c r="H38" s="44" t="str">
        <f t="shared" si="5"/>
        <v/>
      </c>
      <c r="I38" s="44" t="str">
        <f t="shared" si="6"/>
        <v/>
      </c>
      <c r="J38" s="44" t="str">
        <f t="shared" si="7"/>
        <v/>
      </c>
      <c r="K38" s="34"/>
      <c r="L38" s="44" t="str">
        <f t="shared" si="8"/>
        <v/>
      </c>
      <c r="M38" s="34"/>
      <c r="N38" s="71"/>
      <c r="O38" s="57"/>
      <c r="P38" s="67"/>
      <c r="Q38" s="67"/>
      <c r="R38" s="67"/>
      <c r="S38" s="57"/>
      <c r="T38" s="67"/>
      <c r="U38" s="67"/>
      <c r="V38" s="67"/>
      <c r="W38" s="57"/>
      <c r="X38" s="67"/>
      <c r="Y38" s="67"/>
      <c r="Z38" s="67"/>
      <c r="AA38" s="57"/>
      <c r="AB38" s="67"/>
      <c r="AC38" s="67"/>
      <c r="AD38" s="67"/>
      <c r="AE38" s="57"/>
      <c r="AF38" s="67"/>
      <c r="AG38" s="67"/>
      <c r="AH38" s="67"/>
      <c r="AI38" s="57"/>
      <c r="AJ38" s="67"/>
      <c r="AK38" s="67"/>
      <c r="AL38" s="67"/>
      <c r="AM38" s="57"/>
      <c r="AN38" s="67"/>
      <c r="AO38" s="67"/>
      <c r="AP38" s="67"/>
      <c r="AQ38" s="57"/>
      <c r="AR38" s="69"/>
      <c r="AS38" s="69"/>
      <c r="AT38" s="69"/>
      <c r="AU38" s="69"/>
      <c r="AV38" s="69"/>
      <c r="AW38" s="69"/>
      <c r="AX38" s="69"/>
      <c r="AY38" s="69"/>
      <c r="AZ38" s="69"/>
      <c r="BA38" s="69"/>
      <c r="BB38" s="69"/>
      <c r="BC38" s="69"/>
      <c r="BD38" s="69"/>
      <c r="BE38" s="69"/>
      <c r="BF38" s="69"/>
      <c r="BG38" s="69"/>
      <c r="BH38" s="69"/>
      <c r="BI38" s="69"/>
      <c r="BJ38" s="69"/>
      <c r="BK38" s="69"/>
      <c r="BL38" s="70" t="str">
        <f t="shared" si="9"/>
        <v/>
      </c>
    </row>
    <row r="39">
      <c r="A39" s="41" t="str">
        <f>Alumnos!A43</f>
        <v/>
      </c>
      <c r="B39" s="26" t="str">
        <f>Alumnos!C43</f>
        <v/>
      </c>
      <c r="D39" s="44" t="str">
        <f t="shared" si="1"/>
        <v/>
      </c>
      <c r="E39" s="44" t="str">
        <f t="shared" si="2"/>
        <v/>
      </c>
      <c r="F39" s="44" t="str">
        <f t="shared" si="3"/>
        <v/>
      </c>
      <c r="G39" s="44" t="str">
        <f t="shared" si="4"/>
        <v/>
      </c>
      <c r="H39" s="44" t="str">
        <f t="shared" si="5"/>
        <v/>
      </c>
      <c r="I39" s="44" t="str">
        <f t="shared" si="6"/>
        <v/>
      </c>
      <c r="J39" s="44" t="str">
        <f t="shared" si="7"/>
        <v/>
      </c>
      <c r="K39" s="34"/>
      <c r="L39" s="44" t="str">
        <f t="shared" si="8"/>
        <v/>
      </c>
      <c r="M39" s="34"/>
      <c r="N39" s="71"/>
      <c r="O39" s="57"/>
      <c r="P39" s="67"/>
      <c r="Q39" s="67"/>
      <c r="R39" s="67"/>
      <c r="S39" s="57"/>
      <c r="T39" s="67"/>
      <c r="U39" s="67"/>
      <c r="V39" s="67"/>
      <c r="W39" s="57"/>
      <c r="X39" s="67"/>
      <c r="Y39" s="67"/>
      <c r="Z39" s="67"/>
      <c r="AA39" s="57"/>
      <c r="AB39" s="67"/>
      <c r="AC39" s="67"/>
      <c r="AD39" s="67"/>
      <c r="AE39" s="57"/>
      <c r="AF39" s="67"/>
      <c r="AG39" s="67"/>
      <c r="AH39" s="67"/>
      <c r="AI39" s="57"/>
      <c r="AJ39" s="67"/>
      <c r="AK39" s="67"/>
      <c r="AL39" s="67"/>
      <c r="AM39" s="57"/>
      <c r="AN39" s="67"/>
      <c r="AO39" s="67"/>
      <c r="AP39" s="67"/>
      <c r="AQ39" s="57"/>
      <c r="AR39" s="69"/>
      <c r="AS39" s="69"/>
      <c r="AT39" s="69"/>
      <c r="AU39" s="69"/>
      <c r="AV39" s="69"/>
      <c r="AW39" s="69"/>
      <c r="AX39" s="69"/>
      <c r="AY39" s="69"/>
      <c r="AZ39" s="69"/>
      <c r="BA39" s="69"/>
      <c r="BB39" s="69"/>
      <c r="BC39" s="69"/>
      <c r="BD39" s="69"/>
      <c r="BE39" s="69"/>
      <c r="BF39" s="69"/>
      <c r="BG39" s="69"/>
      <c r="BH39" s="69"/>
      <c r="BI39" s="69"/>
      <c r="BJ39" s="69"/>
      <c r="BK39" s="69"/>
      <c r="BL39" s="70" t="str">
        <f t="shared" si="9"/>
        <v/>
      </c>
    </row>
    <row r="40">
      <c r="A40" s="41" t="str">
        <f>Alumnos!A44</f>
        <v/>
      </c>
      <c r="B40" s="26" t="str">
        <f>Alumnos!C44</f>
        <v/>
      </c>
      <c r="D40" s="44" t="str">
        <f t="shared" si="1"/>
        <v/>
      </c>
      <c r="E40" s="44" t="str">
        <f t="shared" si="2"/>
        <v/>
      </c>
      <c r="F40" s="44" t="str">
        <f t="shared" si="3"/>
        <v/>
      </c>
      <c r="G40" s="44" t="str">
        <f t="shared" si="4"/>
        <v/>
      </c>
      <c r="H40" s="44" t="str">
        <f t="shared" si="5"/>
        <v/>
      </c>
      <c r="I40" s="44" t="str">
        <f t="shared" si="6"/>
        <v/>
      </c>
      <c r="J40" s="44" t="str">
        <f t="shared" si="7"/>
        <v/>
      </c>
      <c r="K40" s="34"/>
      <c r="L40" s="44" t="str">
        <f t="shared" si="8"/>
        <v/>
      </c>
      <c r="M40" s="34"/>
      <c r="N40" s="71"/>
      <c r="O40" s="57"/>
      <c r="P40" s="67"/>
      <c r="Q40" s="67"/>
      <c r="R40" s="67"/>
      <c r="S40" s="57"/>
      <c r="T40" s="67"/>
      <c r="U40" s="67"/>
      <c r="V40" s="67"/>
      <c r="W40" s="57"/>
      <c r="X40" s="67"/>
      <c r="Y40" s="67"/>
      <c r="Z40" s="67"/>
      <c r="AA40" s="57"/>
      <c r="AB40" s="67"/>
      <c r="AC40" s="67"/>
      <c r="AD40" s="67"/>
      <c r="AE40" s="57"/>
      <c r="AF40" s="67"/>
      <c r="AG40" s="67"/>
      <c r="AH40" s="67"/>
      <c r="AI40" s="57"/>
      <c r="AJ40" s="67"/>
      <c r="AK40" s="67"/>
      <c r="AL40" s="67"/>
      <c r="AM40" s="57"/>
      <c r="AN40" s="67"/>
      <c r="AO40" s="67"/>
      <c r="AP40" s="67"/>
      <c r="AQ40" s="57"/>
      <c r="AR40" s="69"/>
      <c r="AS40" s="69"/>
      <c r="AT40" s="69"/>
      <c r="AU40" s="69"/>
      <c r="AV40" s="69"/>
      <c r="AW40" s="69"/>
      <c r="AX40" s="69"/>
      <c r="AY40" s="69"/>
      <c r="AZ40" s="69"/>
      <c r="BA40" s="69"/>
      <c r="BB40" s="69"/>
      <c r="BC40" s="69"/>
      <c r="BD40" s="69"/>
      <c r="BE40" s="69"/>
      <c r="BF40" s="69"/>
      <c r="BG40" s="69"/>
      <c r="BH40" s="69"/>
      <c r="BI40" s="69"/>
      <c r="BJ40" s="69"/>
      <c r="BK40" s="69"/>
      <c r="BL40" s="70" t="str">
        <f t="shared" si="9"/>
        <v/>
      </c>
    </row>
    <row r="41">
      <c r="A41" s="41" t="str">
        <f>Alumnos!A45</f>
        <v/>
      </c>
      <c r="B41" s="26" t="str">
        <f>Alumnos!C45</f>
        <v/>
      </c>
      <c r="D41" s="44" t="str">
        <f t="shared" si="1"/>
        <v/>
      </c>
      <c r="E41" s="44" t="str">
        <f t="shared" si="2"/>
        <v/>
      </c>
      <c r="F41" s="44" t="str">
        <f t="shared" si="3"/>
        <v/>
      </c>
      <c r="G41" s="44" t="str">
        <f t="shared" si="4"/>
        <v/>
      </c>
      <c r="H41" s="44" t="str">
        <f t="shared" si="5"/>
        <v/>
      </c>
      <c r="I41" s="44" t="str">
        <f t="shared" si="6"/>
        <v/>
      </c>
      <c r="J41" s="44" t="str">
        <f t="shared" si="7"/>
        <v/>
      </c>
      <c r="K41" s="34"/>
      <c r="L41" s="44" t="str">
        <f t="shared" si="8"/>
        <v/>
      </c>
      <c r="M41" s="34"/>
      <c r="N41" s="71"/>
      <c r="O41" s="57"/>
      <c r="P41" s="67"/>
      <c r="Q41" s="67"/>
      <c r="R41" s="67"/>
      <c r="S41" s="57"/>
      <c r="T41" s="67"/>
      <c r="U41" s="67"/>
      <c r="V41" s="67"/>
      <c r="W41" s="57"/>
      <c r="X41" s="67"/>
      <c r="Y41" s="67"/>
      <c r="Z41" s="67"/>
      <c r="AA41" s="57"/>
      <c r="AB41" s="67"/>
      <c r="AC41" s="67"/>
      <c r="AD41" s="67"/>
      <c r="AE41" s="57"/>
      <c r="AF41" s="67"/>
      <c r="AG41" s="67"/>
      <c r="AH41" s="67"/>
      <c r="AI41" s="57"/>
      <c r="AJ41" s="67"/>
      <c r="AK41" s="67"/>
      <c r="AL41" s="67"/>
      <c r="AM41" s="57"/>
      <c r="AN41" s="67"/>
      <c r="AO41" s="67"/>
      <c r="AP41" s="67"/>
      <c r="AQ41" s="57"/>
      <c r="AR41" s="69"/>
      <c r="AS41" s="69"/>
      <c r="AT41" s="69"/>
      <c r="AU41" s="69"/>
      <c r="AV41" s="69"/>
      <c r="AW41" s="69"/>
      <c r="AX41" s="69"/>
      <c r="AY41" s="69"/>
      <c r="AZ41" s="69"/>
      <c r="BA41" s="69"/>
      <c r="BB41" s="69"/>
      <c r="BC41" s="69"/>
      <c r="BD41" s="69"/>
      <c r="BE41" s="69"/>
      <c r="BF41" s="69"/>
      <c r="BG41" s="69"/>
      <c r="BH41" s="69"/>
      <c r="BI41" s="69"/>
      <c r="BJ41" s="69"/>
      <c r="BK41" s="69"/>
      <c r="BL41" s="70" t="str">
        <f t="shared" si="9"/>
        <v/>
      </c>
    </row>
    <row r="42">
      <c r="A42" s="41" t="str">
        <f>Alumnos!A46</f>
        <v/>
      </c>
      <c r="B42" s="26" t="str">
        <f>Alumnos!C46</f>
        <v/>
      </c>
      <c r="D42" s="44" t="str">
        <f t="shared" si="1"/>
        <v/>
      </c>
      <c r="E42" s="44" t="str">
        <f t="shared" si="2"/>
        <v/>
      </c>
      <c r="F42" s="44" t="str">
        <f t="shared" si="3"/>
        <v/>
      </c>
      <c r="G42" s="44" t="str">
        <f t="shared" si="4"/>
        <v/>
      </c>
      <c r="H42" s="44" t="str">
        <f t="shared" si="5"/>
        <v/>
      </c>
      <c r="I42" s="44" t="str">
        <f t="shared" si="6"/>
        <v/>
      </c>
      <c r="J42" s="44" t="str">
        <f t="shared" si="7"/>
        <v/>
      </c>
      <c r="K42" s="34"/>
      <c r="L42" s="44" t="str">
        <f t="shared" si="8"/>
        <v/>
      </c>
      <c r="M42" s="34"/>
      <c r="N42" s="71"/>
      <c r="O42" s="57"/>
      <c r="P42" s="67"/>
      <c r="Q42" s="67"/>
      <c r="R42" s="67"/>
      <c r="S42" s="57"/>
      <c r="T42" s="67"/>
      <c r="U42" s="67"/>
      <c r="V42" s="67"/>
      <c r="W42" s="57"/>
      <c r="X42" s="67"/>
      <c r="Y42" s="67"/>
      <c r="Z42" s="67"/>
      <c r="AA42" s="57"/>
      <c r="AB42" s="67"/>
      <c r="AC42" s="67"/>
      <c r="AD42" s="67"/>
      <c r="AE42" s="57"/>
      <c r="AF42" s="67"/>
      <c r="AG42" s="67"/>
      <c r="AH42" s="67"/>
      <c r="AI42" s="57"/>
      <c r="AJ42" s="67"/>
      <c r="AK42" s="67"/>
      <c r="AL42" s="67"/>
      <c r="AM42" s="57"/>
      <c r="AN42" s="67"/>
      <c r="AO42" s="67"/>
      <c r="AP42" s="67"/>
      <c r="AQ42" s="57"/>
      <c r="AR42" s="69"/>
      <c r="AS42" s="69"/>
      <c r="AT42" s="69"/>
      <c r="AU42" s="69"/>
      <c r="AV42" s="69"/>
      <c r="AW42" s="69"/>
      <c r="AX42" s="69"/>
      <c r="AY42" s="69"/>
      <c r="AZ42" s="69"/>
      <c r="BA42" s="69"/>
      <c r="BB42" s="69"/>
      <c r="BC42" s="69"/>
      <c r="BD42" s="69"/>
      <c r="BE42" s="69"/>
      <c r="BF42" s="69"/>
      <c r="BG42" s="69"/>
      <c r="BH42" s="69"/>
      <c r="BI42" s="69"/>
      <c r="BJ42" s="69"/>
      <c r="BK42" s="69"/>
      <c r="BL42" s="70" t="str">
        <f t="shared" si="9"/>
        <v/>
      </c>
    </row>
    <row r="43">
      <c r="A43" s="41" t="str">
        <f>Alumnos!A47</f>
        <v/>
      </c>
      <c r="B43" s="26" t="str">
        <f>Alumnos!C47</f>
        <v/>
      </c>
      <c r="D43" s="44" t="str">
        <f t="shared" si="1"/>
        <v/>
      </c>
      <c r="E43" s="44" t="str">
        <f t="shared" si="2"/>
        <v/>
      </c>
      <c r="F43" s="44" t="str">
        <f t="shared" si="3"/>
        <v/>
      </c>
      <c r="G43" s="44" t="str">
        <f t="shared" si="4"/>
        <v/>
      </c>
      <c r="H43" s="44" t="str">
        <f t="shared" si="5"/>
        <v/>
      </c>
      <c r="I43" s="44" t="str">
        <f t="shared" si="6"/>
        <v/>
      </c>
      <c r="J43" s="44" t="str">
        <f t="shared" si="7"/>
        <v/>
      </c>
      <c r="K43" s="34"/>
      <c r="L43" s="44" t="str">
        <f t="shared" si="8"/>
        <v/>
      </c>
      <c r="M43" s="34"/>
      <c r="N43" s="71"/>
      <c r="O43" s="57"/>
      <c r="P43" s="67"/>
      <c r="Q43" s="67"/>
      <c r="R43" s="67"/>
      <c r="S43" s="57"/>
      <c r="T43" s="67"/>
      <c r="U43" s="67"/>
      <c r="V43" s="67"/>
      <c r="W43" s="57"/>
      <c r="X43" s="67"/>
      <c r="Y43" s="67"/>
      <c r="Z43" s="67"/>
      <c r="AA43" s="57"/>
      <c r="AB43" s="67"/>
      <c r="AC43" s="67"/>
      <c r="AD43" s="67"/>
      <c r="AE43" s="57"/>
      <c r="AF43" s="67"/>
      <c r="AG43" s="67"/>
      <c r="AH43" s="67"/>
      <c r="AI43" s="57"/>
      <c r="AJ43" s="67"/>
      <c r="AK43" s="67"/>
      <c r="AL43" s="67"/>
      <c r="AM43" s="57"/>
      <c r="AN43" s="67"/>
      <c r="AO43" s="67"/>
      <c r="AP43" s="67"/>
      <c r="AQ43" s="57"/>
      <c r="AR43" s="69"/>
      <c r="AS43" s="69"/>
      <c r="AT43" s="69"/>
      <c r="AU43" s="69"/>
      <c r="AV43" s="69"/>
      <c r="AW43" s="69"/>
      <c r="AX43" s="69"/>
      <c r="AY43" s="69"/>
      <c r="AZ43" s="69"/>
      <c r="BA43" s="69"/>
      <c r="BB43" s="69"/>
      <c r="BC43" s="69"/>
      <c r="BD43" s="69"/>
      <c r="BE43" s="69"/>
      <c r="BF43" s="69"/>
      <c r="BG43" s="69"/>
      <c r="BH43" s="69"/>
      <c r="BI43" s="69"/>
      <c r="BJ43" s="69"/>
      <c r="BK43" s="69"/>
      <c r="BL43" s="70" t="str">
        <f t="shared" si="9"/>
        <v/>
      </c>
    </row>
    <row r="44">
      <c r="A44" s="41" t="str">
        <f>Alumnos!A48</f>
        <v/>
      </c>
      <c r="B44" s="26" t="str">
        <f>Alumnos!C48</f>
        <v/>
      </c>
      <c r="D44" s="44" t="str">
        <f t="shared" si="1"/>
        <v/>
      </c>
      <c r="E44" s="44" t="str">
        <f t="shared" si="2"/>
        <v/>
      </c>
      <c r="F44" s="44" t="str">
        <f t="shared" si="3"/>
        <v/>
      </c>
      <c r="G44" s="44" t="str">
        <f t="shared" si="4"/>
        <v/>
      </c>
      <c r="H44" s="44" t="str">
        <f t="shared" si="5"/>
        <v/>
      </c>
      <c r="I44" s="44" t="str">
        <f t="shared" si="6"/>
        <v/>
      </c>
      <c r="J44" s="44" t="str">
        <f t="shared" si="7"/>
        <v/>
      </c>
      <c r="K44" s="34"/>
      <c r="L44" s="44" t="str">
        <f t="shared" si="8"/>
        <v/>
      </c>
      <c r="M44" s="34"/>
      <c r="N44" s="71"/>
      <c r="O44" s="57"/>
      <c r="P44" s="67"/>
      <c r="Q44" s="67"/>
      <c r="R44" s="67"/>
      <c r="S44" s="57"/>
      <c r="T44" s="67"/>
      <c r="U44" s="67"/>
      <c r="V44" s="67"/>
      <c r="W44" s="57"/>
      <c r="X44" s="67"/>
      <c r="Y44" s="67"/>
      <c r="Z44" s="67"/>
      <c r="AA44" s="57"/>
      <c r="AB44" s="67"/>
      <c r="AC44" s="67"/>
      <c r="AD44" s="67"/>
      <c r="AE44" s="57"/>
      <c r="AF44" s="67"/>
      <c r="AG44" s="67"/>
      <c r="AH44" s="67"/>
      <c r="AI44" s="57"/>
      <c r="AJ44" s="67"/>
      <c r="AK44" s="67"/>
      <c r="AL44" s="67"/>
      <c r="AM44" s="57"/>
      <c r="AN44" s="67"/>
      <c r="AO44" s="67"/>
      <c r="AP44" s="67"/>
      <c r="AQ44" s="57"/>
      <c r="AR44" s="69"/>
      <c r="AS44" s="69"/>
      <c r="AT44" s="69"/>
      <c r="AU44" s="69"/>
      <c r="AV44" s="69"/>
      <c r="AW44" s="69"/>
      <c r="AX44" s="69"/>
      <c r="AY44" s="69"/>
      <c r="AZ44" s="69"/>
      <c r="BA44" s="69"/>
      <c r="BB44" s="69"/>
      <c r="BC44" s="69"/>
      <c r="BD44" s="69"/>
      <c r="BE44" s="69"/>
      <c r="BF44" s="69"/>
      <c r="BG44" s="69"/>
      <c r="BH44" s="69"/>
      <c r="BI44" s="69"/>
      <c r="BJ44" s="69"/>
      <c r="BK44" s="69"/>
      <c r="BL44" s="70" t="str">
        <f t="shared" si="9"/>
        <v/>
      </c>
    </row>
    <row r="45">
      <c r="A45" s="41" t="str">
        <f>Alumnos!A49</f>
        <v/>
      </c>
      <c r="B45" s="26" t="str">
        <f>Alumnos!C49</f>
        <v/>
      </c>
      <c r="D45" s="44" t="str">
        <f t="shared" si="1"/>
        <v/>
      </c>
      <c r="E45" s="44" t="str">
        <f t="shared" si="2"/>
        <v/>
      </c>
      <c r="F45" s="44" t="str">
        <f t="shared" si="3"/>
        <v/>
      </c>
      <c r="G45" s="44" t="str">
        <f t="shared" si="4"/>
        <v/>
      </c>
      <c r="H45" s="44" t="str">
        <f t="shared" si="5"/>
        <v/>
      </c>
      <c r="I45" s="44" t="str">
        <f t="shared" si="6"/>
        <v/>
      </c>
      <c r="J45" s="44" t="str">
        <f t="shared" si="7"/>
        <v/>
      </c>
      <c r="K45" s="34"/>
      <c r="L45" s="44" t="str">
        <f t="shared" si="8"/>
        <v/>
      </c>
      <c r="M45" s="34"/>
      <c r="N45" s="71"/>
      <c r="O45" s="57"/>
      <c r="P45" s="67"/>
      <c r="Q45" s="67"/>
      <c r="R45" s="67"/>
      <c r="S45" s="57"/>
      <c r="T45" s="67"/>
      <c r="U45" s="67"/>
      <c r="V45" s="67"/>
      <c r="W45" s="57"/>
      <c r="X45" s="67"/>
      <c r="Y45" s="67"/>
      <c r="Z45" s="67"/>
      <c r="AA45" s="57"/>
      <c r="AB45" s="67"/>
      <c r="AC45" s="67"/>
      <c r="AD45" s="67"/>
      <c r="AE45" s="57"/>
      <c r="AF45" s="67"/>
      <c r="AG45" s="67"/>
      <c r="AH45" s="67"/>
      <c r="AI45" s="57"/>
      <c r="AJ45" s="67"/>
      <c r="AK45" s="67"/>
      <c r="AL45" s="67"/>
      <c r="AM45" s="57"/>
      <c r="AN45" s="67"/>
      <c r="AO45" s="67"/>
      <c r="AP45" s="67"/>
      <c r="AQ45" s="57"/>
      <c r="AR45" s="69"/>
      <c r="AS45" s="69"/>
      <c r="AT45" s="69"/>
      <c r="AU45" s="69"/>
      <c r="AV45" s="69"/>
      <c r="AW45" s="69"/>
      <c r="AX45" s="69"/>
      <c r="AY45" s="69"/>
      <c r="AZ45" s="69"/>
      <c r="BA45" s="69"/>
      <c r="BB45" s="69"/>
      <c r="BC45" s="69"/>
      <c r="BD45" s="69"/>
      <c r="BE45" s="69"/>
      <c r="BF45" s="69"/>
      <c r="BG45" s="69"/>
      <c r="BH45" s="69"/>
      <c r="BI45" s="69"/>
      <c r="BJ45" s="69"/>
      <c r="BK45" s="69"/>
      <c r="BL45" s="70" t="str">
        <f t="shared" si="9"/>
        <v/>
      </c>
    </row>
    <row r="46">
      <c r="A46" s="41" t="str">
        <f>Alumnos!A50</f>
        <v/>
      </c>
      <c r="B46" s="26" t="str">
        <f>Alumnos!C50</f>
        <v/>
      </c>
      <c r="D46" s="44" t="str">
        <f t="shared" si="1"/>
        <v/>
      </c>
      <c r="E46" s="44" t="str">
        <f t="shared" si="2"/>
        <v/>
      </c>
      <c r="F46" s="44" t="str">
        <f t="shared" si="3"/>
        <v/>
      </c>
      <c r="G46" s="44" t="str">
        <f t="shared" si="4"/>
        <v/>
      </c>
      <c r="H46" s="44" t="str">
        <f t="shared" si="5"/>
        <v/>
      </c>
      <c r="I46" s="44" t="str">
        <f t="shared" si="6"/>
        <v/>
      </c>
      <c r="J46" s="44" t="str">
        <f t="shared" si="7"/>
        <v/>
      </c>
      <c r="K46" s="34"/>
      <c r="L46" s="44" t="str">
        <f t="shared" si="8"/>
        <v/>
      </c>
      <c r="M46" s="34"/>
      <c r="N46" s="71"/>
      <c r="O46" s="57"/>
      <c r="P46" s="67"/>
      <c r="Q46" s="67"/>
      <c r="R46" s="67"/>
      <c r="S46" s="57"/>
      <c r="T46" s="67"/>
      <c r="U46" s="67"/>
      <c r="V46" s="67"/>
      <c r="W46" s="57"/>
      <c r="X46" s="67"/>
      <c r="Y46" s="67"/>
      <c r="Z46" s="67"/>
      <c r="AA46" s="57"/>
      <c r="AB46" s="67"/>
      <c r="AC46" s="67"/>
      <c r="AD46" s="67"/>
      <c r="AE46" s="57"/>
      <c r="AF46" s="67"/>
      <c r="AG46" s="67"/>
      <c r="AH46" s="67"/>
      <c r="AI46" s="57"/>
      <c r="AJ46" s="67"/>
      <c r="AK46" s="67"/>
      <c r="AL46" s="67"/>
      <c r="AM46" s="57"/>
      <c r="AN46" s="67"/>
      <c r="AO46" s="67"/>
      <c r="AP46" s="67"/>
      <c r="AQ46" s="57"/>
      <c r="AR46" s="69"/>
      <c r="AS46" s="69"/>
      <c r="AT46" s="69"/>
      <c r="AU46" s="69"/>
      <c r="AV46" s="69"/>
      <c r="AW46" s="69"/>
      <c r="AX46" s="69"/>
      <c r="AY46" s="69"/>
      <c r="AZ46" s="69"/>
      <c r="BA46" s="69"/>
      <c r="BB46" s="69"/>
      <c r="BC46" s="69"/>
      <c r="BD46" s="69"/>
      <c r="BE46" s="69"/>
      <c r="BF46" s="69"/>
      <c r="BG46" s="69"/>
      <c r="BH46" s="69"/>
      <c r="BI46" s="69"/>
      <c r="BJ46" s="69"/>
      <c r="BK46" s="69"/>
      <c r="BL46" s="70" t="str">
        <f t="shared" si="9"/>
        <v/>
      </c>
    </row>
    <row r="47">
      <c r="A47" s="41" t="str">
        <f>Alumnos!A51</f>
        <v/>
      </c>
      <c r="B47" s="26" t="str">
        <f>Alumnos!C51</f>
        <v/>
      </c>
      <c r="D47" s="44" t="str">
        <f t="shared" si="1"/>
        <v/>
      </c>
      <c r="E47" s="44" t="str">
        <f t="shared" si="2"/>
        <v/>
      </c>
      <c r="F47" s="44" t="str">
        <f t="shared" si="3"/>
        <v/>
      </c>
      <c r="G47" s="44" t="str">
        <f t="shared" si="4"/>
        <v/>
      </c>
      <c r="H47" s="44" t="str">
        <f t="shared" si="5"/>
        <v/>
      </c>
      <c r="I47" s="44" t="str">
        <f t="shared" si="6"/>
        <v/>
      </c>
      <c r="J47" s="44" t="str">
        <f t="shared" si="7"/>
        <v/>
      </c>
      <c r="K47" s="34"/>
      <c r="L47" s="44" t="str">
        <f t="shared" si="8"/>
        <v/>
      </c>
      <c r="M47" s="34"/>
      <c r="N47" s="71"/>
      <c r="O47" s="57"/>
      <c r="P47" s="67"/>
      <c r="Q47" s="67"/>
      <c r="R47" s="67"/>
      <c r="S47" s="57"/>
      <c r="T47" s="67"/>
      <c r="U47" s="67"/>
      <c r="V47" s="67"/>
      <c r="W47" s="57"/>
      <c r="X47" s="67"/>
      <c r="Y47" s="67"/>
      <c r="Z47" s="67"/>
      <c r="AA47" s="57"/>
      <c r="AB47" s="67"/>
      <c r="AC47" s="67"/>
      <c r="AD47" s="67"/>
      <c r="AE47" s="57"/>
      <c r="AF47" s="67"/>
      <c r="AG47" s="67"/>
      <c r="AH47" s="67"/>
      <c r="AI47" s="57"/>
      <c r="AJ47" s="67"/>
      <c r="AK47" s="67"/>
      <c r="AL47" s="67"/>
      <c r="AM47" s="57"/>
      <c r="AN47" s="67"/>
      <c r="AO47" s="67"/>
      <c r="AP47" s="67"/>
      <c r="AQ47" s="57"/>
      <c r="AR47" s="69"/>
      <c r="AS47" s="69"/>
      <c r="AT47" s="69"/>
      <c r="AU47" s="69"/>
      <c r="AV47" s="69"/>
      <c r="AW47" s="69"/>
      <c r="AX47" s="69"/>
      <c r="AY47" s="69"/>
      <c r="AZ47" s="69"/>
      <c r="BA47" s="69"/>
      <c r="BB47" s="69"/>
      <c r="BC47" s="69"/>
      <c r="BD47" s="69"/>
      <c r="BE47" s="69"/>
      <c r="BF47" s="69"/>
      <c r="BG47" s="69"/>
      <c r="BH47" s="69"/>
      <c r="BI47" s="69"/>
      <c r="BJ47" s="69"/>
      <c r="BK47" s="69"/>
      <c r="BL47" s="70" t="str">
        <f t="shared" si="9"/>
        <v/>
      </c>
    </row>
    <row r="48">
      <c r="A48" s="41" t="str">
        <f>Alumnos!A52</f>
        <v/>
      </c>
      <c r="B48" s="26" t="str">
        <f>Alumnos!C52</f>
        <v/>
      </c>
      <c r="D48" s="44" t="str">
        <f t="shared" si="1"/>
        <v/>
      </c>
      <c r="E48" s="44" t="str">
        <f t="shared" si="2"/>
        <v/>
      </c>
      <c r="F48" s="44" t="str">
        <f t="shared" si="3"/>
        <v/>
      </c>
      <c r="G48" s="44" t="str">
        <f t="shared" si="4"/>
        <v/>
      </c>
      <c r="H48" s="44" t="str">
        <f t="shared" si="5"/>
        <v/>
      </c>
      <c r="I48" s="44" t="str">
        <f t="shared" si="6"/>
        <v/>
      </c>
      <c r="J48" s="44" t="str">
        <f t="shared" si="7"/>
        <v/>
      </c>
      <c r="K48" s="34"/>
      <c r="L48" s="44" t="str">
        <f t="shared" si="8"/>
        <v/>
      </c>
      <c r="M48" s="34"/>
      <c r="N48" s="71"/>
      <c r="O48" s="57"/>
      <c r="P48" s="67"/>
      <c r="Q48" s="67"/>
      <c r="R48" s="67"/>
      <c r="S48" s="57"/>
      <c r="T48" s="67"/>
      <c r="U48" s="67"/>
      <c r="V48" s="67"/>
      <c r="W48" s="57"/>
      <c r="X48" s="67"/>
      <c r="Y48" s="67"/>
      <c r="Z48" s="67"/>
      <c r="AA48" s="57"/>
      <c r="AB48" s="67"/>
      <c r="AC48" s="67"/>
      <c r="AD48" s="67"/>
      <c r="AE48" s="57"/>
      <c r="AF48" s="67"/>
      <c r="AG48" s="67"/>
      <c r="AH48" s="67"/>
      <c r="AI48" s="57"/>
      <c r="AJ48" s="67"/>
      <c r="AK48" s="67"/>
      <c r="AL48" s="67"/>
      <c r="AM48" s="57"/>
      <c r="AN48" s="67"/>
      <c r="AO48" s="67"/>
      <c r="AP48" s="67"/>
      <c r="AQ48" s="57"/>
      <c r="AR48" s="69"/>
      <c r="AS48" s="69"/>
      <c r="AT48" s="69"/>
      <c r="AU48" s="69"/>
      <c r="AV48" s="69"/>
      <c r="AW48" s="69"/>
      <c r="AX48" s="69"/>
      <c r="AY48" s="69"/>
      <c r="AZ48" s="69"/>
      <c r="BA48" s="69"/>
      <c r="BB48" s="69"/>
      <c r="BC48" s="69"/>
      <c r="BD48" s="69"/>
      <c r="BE48" s="69"/>
      <c r="BF48" s="69"/>
      <c r="BG48" s="69"/>
      <c r="BH48" s="69"/>
      <c r="BI48" s="69"/>
      <c r="BJ48" s="69"/>
      <c r="BK48" s="69"/>
      <c r="BL48" s="70" t="str">
        <f t="shared" si="9"/>
        <v/>
      </c>
    </row>
    <row r="49">
      <c r="A49" s="41" t="str">
        <f>Alumnos!A53</f>
        <v/>
      </c>
      <c r="B49" s="26" t="str">
        <f>Alumnos!C53</f>
        <v/>
      </c>
      <c r="D49" s="44" t="str">
        <f t="shared" si="1"/>
        <v/>
      </c>
      <c r="E49" s="44" t="str">
        <f t="shared" si="2"/>
        <v/>
      </c>
      <c r="F49" s="44" t="str">
        <f t="shared" si="3"/>
        <v/>
      </c>
      <c r="G49" s="44" t="str">
        <f t="shared" si="4"/>
        <v/>
      </c>
      <c r="H49" s="44" t="str">
        <f t="shared" si="5"/>
        <v/>
      </c>
      <c r="I49" s="44" t="str">
        <f t="shared" si="6"/>
        <v/>
      </c>
      <c r="J49" s="44" t="str">
        <f t="shared" si="7"/>
        <v/>
      </c>
      <c r="K49" s="34"/>
      <c r="L49" s="44" t="str">
        <f t="shared" si="8"/>
        <v/>
      </c>
      <c r="M49" s="34"/>
      <c r="N49" s="66"/>
      <c r="O49" s="57"/>
      <c r="P49" s="67"/>
      <c r="Q49" s="67"/>
      <c r="R49" s="67"/>
      <c r="S49" s="57"/>
      <c r="T49" s="67"/>
      <c r="U49" s="67"/>
      <c r="V49" s="67"/>
      <c r="W49" s="57"/>
      <c r="X49" s="67"/>
      <c r="Y49" s="67"/>
      <c r="Z49" s="67"/>
      <c r="AA49" s="57"/>
      <c r="AB49" s="67"/>
      <c r="AC49" s="67"/>
      <c r="AD49" s="67"/>
      <c r="AE49" s="57"/>
      <c r="AF49" s="67"/>
      <c r="AG49" s="67"/>
      <c r="AH49" s="67"/>
      <c r="AI49" s="57"/>
      <c r="AJ49" s="67"/>
      <c r="AK49" s="67"/>
      <c r="AL49" s="67"/>
      <c r="AM49" s="57"/>
      <c r="AN49" s="67"/>
      <c r="AO49" s="67"/>
      <c r="AP49" s="67"/>
      <c r="AQ49" s="57"/>
      <c r="AR49" s="69"/>
      <c r="AS49" s="69"/>
      <c r="AT49" s="69"/>
      <c r="AU49" s="69"/>
      <c r="AV49" s="69"/>
      <c r="AW49" s="69"/>
      <c r="AX49" s="69"/>
      <c r="AY49" s="69"/>
      <c r="AZ49" s="69"/>
      <c r="BA49" s="69"/>
      <c r="BB49" s="69"/>
      <c r="BC49" s="69"/>
      <c r="BD49" s="69"/>
      <c r="BE49" s="69"/>
      <c r="BF49" s="69"/>
      <c r="BG49" s="69"/>
      <c r="BH49" s="69"/>
      <c r="BI49" s="69"/>
      <c r="BJ49" s="69"/>
      <c r="BK49" s="69"/>
      <c r="BL49" s="70" t="str">
        <f t="shared" si="9"/>
        <v/>
      </c>
    </row>
    <row r="50">
      <c r="A50" s="41" t="str">
        <f>Alumnos!A54</f>
        <v/>
      </c>
      <c r="B50" s="26" t="str">
        <f>Alumnos!C54</f>
        <v/>
      </c>
      <c r="D50" s="44" t="str">
        <f t="shared" si="1"/>
        <v/>
      </c>
      <c r="E50" s="44" t="str">
        <f t="shared" si="2"/>
        <v/>
      </c>
      <c r="F50" s="44" t="str">
        <f t="shared" si="3"/>
        <v/>
      </c>
      <c r="G50" s="44" t="str">
        <f t="shared" si="4"/>
        <v/>
      </c>
      <c r="H50" s="44" t="str">
        <f t="shared" si="5"/>
        <v/>
      </c>
      <c r="I50" s="44" t="str">
        <f t="shared" si="6"/>
        <v/>
      </c>
      <c r="J50" s="44" t="str">
        <f t="shared" si="7"/>
        <v/>
      </c>
      <c r="K50" s="34"/>
      <c r="L50" s="44" t="str">
        <f t="shared" si="8"/>
        <v/>
      </c>
      <c r="M50" s="34"/>
      <c r="N50" s="66"/>
      <c r="O50" s="57"/>
      <c r="P50" s="67"/>
      <c r="Q50" s="67"/>
      <c r="R50" s="67"/>
      <c r="S50" s="57"/>
      <c r="T50" s="67"/>
      <c r="U50" s="67"/>
      <c r="V50" s="67"/>
      <c r="W50" s="57"/>
      <c r="X50" s="67"/>
      <c r="Y50" s="67"/>
      <c r="Z50" s="67"/>
      <c r="AA50" s="57"/>
      <c r="AB50" s="67"/>
      <c r="AC50" s="67"/>
      <c r="AD50" s="67"/>
      <c r="AE50" s="57"/>
      <c r="AF50" s="67"/>
      <c r="AG50" s="67"/>
      <c r="AH50" s="67"/>
      <c r="AI50" s="57"/>
      <c r="AJ50" s="67"/>
      <c r="AK50" s="67"/>
      <c r="AL50" s="67"/>
      <c r="AM50" s="57"/>
      <c r="AN50" s="67"/>
      <c r="AO50" s="67"/>
      <c r="AP50" s="67"/>
      <c r="AQ50" s="57"/>
      <c r="AR50" s="69"/>
      <c r="AS50" s="69"/>
      <c r="AT50" s="69"/>
      <c r="AU50" s="69"/>
      <c r="AV50" s="69"/>
      <c r="AW50" s="69"/>
      <c r="AX50" s="69"/>
      <c r="AY50" s="69"/>
      <c r="AZ50" s="69"/>
      <c r="BA50" s="69"/>
      <c r="BB50" s="69"/>
      <c r="BC50" s="69"/>
      <c r="BD50" s="69"/>
      <c r="BE50" s="69"/>
      <c r="BF50" s="69"/>
      <c r="BG50" s="69"/>
      <c r="BH50" s="69"/>
      <c r="BI50" s="69"/>
      <c r="BJ50" s="69"/>
      <c r="BK50" s="69"/>
      <c r="BL50" s="70" t="str">
        <f t="shared" si="9"/>
        <v/>
      </c>
    </row>
    <row r="51">
      <c r="A51" s="41" t="str">
        <f>Alumnos!A55</f>
        <v/>
      </c>
      <c r="B51" s="26" t="str">
        <f>Alumnos!C55</f>
        <v/>
      </c>
      <c r="D51" s="44" t="str">
        <f t="shared" si="1"/>
        <v/>
      </c>
      <c r="E51" s="44" t="str">
        <f t="shared" si="2"/>
        <v/>
      </c>
      <c r="F51" s="44" t="str">
        <f t="shared" si="3"/>
        <v/>
      </c>
      <c r="G51" s="44" t="str">
        <f t="shared" si="4"/>
        <v/>
      </c>
      <c r="H51" s="44" t="str">
        <f t="shared" si="5"/>
        <v/>
      </c>
      <c r="I51" s="44" t="str">
        <f t="shared" si="6"/>
        <v/>
      </c>
      <c r="J51" s="44" t="str">
        <f t="shared" si="7"/>
        <v/>
      </c>
      <c r="K51" s="34"/>
      <c r="L51" s="44" t="str">
        <f t="shared" si="8"/>
        <v/>
      </c>
      <c r="M51" s="34"/>
      <c r="N51" s="71"/>
      <c r="O51" s="57"/>
      <c r="P51" s="67"/>
      <c r="Q51" s="67"/>
      <c r="R51" s="67"/>
      <c r="S51" s="57"/>
      <c r="T51" s="67"/>
      <c r="U51" s="67"/>
      <c r="V51" s="67"/>
      <c r="W51" s="57"/>
      <c r="X51" s="67"/>
      <c r="Y51" s="67"/>
      <c r="Z51" s="67"/>
      <c r="AA51" s="57"/>
      <c r="AB51" s="67"/>
      <c r="AC51" s="67"/>
      <c r="AD51" s="67"/>
      <c r="AE51" s="57"/>
      <c r="AF51" s="67"/>
      <c r="AG51" s="67"/>
      <c r="AH51" s="67"/>
      <c r="AI51" s="57"/>
      <c r="AJ51" s="67"/>
      <c r="AK51" s="67"/>
      <c r="AL51" s="67"/>
      <c r="AM51" s="57"/>
      <c r="AN51" s="67"/>
      <c r="AO51" s="67"/>
      <c r="AP51" s="67"/>
      <c r="AQ51" s="57"/>
      <c r="AR51" s="69"/>
      <c r="AS51" s="69"/>
      <c r="AT51" s="69"/>
      <c r="AU51" s="69"/>
      <c r="AV51" s="69"/>
      <c r="AW51" s="69"/>
      <c r="AX51" s="69"/>
      <c r="AY51" s="69"/>
      <c r="AZ51" s="69"/>
      <c r="BA51" s="69"/>
      <c r="BB51" s="69"/>
      <c r="BC51" s="69"/>
      <c r="BD51" s="69"/>
      <c r="BE51" s="69"/>
      <c r="BF51" s="69"/>
      <c r="BG51" s="69"/>
      <c r="BH51" s="69"/>
      <c r="BI51" s="69"/>
      <c r="BJ51" s="69"/>
      <c r="BK51" s="69"/>
      <c r="BL51" s="70" t="str">
        <f t="shared" si="9"/>
        <v/>
      </c>
    </row>
    <row r="52">
      <c r="A52" s="41" t="str">
        <f>Alumnos!A56</f>
        <v/>
      </c>
      <c r="B52" s="26" t="str">
        <f>Alumnos!C56</f>
        <v/>
      </c>
      <c r="D52" s="44" t="str">
        <f t="shared" si="1"/>
        <v/>
      </c>
      <c r="E52" s="44" t="str">
        <f t="shared" si="2"/>
        <v/>
      </c>
      <c r="F52" s="44" t="str">
        <f t="shared" si="3"/>
        <v/>
      </c>
      <c r="G52" s="44" t="str">
        <f t="shared" si="4"/>
        <v/>
      </c>
      <c r="H52" s="44" t="str">
        <f t="shared" si="5"/>
        <v/>
      </c>
      <c r="I52" s="44" t="str">
        <f t="shared" si="6"/>
        <v/>
      </c>
      <c r="J52" s="44" t="str">
        <f t="shared" si="7"/>
        <v/>
      </c>
      <c r="K52" s="34"/>
      <c r="L52" s="44" t="str">
        <f t="shared" si="8"/>
        <v/>
      </c>
      <c r="M52" s="34"/>
      <c r="N52" s="71"/>
      <c r="O52" s="57"/>
      <c r="P52" s="67"/>
      <c r="Q52" s="67"/>
      <c r="R52" s="67"/>
      <c r="S52" s="57"/>
      <c r="T52" s="67"/>
      <c r="U52" s="67"/>
      <c r="V52" s="67"/>
      <c r="W52" s="57"/>
      <c r="X52" s="67"/>
      <c r="Y52" s="67"/>
      <c r="Z52" s="67"/>
      <c r="AA52" s="57"/>
      <c r="AB52" s="67"/>
      <c r="AC52" s="67"/>
      <c r="AD52" s="67"/>
      <c r="AE52" s="57"/>
      <c r="AF52" s="67"/>
      <c r="AG52" s="67"/>
      <c r="AH52" s="67"/>
      <c r="AI52" s="57"/>
      <c r="AJ52" s="67"/>
      <c r="AK52" s="67"/>
      <c r="AL52" s="67"/>
      <c r="AM52" s="57"/>
      <c r="AN52" s="67"/>
      <c r="AO52" s="67"/>
      <c r="AP52" s="67"/>
      <c r="AQ52" s="57"/>
      <c r="AR52" s="69"/>
      <c r="AS52" s="69"/>
      <c r="AT52" s="69"/>
      <c r="AU52" s="69"/>
      <c r="AV52" s="69"/>
      <c r="AW52" s="69"/>
      <c r="AX52" s="69"/>
      <c r="AY52" s="69"/>
      <c r="AZ52" s="69"/>
      <c r="BA52" s="69"/>
      <c r="BB52" s="69"/>
      <c r="BC52" s="69"/>
      <c r="BD52" s="69"/>
      <c r="BE52" s="69"/>
      <c r="BF52" s="69"/>
      <c r="BG52" s="69"/>
      <c r="BH52" s="69"/>
      <c r="BI52" s="69"/>
      <c r="BJ52" s="69"/>
      <c r="BK52" s="69"/>
      <c r="BL52" s="70" t="str">
        <f t="shared" si="9"/>
        <v/>
      </c>
    </row>
    <row r="53">
      <c r="A53" s="41" t="str">
        <f>Alumnos!A57</f>
        <v/>
      </c>
      <c r="B53" s="26" t="str">
        <f>Alumnos!C57</f>
        <v/>
      </c>
      <c r="D53" s="44" t="str">
        <f t="shared" si="1"/>
        <v/>
      </c>
      <c r="E53" s="44" t="str">
        <f t="shared" si="2"/>
        <v/>
      </c>
      <c r="F53" s="44" t="str">
        <f t="shared" si="3"/>
        <v/>
      </c>
      <c r="G53" s="44" t="str">
        <f t="shared" si="4"/>
        <v/>
      </c>
      <c r="H53" s="44" t="str">
        <f t="shared" si="5"/>
        <v/>
      </c>
      <c r="I53" s="44" t="str">
        <f t="shared" si="6"/>
        <v/>
      </c>
      <c r="J53" s="44" t="str">
        <f t="shared" si="7"/>
        <v/>
      </c>
      <c r="K53" s="34"/>
      <c r="L53" s="44" t="str">
        <f t="shared" si="8"/>
        <v/>
      </c>
      <c r="M53" s="34"/>
      <c r="N53" s="71"/>
      <c r="O53" s="57"/>
      <c r="P53" s="67"/>
      <c r="Q53" s="67"/>
      <c r="R53" s="67"/>
      <c r="S53" s="57"/>
      <c r="T53" s="67"/>
      <c r="U53" s="67"/>
      <c r="V53" s="67"/>
      <c r="W53" s="57"/>
      <c r="X53" s="67"/>
      <c r="Y53" s="67"/>
      <c r="Z53" s="67"/>
      <c r="AA53" s="57"/>
      <c r="AB53" s="67"/>
      <c r="AC53" s="67"/>
      <c r="AD53" s="67"/>
      <c r="AE53" s="57"/>
      <c r="AF53" s="67"/>
      <c r="AG53" s="67"/>
      <c r="AH53" s="67"/>
      <c r="AI53" s="57"/>
      <c r="AJ53" s="67"/>
      <c r="AK53" s="67"/>
      <c r="AL53" s="67"/>
      <c r="AM53" s="57"/>
      <c r="AN53" s="67"/>
      <c r="AO53" s="67"/>
      <c r="AP53" s="67"/>
      <c r="AQ53" s="57"/>
      <c r="AR53" s="69"/>
      <c r="AS53" s="69"/>
      <c r="AT53" s="69"/>
      <c r="AU53" s="69"/>
      <c r="AV53" s="69"/>
      <c r="AW53" s="69"/>
      <c r="AX53" s="69"/>
      <c r="AY53" s="69"/>
      <c r="AZ53" s="69"/>
      <c r="BA53" s="69"/>
      <c r="BB53" s="69"/>
      <c r="BC53" s="69"/>
      <c r="BD53" s="69"/>
      <c r="BE53" s="69"/>
      <c r="BF53" s="69"/>
      <c r="BG53" s="69"/>
      <c r="BH53" s="69"/>
      <c r="BI53" s="69"/>
      <c r="BJ53" s="69"/>
      <c r="BK53" s="69"/>
      <c r="BL53" s="70" t="str">
        <f t="shared" si="9"/>
        <v/>
      </c>
    </row>
    <row r="54">
      <c r="A54" s="41" t="str">
        <f>Alumnos!A58</f>
        <v/>
      </c>
      <c r="B54" s="26" t="str">
        <f>Alumnos!C58</f>
        <v/>
      </c>
      <c r="D54" s="44" t="str">
        <f t="shared" si="1"/>
        <v/>
      </c>
      <c r="E54" s="44" t="str">
        <f t="shared" si="2"/>
        <v/>
      </c>
      <c r="F54" s="44" t="str">
        <f t="shared" si="3"/>
        <v/>
      </c>
      <c r="G54" s="44" t="str">
        <f t="shared" si="4"/>
        <v/>
      </c>
      <c r="H54" s="44" t="str">
        <f t="shared" si="5"/>
        <v/>
      </c>
      <c r="I54" s="44" t="str">
        <f t="shared" si="6"/>
        <v/>
      </c>
      <c r="J54" s="44" t="str">
        <f t="shared" si="7"/>
        <v/>
      </c>
      <c r="K54" s="34"/>
      <c r="L54" s="44" t="str">
        <f t="shared" si="8"/>
        <v/>
      </c>
      <c r="M54" s="34"/>
      <c r="N54" s="71"/>
      <c r="O54" s="57"/>
      <c r="P54" s="67"/>
      <c r="Q54" s="67"/>
      <c r="R54" s="67"/>
      <c r="S54" s="57"/>
      <c r="T54" s="67"/>
      <c r="U54" s="67"/>
      <c r="V54" s="67"/>
      <c r="W54" s="57"/>
      <c r="X54" s="67"/>
      <c r="Y54" s="67"/>
      <c r="Z54" s="67"/>
      <c r="AA54" s="57"/>
      <c r="AB54" s="67"/>
      <c r="AC54" s="67"/>
      <c r="AD54" s="67"/>
      <c r="AE54" s="57"/>
      <c r="AF54" s="67"/>
      <c r="AG54" s="67"/>
      <c r="AH54" s="67"/>
      <c r="AI54" s="57"/>
      <c r="AJ54" s="67"/>
      <c r="AK54" s="67"/>
      <c r="AL54" s="67"/>
      <c r="AM54" s="57"/>
      <c r="AN54" s="67"/>
      <c r="AO54" s="67"/>
      <c r="AP54" s="67"/>
      <c r="AQ54" s="57"/>
      <c r="AR54" s="69"/>
      <c r="AS54" s="69"/>
      <c r="AT54" s="69"/>
      <c r="AU54" s="69"/>
      <c r="AV54" s="69"/>
      <c r="AW54" s="69"/>
      <c r="AX54" s="69"/>
      <c r="AY54" s="69"/>
      <c r="AZ54" s="69"/>
      <c r="BA54" s="69"/>
      <c r="BB54" s="69"/>
      <c r="BC54" s="69"/>
      <c r="BD54" s="69"/>
      <c r="BE54" s="69"/>
      <c r="BF54" s="69"/>
      <c r="BG54" s="69"/>
      <c r="BH54" s="69"/>
      <c r="BI54" s="69"/>
      <c r="BJ54" s="69"/>
      <c r="BK54" s="69"/>
      <c r="BL54" s="70" t="str">
        <f t="shared" si="9"/>
        <v/>
      </c>
    </row>
    <row r="55">
      <c r="A55" s="41" t="str">
        <f>Alumnos!A59</f>
        <v/>
      </c>
      <c r="B55" s="26" t="str">
        <f>Alumnos!C59</f>
        <v/>
      </c>
      <c r="D55" s="44" t="str">
        <f t="shared" si="1"/>
        <v/>
      </c>
      <c r="E55" s="44" t="str">
        <f t="shared" si="2"/>
        <v/>
      </c>
      <c r="F55" s="44" t="str">
        <f t="shared" si="3"/>
        <v/>
      </c>
      <c r="G55" s="44" t="str">
        <f t="shared" si="4"/>
        <v/>
      </c>
      <c r="H55" s="44" t="str">
        <f t="shared" si="5"/>
        <v/>
      </c>
      <c r="I55" s="44" t="str">
        <f t="shared" si="6"/>
        <v/>
      </c>
      <c r="J55" s="44" t="str">
        <f t="shared" si="7"/>
        <v/>
      </c>
      <c r="K55" s="34"/>
      <c r="L55" s="44" t="str">
        <f t="shared" si="8"/>
        <v/>
      </c>
      <c r="M55" s="34"/>
      <c r="N55" s="71"/>
      <c r="O55" s="57"/>
      <c r="P55" s="67"/>
      <c r="Q55" s="67"/>
      <c r="R55" s="67"/>
      <c r="S55" s="57"/>
      <c r="T55" s="67"/>
      <c r="U55" s="67"/>
      <c r="V55" s="67"/>
      <c r="W55" s="57"/>
      <c r="X55" s="67"/>
      <c r="Y55" s="67"/>
      <c r="Z55" s="67"/>
      <c r="AA55" s="57"/>
      <c r="AB55" s="67"/>
      <c r="AC55" s="67"/>
      <c r="AD55" s="67"/>
      <c r="AE55" s="57"/>
      <c r="AF55" s="67"/>
      <c r="AG55" s="67"/>
      <c r="AH55" s="67"/>
      <c r="AI55" s="57"/>
      <c r="AJ55" s="67"/>
      <c r="AK55" s="67"/>
      <c r="AL55" s="67"/>
      <c r="AM55" s="57"/>
      <c r="AN55" s="67"/>
      <c r="AO55" s="67"/>
      <c r="AP55" s="67"/>
      <c r="AQ55" s="57"/>
      <c r="AR55" s="69"/>
      <c r="AS55" s="69"/>
      <c r="AT55" s="69"/>
      <c r="AU55" s="69"/>
      <c r="AV55" s="69"/>
      <c r="AW55" s="69"/>
      <c r="AX55" s="69"/>
      <c r="AY55" s="69"/>
      <c r="AZ55" s="69"/>
      <c r="BA55" s="69"/>
      <c r="BB55" s="69"/>
      <c r="BC55" s="69"/>
      <c r="BD55" s="69"/>
      <c r="BE55" s="69"/>
      <c r="BF55" s="69"/>
      <c r="BG55" s="69"/>
      <c r="BH55" s="69"/>
      <c r="BI55" s="69"/>
      <c r="BJ55" s="69"/>
      <c r="BK55" s="69"/>
      <c r="BL55" s="70" t="str">
        <f t="shared" si="9"/>
        <v/>
      </c>
    </row>
    <row r="56">
      <c r="A56" s="41" t="str">
        <f>Alumnos!A60</f>
        <v/>
      </c>
      <c r="B56" s="26" t="str">
        <f>Alumnos!C60</f>
        <v/>
      </c>
      <c r="D56" s="44" t="str">
        <f t="shared" si="1"/>
        <v/>
      </c>
      <c r="E56" s="44" t="str">
        <f t="shared" si="2"/>
        <v/>
      </c>
      <c r="F56" s="44" t="str">
        <f t="shared" si="3"/>
        <v/>
      </c>
      <c r="G56" s="44" t="str">
        <f t="shared" si="4"/>
        <v/>
      </c>
      <c r="H56" s="44" t="str">
        <f t="shared" si="5"/>
        <v/>
      </c>
      <c r="I56" s="44" t="str">
        <f t="shared" si="6"/>
        <v/>
      </c>
      <c r="J56" s="44" t="str">
        <f t="shared" si="7"/>
        <v/>
      </c>
      <c r="K56" s="34"/>
      <c r="L56" s="44" t="str">
        <f t="shared" si="8"/>
        <v/>
      </c>
      <c r="M56" s="34"/>
      <c r="N56" s="71"/>
      <c r="O56" s="57"/>
      <c r="P56" s="67"/>
      <c r="Q56" s="67"/>
      <c r="R56" s="67"/>
      <c r="S56" s="57"/>
      <c r="T56" s="67"/>
      <c r="U56" s="67"/>
      <c r="V56" s="67"/>
      <c r="W56" s="57"/>
      <c r="X56" s="67"/>
      <c r="Y56" s="67"/>
      <c r="Z56" s="67"/>
      <c r="AA56" s="57"/>
      <c r="AB56" s="67"/>
      <c r="AC56" s="67"/>
      <c r="AD56" s="67"/>
      <c r="AE56" s="57"/>
      <c r="AF56" s="67"/>
      <c r="AG56" s="67"/>
      <c r="AH56" s="67"/>
      <c r="AI56" s="57"/>
      <c r="AJ56" s="67"/>
      <c r="AK56" s="67"/>
      <c r="AL56" s="67"/>
      <c r="AM56" s="57"/>
      <c r="AN56" s="67"/>
      <c r="AO56" s="67"/>
      <c r="AP56" s="67"/>
      <c r="AQ56" s="57"/>
      <c r="AR56" s="69"/>
      <c r="AS56" s="69"/>
      <c r="AT56" s="69"/>
      <c r="AU56" s="69"/>
      <c r="AV56" s="69"/>
      <c r="AW56" s="69"/>
      <c r="AX56" s="69"/>
      <c r="AY56" s="69"/>
      <c r="AZ56" s="69"/>
      <c r="BA56" s="69"/>
      <c r="BB56" s="69"/>
      <c r="BC56" s="69"/>
      <c r="BD56" s="69"/>
      <c r="BE56" s="69"/>
      <c r="BF56" s="69"/>
      <c r="BG56" s="69"/>
      <c r="BH56" s="69"/>
      <c r="BI56" s="69"/>
      <c r="BJ56" s="69"/>
      <c r="BK56" s="69"/>
      <c r="BL56" s="70" t="str">
        <f t="shared" si="9"/>
        <v/>
      </c>
    </row>
    <row r="57">
      <c r="A57" s="41" t="str">
        <f>Alumnos!A61</f>
        <v/>
      </c>
      <c r="B57" s="26" t="str">
        <f>Alumnos!C61</f>
        <v/>
      </c>
      <c r="D57" s="44" t="str">
        <f t="shared" si="1"/>
        <v/>
      </c>
      <c r="E57" s="44" t="str">
        <f t="shared" si="2"/>
        <v/>
      </c>
      <c r="F57" s="44" t="str">
        <f t="shared" si="3"/>
        <v/>
      </c>
      <c r="G57" s="44" t="str">
        <f t="shared" si="4"/>
        <v/>
      </c>
      <c r="H57" s="44" t="str">
        <f t="shared" si="5"/>
        <v/>
      </c>
      <c r="I57" s="44" t="str">
        <f t="shared" si="6"/>
        <v/>
      </c>
      <c r="J57" s="44" t="str">
        <f t="shared" si="7"/>
        <v/>
      </c>
      <c r="K57" s="34"/>
      <c r="L57" s="44" t="str">
        <f t="shared" si="8"/>
        <v/>
      </c>
      <c r="M57" s="34"/>
      <c r="N57" s="71"/>
      <c r="O57" s="57"/>
      <c r="P57" s="67"/>
      <c r="Q57" s="67"/>
      <c r="R57" s="67"/>
      <c r="S57" s="57"/>
      <c r="T57" s="67"/>
      <c r="U57" s="67"/>
      <c r="V57" s="67"/>
      <c r="W57" s="57"/>
      <c r="X57" s="67"/>
      <c r="Y57" s="67"/>
      <c r="Z57" s="67"/>
      <c r="AA57" s="57"/>
      <c r="AB57" s="67"/>
      <c r="AC57" s="67"/>
      <c r="AD57" s="67"/>
      <c r="AE57" s="57"/>
      <c r="AF57" s="67"/>
      <c r="AG57" s="67"/>
      <c r="AH57" s="67"/>
      <c r="AI57" s="57"/>
      <c r="AJ57" s="67"/>
      <c r="AK57" s="67"/>
      <c r="AL57" s="67"/>
      <c r="AM57" s="57"/>
      <c r="AN57" s="67"/>
      <c r="AO57" s="67"/>
      <c r="AP57" s="67"/>
      <c r="AQ57" s="57"/>
      <c r="AR57" s="69"/>
      <c r="AS57" s="69"/>
      <c r="AT57" s="69"/>
      <c r="AU57" s="69"/>
      <c r="AV57" s="69"/>
      <c r="AW57" s="69"/>
      <c r="AX57" s="69"/>
      <c r="AY57" s="69"/>
      <c r="AZ57" s="69"/>
      <c r="BA57" s="69"/>
      <c r="BB57" s="69"/>
      <c r="BC57" s="69"/>
      <c r="BD57" s="69"/>
      <c r="BE57" s="69"/>
      <c r="BF57" s="69"/>
      <c r="BG57" s="69"/>
      <c r="BH57" s="69"/>
      <c r="BI57" s="69"/>
      <c r="BJ57" s="69"/>
      <c r="BK57" s="69"/>
      <c r="BL57" s="70" t="str">
        <f t="shared" si="9"/>
        <v/>
      </c>
    </row>
    <row r="58">
      <c r="A58" s="41" t="str">
        <f>Alumnos!A62</f>
        <v/>
      </c>
      <c r="B58" s="26" t="str">
        <f>Alumnos!C62</f>
        <v/>
      </c>
      <c r="D58" s="44" t="str">
        <f t="shared" si="1"/>
        <v/>
      </c>
      <c r="E58" s="44" t="str">
        <f t="shared" si="2"/>
        <v/>
      </c>
      <c r="F58" s="44" t="str">
        <f t="shared" si="3"/>
        <v/>
      </c>
      <c r="G58" s="44" t="str">
        <f t="shared" si="4"/>
        <v/>
      </c>
      <c r="H58" s="44" t="str">
        <f t="shared" si="5"/>
        <v/>
      </c>
      <c r="I58" s="44" t="str">
        <f t="shared" si="6"/>
        <v/>
      </c>
      <c r="J58" s="44" t="str">
        <f t="shared" si="7"/>
        <v/>
      </c>
      <c r="K58" s="34"/>
      <c r="L58" s="44" t="str">
        <f t="shared" si="8"/>
        <v/>
      </c>
      <c r="M58" s="34"/>
      <c r="N58" s="71"/>
      <c r="O58" s="57"/>
      <c r="P58" s="67"/>
      <c r="Q58" s="67"/>
      <c r="R58" s="67"/>
      <c r="S58" s="57"/>
      <c r="T58" s="67"/>
      <c r="U58" s="67"/>
      <c r="V58" s="67"/>
      <c r="W58" s="57"/>
      <c r="X58" s="67"/>
      <c r="Y58" s="67"/>
      <c r="Z58" s="67"/>
      <c r="AA58" s="57"/>
      <c r="AB58" s="67"/>
      <c r="AC58" s="67"/>
      <c r="AD58" s="67"/>
      <c r="AE58" s="57"/>
      <c r="AF58" s="67"/>
      <c r="AG58" s="67"/>
      <c r="AH58" s="67"/>
      <c r="AI58" s="57"/>
      <c r="AJ58" s="67"/>
      <c r="AK58" s="67"/>
      <c r="AL58" s="67"/>
      <c r="AM58" s="57"/>
      <c r="AN58" s="67"/>
      <c r="AO58" s="67"/>
      <c r="AP58" s="67"/>
      <c r="AQ58" s="57"/>
      <c r="AR58" s="69"/>
      <c r="AS58" s="69"/>
      <c r="AT58" s="69"/>
      <c r="AU58" s="69"/>
      <c r="AV58" s="69"/>
      <c r="AW58" s="69"/>
      <c r="AX58" s="69"/>
      <c r="AY58" s="69"/>
      <c r="AZ58" s="69"/>
      <c r="BA58" s="69"/>
      <c r="BB58" s="69"/>
      <c r="BC58" s="69"/>
      <c r="BD58" s="69"/>
      <c r="BE58" s="69"/>
      <c r="BF58" s="69"/>
      <c r="BG58" s="69"/>
      <c r="BH58" s="69"/>
      <c r="BI58" s="69"/>
      <c r="BJ58" s="69"/>
      <c r="BK58" s="69"/>
      <c r="BL58" s="70" t="str">
        <f t="shared" si="9"/>
        <v/>
      </c>
    </row>
    <row r="59">
      <c r="A59" s="41" t="str">
        <f>Alumnos!A63</f>
        <v/>
      </c>
      <c r="B59" s="26" t="str">
        <f>Alumnos!C63</f>
        <v/>
      </c>
      <c r="D59" s="44" t="str">
        <f t="shared" si="1"/>
        <v/>
      </c>
      <c r="E59" s="44" t="str">
        <f t="shared" si="2"/>
        <v/>
      </c>
      <c r="F59" s="44" t="str">
        <f t="shared" si="3"/>
        <v/>
      </c>
      <c r="G59" s="44" t="str">
        <f t="shared" si="4"/>
        <v/>
      </c>
      <c r="H59" s="44" t="str">
        <f t="shared" si="5"/>
        <v/>
      </c>
      <c r="I59" s="44" t="str">
        <f t="shared" si="6"/>
        <v/>
      </c>
      <c r="J59" s="44" t="str">
        <f t="shared" si="7"/>
        <v/>
      </c>
      <c r="K59" s="34"/>
      <c r="L59" s="44" t="str">
        <f t="shared" si="8"/>
        <v/>
      </c>
      <c r="M59" s="34"/>
      <c r="N59" s="71"/>
      <c r="O59" s="57"/>
      <c r="P59" s="67"/>
      <c r="Q59" s="67"/>
      <c r="R59" s="67"/>
      <c r="S59" s="57"/>
      <c r="T59" s="67"/>
      <c r="U59" s="67"/>
      <c r="V59" s="67"/>
      <c r="W59" s="57"/>
      <c r="X59" s="67"/>
      <c r="Y59" s="67"/>
      <c r="Z59" s="67"/>
      <c r="AA59" s="57"/>
      <c r="AB59" s="67"/>
      <c r="AC59" s="67"/>
      <c r="AD59" s="67"/>
      <c r="AE59" s="57"/>
      <c r="AF59" s="67"/>
      <c r="AG59" s="67"/>
      <c r="AH59" s="67"/>
      <c r="AI59" s="57"/>
      <c r="AJ59" s="67"/>
      <c r="AK59" s="67"/>
      <c r="AL59" s="67"/>
      <c r="AM59" s="57"/>
      <c r="AN59" s="67"/>
      <c r="AO59" s="67"/>
      <c r="AP59" s="67"/>
      <c r="AQ59" s="57"/>
      <c r="AR59" s="69"/>
      <c r="AS59" s="69"/>
      <c r="AT59" s="69"/>
      <c r="AU59" s="69"/>
      <c r="AV59" s="69"/>
      <c r="AW59" s="69"/>
      <c r="AX59" s="69"/>
      <c r="AY59" s="69"/>
      <c r="AZ59" s="69"/>
      <c r="BA59" s="69"/>
      <c r="BB59" s="69"/>
      <c r="BC59" s="69"/>
      <c r="BD59" s="69"/>
      <c r="BE59" s="69"/>
      <c r="BF59" s="69"/>
      <c r="BG59" s="69"/>
      <c r="BH59" s="69"/>
      <c r="BI59" s="69"/>
      <c r="BJ59" s="69"/>
      <c r="BK59" s="69"/>
      <c r="BL59" s="70" t="str">
        <f t="shared" si="9"/>
        <v/>
      </c>
    </row>
    <row r="60">
      <c r="A60" s="41" t="str">
        <f>Alumnos!A64</f>
        <v/>
      </c>
      <c r="B60" s="26" t="str">
        <f>Alumnos!C64</f>
        <v/>
      </c>
      <c r="D60" s="44" t="str">
        <f t="shared" si="1"/>
        <v/>
      </c>
      <c r="E60" s="44" t="str">
        <f t="shared" si="2"/>
        <v/>
      </c>
      <c r="F60" s="44" t="str">
        <f t="shared" si="3"/>
        <v/>
      </c>
      <c r="G60" s="44" t="str">
        <f t="shared" si="4"/>
        <v/>
      </c>
      <c r="H60" s="44" t="str">
        <f t="shared" si="5"/>
        <v/>
      </c>
      <c r="I60" s="44" t="str">
        <f t="shared" si="6"/>
        <v/>
      </c>
      <c r="J60" s="44" t="str">
        <f t="shared" si="7"/>
        <v/>
      </c>
      <c r="K60" s="34"/>
      <c r="L60" s="44" t="str">
        <f t="shared" si="8"/>
        <v/>
      </c>
      <c r="M60" s="34"/>
      <c r="N60" s="71"/>
      <c r="O60" s="57"/>
      <c r="P60" s="67"/>
      <c r="Q60" s="67"/>
      <c r="R60" s="67"/>
      <c r="S60" s="57"/>
      <c r="T60" s="67"/>
      <c r="U60" s="67"/>
      <c r="V60" s="67"/>
      <c r="W60" s="57"/>
      <c r="X60" s="67"/>
      <c r="Y60" s="67"/>
      <c r="Z60" s="67"/>
      <c r="AA60" s="57"/>
      <c r="AB60" s="67"/>
      <c r="AC60" s="67"/>
      <c r="AD60" s="67"/>
      <c r="AE60" s="57"/>
      <c r="AF60" s="67"/>
      <c r="AG60" s="67"/>
      <c r="AH60" s="67"/>
      <c r="AI60" s="57"/>
      <c r="AJ60" s="67"/>
      <c r="AK60" s="67"/>
      <c r="AL60" s="67"/>
      <c r="AM60" s="57"/>
      <c r="AN60" s="67"/>
      <c r="AO60" s="67"/>
      <c r="AP60" s="67"/>
      <c r="AQ60" s="57"/>
      <c r="AR60" s="69"/>
      <c r="AS60" s="69"/>
      <c r="AT60" s="69"/>
      <c r="AU60" s="69"/>
      <c r="AV60" s="69"/>
      <c r="AW60" s="69"/>
      <c r="AX60" s="69"/>
      <c r="AY60" s="69"/>
      <c r="AZ60" s="69"/>
      <c r="BA60" s="69"/>
      <c r="BB60" s="69"/>
      <c r="BC60" s="69"/>
      <c r="BD60" s="69"/>
      <c r="BE60" s="69"/>
      <c r="BF60" s="69"/>
      <c r="BG60" s="69"/>
      <c r="BH60" s="69"/>
      <c r="BI60" s="69"/>
      <c r="BJ60" s="69"/>
      <c r="BK60" s="69"/>
      <c r="BL60" s="70" t="str">
        <f t="shared" si="9"/>
        <v/>
      </c>
    </row>
    <row r="61">
      <c r="A61" s="41" t="str">
        <f>Alumnos!A65</f>
        <v/>
      </c>
      <c r="B61" s="26" t="str">
        <f>Alumnos!C65</f>
        <v/>
      </c>
      <c r="D61" s="44" t="str">
        <f t="shared" si="1"/>
        <v/>
      </c>
      <c r="E61" s="44" t="str">
        <f t="shared" si="2"/>
        <v/>
      </c>
      <c r="F61" s="44" t="str">
        <f t="shared" si="3"/>
        <v/>
      </c>
      <c r="G61" s="44" t="str">
        <f t="shared" si="4"/>
        <v/>
      </c>
      <c r="H61" s="44" t="str">
        <f t="shared" si="5"/>
        <v/>
      </c>
      <c r="I61" s="44" t="str">
        <f t="shared" si="6"/>
        <v/>
      </c>
      <c r="J61" s="44" t="str">
        <f t="shared" si="7"/>
        <v/>
      </c>
      <c r="K61" s="34"/>
      <c r="L61" s="44" t="str">
        <f t="shared" si="8"/>
        <v/>
      </c>
      <c r="M61" s="34"/>
      <c r="N61" s="71"/>
      <c r="O61" s="57"/>
      <c r="P61" s="67"/>
      <c r="Q61" s="67"/>
      <c r="R61" s="67"/>
      <c r="S61" s="57"/>
      <c r="T61" s="67"/>
      <c r="U61" s="67"/>
      <c r="V61" s="67"/>
      <c r="W61" s="57"/>
      <c r="X61" s="67"/>
      <c r="Y61" s="67"/>
      <c r="Z61" s="67"/>
      <c r="AA61" s="57"/>
      <c r="AB61" s="67"/>
      <c r="AC61" s="67"/>
      <c r="AD61" s="67"/>
      <c r="AE61" s="57"/>
      <c r="AF61" s="67"/>
      <c r="AG61" s="67"/>
      <c r="AH61" s="67"/>
      <c r="AI61" s="57"/>
      <c r="AJ61" s="67"/>
      <c r="AK61" s="67"/>
      <c r="AL61" s="67"/>
      <c r="AM61" s="57"/>
      <c r="AN61" s="67"/>
      <c r="AO61" s="67"/>
      <c r="AP61" s="67"/>
      <c r="AQ61" s="57"/>
      <c r="AR61" s="69"/>
      <c r="AS61" s="69"/>
      <c r="AT61" s="69"/>
      <c r="AU61" s="69"/>
      <c r="AV61" s="69"/>
      <c r="AW61" s="69"/>
      <c r="AX61" s="69"/>
      <c r="AY61" s="69"/>
      <c r="AZ61" s="69"/>
      <c r="BA61" s="69"/>
      <c r="BB61" s="69"/>
      <c r="BC61" s="69"/>
      <c r="BD61" s="69"/>
      <c r="BE61" s="69"/>
      <c r="BF61" s="69"/>
      <c r="BG61" s="69"/>
      <c r="BH61" s="69"/>
      <c r="BI61" s="69"/>
      <c r="BJ61" s="69"/>
      <c r="BK61" s="69"/>
      <c r="BL61" s="70" t="str">
        <f t="shared" si="9"/>
        <v/>
      </c>
    </row>
    <row r="62">
      <c r="A62" s="41" t="str">
        <f>Alumnos!A66</f>
        <v/>
      </c>
      <c r="B62" s="26" t="str">
        <f>Alumnos!C66</f>
        <v/>
      </c>
      <c r="D62" s="44" t="str">
        <f t="shared" si="1"/>
        <v/>
      </c>
      <c r="E62" s="44" t="str">
        <f t="shared" si="2"/>
        <v/>
      </c>
      <c r="F62" s="44" t="str">
        <f t="shared" si="3"/>
        <v/>
      </c>
      <c r="G62" s="44" t="str">
        <f t="shared" si="4"/>
        <v/>
      </c>
      <c r="H62" s="44" t="str">
        <f t="shared" si="5"/>
        <v/>
      </c>
      <c r="I62" s="44" t="str">
        <f t="shared" si="6"/>
        <v/>
      </c>
      <c r="J62" s="44" t="str">
        <f t="shared" si="7"/>
        <v/>
      </c>
      <c r="K62" s="34"/>
      <c r="L62" s="44" t="str">
        <f t="shared" si="8"/>
        <v/>
      </c>
      <c r="M62" s="34"/>
      <c r="N62" s="71"/>
      <c r="O62" s="57"/>
      <c r="P62" s="67"/>
      <c r="Q62" s="67"/>
      <c r="R62" s="67"/>
      <c r="S62" s="57"/>
      <c r="T62" s="67"/>
      <c r="U62" s="67"/>
      <c r="V62" s="67"/>
      <c r="W62" s="57"/>
      <c r="X62" s="67"/>
      <c r="Y62" s="67"/>
      <c r="Z62" s="67"/>
      <c r="AA62" s="57"/>
      <c r="AB62" s="67"/>
      <c r="AC62" s="67"/>
      <c r="AD62" s="67"/>
      <c r="AE62" s="57"/>
      <c r="AF62" s="67"/>
      <c r="AG62" s="67"/>
      <c r="AH62" s="67"/>
      <c r="AI62" s="57"/>
      <c r="AJ62" s="67"/>
      <c r="AK62" s="67"/>
      <c r="AL62" s="67"/>
      <c r="AM62" s="57"/>
      <c r="AN62" s="67"/>
      <c r="AO62" s="67"/>
      <c r="AP62" s="67"/>
      <c r="AQ62" s="57"/>
      <c r="AR62" s="69"/>
      <c r="AS62" s="69"/>
      <c r="AT62" s="69"/>
      <c r="AU62" s="69"/>
      <c r="AV62" s="69"/>
      <c r="AW62" s="69"/>
      <c r="AX62" s="69"/>
      <c r="AY62" s="69"/>
      <c r="AZ62" s="69"/>
      <c r="BA62" s="69"/>
      <c r="BB62" s="69"/>
      <c r="BC62" s="69"/>
      <c r="BD62" s="69"/>
      <c r="BE62" s="69"/>
      <c r="BF62" s="69"/>
      <c r="BG62" s="69"/>
      <c r="BH62" s="69"/>
      <c r="BI62" s="69"/>
      <c r="BJ62" s="69"/>
      <c r="BK62" s="69"/>
      <c r="BL62" s="70" t="str">
        <f t="shared" si="9"/>
        <v/>
      </c>
    </row>
    <row r="63">
      <c r="A63" s="41" t="str">
        <f>Alumnos!A67</f>
        <v/>
      </c>
      <c r="B63" s="26" t="str">
        <f>Alumnos!C67</f>
        <v/>
      </c>
      <c r="D63" s="44" t="str">
        <f t="shared" si="1"/>
        <v/>
      </c>
      <c r="E63" s="44" t="str">
        <f t="shared" si="2"/>
        <v/>
      </c>
      <c r="F63" s="44" t="str">
        <f t="shared" si="3"/>
        <v/>
      </c>
      <c r="G63" s="44" t="str">
        <f t="shared" si="4"/>
        <v/>
      </c>
      <c r="H63" s="44" t="str">
        <f t="shared" si="5"/>
        <v/>
      </c>
      <c r="I63" s="44" t="str">
        <f t="shared" si="6"/>
        <v/>
      </c>
      <c r="J63" s="44" t="str">
        <f t="shared" si="7"/>
        <v/>
      </c>
      <c r="K63" s="34"/>
      <c r="L63" s="44" t="str">
        <f t="shared" si="8"/>
        <v/>
      </c>
      <c r="M63" s="34"/>
      <c r="N63" s="71"/>
      <c r="O63" s="57"/>
      <c r="P63" s="67"/>
      <c r="Q63" s="67"/>
      <c r="R63" s="67"/>
      <c r="S63" s="57"/>
      <c r="T63" s="67"/>
      <c r="U63" s="67"/>
      <c r="V63" s="67"/>
      <c r="W63" s="57"/>
      <c r="X63" s="67"/>
      <c r="Y63" s="67"/>
      <c r="Z63" s="67"/>
      <c r="AA63" s="57"/>
      <c r="AB63" s="67"/>
      <c r="AC63" s="67"/>
      <c r="AD63" s="67"/>
      <c r="AE63" s="57"/>
      <c r="AF63" s="67"/>
      <c r="AG63" s="67"/>
      <c r="AH63" s="67"/>
      <c r="AI63" s="57"/>
      <c r="AJ63" s="67"/>
      <c r="AK63" s="67"/>
      <c r="AL63" s="67"/>
      <c r="AM63" s="57"/>
      <c r="AN63" s="67"/>
      <c r="AO63" s="67"/>
      <c r="AP63" s="67"/>
      <c r="AQ63" s="57"/>
      <c r="AR63" s="69"/>
      <c r="AS63" s="69"/>
      <c r="AT63" s="69"/>
      <c r="AU63" s="69"/>
      <c r="AV63" s="69"/>
      <c r="AW63" s="69"/>
      <c r="AX63" s="69"/>
      <c r="AY63" s="69"/>
      <c r="AZ63" s="69"/>
      <c r="BA63" s="69"/>
      <c r="BB63" s="69"/>
      <c r="BC63" s="69"/>
      <c r="BD63" s="69"/>
      <c r="BE63" s="69"/>
      <c r="BF63" s="69"/>
      <c r="BG63" s="69"/>
      <c r="BH63" s="69"/>
      <c r="BI63" s="69"/>
      <c r="BJ63" s="69"/>
      <c r="BK63" s="69"/>
      <c r="BL63" s="70" t="str">
        <f t="shared" si="9"/>
        <v/>
      </c>
    </row>
    <row r="64">
      <c r="A64" s="41" t="str">
        <f>Alumnos!A68</f>
        <v/>
      </c>
      <c r="B64" s="26" t="str">
        <f>Alumnos!C68</f>
        <v/>
      </c>
      <c r="D64" s="44" t="str">
        <f t="shared" si="1"/>
        <v/>
      </c>
      <c r="E64" s="44" t="str">
        <f t="shared" si="2"/>
        <v/>
      </c>
      <c r="F64" s="44" t="str">
        <f t="shared" si="3"/>
        <v/>
      </c>
      <c r="G64" s="44" t="str">
        <f t="shared" si="4"/>
        <v/>
      </c>
      <c r="H64" s="44" t="str">
        <f t="shared" si="5"/>
        <v/>
      </c>
      <c r="I64" s="44" t="str">
        <f t="shared" si="6"/>
        <v/>
      </c>
      <c r="J64" s="44" t="str">
        <f t="shared" si="7"/>
        <v/>
      </c>
      <c r="K64" s="34"/>
      <c r="L64" s="44" t="str">
        <f t="shared" si="8"/>
        <v/>
      </c>
      <c r="M64" s="34"/>
      <c r="N64" s="71"/>
      <c r="O64" s="57"/>
      <c r="P64" s="67"/>
      <c r="Q64" s="67"/>
      <c r="R64" s="67"/>
      <c r="S64" s="57"/>
      <c r="T64" s="67"/>
      <c r="U64" s="67"/>
      <c r="V64" s="67"/>
      <c r="W64" s="57"/>
      <c r="X64" s="67"/>
      <c r="Y64" s="67"/>
      <c r="Z64" s="67"/>
      <c r="AA64" s="57"/>
      <c r="AB64" s="67"/>
      <c r="AC64" s="67"/>
      <c r="AD64" s="67"/>
      <c r="AE64" s="57"/>
      <c r="AF64" s="67"/>
      <c r="AG64" s="67"/>
      <c r="AH64" s="67"/>
      <c r="AI64" s="57"/>
      <c r="AJ64" s="67"/>
      <c r="AK64" s="67"/>
      <c r="AL64" s="67"/>
      <c r="AM64" s="57"/>
      <c r="AN64" s="67"/>
      <c r="AO64" s="67"/>
      <c r="AP64" s="67"/>
      <c r="AQ64" s="57"/>
      <c r="AR64" s="69"/>
      <c r="AS64" s="69"/>
      <c r="AT64" s="69"/>
      <c r="AU64" s="69"/>
      <c r="AV64" s="69"/>
      <c r="AW64" s="69"/>
      <c r="AX64" s="69"/>
      <c r="AY64" s="69"/>
      <c r="AZ64" s="69"/>
      <c r="BA64" s="69"/>
      <c r="BB64" s="69"/>
      <c r="BC64" s="69"/>
      <c r="BD64" s="69"/>
      <c r="BE64" s="69"/>
      <c r="BF64" s="69"/>
      <c r="BG64" s="69"/>
      <c r="BH64" s="69"/>
      <c r="BI64" s="69"/>
      <c r="BJ64" s="69"/>
      <c r="BK64" s="69"/>
      <c r="BL64" s="70" t="str">
        <f t="shared" si="9"/>
        <v/>
      </c>
    </row>
    <row r="65">
      <c r="A65" s="41" t="str">
        <f>Alumnos!A69</f>
        <v/>
      </c>
      <c r="B65" s="26" t="str">
        <f>Alumnos!C69</f>
        <v/>
      </c>
      <c r="D65" s="44" t="str">
        <f t="shared" si="1"/>
        <v/>
      </c>
      <c r="E65" s="44" t="str">
        <f t="shared" si="2"/>
        <v/>
      </c>
      <c r="F65" s="44" t="str">
        <f t="shared" si="3"/>
        <v/>
      </c>
      <c r="G65" s="44" t="str">
        <f t="shared" si="4"/>
        <v/>
      </c>
      <c r="H65" s="44" t="str">
        <f t="shared" si="5"/>
        <v/>
      </c>
      <c r="I65" s="44" t="str">
        <f t="shared" si="6"/>
        <v/>
      </c>
      <c r="J65" s="44" t="str">
        <f t="shared" si="7"/>
        <v/>
      </c>
      <c r="K65" s="34"/>
      <c r="L65" s="44" t="str">
        <f t="shared" si="8"/>
        <v/>
      </c>
      <c r="M65" s="34"/>
      <c r="N65" s="71"/>
      <c r="O65" s="57"/>
      <c r="P65" s="67"/>
      <c r="Q65" s="67"/>
      <c r="R65" s="67"/>
      <c r="S65" s="57"/>
      <c r="T65" s="67"/>
      <c r="U65" s="67"/>
      <c r="V65" s="67"/>
      <c r="W65" s="57"/>
      <c r="X65" s="67"/>
      <c r="Y65" s="67"/>
      <c r="Z65" s="67"/>
      <c r="AA65" s="57"/>
      <c r="AB65" s="67"/>
      <c r="AC65" s="67"/>
      <c r="AD65" s="67"/>
      <c r="AE65" s="57"/>
      <c r="AF65" s="67"/>
      <c r="AG65" s="67"/>
      <c r="AH65" s="67"/>
      <c r="AI65" s="57"/>
      <c r="AJ65" s="67"/>
      <c r="AK65" s="67"/>
      <c r="AL65" s="67"/>
      <c r="AM65" s="57"/>
      <c r="AN65" s="67"/>
      <c r="AO65" s="67"/>
      <c r="AP65" s="67"/>
      <c r="AQ65" s="57"/>
      <c r="AR65" s="69"/>
      <c r="AS65" s="69"/>
      <c r="AT65" s="69"/>
      <c r="AU65" s="69"/>
      <c r="AV65" s="69"/>
      <c r="AW65" s="69"/>
      <c r="AX65" s="69"/>
      <c r="AY65" s="69"/>
      <c r="AZ65" s="69"/>
      <c r="BA65" s="69"/>
      <c r="BB65" s="69"/>
      <c r="BC65" s="69"/>
      <c r="BD65" s="69"/>
      <c r="BE65" s="69"/>
      <c r="BF65" s="69"/>
      <c r="BG65" s="69"/>
      <c r="BH65" s="69"/>
      <c r="BI65" s="69"/>
      <c r="BJ65" s="69"/>
      <c r="BK65" s="69"/>
      <c r="BL65" s="70" t="str">
        <f t="shared" si="9"/>
        <v/>
      </c>
    </row>
    <row r="66">
      <c r="A66" s="41" t="str">
        <f>Alumnos!A70</f>
        <v/>
      </c>
      <c r="B66" s="26" t="str">
        <f>Alumnos!C70</f>
        <v/>
      </c>
      <c r="D66" s="44" t="str">
        <f t="shared" si="1"/>
        <v/>
      </c>
      <c r="E66" s="44" t="str">
        <f t="shared" si="2"/>
        <v/>
      </c>
      <c r="F66" s="44" t="str">
        <f t="shared" si="3"/>
        <v/>
      </c>
      <c r="G66" s="44" t="str">
        <f t="shared" si="4"/>
        <v/>
      </c>
      <c r="H66" s="44" t="str">
        <f t="shared" si="5"/>
        <v/>
      </c>
      <c r="I66" s="44" t="str">
        <f t="shared" si="6"/>
        <v/>
      </c>
      <c r="J66" s="44" t="str">
        <f t="shared" si="7"/>
        <v/>
      </c>
      <c r="K66" s="34"/>
      <c r="L66" s="44" t="str">
        <f t="shared" si="8"/>
        <v/>
      </c>
      <c r="M66" s="34"/>
      <c r="N66" s="71"/>
      <c r="O66" s="57"/>
      <c r="P66" s="67"/>
      <c r="Q66" s="67"/>
      <c r="R66" s="67"/>
      <c r="S66" s="57"/>
      <c r="T66" s="67"/>
      <c r="U66" s="67"/>
      <c r="V66" s="67"/>
      <c r="W66" s="57"/>
      <c r="X66" s="67"/>
      <c r="Y66" s="67"/>
      <c r="Z66" s="67"/>
      <c r="AA66" s="57"/>
      <c r="AB66" s="67"/>
      <c r="AC66" s="67"/>
      <c r="AD66" s="67"/>
      <c r="AE66" s="57"/>
      <c r="AF66" s="67"/>
      <c r="AG66" s="67"/>
      <c r="AH66" s="67"/>
      <c r="AI66" s="57"/>
      <c r="AJ66" s="67"/>
      <c r="AK66" s="67"/>
      <c r="AL66" s="67"/>
      <c r="AM66" s="57"/>
      <c r="AN66" s="67"/>
      <c r="AO66" s="67"/>
      <c r="AP66" s="67"/>
      <c r="AQ66" s="57"/>
      <c r="AR66" s="69"/>
      <c r="AS66" s="69"/>
      <c r="AT66" s="69"/>
      <c r="AU66" s="69"/>
      <c r="AV66" s="69"/>
      <c r="AW66" s="69"/>
      <c r="AX66" s="69"/>
      <c r="AY66" s="69"/>
      <c r="AZ66" s="69"/>
      <c r="BA66" s="69"/>
      <c r="BB66" s="69"/>
      <c r="BC66" s="69"/>
      <c r="BD66" s="69"/>
      <c r="BE66" s="69"/>
      <c r="BF66" s="69"/>
      <c r="BG66" s="69"/>
      <c r="BH66" s="69"/>
      <c r="BI66" s="69"/>
      <c r="BJ66" s="69"/>
      <c r="BK66" s="69"/>
      <c r="BL66" s="70" t="str">
        <f t="shared" si="9"/>
        <v/>
      </c>
    </row>
    <row r="67">
      <c r="A67" s="41" t="str">
        <f>Alumnos!A71</f>
        <v/>
      </c>
      <c r="B67" s="26" t="str">
        <f>Alumnos!C71</f>
        <v/>
      </c>
      <c r="D67" s="44" t="str">
        <f t="shared" si="1"/>
        <v/>
      </c>
      <c r="E67" s="44" t="str">
        <f t="shared" si="2"/>
        <v/>
      </c>
      <c r="F67" s="44" t="str">
        <f t="shared" si="3"/>
        <v/>
      </c>
      <c r="G67" s="44" t="str">
        <f t="shared" si="4"/>
        <v/>
      </c>
      <c r="H67" s="44" t="str">
        <f t="shared" si="5"/>
        <v/>
      </c>
      <c r="I67" s="44" t="str">
        <f t="shared" si="6"/>
        <v/>
      </c>
      <c r="J67" s="44" t="str">
        <f t="shared" si="7"/>
        <v/>
      </c>
      <c r="K67" s="34"/>
      <c r="L67" s="44" t="str">
        <f t="shared" si="8"/>
        <v/>
      </c>
      <c r="M67" s="34"/>
      <c r="N67" s="71"/>
      <c r="O67" s="57"/>
      <c r="P67" s="67"/>
      <c r="Q67" s="67"/>
      <c r="R67" s="67"/>
      <c r="S67" s="57"/>
      <c r="T67" s="67"/>
      <c r="U67" s="67"/>
      <c r="V67" s="67"/>
      <c r="W67" s="57"/>
      <c r="X67" s="67"/>
      <c r="Y67" s="67"/>
      <c r="Z67" s="67"/>
      <c r="AA67" s="57"/>
      <c r="AB67" s="67"/>
      <c r="AC67" s="67"/>
      <c r="AD67" s="67"/>
      <c r="AE67" s="57"/>
      <c r="AF67" s="67"/>
      <c r="AG67" s="67"/>
      <c r="AH67" s="67"/>
      <c r="AI67" s="57"/>
      <c r="AJ67" s="67"/>
      <c r="AK67" s="67"/>
      <c r="AL67" s="67"/>
      <c r="AM67" s="57"/>
      <c r="AN67" s="67"/>
      <c r="AO67" s="67"/>
      <c r="AP67" s="67"/>
      <c r="AQ67" s="57"/>
      <c r="AR67" s="69"/>
      <c r="AS67" s="69"/>
      <c r="AT67" s="69"/>
      <c r="AU67" s="69"/>
      <c r="AV67" s="69"/>
      <c r="AW67" s="69"/>
      <c r="AX67" s="69"/>
      <c r="AY67" s="69"/>
      <c r="AZ67" s="69"/>
      <c r="BA67" s="69"/>
      <c r="BB67" s="69"/>
      <c r="BC67" s="69"/>
      <c r="BD67" s="69"/>
      <c r="BE67" s="69"/>
      <c r="BF67" s="69"/>
      <c r="BG67" s="69"/>
      <c r="BH67" s="69"/>
      <c r="BI67" s="69"/>
      <c r="BJ67" s="69"/>
      <c r="BK67" s="69"/>
      <c r="BL67" s="70" t="str">
        <f t="shared" si="9"/>
        <v/>
      </c>
    </row>
    <row r="68">
      <c r="A68" s="41" t="str">
        <f>Alumnos!A72</f>
        <v/>
      </c>
      <c r="B68" s="26" t="str">
        <f>Alumnos!C72</f>
        <v/>
      </c>
      <c r="D68" s="44" t="str">
        <f t="shared" si="1"/>
        <v/>
      </c>
      <c r="E68" s="44" t="str">
        <f t="shared" si="2"/>
        <v/>
      </c>
      <c r="F68" s="44" t="str">
        <f t="shared" si="3"/>
        <v/>
      </c>
      <c r="G68" s="44" t="str">
        <f t="shared" si="4"/>
        <v/>
      </c>
      <c r="H68" s="44" t="str">
        <f t="shared" si="5"/>
        <v/>
      </c>
      <c r="I68" s="44" t="str">
        <f t="shared" si="6"/>
        <v/>
      </c>
      <c r="J68" s="44" t="str">
        <f t="shared" si="7"/>
        <v/>
      </c>
      <c r="K68" s="34"/>
      <c r="L68" s="44" t="str">
        <f t="shared" si="8"/>
        <v/>
      </c>
      <c r="M68" s="34"/>
      <c r="N68" s="71"/>
      <c r="O68" s="57"/>
      <c r="P68" s="67"/>
      <c r="Q68" s="67"/>
      <c r="R68" s="67"/>
      <c r="S68" s="57"/>
      <c r="T68" s="67"/>
      <c r="U68" s="67"/>
      <c r="V68" s="67"/>
      <c r="W68" s="57"/>
      <c r="X68" s="67"/>
      <c r="Y68" s="67"/>
      <c r="Z68" s="67"/>
      <c r="AA68" s="57"/>
      <c r="AB68" s="67"/>
      <c r="AC68" s="67"/>
      <c r="AD68" s="67"/>
      <c r="AE68" s="57"/>
      <c r="AF68" s="67"/>
      <c r="AG68" s="67"/>
      <c r="AH68" s="67"/>
      <c r="AI68" s="57"/>
      <c r="AJ68" s="67"/>
      <c r="AK68" s="67"/>
      <c r="AL68" s="67"/>
      <c r="AM68" s="57"/>
      <c r="AN68" s="67"/>
      <c r="AO68" s="67"/>
      <c r="AP68" s="67"/>
      <c r="AQ68" s="57"/>
      <c r="AR68" s="69"/>
      <c r="AS68" s="69"/>
      <c r="AT68" s="69"/>
      <c r="AU68" s="69"/>
      <c r="AV68" s="69"/>
      <c r="AW68" s="69"/>
      <c r="AX68" s="69"/>
      <c r="AY68" s="69"/>
      <c r="AZ68" s="69"/>
      <c r="BA68" s="69"/>
      <c r="BB68" s="69"/>
      <c r="BC68" s="69"/>
      <c r="BD68" s="69"/>
      <c r="BE68" s="69"/>
      <c r="BF68" s="69"/>
      <c r="BG68" s="69"/>
      <c r="BH68" s="69"/>
      <c r="BI68" s="69"/>
      <c r="BJ68" s="69"/>
      <c r="BK68" s="69"/>
      <c r="BL68" s="70" t="str">
        <f t="shared" si="9"/>
        <v/>
      </c>
    </row>
    <row r="69">
      <c r="A69" s="41" t="str">
        <f>Alumnos!A73</f>
        <v/>
      </c>
      <c r="B69" s="26" t="str">
        <f>Alumnos!C73</f>
        <v/>
      </c>
      <c r="D69" s="44" t="str">
        <f t="shared" si="1"/>
        <v/>
      </c>
      <c r="E69" s="44" t="str">
        <f t="shared" si="2"/>
        <v/>
      </c>
      <c r="F69" s="44" t="str">
        <f t="shared" si="3"/>
        <v/>
      </c>
      <c r="G69" s="44" t="str">
        <f t="shared" si="4"/>
        <v/>
      </c>
      <c r="H69" s="44" t="str">
        <f t="shared" si="5"/>
        <v/>
      </c>
      <c r="I69" s="44" t="str">
        <f t="shared" si="6"/>
        <v/>
      </c>
      <c r="J69" s="44" t="str">
        <f t="shared" si="7"/>
        <v/>
      </c>
      <c r="K69" s="34"/>
      <c r="L69" s="44" t="str">
        <f t="shared" si="8"/>
        <v/>
      </c>
      <c r="M69" s="34"/>
      <c r="N69" s="71"/>
      <c r="O69" s="57"/>
      <c r="P69" s="67"/>
      <c r="Q69" s="67"/>
      <c r="R69" s="67"/>
      <c r="S69" s="57"/>
      <c r="T69" s="67"/>
      <c r="U69" s="67"/>
      <c r="V69" s="67"/>
      <c r="W69" s="57"/>
      <c r="X69" s="67"/>
      <c r="Y69" s="67"/>
      <c r="Z69" s="67"/>
      <c r="AA69" s="57"/>
      <c r="AB69" s="67"/>
      <c r="AC69" s="67"/>
      <c r="AD69" s="67"/>
      <c r="AE69" s="57"/>
      <c r="AF69" s="67"/>
      <c r="AG69" s="67"/>
      <c r="AH69" s="67"/>
      <c r="AI69" s="57"/>
      <c r="AJ69" s="67"/>
      <c r="AK69" s="67"/>
      <c r="AL69" s="67"/>
      <c r="AM69" s="57"/>
      <c r="AN69" s="67"/>
      <c r="AO69" s="67"/>
      <c r="AP69" s="67"/>
      <c r="AQ69" s="57"/>
      <c r="AR69" s="69"/>
      <c r="AS69" s="69"/>
      <c r="AT69" s="69"/>
      <c r="AU69" s="69"/>
      <c r="AV69" s="69"/>
      <c r="AW69" s="69"/>
      <c r="AX69" s="69"/>
      <c r="AY69" s="69"/>
      <c r="AZ69" s="69"/>
      <c r="BA69" s="69"/>
      <c r="BB69" s="69"/>
      <c r="BC69" s="69"/>
      <c r="BD69" s="69"/>
      <c r="BE69" s="69"/>
      <c r="BF69" s="69"/>
      <c r="BG69" s="69"/>
      <c r="BH69" s="69"/>
      <c r="BI69" s="69"/>
      <c r="BJ69" s="69"/>
      <c r="BK69" s="69"/>
      <c r="BL69" s="70" t="str">
        <f t="shared" si="9"/>
        <v/>
      </c>
    </row>
    <row r="70">
      <c r="A70" s="41" t="str">
        <f>Alumnos!A74</f>
        <v/>
      </c>
      <c r="B70" s="26" t="str">
        <f>Alumnos!C74</f>
        <v/>
      </c>
      <c r="D70" s="44" t="str">
        <f t="shared" si="1"/>
        <v/>
      </c>
      <c r="E70" s="44" t="str">
        <f t="shared" si="2"/>
        <v/>
      </c>
      <c r="F70" s="44" t="str">
        <f t="shared" si="3"/>
        <v/>
      </c>
      <c r="G70" s="44" t="str">
        <f t="shared" si="4"/>
        <v/>
      </c>
      <c r="H70" s="44" t="str">
        <f t="shared" si="5"/>
        <v/>
      </c>
      <c r="I70" s="44" t="str">
        <f t="shared" si="6"/>
        <v/>
      </c>
      <c r="J70" s="44" t="str">
        <f t="shared" si="7"/>
        <v/>
      </c>
      <c r="K70" s="34"/>
      <c r="L70" s="44" t="str">
        <f t="shared" si="8"/>
        <v/>
      </c>
      <c r="M70" s="34"/>
      <c r="N70" s="71"/>
      <c r="O70" s="57"/>
      <c r="P70" s="67"/>
      <c r="Q70" s="67"/>
      <c r="R70" s="67"/>
      <c r="S70" s="57"/>
      <c r="T70" s="67"/>
      <c r="U70" s="67"/>
      <c r="V70" s="67"/>
      <c r="W70" s="57"/>
      <c r="X70" s="67"/>
      <c r="Y70" s="67"/>
      <c r="Z70" s="67"/>
      <c r="AA70" s="57"/>
      <c r="AB70" s="67"/>
      <c r="AC70" s="67"/>
      <c r="AD70" s="67"/>
      <c r="AE70" s="57"/>
      <c r="AF70" s="67"/>
      <c r="AG70" s="67"/>
      <c r="AH70" s="67"/>
      <c r="AI70" s="57"/>
      <c r="AJ70" s="67"/>
      <c r="AK70" s="67"/>
      <c r="AL70" s="67"/>
      <c r="AM70" s="57"/>
      <c r="AN70" s="67"/>
      <c r="AO70" s="67"/>
      <c r="AP70" s="67"/>
      <c r="AQ70" s="57"/>
      <c r="AR70" s="69"/>
      <c r="AS70" s="69"/>
      <c r="AT70" s="69"/>
      <c r="AU70" s="69"/>
      <c r="AV70" s="69"/>
      <c r="AW70" s="69"/>
      <c r="AX70" s="69"/>
      <c r="AY70" s="69"/>
      <c r="AZ70" s="69"/>
      <c r="BA70" s="69"/>
      <c r="BB70" s="69"/>
      <c r="BC70" s="69"/>
      <c r="BD70" s="69"/>
      <c r="BE70" s="69"/>
      <c r="BF70" s="69"/>
      <c r="BG70" s="69"/>
      <c r="BH70" s="69"/>
      <c r="BI70" s="69"/>
      <c r="BJ70" s="69"/>
      <c r="BK70" s="69"/>
      <c r="BL70" s="70" t="str">
        <f t="shared" si="9"/>
        <v/>
      </c>
    </row>
    <row r="71">
      <c r="A71" s="41" t="str">
        <f>Alumnos!A75</f>
        <v/>
      </c>
      <c r="B71" s="26" t="str">
        <f>Alumnos!C75</f>
        <v/>
      </c>
      <c r="D71" s="44" t="str">
        <f t="shared" si="1"/>
        <v/>
      </c>
      <c r="E71" s="44" t="str">
        <f t="shared" si="2"/>
        <v/>
      </c>
      <c r="F71" s="44" t="str">
        <f t="shared" si="3"/>
        <v/>
      </c>
      <c r="G71" s="44" t="str">
        <f t="shared" si="4"/>
        <v/>
      </c>
      <c r="H71" s="44" t="str">
        <f t="shared" si="5"/>
        <v/>
      </c>
      <c r="I71" s="44" t="str">
        <f t="shared" si="6"/>
        <v/>
      </c>
      <c r="J71" s="44" t="str">
        <f t="shared" si="7"/>
        <v/>
      </c>
      <c r="K71" s="34"/>
      <c r="L71" s="44" t="str">
        <f t="shared" si="8"/>
        <v/>
      </c>
      <c r="M71" s="34"/>
      <c r="N71" s="71"/>
      <c r="O71" s="57"/>
      <c r="P71" s="67"/>
      <c r="Q71" s="67"/>
      <c r="R71" s="67"/>
      <c r="S71" s="57"/>
      <c r="T71" s="67"/>
      <c r="U71" s="67"/>
      <c r="V71" s="67"/>
      <c r="W71" s="57"/>
      <c r="X71" s="67"/>
      <c r="Y71" s="67"/>
      <c r="Z71" s="67"/>
      <c r="AA71" s="57"/>
      <c r="AB71" s="67"/>
      <c r="AC71" s="67"/>
      <c r="AD71" s="67"/>
      <c r="AE71" s="57"/>
      <c r="AF71" s="67"/>
      <c r="AG71" s="67"/>
      <c r="AH71" s="67"/>
      <c r="AI71" s="57"/>
      <c r="AJ71" s="67"/>
      <c r="AK71" s="67"/>
      <c r="AL71" s="67"/>
      <c r="AM71" s="57"/>
      <c r="AN71" s="67"/>
      <c r="AO71" s="67"/>
      <c r="AP71" s="67"/>
      <c r="AQ71" s="57"/>
      <c r="AR71" s="69"/>
      <c r="AS71" s="69"/>
      <c r="AT71" s="69"/>
      <c r="AU71" s="69"/>
      <c r="AV71" s="69"/>
      <c r="AW71" s="69"/>
      <c r="AX71" s="69"/>
      <c r="AY71" s="69"/>
      <c r="AZ71" s="69"/>
      <c r="BA71" s="69"/>
      <c r="BB71" s="69"/>
      <c r="BC71" s="69"/>
      <c r="BD71" s="69"/>
      <c r="BE71" s="69"/>
      <c r="BF71" s="69"/>
      <c r="BG71" s="69"/>
      <c r="BH71" s="69"/>
      <c r="BI71" s="69"/>
      <c r="BJ71" s="69"/>
      <c r="BK71" s="69"/>
      <c r="BL71" s="70" t="str">
        <f t="shared" si="9"/>
        <v/>
      </c>
    </row>
    <row r="72">
      <c r="A72" s="41" t="str">
        <f>Alumnos!A76</f>
        <v/>
      </c>
      <c r="B72" s="26" t="str">
        <f>Alumnos!C76</f>
        <v/>
      </c>
      <c r="D72" s="44" t="str">
        <f t="shared" si="1"/>
        <v/>
      </c>
      <c r="E72" s="44" t="str">
        <f t="shared" si="2"/>
        <v/>
      </c>
      <c r="F72" s="44" t="str">
        <f t="shared" si="3"/>
        <v/>
      </c>
      <c r="G72" s="44" t="str">
        <f t="shared" si="4"/>
        <v/>
      </c>
      <c r="H72" s="44" t="str">
        <f t="shared" si="5"/>
        <v/>
      </c>
      <c r="I72" s="44" t="str">
        <f t="shared" si="6"/>
        <v/>
      </c>
      <c r="J72" s="44" t="str">
        <f t="shared" si="7"/>
        <v/>
      </c>
      <c r="K72" s="34"/>
      <c r="L72" s="44" t="str">
        <f t="shared" si="8"/>
        <v/>
      </c>
      <c r="M72" s="34"/>
      <c r="N72" s="71"/>
      <c r="O72" s="57"/>
      <c r="P72" s="67"/>
      <c r="Q72" s="67"/>
      <c r="R72" s="67"/>
      <c r="S72" s="57"/>
      <c r="T72" s="67"/>
      <c r="U72" s="67"/>
      <c r="V72" s="67"/>
      <c r="W72" s="57"/>
      <c r="X72" s="67"/>
      <c r="Y72" s="67"/>
      <c r="Z72" s="67"/>
      <c r="AA72" s="57"/>
      <c r="AB72" s="67"/>
      <c r="AC72" s="67"/>
      <c r="AD72" s="67"/>
      <c r="AE72" s="57"/>
      <c r="AF72" s="67"/>
      <c r="AG72" s="67"/>
      <c r="AH72" s="67"/>
      <c r="AI72" s="57"/>
      <c r="AJ72" s="67"/>
      <c r="AK72" s="67"/>
      <c r="AL72" s="67"/>
      <c r="AM72" s="57"/>
      <c r="AN72" s="67"/>
      <c r="AO72" s="67"/>
      <c r="AP72" s="67"/>
      <c r="AQ72" s="57"/>
      <c r="AR72" s="69"/>
      <c r="AS72" s="69"/>
      <c r="AT72" s="69"/>
      <c r="AU72" s="69"/>
      <c r="AV72" s="69"/>
      <c r="AW72" s="69"/>
      <c r="AX72" s="69"/>
      <c r="AY72" s="69"/>
      <c r="AZ72" s="69"/>
      <c r="BA72" s="69"/>
      <c r="BB72" s="69"/>
      <c r="BC72" s="69"/>
      <c r="BD72" s="69"/>
      <c r="BE72" s="69"/>
      <c r="BF72" s="69"/>
      <c r="BG72" s="69"/>
      <c r="BH72" s="69"/>
      <c r="BI72" s="69"/>
      <c r="BJ72" s="69"/>
      <c r="BK72" s="69"/>
      <c r="BL72" s="70" t="str">
        <f t="shared" si="9"/>
        <v/>
      </c>
    </row>
    <row r="73">
      <c r="A73" s="41" t="str">
        <f>Alumnos!A77</f>
        <v/>
      </c>
      <c r="B73" s="26" t="str">
        <f>Alumnos!C77</f>
        <v/>
      </c>
      <c r="D73" s="44" t="str">
        <f t="shared" si="1"/>
        <v/>
      </c>
      <c r="E73" s="44" t="str">
        <f t="shared" si="2"/>
        <v/>
      </c>
      <c r="F73" s="44" t="str">
        <f t="shared" si="3"/>
        <v/>
      </c>
      <c r="G73" s="44" t="str">
        <f t="shared" si="4"/>
        <v/>
      </c>
      <c r="H73" s="44" t="str">
        <f t="shared" si="5"/>
        <v/>
      </c>
      <c r="I73" s="44" t="str">
        <f t="shared" si="6"/>
        <v/>
      </c>
      <c r="J73" s="44" t="str">
        <f t="shared" si="7"/>
        <v/>
      </c>
      <c r="K73" s="34"/>
      <c r="L73" s="44" t="str">
        <f t="shared" si="8"/>
        <v/>
      </c>
      <c r="M73" s="34"/>
      <c r="N73" s="71"/>
      <c r="O73" s="57"/>
      <c r="P73" s="67"/>
      <c r="Q73" s="67"/>
      <c r="R73" s="67"/>
      <c r="S73" s="57"/>
      <c r="T73" s="67"/>
      <c r="U73" s="67"/>
      <c r="V73" s="67"/>
      <c r="W73" s="57"/>
      <c r="X73" s="67"/>
      <c r="Y73" s="67"/>
      <c r="Z73" s="67"/>
      <c r="AA73" s="57"/>
      <c r="AB73" s="67"/>
      <c r="AC73" s="67"/>
      <c r="AD73" s="67"/>
      <c r="AE73" s="57"/>
      <c r="AF73" s="67"/>
      <c r="AG73" s="67"/>
      <c r="AH73" s="67"/>
      <c r="AI73" s="57"/>
      <c r="AJ73" s="67"/>
      <c r="AK73" s="67"/>
      <c r="AL73" s="67"/>
      <c r="AM73" s="57"/>
      <c r="AN73" s="67"/>
      <c r="AO73" s="67"/>
      <c r="AP73" s="67"/>
      <c r="AQ73" s="57"/>
      <c r="AR73" s="69"/>
      <c r="AS73" s="69"/>
      <c r="AT73" s="69"/>
      <c r="AU73" s="69"/>
      <c r="AV73" s="69"/>
      <c r="AW73" s="69"/>
      <c r="AX73" s="69"/>
      <c r="AY73" s="69"/>
      <c r="AZ73" s="69"/>
      <c r="BA73" s="69"/>
      <c r="BB73" s="69"/>
      <c r="BC73" s="69"/>
      <c r="BD73" s="69"/>
      <c r="BE73" s="69"/>
      <c r="BF73" s="69"/>
      <c r="BG73" s="69"/>
      <c r="BH73" s="69"/>
      <c r="BI73" s="69"/>
      <c r="BJ73" s="69"/>
      <c r="BK73" s="69"/>
      <c r="BL73" s="70" t="str">
        <f t="shared" si="9"/>
        <v/>
      </c>
    </row>
    <row r="74">
      <c r="A74" s="41" t="str">
        <f>Alumnos!A78</f>
        <v/>
      </c>
      <c r="B74" s="26" t="str">
        <f>Alumnos!C78</f>
        <v/>
      </c>
      <c r="D74" s="44" t="str">
        <f t="shared" si="1"/>
        <v/>
      </c>
      <c r="E74" s="44" t="str">
        <f t="shared" si="2"/>
        <v/>
      </c>
      <c r="F74" s="44" t="str">
        <f t="shared" si="3"/>
        <v/>
      </c>
      <c r="G74" s="44" t="str">
        <f t="shared" si="4"/>
        <v/>
      </c>
      <c r="H74" s="44" t="str">
        <f t="shared" si="5"/>
        <v/>
      </c>
      <c r="I74" s="44" t="str">
        <f t="shared" si="6"/>
        <v/>
      </c>
      <c r="J74" s="44" t="str">
        <f t="shared" si="7"/>
        <v/>
      </c>
      <c r="K74" s="34"/>
      <c r="L74" s="44" t="str">
        <f t="shared" si="8"/>
        <v/>
      </c>
      <c r="M74" s="34"/>
      <c r="N74" s="71"/>
      <c r="O74" s="57"/>
      <c r="P74" s="67"/>
      <c r="Q74" s="67"/>
      <c r="R74" s="67"/>
      <c r="S74" s="57"/>
      <c r="T74" s="67"/>
      <c r="U74" s="67"/>
      <c r="V74" s="67"/>
      <c r="W74" s="57"/>
      <c r="X74" s="67"/>
      <c r="Y74" s="67"/>
      <c r="Z74" s="67"/>
      <c r="AA74" s="57"/>
      <c r="AB74" s="67"/>
      <c r="AC74" s="67"/>
      <c r="AD74" s="67"/>
      <c r="AE74" s="57"/>
      <c r="AF74" s="67"/>
      <c r="AG74" s="67"/>
      <c r="AH74" s="67"/>
      <c r="AI74" s="57"/>
      <c r="AJ74" s="67"/>
      <c r="AK74" s="67"/>
      <c r="AL74" s="67"/>
      <c r="AM74" s="57"/>
      <c r="AN74" s="67"/>
      <c r="AO74" s="67"/>
      <c r="AP74" s="67"/>
      <c r="AQ74" s="57"/>
      <c r="AR74" s="69"/>
      <c r="AS74" s="69"/>
      <c r="AT74" s="69"/>
      <c r="AU74" s="69"/>
      <c r="AV74" s="69"/>
      <c r="AW74" s="69"/>
      <c r="AX74" s="69"/>
      <c r="AY74" s="69"/>
      <c r="AZ74" s="69"/>
      <c r="BA74" s="69"/>
      <c r="BB74" s="69"/>
      <c r="BC74" s="69"/>
      <c r="BD74" s="69"/>
      <c r="BE74" s="69"/>
      <c r="BF74" s="69"/>
      <c r="BG74" s="69"/>
      <c r="BH74" s="69"/>
      <c r="BI74" s="69"/>
      <c r="BJ74" s="69"/>
      <c r="BK74" s="69"/>
      <c r="BL74" s="70" t="str">
        <f t="shared" si="9"/>
        <v/>
      </c>
    </row>
    <row r="75">
      <c r="A75" s="41" t="str">
        <f>Alumnos!A79</f>
        <v/>
      </c>
      <c r="B75" s="26" t="str">
        <f>Alumnos!C79</f>
        <v/>
      </c>
      <c r="D75" s="44" t="str">
        <f t="shared" si="1"/>
        <v/>
      </c>
      <c r="E75" s="44" t="str">
        <f t="shared" si="2"/>
        <v/>
      </c>
      <c r="F75" s="44" t="str">
        <f t="shared" si="3"/>
        <v/>
      </c>
      <c r="G75" s="44" t="str">
        <f t="shared" si="4"/>
        <v/>
      </c>
      <c r="H75" s="44" t="str">
        <f t="shared" si="5"/>
        <v/>
      </c>
      <c r="I75" s="44" t="str">
        <f t="shared" si="6"/>
        <v/>
      </c>
      <c r="J75" s="44" t="str">
        <f t="shared" si="7"/>
        <v/>
      </c>
      <c r="K75" s="34"/>
      <c r="L75" s="44" t="str">
        <f t="shared" si="8"/>
        <v/>
      </c>
      <c r="M75" s="34"/>
      <c r="N75" s="71"/>
      <c r="O75" s="57"/>
      <c r="P75" s="67"/>
      <c r="Q75" s="67"/>
      <c r="R75" s="67"/>
      <c r="S75" s="57"/>
      <c r="T75" s="67"/>
      <c r="U75" s="67"/>
      <c r="V75" s="67"/>
      <c r="W75" s="57"/>
      <c r="X75" s="67"/>
      <c r="Y75" s="67"/>
      <c r="Z75" s="67"/>
      <c r="AA75" s="57"/>
      <c r="AB75" s="67"/>
      <c r="AC75" s="67"/>
      <c r="AD75" s="67"/>
      <c r="AE75" s="57"/>
      <c r="AF75" s="67"/>
      <c r="AG75" s="67"/>
      <c r="AH75" s="67"/>
      <c r="AI75" s="57"/>
      <c r="AJ75" s="67"/>
      <c r="AK75" s="67"/>
      <c r="AL75" s="67"/>
      <c r="AM75" s="57"/>
      <c r="AN75" s="67"/>
      <c r="AO75" s="67"/>
      <c r="AP75" s="67"/>
      <c r="AQ75" s="57"/>
      <c r="AR75" s="69"/>
      <c r="AS75" s="69"/>
      <c r="AT75" s="69"/>
      <c r="AU75" s="69"/>
      <c r="AV75" s="69"/>
      <c r="AW75" s="69"/>
      <c r="AX75" s="69"/>
      <c r="AY75" s="69"/>
      <c r="AZ75" s="69"/>
      <c r="BA75" s="69"/>
      <c r="BB75" s="69"/>
      <c r="BC75" s="69"/>
      <c r="BD75" s="69"/>
      <c r="BE75" s="69"/>
      <c r="BF75" s="69"/>
      <c r="BG75" s="69"/>
      <c r="BH75" s="69"/>
      <c r="BI75" s="69"/>
      <c r="BJ75" s="69"/>
      <c r="BK75" s="69"/>
      <c r="BL75" s="70" t="str">
        <f t="shared" si="9"/>
        <v/>
      </c>
    </row>
    <row r="76">
      <c r="A76" s="41" t="str">
        <f>Alumnos!A80</f>
        <v/>
      </c>
      <c r="B76" s="26" t="str">
        <f>Alumnos!C80</f>
        <v/>
      </c>
      <c r="D76" s="44" t="str">
        <f t="shared" si="1"/>
        <v/>
      </c>
      <c r="E76" s="44" t="str">
        <f t="shared" si="2"/>
        <v/>
      </c>
      <c r="F76" s="44" t="str">
        <f t="shared" si="3"/>
        <v/>
      </c>
      <c r="G76" s="44" t="str">
        <f t="shared" si="4"/>
        <v/>
      </c>
      <c r="H76" s="44" t="str">
        <f t="shared" si="5"/>
        <v/>
      </c>
      <c r="I76" s="44" t="str">
        <f t="shared" si="6"/>
        <v/>
      </c>
      <c r="J76" s="44" t="str">
        <f t="shared" si="7"/>
        <v/>
      </c>
      <c r="K76" s="34"/>
      <c r="L76" s="44" t="str">
        <f t="shared" si="8"/>
        <v/>
      </c>
      <c r="M76" s="34"/>
      <c r="N76" s="71"/>
      <c r="O76" s="57"/>
      <c r="P76" s="67"/>
      <c r="Q76" s="67"/>
      <c r="R76" s="67"/>
      <c r="S76" s="68"/>
      <c r="T76" s="67"/>
      <c r="U76" s="67"/>
      <c r="V76" s="67"/>
      <c r="W76" s="57"/>
      <c r="X76" s="67"/>
      <c r="Y76" s="67"/>
      <c r="Z76" s="67"/>
      <c r="AA76" s="57"/>
      <c r="AB76" s="67"/>
      <c r="AC76" s="67"/>
      <c r="AD76" s="67"/>
      <c r="AE76" s="57"/>
      <c r="AF76" s="67"/>
      <c r="AG76" s="67"/>
      <c r="AH76" s="67"/>
      <c r="AI76" s="57"/>
      <c r="AJ76" s="67"/>
      <c r="AK76" s="67"/>
      <c r="AL76" s="67"/>
      <c r="AM76" s="57"/>
      <c r="AN76" s="67"/>
      <c r="AO76" s="67"/>
      <c r="AP76" s="67"/>
      <c r="AQ76" s="57"/>
      <c r="AR76" s="69"/>
      <c r="AS76" s="69"/>
      <c r="AT76" s="69"/>
      <c r="AU76" s="69"/>
      <c r="AV76" s="69"/>
      <c r="AW76" s="69"/>
      <c r="AX76" s="69"/>
      <c r="AY76" s="69"/>
      <c r="AZ76" s="69"/>
      <c r="BA76" s="69"/>
      <c r="BB76" s="69"/>
      <c r="BC76" s="69"/>
      <c r="BD76" s="69"/>
      <c r="BE76" s="69"/>
      <c r="BF76" s="69"/>
      <c r="BG76" s="69"/>
      <c r="BH76" s="69"/>
      <c r="BI76" s="69"/>
      <c r="BJ76" s="69"/>
      <c r="BK76" s="69"/>
      <c r="BL76" s="70" t="str">
        <f t="shared" si="9"/>
        <v/>
      </c>
    </row>
    <row r="77">
      <c r="A77" s="41" t="str">
        <f>Alumnos!A81</f>
        <v/>
      </c>
      <c r="B77" s="26" t="str">
        <f>Alumnos!C81</f>
        <v/>
      </c>
      <c r="D77" s="44" t="str">
        <f t="shared" si="1"/>
        <v/>
      </c>
      <c r="E77" s="44" t="str">
        <f t="shared" si="2"/>
        <v/>
      </c>
      <c r="F77" s="44" t="str">
        <f t="shared" si="3"/>
        <v/>
      </c>
      <c r="G77" s="44" t="str">
        <f t="shared" si="4"/>
        <v/>
      </c>
      <c r="H77" s="44" t="str">
        <f t="shared" si="5"/>
        <v/>
      </c>
      <c r="I77" s="44" t="str">
        <f t="shared" si="6"/>
        <v/>
      </c>
      <c r="J77" s="44" t="str">
        <f t="shared" si="7"/>
        <v/>
      </c>
      <c r="K77" s="34"/>
      <c r="L77" s="44" t="str">
        <f t="shared" si="8"/>
        <v/>
      </c>
      <c r="M77" s="34"/>
      <c r="N77" s="71"/>
      <c r="O77" s="57"/>
      <c r="P77" s="67"/>
      <c r="Q77" s="67"/>
      <c r="R77" s="67"/>
      <c r="S77" s="57"/>
      <c r="T77" s="67"/>
      <c r="U77" s="67"/>
      <c r="V77" s="67"/>
      <c r="W77" s="57"/>
      <c r="X77" s="67"/>
      <c r="Y77" s="67"/>
      <c r="Z77" s="67"/>
      <c r="AA77" s="57"/>
      <c r="AB77" s="67"/>
      <c r="AC77" s="67"/>
      <c r="AD77" s="67"/>
      <c r="AE77" s="57"/>
      <c r="AF77" s="67"/>
      <c r="AG77" s="67"/>
      <c r="AH77" s="67"/>
      <c r="AI77" s="57"/>
      <c r="AJ77" s="67"/>
      <c r="AK77" s="67"/>
      <c r="AL77" s="67"/>
      <c r="AM77" s="57"/>
      <c r="AN77" s="67"/>
      <c r="AO77" s="67"/>
      <c r="AP77" s="67"/>
      <c r="AQ77" s="57"/>
      <c r="AR77" s="69"/>
      <c r="AS77" s="69"/>
      <c r="AT77" s="69"/>
      <c r="AU77" s="69"/>
      <c r="AV77" s="69"/>
      <c r="AW77" s="69"/>
      <c r="AX77" s="69"/>
      <c r="AY77" s="69"/>
      <c r="AZ77" s="69"/>
      <c r="BA77" s="69"/>
      <c r="BB77" s="69"/>
      <c r="BC77" s="69"/>
      <c r="BD77" s="69"/>
      <c r="BE77" s="69"/>
      <c r="BF77" s="69"/>
      <c r="BG77" s="69"/>
      <c r="BH77" s="69"/>
      <c r="BI77" s="69"/>
      <c r="BJ77" s="69"/>
      <c r="BK77" s="69"/>
      <c r="BL77" s="70" t="str">
        <f t="shared" si="9"/>
        <v/>
      </c>
    </row>
    <row r="78">
      <c r="A78" s="41" t="str">
        <f>Alumnos!A82</f>
        <v/>
      </c>
      <c r="B78" s="26" t="str">
        <f>Alumnos!C82</f>
        <v/>
      </c>
      <c r="D78" s="44" t="str">
        <f t="shared" si="1"/>
        <v/>
      </c>
      <c r="E78" s="44" t="str">
        <f t="shared" si="2"/>
        <v/>
      </c>
      <c r="F78" s="44" t="str">
        <f t="shared" si="3"/>
        <v/>
      </c>
      <c r="G78" s="44" t="str">
        <f t="shared" si="4"/>
        <v/>
      </c>
      <c r="H78" s="44" t="str">
        <f t="shared" si="5"/>
        <v/>
      </c>
      <c r="I78" s="44" t="str">
        <f t="shared" si="6"/>
        <v/>
      </c>
      <c r="J78" s="44" t="str">
        <f t="shared" si="7"/>
        <v/>
      </c>
      <c r="K78" s="34"/>
      <c r="L78" s="44" t="str">
        <f t="shared" si="8"/>
        <v/>
      </c>
      <c r="M78" s="34"/>
      <c r="N78" s="71"/>
      <c r="O78" s="57"/>
      <c r="P78" s="67"/>
      <c r="Q78" s="67"/>
      <c r="R78" s="67"/>
      <c r="S78" s="57"/>
      <c r="T78" s="67"/>
      <c r="U78" s="67"/>
      <c r="V78" s="67"/>
      <c r="W78" s="57"/>
      <c r="X78" s="67"/>
      <c r="Y78" s="67"/>
      <c r="Z78" s="67"/>
      <c r="AA78" s="57"/>
      <c r="AB78" s="67"/>
      <c r="AC78" s="67"/>
      <c r="AD78" s="67"/>
      <c r="AE78" s="57"/>
      <c r="AF78" s="67"/>
      <c r="AG78" s="67"/>
      <c r="AH78" s="67"/>
      <c r="AI78" s="57"/>
      <c r="AJ78" s="67"/>
      <c r="AK78" s="67"/>
      <c r="AL78" s="67"/>
      <c r="AM78" s="57"/>
      <c r="AN78" s="67"/>
      <c r="AO78" s="67"/>
      <c r="AP78" s="67"/>
      <c r="AQ78" s="57"/>
      <c r="AR78" s="69"/>
      <c r="AS78" s="69"/>
      <c r="AT78" s="69"/>
      <c r="AU78" s="69"/>
      <c r="AV78" s="69"/>
      <c r="AW78" s="69"/>
      <c r="AX78" s="69"/>
      <c r="AY78" s="69"/>
      <c r="AZ78" s="69"/>
      <c r="BA78" s="69"/>
      <c r="BB78" s="69"/>
      <c r="BC78" s="69"/>
      <c r="BD78" s="69"/>
      <c r="BE78" s="69"/>
      <c r="BF78" s="69"/>
      <c r="BG78" s="69"/>
      <c r="BH78" s="69"/>
      <c r="BI78" s="69"/>
      <c r="BJ78" s="69"/>
      <c r="BK78" s="69"/>
      <c r="BL78" s="70" t="str">
        <f t="shared" si="9"/>
        <v/>
      </c>
    </row>
    <row r="79">
      <c r="A79" s="41" t="str">
        <f>Alumnos!A83</f>
        <v/>
      </c>
      <c r="B79" s="26" t="str">
        <f>Alumnos!C83</f>
        <v/>
      </c>
      <c r="D79" s="44" t="str">
        <f t="shared" si="1"/>
        <v/>
      </c>
      <c r="E79" s="44" t="str">
        <f t="shared" si="2"/>
        <v/>
      </c>
      <c r="F79" s="44" t="str">
        <f t="shared" si="3"/>
        <v/>
      </c>
      <c r="G79" s="44" t="str">
        <f t="shared" si="4"/>
        <v/>
      </c>
      <c r="H79" s="44" t="str">
        <f t="shared" si="5"/>
        <v/>
      </c>
      <c r="I79" s="44" t="str">
        <f t="shared" si="6"/>
        <v/>
      </c>
      <c r="J79" s="44" t="str">
        <f t="shared" si="7"/>
        <v/>
      </c>
      <c r="K79" s="34"/>
      <c r="L79" s="44" t="str">
        <f t="shared" si="8"/>
        <v/>
      </c>
      <c r="M79" s="34"/>
      <c r="N79" s="71"/>
      <c r="O79" s="57"/>
      <c r="P79" s="67"/>
      <c r="Q79" s="67"/>
      <c r="R79" s="67"/>
      <c r="S79" s="57"/>
      <c r="T79" s="67"/>
      <c r="U79" s="67"/>
      <c r="V79" s="67"/>
      <c r="W79" s="57"/>
      <c r="X79" s="67"/>
      <c r="Y79" s="67"/>
      <c r="Z79" s="67"/>
      <c r="AA79" s="57"/>
      <c r="AB79" s="67"/>
      <c r="AC79" s="67"/>
      <c r="AD79" s="67"/>
      <c r="AE79" s="57"/>
      <c r="AF79" s="67"/>
      <c r="AG79" s="67"/>
      <c r="AH79" s="67"/>
      <c r="AI79" s="57"/>
      <c r="AJ79" s="67"/>
      <c r="AK79" s="67"/>
      <c r="AL79" s="67"/>
      <c r="AM79" s="57"/>
      <c r="AN79" s="67"/>
      <c r="AO79" s="67"/>
      <c r="AP79" s="67"/>
      <c r="AQ79" s="57"/>
      <c r="AR79" s="69"/>
      <c r="AS79" s="69"/>
      <c r="AT79" s="69"/>
      <c r="AU79" s="69"/>
      <c r="AV79" s="69"/>
      <c r="AW79" s="69"/>
      <c r="AX79" s="69"/>
      <c r="AY79" s="69"/>
      <c r="AZ79" s="69"/>
      <c r="BA79" s="69"/>
      <c r="BB79" s="69"/>
      <c r="BC79" s="69"/>
      <c r="BD79" s="69"/>
      <c r="BE79" s="69"/>
      <c r="BF79" s="69"/>
      <c r="BG79" s="69"/>
      <c r="BH79" s="69"/>
      <c r="BI79" s="69"/>
      <c r="BJ79" s="69"/>
      <c r="BK79" s="69"/>
      <c r="BL79" s="70" t="str">
        <f t="shared" si="9"/>
        <v/>
      </c>
    </row>
    <row r="80">
      <c r="A80" s="41" t="str">
        <f>Alumnos!A84</f>
        <v/>
      </c>
      <c r="B80" s="26" t="str">
        <f>Alumnos!C84</f>
        <v/>
      </c>
      <c r="D80" s="44" t="str">
        <f t="shared" si="1"/>
        <v/>
      </c>
      <c r="E80" s="44" t="str">
        <f t="shared" si="2"/>
        <v/>
      </c>
      <c r="F80" s="44" t="str">
        <f t="shared" si="3"/>
        <v/>
      </c>
      <c r="G80" s="44" t="str">
        <f t="shared" si="4"/>
        <v/>
      </c>
      <c r="H80" s="44" t="str">
        <f t="shared" si="5"/>
        <v/>
      </c>
      <c r="I80" s="44" t="str">
        <f t="shared" si="6"/>
        <v/>
      </c>
      <c r="J80" s="44" t="str">
        <f t="shared" si="7"/>
        <v/>
      </c>
      <c r="K80" s="34"/>
      <c r="L80" s="44" t="str">
        <f t="shared" si="8"/>
        <v/>
      </c>
      <c r="M80" s="34"/>
      <c r="N80" s="71"/>
      <c r="O80" s="57"/>
      <c r="P80" s="67"/>
      <c r="Q80" s="67"/>
      <c r="R80" s="67"/>
      <c r="S80" s="57"/>
      <c r="T80" s="67"/>
      <c r="U80" s="67"/>
      <c r="V80" s="67"/>
      <c r="W80" s="57"/>
      <c r="X80" s="67"/>
      <c r="Y80" s="67"/>
      <c r="Z80" s="67"/>
      <c r="AA80" s="57"/>
      <c r="AB80" s="67"/>
      <c r="AC80" s="67"/>
      <c r="AD80" s="67"/>
      <c r="AE80" s="57"/>
      <c r="AF80" s="67"/>
      <c r="AG80" s="67"/>
      <c r="AH80" s="67"/>
      <c r="AI80" s="57"/>
      <c r="AJ80" s="67"/>
      <c r="AK80" s="67"/>
      <c r="AL80" s="67"/>
      <c r="AM80" s="57"/>
      <c r="AN80" s="67"/>
      <c r="AO80" s="67"/>
      <c r="AP80" s="67"/>
      <c r="AQ80" s="57"/>
      <c r="AR80" s="69"/>
      <c r="AS80" s="69"/>
      <c r="AT80" s="69"/>
      <c r="AU80" s="69"/>
      <c r="AV80" s="69"/>
      <c r="AW80" s="69"/>
      <c r="AX80" s="69"/>
      <c r="AY80" s="69"/>
      <c r="AZ80" s="69"/>
      <c r="BA80" s="69"/>
      <c r="BB80" s="69"/>
      <c r="BC80" s="69"/>
      <c r="BD80" s="69"/>
      <c r="BE80" s="69"/>
      <c r="BF80" s="69"/>
      <c r="BG80" s="69"/>
      <c r="BH80" s="69"/>
      <c r="BI80" s="69"/>
      <c r="BJ80" s="69"/>
      <c r="BK80" s="69"/>
      <c r="BL80" s="70" t="str">
        <f t="shared" si="9"/>
        <v/>
      </c>
    </row>
    <row r="81">
      <c r="A81" s="41" t="str">
        <f>Alumnos!A85</f>
        <v/>
      </c>
      <c r="B81" s="26" t="str">
        <f>Alumnos!C85</f>
        <v/>
      </c>
      <c r="D81" s="44" t="str">
        <f t="shared" si="1"/>
        <v/>
      </c>
      <c r="E81" s="44" t="str">
        <f t="shared" si="2"/>
        <v/>
      </c>
      <c r="F81" s="44" t="str">
        <f t="shared" si="3"/>
        <v/>
      </c>
      <c r="G81" s="44" t="str">
        <f t="shared" si="4"/>
        <v/>
      </c>
      <c r="H81" s="44" t="str">
        <f t="shared" si="5"/>
        <v/>
      </c>
      <c r="I81" s="44" t="str">
        <f t="shared" si="6"/>
        <v/>
      </c>
      <c r="J81" s="44" t="str">
        <f t="shared" si="7"/>
        <v/>
      </c>
      <c r="K81" s="34"/>
      <c r="L81" s="44" t="str">
        <f t="shared" si="8"/>
        <v/>
      </c>
      <c r="M81" s="34"/>
      <c r="N81" s="71"/>
      <c r="O81" s="57"/>
      <c r="P81" s="67"/>
      <c r="Q81" s="67"/>
      <c r="R81" s="67"/>
      <c r="S81" s="57"/>
      <c r="T81" s="67"/>
      <c r="U81" s="67"/>
      <c r="V81" s="67"/>
      <c r="W81" s="57"/>
      <c r="X81" s="67"/>
      <c r="Y81" s="67"/>
      <c r="Z81" s="67"/>
      <c r="AA81" s="57"/>
      <c r="AB81" s="67"/>
      <c r="AC81" s="67"/>
      <c r="AD81" s="67"/>
      <c r="AE81" s="57"/>
      <c r="AF81" s="67"/>
      <c r="AG81" s="67"/>
      <c r="AH81" s="67"/>
      <c r="AI81" s="57"/>
      <c r="AJ81" s="67"/>
      <c r="AK81" s="67"/>
      <c r="AL81" s="67"/>
      <c r="AM81" s="57"/>
      <c r="AN81" s="67"/>
      <c r="AO81" s="67"/>
      <c r="AP81" s="67"/>
      <c r="AQ81" s="57"/>
      <c r="AR81" s="69"/>
      <c r="AS81" s="69"/>
      <c r="AT81" s="69"/>
      <c r="AU81" s="69"/>
      <c r="AV81" s="69"/>
      <c r="AW81" s="69"/>
      <c r="AX81" s="69"/>
      <c r="AY81" s="69"/>
      <c r="AZ81" s="69"/>
      <c r="BA81" s="69"/>
      <c r="BB81" s="69"/>
      <c r="BC81" s="69"/>
      <c r="BD81" s="69"/>
      <c r="BE81" s="69"/>
      <c r="BF81" s="69"/>
      <c r="BG81" s="69"/>
      <c r="BH81" s="69"/>
      <c r="BI81" s="69"/>
      <c r="BJ81" s="69"/>
      <c r="BK81" s="69"/>
      <c r="BL81" s="70" t="str">
        <f t="shared" si="9"/>
        <v/>
      </c>
    </row>
    <row r="82">
      <c r="A82" s="41" t="str">
        <f>Alumnos!A86</f>
        <v/>
      </c>
      <c r="B82" s="26" t="str">
        <f>Alumnos!C86</f>
        <v/>
      </c>
      <c r="D82" s="44" t="str">
        <f t="shared" si="1"/>
        <v/>
      </c>
      <c r="E82" s="44" t="str">
        <f t="shared" si="2"/>
        <v/>
      </c>
      <c r="F82" s="44" t="str">
        <f t="shared" si="3"/>
        <v/>
      </c>
      <c r="G82" s="44" t="str">
        <f t="shared" si="4"/>
        <v/>
      </c>
      <c r="H82" s="44" t="str">
        <f t="shared" si="5"/>
        <v/>
      </c>
      <c r="I82" s="44" t="str">
        <f t="shared" si="6"/>
        <v/>
      </c>
      <c r="J82" s="44" t="str">
        <f t="shared" si="7"/>
        <v/>
      </c>
      <c r="K82" s="34"/>
      <c r="L82" s="44" t="str">
        <f t="shared" si="8"/>
        <v/>
      </c>
      <c r="M82" s="34"/>
      <c r="N82" s="71"/>
      <c r="O82" s="57"/>
      <c r="P82" s="67"/>
      <c r="Q82" s="67"/>
      <c r="R82" s="67"/>
      <c r="S82" s="57"/>
      <c r="T82" s="67"/>
      <c r="U82" s="67"/>
      <c r="V82" s="67"/>
      <c r="W82" s="57"/>
      <c r="X82" s="67"/>
      <c r="Y82" s="67"/>
      <c r="Z82" s="67"/>
      <c r="AA82" s="57"/>
      <c r="AB82" s="67"/>
      <c r="AC82" s="67"/>
      <c r="AD82" s="67"/>
      <c r="AE82" s="57"/>
      <c r="AF82" s="67"/>
      <c r="AG82" s="67"/>
      <c r="AH82" s="67"/>
      <c r="AI82" s="57"/>
      <c r="AJ82" s="67"/>
      <c r="AK82" s="67"/>
      <c r="AL82" s="67"/>
      <c r="AM82" s="57"/>
      <c r="AN82" s="67"/>
      <c r="AO82" s="67"/>
      <c r="AP82" s="67"/>
      <c r="AQ82" s="57"/>
      <c r="AR82" s="69"/>
      <c r="AS82" s="69"/>
      <c r="AT82" s="69"/>
      <c r="AU82" s="69"/>
      <c r="AV82" s="69"/>
      <c r="AW82" s="69"/>
      <c r="AX82" s="69"/>
      <c r="AY82" s="69"/>
      <c r="AZ82" s="69"/>
      <c r="BA82" s="69"/>
      <c r="BB82" s="69"/>
      <c r="BC82" s="69"/>
      <c r="BD82" s="69"/>
      <c r="BE82" s="69"/>
      <c r="BF82" s="69"/>
      <c r="BG82" s="69"/>
      <c r="BH82" s="69"/>
      <c r="BI82" s="69"/>
      <c r="BJ82" s="69"/>
      <c r="BK82" s="69"/>
      <c r="BL82" s="70" t="str">
        <f t="shared" si="9"/>
        <v/>
      </c>
    </row>
    <row r="83">
      <c r="A83" s="41" t="str">
        <f>Alumnos!A87</f>
        <v/>
      </c>
      <c r="B83" s="26" t="str">
        <f>Alumnos!C87</f>
        <v/>
      </c>
      <c r="D83" s="44" t="str">
        <f t="shared" si="1"/>
        <v/>
      </c>
      <c r="E83" s="44" t="str">
        <f t="shared" si="2"/>
        <v/>
      </c>
      <c r="F83" s="44" t="str">
        <f t="shared" si="3"/>
        <v/>
      </c>
      <c r="G83" s="44" t="str">
        <f t="shared" si="4"/>
        <v/>
      </c>
      <c r="H83" s="44" t="str">
        <f t="shared" si="5"/>
        <v/>
      </c>
      <c r="I83" s="44" t="str">
        <f t="shared" si="6"/>
        <v/>
      </c>
      <c r="J83" s="44" t="str">
        <f t="shared" si="7"/>
        <v/>
      </c>
      <c r="K83" s="34"/>
      <c r="L83" s="44" t="str">
        <f t="shared" si="8"/>
        <v/>
      </c>
      <c r="M83" s="34"/>
      <c r="N83" s="71"/>
      <c r="O83" s="57"/>
      <c r="P83" s="67"/>
      <c r="Q83" s="67"/>
      <c r="R83" s="67"/>
      <c r="S83" s="57"/>
      <c r="T83" s="67"/>
      <c r="U83" s="67"/>
      <c r="V83" s="67"/>
      <c r="W83" s="57"/>
      <c r="X83" s="67"/>
      <c r="Y83" s="67"/>
      <c r="Z83" s="67"/>
      <c r="AA83" s="57"/>
      <c r="AB83" s="67"/>
      <c r="AC83" s="67"/>
      <c r="AD83" s="67"/>
      <c r="AE83" s="57"/>
      <c r="AF83" s="67"/>
      <c r="AG83" s="67"/>
      <c r="AH83" s="67"/>
      <c r="AI83" s="57"/>
      <c r="AJ83" s="67"/>
      <c r="AK83" s="67"/>
      <c r="AL83" s="67"/>
      <c r="AM83" s="57"/>
      <c r="AN83" s="67"/>
      <c r="AO83" s="67"/>
      <c r="AP83" s="67"/>
      <c r="AQ83" s="57"/>
      <c r="AR83" s="69"/>
      <c r="AS83" s="69"/>
      <c r="AT83" s="69"/>
      <c r="AU83" s="69"/>
      <c r="AV83" s="69"/>
      <c r="AW83" s="69"/>
      <c r="AX83" s="69"/>
      <c r="AY83" s="69"/>
      <c r="AZ83" s="69"/>
      <c r="BA83" s="69"/>
      <c r="BB83" s="69"/>
      <c r="BC83" s="69"/>
      <c r="BD83" s="69"/>
      <c r="BE83" s="69"/>
      <c r="BF83" s="69"/>
      <c r="BG83" s="69"/>
      <c r="BH83" s="69"/>
      <c r="BI83" s="69"/>
      <c r="BJ83" s="69"/>
      <c r="BK83" s="69"/>
      <c r="BL83" s="70" t="str">
        <f t="shared" si="9"/>
        <v/>
      </c>
    </row>
    <row r="84">
      <c r="A84" s="41" t="str">
        <f>Alumnos!A88</f>
        <v/>
      </c>
      <c r="B84" s="26" t="str">
        <f>Alumnos!C88</f>
        <v/>
      </c>
      <c r="D84" s="44" t="str">
        <f t="shared" si="1"/>
        <v/>
      </c>
      <c r="E84" s="44" t="str">
        <f t="shared" si="2"/>
        <v/>
      </c>
      <c r="F84" s="44" t="str">
        <f t="shared" si="3"/>
        <v/>
      </c>
      <c r="G84" s="44" t="str">
        <f t="shared" si="4"/>
        <v/>
      </c>
      <c r="H84" s="44" t="str">
        <f t="shared" si="5"/>
        <v/>
      </c>
      <c r="I84" s="44" t="str">
        <f t="shared" si="6"/>
        <v/>
      </c>
      <c r="J84" s="44" t="str">
        <f t="shared" si="7"/>
        <v/>
      </c>
      <c r="K84" s="34"/>
      <c r="L84" s="44" t="str">
        <f t="shared" si="8"/>
        <v/>
      </c>
      <c r="M84" s="34"/>
      <c r="N84" s="71"/>
      <c r="O84" s="57"/>
      <c r="P84" s="67"/>
      <c r="Q84" s="67"/>
      <c r="R84" s="67"/>
      <c r="S84" s="57"/>
      <c r="T84" s="67"/>
      <c r="U84" s="67"/>
      <c r="V84" s="67"/>
      <c r="W84" s="57"/>
      <c r="X84" s="67"/>
      <c r="Y84" s="67"/>
      <c r="Z84" s="67"/>
      <c r="AA84" s="57"/>
      <c r="AB84" s="67"/>
      <c r="AC84" s="67"/>
      <c r="AD84" s="67"/>
      <c r="AE84" s="57"/>
      <c r="AF84" s="67"/>
      <c r="AG84" s="67"/>
      <c r="AH84" s="67"/>
      <c r="AI84" s="57"/>
      <c r="AJ84" s="67"/>
      <c r="AK84" s="67"/>
      <c r="AL84" s="67"/>
      <c r="AM84" s="57"/>
      <c r="AN84" s="67"/>
      <c r="AO84" s="67"/>
      <c r="AP84" s="67"/>
      <c r="AQ84" s="57"/>
      <c r="AR84" s="69"/>
      <c r="AS84" s="69"/>
      <c r="AT84" s="69"/>
      <c r="AU84" s="69"/>
      <c r="AV84" s="69"/>
      <c r="AW84" s="69"/>
      <c r="AX84" s="69"/>
      <c r="AY84" s="69"/>
      <c r="AZ84" s="69"/>
      <c r="BA84" s="69"/>
      <c r="BB84" s="69"/>
      <c r="BC84" s="69"/>
      <c r="BD84" s="69"/>
      <c r="BE84" s="69"/>
      <c r="BF84" s="69"/>
      <c r="BG84" s="69"/>
      <c r="BH84" s="69"/>
      <c r="BI84" s="69"/>
      <c r="BJ84" s="69"/>
      <c r="BK84" s="69"/>
      <c r="BL84" s="70" t="str">
        <f t="shared" si="9"/>
        <v/>
      </c>
    </row>
    <row r="85">
      <c r="A85" s="41" t="str">
        <f>Alumnos!A89</f>
        <v/>
      </c>
      <c r="B85" s="26" t="str">
        <f>Alumnos!C89</f>
        <v/>
      </c>
      <c r="D85" s="44" t="str">
        <f t="shared" si="1"/>
        <v/>
      </c>
      <c r="E85" s="44" t="str">
        <f t="shared" si="2"/>
        <v/>
      </c>
      <c r="F85" s="44" t="str">
        <f t="shared" si="3"/>
        <v/>
      </c>
      <c r="G85" s="44" t="str">
        <f t="shared" si="4"/>
        <v/>
      </c>
      <c r="H85" s="44" t="str">
        <f t="shared" si="5"/>
        <v/>
      </c>
      <c r="I85" s="44" t="str">
        <f t="shared" si="6"/>
        <v/>
      </c>
      <c r="J85" s="44" t="str">
        <f t="shared" si="7"/>
        <v/>
      </c>
      <c r="K85" s="34"/>
      <c r="L85" s="44" t="str">
        <f t="shared" si="8"/>
        <v/>
      </c>
      <c r="M85" s="34"/>
      <c r="N85" s="71"/>
      <c r="O85" s="57"/>
      <c r="P85" s="67"/>
      <c r="Q85" s="67"/>
      <c r="R85" s="67"/>
      <c r="S85" s="57"/>
      <c r="T85" s="67"/>
      <c r="U85" s="67"/>
      <c r="V85" s="67"/>
      <c r="W85" s="57"/>
      <c r="X85" s="67"/>
      <c r="Y85" s="67"/>
      <c r="Z85" s="67"/>
      <c r="AA85" s="57"/>
      <c r="AB85" s="67"/>
      <c r="AC85" s="67"/>
      <c r="AD85" s="67"/>
      <c r="AE85" s="57"/>
      <c r="AF85" s="67"/>
      <c r="AG85" s="67"/>
      <c r="AH85" s="67"/>
      <c r="AI85" s="57"/>
      <c r="AJ85" s="67"/>
      <c r="AK85" s="67"/>
      <c r="AL85" s="67"/>
      <c r="AM85" s="57"/>
      <c r="AN85" s="67"/>
      <c r="AO85" s="67"/>
      <c r="AP85" s="67"/>
      <c r="AQ85" s="57"/>
      <c r="AR85" s="69"/>
      <c r="AS85" s="69"/>
      <c r="AT85" s="69"/>
      <c r="AU85" s="69"/>
      <c r="AV85" s="69"/>
      <c r="AW85" s="69"/>
      <c r="AX85" s="69"/>
      <c r="AY85" s="69"/>
      <c r="AZ85" s="69"/>
      <c r="BA85" s="69"/>
      <c r="BB85" s="69"/>
      <c r="BC85" s="69"/>
      <c r="BD85" s="69"/>
      <c r="BE85" s="69"/>
      <c r="BF85" s="69"/>
      <c r="BG85" s="69"/>
      <c r="BH85" s="69"/>
      <c r="BI85" s="69"/>
      <c r="BJ85" s="69"/>
      <c r="BK85" s="69"/>
      <c r="BL85" s="70" t="str">
        <f t="shared" si="9"/>
        <v/>
      </c>
    </row>
    <row r="86">
      <c r="A86" s="41" t="str">
        <f>Alumnos!A90</f>
        <v/>
      </c>
      <c r="B86" s="26" t="str">
        <f>Alumnos!C90</f>
        <v/>
      </c>
      <c r="D86" s="44" t="str">
        <f t="shared" si="1"/>
        <v/>
      </c>
      <c r="E86" s="44" t="str">
        <f t="shared" si="2"/>
        <v/>
      </c>
      <c r="F86" s="44" t="str">
        <f t="shared" si="3"/>
        <v/>
      </c>
      <c r="G86" s="44" t="str">
        <f t="shared" si="4"/>
        <v/>
      </c>
      <c r="H86" s="44" t="str">
        <f t="shared" si="5"/>
        <v/>
      </c>
      <c r="I86" s="44" t="str">
        <f t="shared" si="6"/>
        <v/>
      </c>
      <c r="J86" s="44" t="str">
        <f t="shared" si="7"/>
        <v/>
      </c>
      <c r="K86" s="34"/>
      <c r="L86" s="44" t="str">
        <f t="shared" si="8"/>
        <v/>
      </c>
      <c r="M86" s="34"/>
      <c r="N86" s="71"/>
      <c r="O86" s="57"/>
      <c r="P86" s="67"/>
      <c r="Q86" s="67"/>
      <c r="R86" s="67"/>
      <c r="S86" s="57"/>
      <c r="T86" s="67"/>
      <c r="U86" s="67"/>
      <c r="V86" s="67"/>
      <c r="W86" s="57"/>
      <c r="X86" s="67"/>
      <c r="Y86" s="67"/>
      <c r="Z86" s="67"/>
      <c r="AA86" s="57"/>
      <c r="AB86" s="67"/>
      <c r="AC86" s="67"/>
      <c r="AD86" s="67"/>
      <c r="AE86" s="57"/>
      <c r="AF86" s="67"/>
      <c r="AG86" s="67"/>
      <c r="AH86" s="67"/>
      <c r="AI86" s="57"/>
      <c r="AJ86" s="67"/>
      <c r="AK86" s="67"/>
      <c r="AL86" s="67"/>
      <c r="AM86" s="57"/>
      <c r="AN86" s="67"/>
      <c r="AO86" s="67"/>
      <c r="AP86" s="67"/>
      <c r="AQ86" s="57"/>
      <c r="AR86" s="69"/>
      <c r="AS86" s="69"/>
      <c r="AT86" s="69"/>
      <c r="AU86" s="69"/>
      <c r="AV86" s="69"/>
      <c r="AW86" s="69"/>
      <c r="AX86" s="69"/>
      <c r="AY86" s="69"/>
      <c r="AZ86" s="69"/>
      <c r="BA86" s="69"/>
      <c r="BB86" s="69"/>
      <c r="BC86" s="69"/>
      <c r="BD86" s="69"/>
      <c r="BE86" s="69"/>
      <c r="BF86" s="69"/>
      <c r="BG86" s="69"/>
      <c r="BH86" s="69"/>
      <c r="BI86" s="69"/>
      <c r="BJ86" s="69"/>
      <c r="BK86" s="69"/>
      <c r="BL86" s="70" t="str">
        <f t="shared" si="9"/>
        <v/>
      </c>
    </row>
    <row r="87">
      <c r="A87" s="41" t="str">
        <f>Alumnos!A91</f>
        <v/>
      </c>
      <c r="B87" s="26" t="str">
        <f>Alumnos!C91</f>
        <v/>
      </c>
      <c r="D87" s="44" t="str">
        <f t="shared" si="1"/>
        <v/>
      </c>
      <c r="E87" s="44" t="str">
        <f t="shared" si="2"/>
        <v/>
      </c>
      <c r="F87" s="44" t="str">
        <f t="shared" si="3"/>
        <v/>
      </c>
      <c r="G87" s="44" t="str">
        <f t="shared" si="4"/>
        <v/>
      </c>
      <c r="H87" s="44" t="str">
        <f t="shared" si="5"/>
        <v/>
      </c>
      <c r="I87" s="44" t="str">
        <f t="shared" si="6"/>
        <v/>
      </c>
      <c r="J87" s="44" t="str">
        <f t="shared" si="7"/>
        <v/>
      </c>
      <c r="K87" s="34"/>
      <c r="L87" s="44" t="str">
        <f t="shared" si="8"/>
        <v/>
      </c>
      <c r="M87" s="34"/>
      <c r="N87" s="71"/>
      <c r="O87" s="57"/>
      <c r="P87" s="67"/>
      <c r="Q87" s="67"/>
      <c r="R87" s="67"/>
      <c r="S87" s="57"/>
      <c r="T87" s="67"/>
      <c r="U87" s="67"/>
      <c r="V87" s="67"/>
      <c r="W87" s="57"/>
      <c r="X87" s="67"/>
      <c r="Y87" s="67"/>
      <c r="Z87" s="67"/>
      <c r="AA87" s="57"/>
      <c r="AB87" s="67"/>
      <c r="AC87" s="67"/>
      <c r="AD87" s="67"/>
      <c r="AE87" s="57"/>
      <c r="AF87" s="67"/>
      <c r="AG87" s="67"/>
      <c r="AH87" s="67"/>
      <c r="AI87" s="57"/>
      <c r="AJ87" s="67"/>
      <c r="AK87" s="67"/>
      <c r="AL87" s="67"/>
      <c r="AM87" s="57"/>
      <c r="AN87" s="67"/>
      <c r="AO87" s="67"/>
      <c r="AP87" s="67"/>
      <c r="AQ87" s="57"/>
      <c r="AR87" s="69"/>
      <c r="AS87" s="69"/>
      <c r="AT87" s="69"/>
      <c r="AU87" s="69"/>
      <c r="AV87" s="69"/>
      <c r="AW87" s="69"/>
      <c r="AX87" s="69"/>
      <c r="AY87" s="69"/>
      <c r="AZ87" s="69"/>
      <c r="BA87" s="69"/>
      <c r="BB87" s="69"/>
      <c r="BC87" s="69"/>
      <c r="BD87" s="69"/>
      <c r="BE87" s="69"/>
      <c r="BF87" s="69"/>
      <c r="BG87" s="69"/>
      <c r="BH87" s="69"/>
      <c r="BI87" s="69"/>
      <c r="BJ87" s="69"/>
      <c r="BK87" s="69"/>
      <c r="BL87" s="70" t="str">
        <f t="shared" si="9"/>
        <v/>
      </c>
    </row>
    <row r="88">
      <c r="A88" s="41" t="str">
        <f>Alumnos!A92</f>
        <v/>
      </c>
      <c r="B88" s="26" t="str">
        <f>Alumnos!C92</f>
        <v/>
      </c>
      <c r="D88" s="44" t="str">
        <f t="shared" si="1"/>
        <v/>
      </c>
      <c r="E88" s="44" t="str">
        <f t="shared" si="2"/>
        <v/>
      </c>
      <c r="F88" s="44" t="str">
        <f t="shared" si="3"/>
        <v/>
      </c>
      <c r="G88" s="44" t="str">
        <f t="shared" si="4"/>
        <v/>
      </c>
      <c r="H88" s="44" t="str">
        <f t="shared" si="5"/>
        <v/>
      </c>
      <c r="I88" s="44" t="str">
        <f t="shared" si="6"/>
        <v/>
      </c>
      <c r="J88" s="44" t="str">
        <f t="shared" si="7"/>
        <v/>
      </c>
      <c r="K88" s="34"/>
      <c r="L88" s="44" t="str">
        <f t="shared" si="8"/>
        <v/>
      </c>
      <c r="M88" s="34"/>
      <c r="N88" s="71"/>
      <c r="O88" s="57"/>
      <c r="P88" s="67"/>
      <c r="Q88" s="67"/>
      <c r="R88" s="67"/>
      <c r="S88" s="57"/>
      <c r="T88" s="67"/>
      <c r="U88" s="67"/>
      <c r="V88" s="67"/>
      <c r="W88" s="57"/>
      <c r="X88" s="67"/>
      <c r="Y88" s="67"/>
      <c r="Z88" s="67"/>
      <c r="AA88" s="57"/>
      <c r="AB88" s="67"/>
      <c r="AC88" s="67"/>
      <c r="AD88" s="67"/>
      <c r="AE88" s="57"/>
      <c r="AF88" s="67"/>
      <c r="AG88" s="67"/>
      <c r="AH88" s="67"/>
      <c r="AI88" s="57"/>
      <c r="AJ88" s="67"/>
      <c r="AK88" s="67"/>
      <c r="AL88" s="67"/>
      <c r="AM88" s="57"/>
      <c r="AN88" s="67"/>
      <c r="AO88" s="67"/>
      <c r="AP88" s="67"/>
      <c r="AQ88" s="57"/>
      <c r="AR88" s="69"/>
      <c r="AS88" s="69"/>
      <c r="AT88" s="69"/>
      <c r="AU88" s="69"/>
      <c r="AV88" s="69"/>
      <c r="AW88" s="69"/>
      <c r="AX88" s="69"/>
      <c r="AY88" s="69"/>
      <c r="AZ88" s="69"/>
      <c r="BA88" s="69"/>
      <c r="BB88" s="69"/>
      <c r="BC88" s="69"/>
      <c r="BD88" s="69"/>
      <c r="BE88" s="69"/>
      <c r="BF88" s="69"/>
      <c r="BG88" s="69"/>
      <c r="BH88" s="69"/>
      <c r="BI88" s="69"/>
      <c r="BJ88" s="69"/>
      <c r="BK88" s="69"/>
      <c r="BL88" s="70" t="str">
        <f t="shared" si="9"/>
        <v/>
      </c>
    </row>
    <row r="89">
      <c r="A89" s="41" t="str">
        <f>Alumnos!A93</f>
        <v/>
      </c>
      <c r="B89" s="26" t="str">
        <f>Alumnos!C93</f>
        <v/>
      </c>
      <c r="D89" s="44" t="str">
        <f t="shared" si="1"/>
        <v/>
      </c>
      <c r="E89" s="44" t="str">
        <f t="shared" si="2"/>
        <v/>
      </c>
      <c r="F89" s="44" t="str">
        <f t="shared" si="3"/>
        <v/>
      </c>
      <c r="G89" s="44" t="str">
        <f t="shared" si="4"/>
        <v/>
      </c>
      <c r="H89" s="44" t="str">
        <f t="shared" si="5"/>
        <v/>
      </c>
      <c r="I89" s="44" t="str">
        <f t="shared" si="6"/>
        <v/>
      </c>
      <c r="J89" s="44" t="str">
        <f t="shared" si="7"/>
        <v/>
      </c>
      <c r="K89" s="34"/>
      <c r="L89" s="44" t="str">
        <f t="shared" si="8"/>
        <v/>
      </c>
      <c r="M89" s="34"/>
      <c r="N89" s="71"/>
      <c r="O89" s="57"/>
      <c r="P89" s="67"/>
      <c r="Q89" s="67"/>
      <c r="R89" s="67"/>
      <c r="S89" s="57"/>
      <c r="T89" s="67"/>
      <c r="U89" s="67"/>
      <c r="V89" s="67"/>
      <c r="W89" s="57"/>
      <c r="X89" s="67"/>
      <c r="Y89" s="67"/>
      <c r="Z89" s="67"/>
      <c r="AA89" s="57"/>
      <c r="AB89" s="67"/>
      <c r="AC89" s="67"/>
      <c r="AD89" s="67"/>
      <c r="AE89" s="57"/>
      <c r="AF89" s="67"/>
      <c r="AG89" s="67"/>
      <c r="AH89" s="67"/>
      <c r="AI89" s="57"/>
      <c r="AJ89" s="67"/>
      <c r="AK89" s="67"/>
      <c r="AL89" s="67"/>
      <c r="AM89" s="57"/>
      <c r="AN89" s="67"/>
      <c r="AO89" s="67"/>
      <c r="AP89" s="67"/>
      <c r="AQ89" s="57"/>
      <c r="AR89" s="69"/>
      <c r="AS89" s="69"/>
      <c r="AT89" s="69"/>
      <c r="AU89" s="69"/>
      <c r="AV89" s="69"/>
      <c r="AW89" s="69"/>
      <c r="AX89" s="69"/>
      <c r="AY89" s="69"/>
      <c r="AZ89" s="69"/>
      <c r="BA89" s="69"/>
      <c r="BB89" s="69"/>
      <c r="BC89" s="69"/>
      <c r="BD89" s="69"/>
      <c r="BE89" s="69"/>
      <c r="BF89" s="69"/>
      <c r="BG89" s="69"/>
      <c r="BH89" s="69"/>
      <c r="BI89" s="69"/>
      <c r="BJ89" s="69"/>
      <c r="BK89" s="69"/>
      <c r="BL89" s="70" t="str">
        <f t="shared" si="9"/>
        <v/>
      </c>
    </row>
    <row r="90">
      <c r="A90" s="41" t="str">
        <f>Alumnos!A94</f>
        <v/>
      </c>
      <c r="B90" s="26" t="str">
        <f>Alumnos!C94</f>
        <v/>
      </c>
      <c r="D90" s="44" t="str">
        <f t="shared" si="1"/>
        <v/>
      </c>
      <c r="E90" s="44" t="str">
        <f t="shared" si="2"/>
        <v/>
      </c>
      <c r="F90" s="44" t="str">
        <f t="shared" si="3"/>
        <v/>
      </c>
      <c r="G90" s="44" t="str">
        <f t="shared" si="4"/>
        <v/>
      </c>
      <c r="H90" s="44" t="str">
        <f t="shared" si="5"/>
        <v/>
      </c>
      <c r="I90" s="44" t="str">
        <f t="shared" si="6"/>
        <v/>
      </c>
      <c r="J90" s="44" t="str">
        <f t="shared" si="7"/>
        <v/>
      </c>
      <c r="K90" s="34"/>
      <c r="L90" s="44" t="str">
        <f t="shared" si="8"/>
        <v/>
      </c>
      <c r="M90" s="34"/>
      <c r="N90" s="71"/>
      <c r="O90" s="57"/>
      <c r="P90" s="67"/>
      <c r="Q90" s="67"/>
      <c r="R90" s="67"/>
      <c r="S90" s="57"/>
      <c r="T90" s="67"/>
      <c r="U90" s="67"/>
      <c r="V90" s="67"/>
      <c r="W90" s="57"/>
      <c r="X90" s="67"/>
      <c r="Y90" s="67"/>
      <c r="Z90" s="67"/>
      <c r="AA90" s="57"/>
      <c r="AB90" s="67"/>
      <c r="AC90" s="67"/>
      <c r="AD90" s="67"/>
      <c r="AE90" s="57"/>
      <c r="AF90" s="67"/>
      <c r="AG90" s="67"/>
      <c r="AH90" s="67"/>
      <c r="AI90" s="57"/>
      <c r="AJ90" s="67"/>
      <c r="AK90" s="67"/>
      <c r="AL90" s="67"/>
      <c r="AM90" s="57"/>
      <c r="AN90" s="67"/>
      <c r="AO90" s="67"/>
      <c r="AP90" s="67"/>
      <c r="AQ90" s="57"/>
      <c r="AR90" s="69"/>
      <c r="AS90" s="69"/>
      <c r="AT90" s="69"/>
      <c r="AU90" s="69"/>
      <c r="AV90" s="69"/>
      <c r="AW90" s="69"/>
      <c r="AX90" s="69"/>
      <c r="AY90" s="69"/>
      <c r="AZ90" s="69"/>
      <c r="BA90" s="69"/>
      <c r="BB90" s="69"/>
      <c r="BC90" s="69"/>
      <c r="BD90" s="69"/>
      <c r="BE90" s="69"/>
      <c r="BF90" s="69"/>
      <c r="BG90" s="69"/>
      <c r="BH90" s="69"/>
      <c r="BI90" s="69"/>
      <c r="BJ90" s="69"/>
      <c r="BK90" s="69"/>
      <c r="BL90" s="70" t="str">
        <f t="shared" si="9"/>
        <v/>
      </c>
    </row>
    <row r="91">
      <c r="A91" s="41" t="str">
        <f>Alumnos!A95</f>
        <v/>
      </c>
      <c r="B91" s="26" t="str">
        <f>Alumnos!C95</f>
        <v/>
      </c>
      <c r="D91" s="44" t="str">
        <f t="shared" si="1"/>
        <v/>
      </c>
      <c r="E91" s="44" t="str">
        <f t="shared" si="2"/>
        <v/>
      </c>
      <c r="F91" s="44" t="str">
        <f t="shared" si="3"/>
        <v/>
      </c>
      <c r="G91" s="44" t="str">
        <f t="shared" si="4"/>
        <v/>
      </c>
      <c r="H91" s="44" t="str">
        <f t="shared" si="5"/>
        <v/>
      </c>
      <c r="I91" s="44" t="str">
        <f t="shared" si="6"/>
        <v/>
      </c>
      <c r="J91" s="44" t="str">
        <f t="shared" si="7"/>
        <v/>
      </c>
      <c r="K91" s="34"/>
      <c r="L91" s="44" t="str">
        <f t="shared" si="8"/>
        <v/>
      </c>
      <c r="M91" s="34"/>
      <c r="N91" s="71"/>
      <c r="O91" s="57"/>
      <c r="P91" s="67"/>
      <c r="Q91" s="67"/>
      <c r="R91" s="67"/>
      <c r="S91" s="57"/>
      <c r="T91" s="67"/>
      <c r="U91" s="67"/>
      <c r="V91" s="67"/>
      <c r="W91" s="57"/>
      <c r="X91" s="67"/>
      <c r="Y91" s="67"/>
      <c r="Z91" s="67"/>
      <c r="AA91" s="57"/>
      <c r="AB91" s="67"/>
      <c r="AC91" s="67"/>
      <c r="AD91" s="67"/>
      <c r="AE91" s="57"/>
      <c r="AF91" s="67"/>
      <c r="AG91" s="67"/>
      <c r="AH91" s="67"/>
      <c r="AI91" s="57"/>
      <c r="AJ91" s="67"/>
      <c r="AK91" s="67"/>
      <c r="AL91" s="67"/>
      <c r="AM91" s="57"/>
      <c r="AN91" s="67"/>
      <c r="AO91" s="67"/>
      <c r="AP91" s="67"/>
      <c r="AQ91" s="57"/>
      <c r="AR91" s="69"/>
      <c r="AS91" s="69"/>
      <c r="AT91" s="69"/>
      <c r="AU91" s="69"/>
      <c r="AV91" s="69"/>
      <c r="AW91" s="69"/>
      <c r="AX91" s="69"/>
      <c r="AY91" s="69"/>
      <c r="AZ91" s="69"/>
      <c r="BA91" s="69"/>
      <c r="BB91" s="69"/>
      <c r="BC91" s="69"/>
      <c r="BD91" s="69"/>
      <c r="BE91" s="69"/>
      <c r="BF91" s="69"/>
      <c r="BG91" s="69"/>
      <c r="BH91" s="69"/>
      <c r="BI91" s="69"/>
      <c r="BJ91" s="69"/>
      <c r="BK91" s="69"/>
      <c r="BL91" s="70" t="str">
        <f t="shared" si="9"/>
        <v/>
      </c>
    </row>
    <row r="92">
      <c r="A92" s="41" t="str">
        <f>Alumnos!A96</f>
        <v/>
      </c>
      <c r="B92" s="26" t="str">
        <f>Alumnos!C96</f>
        <v/>
      </c>
      <c r="D92" s="44" t="str">
        <f t="shared" si="1"/>
        <v/>
      </c>
      <c r="E92" s="44" t="str">
        <f t="shared" si="2"/>
        <v/>
      </c>
      <c r="F92" s="44" t="str">
        <f t="shared" si="3"/>
        <v/>
      </c>
      <c r="G92" s="44" t="str">
        <f t="shared" si="4"/>
        <v/>
      </c>
      <c r="H92" s="44" t="str">
        <f t="shared" si="5"/>
        <v/>
      </c>
      <c r="I92" s="44" t="str">
        <f t="shared" si="6"/>
        <v/>
      </c>
      <c r="J92" s="44" t="str">
        <f t="shared" si="7"/>
        <v/>
      </c>
      <c r="K92" s="34"/>
      <c r="L92" s="44" t="str">
        <f t="shared" si="8"/>
        <v/>
      </c>
      <c r="M92" s="34"/>
      <c r="N92" s="71"/>
      <c r="O92" s="57"/>
      <c r="P92" s="67"/>
      <c r="Q92" s="67"/>
      <c r="R92" s="67"/>
      <c r="S92" s="57"/>
      <c r="T92" s="67"/>
      <c r="U92" s="67"/>
      <c r="V92" s="67"/>
      <c r="W92" s="57"/>
      <c r="X92" s="67"/>
      <c r="Y92" s="67"/>
      <c r="Z92" s="67"/>
      <c r="AA92" s="57"/>
      <c r="AB92" s="67"/>
      <c r="AC92" s="67"/>
      <c r="AD92" s="67"/>
      <c r="AE92" s="57"/>
      <c r="AF92" s="67"/>
      <c r="AG92" s="67"/>
      <c r="AH92" s="67"/>
      <c r="AI92" s="57"/>
      <c r="AJ92" s="67"/>
      <c r="AK92" s="67"/>
      <c r="AL92" s="67"/>
      <c r="AM92" s="57"/>
      <c r="AN92" s="67"/>
      <c r="AO92" s="67"/>
      <c r="AP92" s="67"/>
      <c r="AQ92" s="57"/>
      <c r="AR92" s="69"/>
      <c r="AS92" s="69"/>
      <c r="AT92" s="69"/>
      <c r="AU92" s="69"/>
      <c r="AV92" s="69"/>
      <c r="AW92" s="69"/>
      <c r="AX92" s="69"/>
      <c r="AY92" s="69"/>
      <c r="AZ92" s="69"/>
      <c r="BA92" s="69"/>
      <c r="BB92" s="69"/>
      <c r="BC92" s="69"/>
      <c r="BD92" s="69"/>
      <c r="BE92" s="69"/>
      <c r="BF92" s="69"/>
      <c r="BG92" s="69"/>
      <c r="BH92" s="69"/>
      <c r="BI92" s="69"/>
      <c r="BJ92" s="69"/>
      <c r="BK92" s="69"/>
      <c r="BL92" s="70" t="str">
        <f t="shared" si="9"/>
        <v/>
      </c>
    </row>
    <row r="93">
      <c r="A93" s="41" t="str">
        <f>Alumnos!A97</f>
        <v/>
      </c>
      <c r="B93" s="26" t="str">
        <f>Alumnos!C97</f>
        <v/>
      </c>
      <c r="D93" s="44" t="str">
        <f t="shared" si="1"/>
        <v/>
      </c>
      <c r="E93" s="44" t="str">
        <f t="shared" si="2"/>
        <v/>
      </c>
      <c r="F93" s="44" t="str">
        <f t="shared" si="3"/>
        <v/>
      </c>
      <c r="G93" s="44" t="str">
        <f t="shared" si="4"/>
        <v/>
      </c>
      <c r="H93" s="44" t="str">
        <f t="shared" si="5"/>
        <v/>
      </c>
      <c r="I93" s="44" t="str">
        <f t="shared" si="6"/>
        <v/>
      </c>
      <c r="J93" s="44" t="str">
        <f t="shared" si="7"/>
        <v/>
      </c>
      <c r="K93" s="34"/>
      <c r="L93" s="44" t="str">
        <f t="shared" si="8"/>
        <v/>
      </c>
      <c r="M93" s="34"/>
      <c r="N93" s="71"/>
      <c r="O93" s="57"/>
      <c r="P93" s="67"/>
      <c r="Q93" s="67"/>
      <c r="R93" s="67"/>
      <c r="S93" s="57"/>
      <c r="T93" s="67"/>
      <c r="U93" s="67"/>
      <c r="V93" s="67"/>
      <c r="W93" s="57"/>
      <c r="X93" s="67"/>
      <c r="Y93" s="67"/>
      <c r="Z93" s="67"/>
      <c r="AA93" s="57"/>
      <c r="AB93" s="67"/>
      <c r="AC93" s="67"/>
      <c r="AD93" s="67"/>
      <c r="AE93" s="57"/>
      <c r="AF93" s="67"/>
      <c r="AG93" s="67"/>
      <c r="AH93" s="67"/>
      <c r="AI93" s="57"/>
      <c r="AJ93" s="67"/>
      <c r="AK93" s="67"/>
      <c r="AL93" s="67"/>
      <c r="AM93" s="57"/>
      <c r="AN93" s="67"/>
      <c r="AO93" s="67"/>
      <c r="AP93" s="67"/>
      <c r="AQ93" s="57"/>
      <c r="AR93" s="69"/>
      <c r="AS93" s="69"/>
      <c r="AT93" s="69"/>
      <c r="AU93" s="69"/>
      <c r="AV93" s="69"/>
      <c r="AW93" s="69"/>
      <c r="AX93" s="69"/>
      <c r="AY93" s="69"/>
      <c r="AZ93" s="69"/>
      <c r="BA93" s="69"/>
      <c r="BB93" s="69"/>
      <c r="BC93" s="69"/>
      <c r="BD93" s="69"/>
      <c r="BE93" s="69"/>
      <c r="BF93" s="69"/>
      <c r="BG93" s="69"/>
      <c r="BH93" s="69"/>
      <c r="BI93" s="69"/>
      <c r="BJ93" s="69"/>
      <c r="BK93" s="69"/>
      <c r="BL93" s="70" t="str">
        <f t="shared" si="9"/>
        <v/>
      </c>
    </row>
    <row r="94">
      <c r="A94" s="41" t="str">
        <f>Alumnos!A98</f>
        <v/>
      </c>
      <c r="B94" s="26" t="str">
        <f>Alumnos!C98</f>
        <v/>
      </c>
      <c r="D94" s="44" t="str">
        <f t="shared" si="1"/>
        <v/>
      </c>
      <c r="E94" s="44" t="str">
        <f t="shared" si="2"/>
        <v/>
      </c>
      <c r="F94" s="44" t="str">
        <f t="shared" si="3"/>
        <v/>
      </c>
      <c r="G94" s="44" t="str">
        <f t="shared" si="4"/>
        <v/>
      </c>
      <c r="H94" s="44" t="str">
        <f t="shared" si="5"/>
        <v/>
      </c>
      <c r="I94" s="44" t="str">
        <f t="shared" si="6"/>
        <v/>
      </c>
      <c r="J94" s="44" t="str">
        <f t="shared" si="7"/>
        <v/>
      </c>
      <c r="K94" s="34"/>
      <c r="L94" s="44" t="str">
        <f t="shared" si="8"/>
        <v/>
      </c>
      <c r="M94" s="34"/>
      <c r="N94" s="71"/>
      <c r="O94" s="57"/>
      <c r="P94" s="67"/>
      <c r="Q94" s="67"/>
      <c r="R94" s="67"/>
      <c r="S94" s="57"/>
      <c r="T94" s="67"/>
      <c r="U94" s="67"/>
      <c r="V94" s="67"/>
      <c r="W94" s="57"/>
      <c r="X94" s="67"/>
      <c r="Y94" s="67"/>
      <c r="Z94" s="67"/>
      <c r="AA94" s="57"/>
      <c r="AB94" s="67"/>
      <c r="AC94" s="67"/>
      <c r="AD94" s="67"/>
      <c r="AE94" s="57"/>
      <c r="AF94" s="67"/>
      <c r="AG94" s="67"/>
      <c r="AH94" s="67"/>
      <c r="AI94" s="57"/>
      <c r="AJ94" s="67"/>
      <c r="AK94" s="67"/>
      <c r="AL94" s="67"/>
      <c r="AM94" s="57"/>
      <c r="AN94" s="67"/>
      <c r="AO94" s="67"/>
      <c r="AP94" s="67"/>
      <c r="AQ94" s="57"/>
      <c r="AR94" s="69"/>
      <c r="AS94" s="69"/>
      <c r="AT94" s="69"/>
      <c r="AU94" s="69"/>
      <c r="AV94" s="69"/>
      <c r="AW94" s="69"/>
      <c r="AX94" s="69"/>
      <c r="AY94" s="69"/>
      <c r="AZ94" s="69"/>
      <c r="BA94" s="69"/>
      <c r="BB94" s="69"/>
      <c r="BC94" s="69"/>
      <c r="BD94" s="69"/>
      <c r="BE94" s="69"/>
      <c r="BF94" s="69"/>
      <c r="BG94" s="69"/>
      <c r="BH94" s="69"/>
      <c r="BI94" s="69"/>
      <c r="BJ94" s="69"/>
      <c r="BK94" s="69"/>
      <c r="BL94" s="70" t="str">
        <f t="shared" si="9"/>
        <v/>
      </c>
    </row>
    <row r="95">
      <c r="A95" s="41" t="str">
        <f>Alumnos!A99</f>
        <v/>
      </c>
      <c r="B95" s="26" t="str">
        <f>Alumnos!C99</f>
        <v/>
      </c>
      <c r="D95" s="44" t="str">
        <f t="shared" si="1"/>
        <v/>
      </c>
      <c r="E95" s="44" t="str">
        <f t="shared" si="2"/>
        <v/>
      </c>
      <c r="F95" s="44" t="str">
        <f t="shared" si="3"/>
        <v/>
      </c>
      <c r="G95" s="44" t="str">
        <f t="shared" si="4"/>
        <v/>
      </c>
      <c r="H95" s="44" t="str">
        <f t="shared" si="5"/>
        <v/>
      </c>
      <c r="I95" s="44" t="str">
        <f t="shared" si="6"/>
        <v/>
      </c>
      <c r="J95" s="44" t="str">
        <f t="shared" si="7"/>
        <v/>
      </c>
      <c r="K95" s="34"/>
      <c r="L95" s="44" t="str">
        <f t="shared" si="8"/>
        <v/>
      </c>
      <c r="M95" s="34"/>
      <c r="N95" s="71"/>
      <c r="O95" s="57"/>
      <c r="P95" s="67"/>
      <c r="Q95" s="67"/>
      <c r="R95" s="67"/>
      <c r="S95" s="57"/>
      <c r="T95" s="67"/>
      <c r="U95" s="67"/>
      <c r="V95" s="67"/>
      <c r="W95" s="57"/>
      <c r="X95" s="67"/>
      <c r="Y95" s="67"/>
      <c r="Z95" s="67"/>
      <c r="AA95" s="57"/>
      <c r="AB95" s="67"/>
      <c r="AC95" s="67"/>
      <c r="AD95" s="67"/>
      <c r="AE95" s="57"/>
      <c r="AF95" s="67"/>
      <c r="AG95" s="67"/>
      <c r="AH95" s="67"/>
      <c r="AI95" s="57"/>
      <c r="AJ95" s="67"/>
      <c r="AK95" s="67"/>
      <c r="AL95" s="67"/>
      <c r="AM95" s="57"/>
      <c r="AN95" s="67"/>
      <c r="AO95" s="67"/>
      <c r="AP95" s="67"/>
      <c r="AQ95" s="57"/>
      <c r="AR95" s="69"/>
      <c r="AS95" s="69"/>
      <c r="AT95" s="69"/>
      <c r="AU95" s="69"/>
      <c r="AV95" s="69"/>
      <c r="AW95" s="69"/>
      <c r="AX95" s="69"/>
      <c r="AY95" s="69"/>
      <c r="AZ95" s="69"/>
      <c r="BA95" s="69"/>
      <c r="BB95" s="69"/>
      <c r="BC95" s="69"/>
      <c r="BD95" s="69"/>
      <c r="BE95" s="69"/>
      <c r="BF95" s="69"/>
      <c r="BG95" s="69"/>
      <c r="BH95" s="69"/>
      <c r="BI95" s="69"/>
      <c r="BJ95" s="69"/>
      <c r="BK95" s="69"/>
      <c r="BL95" s="70" t="str">
        <f t="shared" si="9"/>
        <v/>
      </c>
    </row>
    <row r="96">
      <c r="A96" s="41" t="str">
        <f>Alumnos!A100</f>
        <v/>
      </c>
      <c r="B96" s="26" t="str">
        <f>Alumnos!C100</f>
        <v/>
      </c>
      <c r="D96" s="44" t="str">
        <f t="shared" si="1"/>
        <v/>
      </c>
      <c r="E96" s="44" t="str">
        <f t="shared" si="2"/>
        <v/>
      </c>
      <c r="F96" s="44" t="str">
        <f t="shared" si="3"/>
        <v/>
      </c>
      <c r="G96" s="44" t="str">
        <f t="shared" si="4"/>
        <v/>
      </c>
      <c r="H96" s="44" t="str">
        <f t="shared" si="5"/>
        <v/>
      </c>
      <c r="I96" s="44" t="str">
        <f t="shared" si="6"/>
        <v/>
      </c>
      <c r="J96" s="44" t="str">
        <f t="shared" si="7"/>
        <v/>
      </c>
      <c r="K96" s="34"/>
      <c r="L96" s="44" t="str">
        <f t="shared" si="8"/>
        <v/>
      </c>
      <c r="M96" s="34"/>
      <c r="N96" s="71"/>
      <c r="O96" s="57"/>
      <c r="P96" s="67"/>
      <c r="Q96" s="67"/>
      <c r="R96" s="67"/>
      <c r="S96" s="57"/>
      <c r="T96" s="67"/>
      <c r="U96" s="67"/>
      <c r="V96" s="67"/>
      <c r="W96" s="57"/>
      <c r="X96" s="67"/>
      <c r="Y96" s="67"/>
      <c r="Z96" s="67"/>
      <c r="AA96" s="57"/>
      <c r="AB96" s="67"/>
      <c r="AC96" s="67"/>
      <c r="AD96" s="67"/>
      <c r="AE96" s="57"/>
      <c r="AF96" s="67"/>
      <c r="AG96" s="67"/>
      <c r="AH96" s="67"/>
      <c r="AI96" s="57"/>
      <c r="AJ96" s="67"/>
      <c r="AK96" s="67"/>
      <c r="AL96" s="67"/>
      <c r="AM96" s="57"/>
      <c r="AN96" s="67"/>
      <c r="AO96" s="67"/>
      <c r="AP96" s="67"/>
      <c r="AQ96" s="57"/>
      <c r="AR96" s="69"/>
      <c r="AS96" s="69"/>
      <c r="AT96" s="69"/>
      <c r="AU96" s="69"/>
      <c r="AV96" s="69"/>
      <c r="AW96" s="69"/>
      <c r="AX96" s="69"/>
      <c r="AY96" s="69"/>
      <c r="AZ96" s="69"/>
      <c r="BA96" s="69"/>
      <c r="BB96" s="69"/>
      <c r="BC96" s="69"/>
      <c r="BD96" s="69"/>
      <c r="BE96" s="69"/>
      <c r="BF96" s="69"/>
      <c r="BG96" s="69"/>
      <c r="BH96" s="69"/>
      <c r="BI96" s="69"/>
      <c r="BJ96" s="69"/>
      <c r="BK96" s="69"/>
      <c r="BL96" s="70" t="str">
        <f t="shared" si="9"/>
        <v/>
      </c>
    </row>
    <row r="97">
      <c r="A97" s="41" t="str">
        <f>Alumnos!A101</f>
        <v/>
      </c>
      <c r="B97" s="26" t="str">
        <f>Alumnos!C101</f>
        <v/>
      </c>
      <c r="D97" s="44" t="str">
        <f t="shared" si="1"/>
        <v/>
      </c>
      <c r="E97" s="44" t="str">
        <f t="shared" si="2"/>
        <v/>
      </c>
      <c r="F97" s="44" t="str">
        <f t="shared" si="3"/>
        <v/>
      </c>
      <c r="G97" s="44" t="str">
        <f t="shared" si="4"/>
        <v/>
      </c>
      <c r="H97" s="44" t="str">
        <f t="shared" si="5"/>
        <v/>
      </c>
      <c r="I97" s="44" t="str">
        <f t="shared" si="6"/>
        <v/>
      </c>
      <c r="J97" s="44" t="str">
        <f t="shared" si="7"/>
        <v/>
      </c>
      <c r="K97" s="34"/>
      <c r="L97" s="44" t="str">
        <f t="shared" si="8"/>
        <v/>
      </c>
      <c r="M97" s="34"/>
      <c r="N97" s="71"/>
      <c r="O97" s="57"/>
      <c r="P97" s="67"/>
      <c r="Q97" s="67"/>
      <c r="R97" s="67"/>
      <c r="S97" s="57"/>
      <c r="T97" s="67"/>
      <c r="U97" s="67"/>
      <c r="V97" s="67"/>
      <c r="W97" s="57"/>
      <c r="X97" s="67"/>
      <c r="Y97" s="67"/>
      <c r="Z97" s="67"/>
      <c r="AA97" s="57"/>
      <c r="AB97" s="67"/>
      <c r="AC97" s="67"/>
      <c r="AD97" s="67"/>
      <c r="AE97" s="57"/>
      <c r="AF97" s="67"/>
      <c r="AG97" s="67"/>
      <c r="AH97" s="67"/>
      <c r="AI97" s="57"/>
      <c r="AJ97" s="67"/>
      <c r="AK97" s="67"/>
      <c r="AL97" s="67"/>
      <c r="AM97" s="57"/>
      <c r="AN97" s="67"/>
      <c r="AO97" s="67"/>
      <c r="AP97" s="67"/>
      <c r="AQ97" s="57"/>
      <c r="AR97" s="69"/>
      <c r="AS97" s="69"/>
      <c r="AT97" s="69"/>
      <c r="AU97" s="69"/>
      <c r="AV97" s="69"/>
      <c r="AW97" s="69"/>
      <c r="AX97" s="69"/>
      <c r="AY97" s="69"/>
      <c r="AZ97" s="69"/>
      <c r="BA97" s="69"/>
      <c r="BB97" s="69"/>
      <c r="BC97" s="69"/>
      <c r="BD97" s="69"/>
      <c r="BE97" s="69"/>
      <c r="BF97" s="69"/>
      <c r="BG97" s="69"/>
      <c r="BH97" s="69"/>
      <c r="BI97" s="69"/>
      <c r="BJ97" s="69"/>
      <c r="BK97" s="69"/>
      <c r="BL97" s="70" t="str">
        <f t="shared" si="9"/>
        <v/>
      </c>
    </row>
    <row r="98">
      <c r="A98" s="41" t="str">
        <f>Alumnos!A102</f>
        <v/>
      </c>
      <c r="B98" s="26" t="str">
        <f>Alumnos!C102</f>
        <v/>
      </c>
      <c r="D98" s="44" t="str">
        <f t="shared" si="1"/>
        <v/>
      </c>
      <c r="E98" s="44" t="str">
        <f t="shared" si="2"/>
        <v/>
      </c>
      <c r="F98" s="44" t="str">
        <f t="shared" si="3"/>
        <v/>
      </c>
      <c r="G98" s="44" t="str">
        <f t="shared" si="4"/>
        <v/>
      </c>
      <c r="H98" s="44" t="str">
        <f t="shared" si="5"/>
        <v/>
      </c>
      <c r="I98" s="44" t="str">
        <f t="shared" si="6"/>
        <v/>
      </c>
      <c r="J98" s="44" t="str">
        <f t="shared" si="7"/>
        <v/>
      </c>
      <c r="K98" s="34"/>
      <c r="L98" s="44" t="str">
        <f t="shared" si="8"/>
        <v/>
      </c>
      <c r="M98" s="34"/>
      <c r="N98" s="71"/>
      <c r="O98" s="57"/>
      <c r="P98" s="67"/>
      <c r="Q98" s="67"/>
      <c r="R98" s="67"/>
      <c r="S98" s="57"/>
      <c r="T98" s="67"/>
      <c r="U98" s="67"/>
      <c r="V98" s="67"/>
      <c r="W98" s="57"/>
      <c r="X98" s="67"/>
      <c r="Y98" s="67"/>
      <c r="Z98" s="67"/>
      <c r="AA98" s="57"/>
      <c r="AB98" s="67"/>
      <c r="AC98" s="67"/>
      <c r="AD98" s="67"/>
      <c r="AE98" s="57"/>
      <c r="AF98" s="67"/>
      <c r="AG98" s="67"/>
      <c r="AH98" s="67"/>
      <c r="AI98" s="57"/>
      <c r="AJ98" s="67"/>
      <c r="AK98" s="67"/>
      <c r="AL98" s="67"/>
      <c r="AM98" s="57"/>
      <c r="AN98" s="67"/>
      <c r="AO98" s="67"/>
      <c r="AP98" s="67"/>
      <c r="AQ98" s="57"/>
      <c r="AR98" s="69"/>
      <c r="AS98" s="69"/>
      <c r="AT98" s="69"/>
      <c r="AU98" s="69"/>
      <c r="AV98" s="69"/>
      <c r="AW98" s="69"/>
      <c r="AX98" s="69"/>
      <c r="AY98" s="69"/>
      <c r="AZ98" s="69"/>
      <c r="BA98" s="69"/>
      <c r="BB98" s="69"/>
      <c r="BC98" s="69"/>
      <c r="BD98" s="69"/>
      <c r="BE98" s="69"/>
      <c r="BF98" s="69"/>
      <c r="BG98" s="69"/>
      <c r="BH98" s="69"/>
      <c r="BI98" s="69"/>
      <c r="BJ98" s="69"/>
      <c r="BK98" s="69"/>
      <c r="BL98" s="70" t="str">
        <f t="shared" si="9"/>
        <v/>
      </c>
    </row>
    <row r="99">
      <c r="A99" s="41" t="str">
        <f>Alumnos!A103</f>
        <v/>
      </c>
      <c r="B99" s="26" t="str">
        <f>Alumnos!C103</f>
        <v/>
      </c>
      <c r="D99" s="44" t="str">
        <f t="shared" si="1"/>
        <v/>
      </c>
      <c r="E99" s="44" t="str">
        <f t="shared" si="2"/>
        <v/>
      </c>
      <c r="F99" s="44" t="str">
        <f t="shared" si="3"/>
        <v/>
      </c>
      <c r="G99" s="44" t="str">
        <f t="shared" si="4"/>
        <v/>
      </c>
      <c r="H99" s="44" t="str">
        <f t="shared" si="5"/>
        <v/>
      </c>
      <c r="I99" s="44" t="str">
        <f t="shared" si="6"/>
        <v/>
      </c>
      <c r="J99" s="44" t="str">
        <f t="shared" si="7"/>
        <v/>
      </c>
      <c r="K99" s="34"/>
      <c r="L99" s="44" t="str">
        <f t="shared" si="8"/>
        <v/>
      </c>
      <c r="M99" s="34"/>
      <c r="N99" s="71"/>
      <c r="O99" s="57"/>
      <c r="P99" s="67"/>
      <c r="Q99" s="67"/>
      <c r="R99" s="67"/>
      <c r="S99" s="57"/>
      <c r="T99" s="67"/>
      <c r="U99" s="67"/>
      <c r="V99" s="67"/>
      <c r="W99" s="57"/>
      <c r="X99" s="67"/>
      <c r="Y99" s="67"/>
      <c r="Z99" s="67"/>
      <c r="AA99" s="57"/>
      <c r="AB99" s="67"/>
      <c r="AC99" s="67"/>
      <c r="AD99" s="67"/>
      <c r="AE99" s="57"/>
      <c r="AF99" s="67"/>
      <c r="AG99" s="67"/>
      <c r="AH99" s="67"/>
      <c r="AI99" s="57"/>
      <c r="AJ99" s="67"/>
      <c r="AK99" s="67"/>
      <c r="AL99" s="67"/>
      <c r="AM99" s="57"/>
      <c r="AN99" s="67"/>
      <c r="AO99" s="67"/>
      <c r="AP99" s="67"/>
      <c r="AQ99" s="57"/>
      <c r="AR99" s="69"/>
      <c r="AS99" s="69"/>
      <c r="AT99" s="69"/>
      <c r="AU99" s="69"/>
      <c r="AV99" s="69"/>
      <c r="AW99" s="69"/>
      <c r="AX99" s="69"/>
      <c r="AY99" s="69"/>
      <c r="AZ99" s="69"/>
      <c r="BA99" s="69"/>
      <c r="BB99" s="69"/>
      <c r="BC99" s="69"/>
      <c r="BD99" s="69"/>
      <c r="BE99" s="69"/>
      <c r="BF99" s="69"/>
      <c r="BG99" s="69"/>
      <c r="BH99" s="69"/>
      <c r="BI99" s="69"/>
      <c r="BJ99" s="69"/>
      <c r="BK99" s="69"/>
      <c r="BL99" s="70" t="str">
        <f t="shared" si="9"/>
        <v/>
      </c>
    </row>
    <row r="100">
      <c r="A100" s="41" t="str">
        <f>Alumnos!A104</f>
        <v/>
      </c>
      <c r="B100" s="26" t="str">
        <f>Alumnos!C104</f>
        <v/>
      </c>
      <c r="D100" s="44" t="str">
        <f t="shared" si="1"/>
        <v/>
      </c>
      <c r="E100" s="44" t="str">
        <f t="shared" si="2"/>
        <v/>
      </c>
      <c r="F100" s="44" t="str">
        <f t="shared" si="3"/>
        <v/>
      </c>
      <c r="G100" s="44" t="str">
        <f t="shared" si="4"/>
        <v/>
      </c>
      <c r="H100" s="44" t="str">
        <f t="shared" si="5"/>
        <v/>
      </c>
      <c r="I100" s="44" t="str">
        <f t="shared" si="6"/>
        <v/>
      </c>
      <c r="J100" s="44" t="str">
        <f t="shared" si="7"/>
        <v/>
      </c>
      <c r="K100" s="34"/>
      <c r="L100" s="44" t="str">
        <f t="shared" si="8"/>
        <v/>
      </c>
      <c r="M100" s="34"/>
      <c r="N100" s="71"/>
      <c r="O100" s="57"/>
      <c r="P100" s="67"/>
      <c r="Q100" s="67"/>
      <c r="R100" s="67"/>
      <c r="S100" s="57"/>
      <c r="T100" s="67"/>
      <c r="U100" s="67"/>
      <c r="V100" s="67"/>
      <c r="W100" s="57"/>
      <c r="X100" s="67"/>
      <c r="Y100" s="67"/>
      <c r="Z100" s="67"/>
      <c r="AA100" s="57"/>
      <c r="AB100" s="67"/>
      <c r="AC100" s="67"/>
      <c r="AD100" s="67"/>
      <c r="AE100" s="57"/>
      <c r="AF100" s="67"/>
      <c r="AG100" s="67"/>
      <c r="AH100" s="67"/>
      <c r="AI100" s="57"/>
      <c r="AJ100" s="67"/>
      <c r="AK100" s="67"/>
      <c r="AL100" s="67"/>
      <c r="AM100" s="57"/>
      <c r="AN100" s="67"/>
      <c r="AO100" s="67"/>
      <c r="AP100" s="67"/>
      <c r="AQ100" s="57"/>
      <c r="AR100" s="69"/>
      <c r="AS100" s="69"/>
      <c r="AT100" s="69"/>
      <c r="AU100" s="69"/>
      <c r="AV100" s="69"/>
      <c r="AW100" s="69"/>
      <c r="AX100" s="69"/>
      <c r="AY100" s="69"/>
      <c r="AZ100" s="69"/>
      <c r="BA100" s="69"/>
      <c r="BB100" s="69"/>
      <c r="BC100" s="69"/>
      <c r="BD100" s="69"/>
      <c r="BE100" s="69"/>
      <c r="BF100" s="69"/>
      <c r="BG100" s="69"/>
      <c r="BH100" s="69"/>
      <c r="BI100" s="69"/>
      <c r="BJ100" s="69"/>
      <c r="BK100" s="69"/>
      <c r="BL100" s="70" t="str">
        <f t="shared" si="9"/>
        <v/>
      </c>
    </row>
    <row r="10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c r="AA101" s="53"/>
      <c r="AB101" s="53"/>
      <c r="AC101" s="53"/>
      <c r="AD101" s="53"/>
      <c r="AE101" s="53"/>
      <c r="AF101" s="53"/>
      <c r="AG101" s="53"/>
      <c r="AH101" s="53"/>
      <c r="AI101" s="53"/>
      <c r="AJ101" s="53"/>
      <c r="AK101" s="53"/>
      <c r="AL101" s="53"/>
      <c r="AM101" s="53"/>
      <c r="AN101" s="53"/>
      <c r="AO101" s="53"/>
      <c r="AP101" s="53"/>
      <c r="AQ101" s="53"/>
      <c r="AR101" s="53"/>
      <c r="AS101" s="53"/>
      <c r="AT101" s="53"/>
      <c r="AU101" s="53"/>
      <c r="AV101" s="53"/>
      <c r="AW101" s="53"/>
      <c r="AX101" s="53"/>
      <c r="AY101" s="53"/>
      <c r="AZ101" s="53"/>
      <c r="BA101" s="53"/>
      <c r="BB101" s="53"/>
      <c r="BC101" s="53"/>
      <c r="BD101" s="53"/>
      <c r="BE101" s="53"/>
      <c r="BF101" s="53"/>
      <c r="BG101" s="53"/>
      <c r="BH101" s="53"/>
      <c r="BI101" s="53"/>
      <c r="BJ101" s="53"/>
      <c r="BK101" s="53"/>
      <c r="BL101" s="53"/>
    </row>
  </sheetData>
  <mergeCells count="116">
    <mergeCell ref="AJ1:AL1"/>
    <mergeCell ref="AN1:AP1"/>
    <mergeCell ref="AR1:BL1"/>
    <mergeCell ref="T1:V1"/>
    <mergeCell ref="T2:V2"/>
    <mergeCell ref="AB1:AD1"/>
    <mergeCell ref="AB2:AD2"/>
    <mergeCell ref="AF2:AH2"/>
    <mergeCell ref="AJ2:AL2"/>
    <mergeCell ref="AN2:AP2"/>
    <mergeCell ref="L1:L3"/>
    <mergeCell ref="N1:N3"/>
    <mergeCell ref="P1:R1"/>
    <mergeCell ref="X1:Z1"/>
    <mergeCell ref="AF1:AH1"/>
    <mergeCell ref="P2:R2"/>
    <mergeCell ref="X2:Z2"/>
    <mergeCell ref="B3:C3"/>
    <mergeCell ref="D3:J3"/>
    <mergeCell ref="B4:C4"/>
    <mergeCell ref="B5:C5"/>
    <mergeCell ref="B6:C6"/>
    <mergeCell ref="B7:C7"/>
    <mergeCell ref="B8:C8"/>
    <mergeCell ref="B9:C9"/>
    <mergeCell ref="B10:C10"/>
    <mergeCell ref="B11:C11"/>
    <mergeCell ref="B12:C12"/>
    <mergeCell ref="B13:C13"/>
    <mergeCell ref="B14:C14"/>
    <mergeCell ref="B15:C15"/>
    <mergeCell ref="B65:C65"/>
    <mergeCell ref="B66:C66"/>
    <mergeCell ref="B67:C67"/>
    <mergeCell ref="B68:C68"/>
    <mergeCell ref="B69:C69"/>
    <mergeCell ref="B70:C70"/>
    <mergeCell ref="B71:C71"/>
    <mergeCell ref="B72:C72"/>
    <mergeCell ref="B73:C73"/>
    <mergeCell ref="B74:C74"/>
    <mergeCell ref="B75:C75"/>
    <mergeCell ref="B76:C76"/>
    <mergeCell ref="B77:C77"/>
    <mergeCell ref="B78:C78"/>
    <mergeCell ref="B79:C79"/>
    <mergeCell ref="B80:C80"/>
    <mergeCell ref="B81:C81"/>
    <mergeCell ref="B82:C82"/>
    <mergeCell ref="B83:C83"/>
    <mergeCell ref="B84:C84"/>
    <mergeCell ref="B85:C85"/>
    <mergeCell ref="B93:C93"/>
    <mergeCell ref="B94:C94"/>
    <mergeCell ref="B95:C95"/>
    <mergeCell ref="B96:C96"/>
    <mergeCell ref="B97:C97"/>
    <mergeCell ref="B98:C98"/>
    <mergeCell ref="B99:C99"/>
    <mergeCell ref="B100:C100"/>
    <mergeCell ref="B86:C86"/>
    <mergeCell ref="B87:C87"/>
    <mergeCell ref="B88:C88"/>
    <mergeCell ref="B89:C89"/>
    <mergeCell ref="B90:C90"/>
    <mergeCell ref="B91:C91"/>
    <mergeCell ref="B92:C92"/>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B59:C59"/>
    <mergeCell ref="B60:C60"/>
    <mergeCell ref="B61:C61"/>
    <mergeCell ref="B62:C62"/>
    <mergeCell ref="B63:C63"/>
    <mergeCell ref="B64:C64"/>
  </mergeCells>
  <conditionalFormatting sqref="D4:J100">
    <cfRule type="expression" dxfId="8" priority="1">
      <formula>D$2=""</formula>
    </cfRule>
  </conditionalFormatting>
  <conditionalFormatting sqref="D4:J100">
    <cfRule type="cellIs" dxfId="9" priority="2" operator="lessThan">
      <formula>70</formula>
    </cfRule>
  </conditionalFormatting>
  <conditionalFormatting sqref="D4:J100">
    <cfRule type="containsText" dxfId="10" priority="3" operator="containsText" text="NP">
      <formula>NOT(ISERROR(SEARCH(("NP"),(D4))))</formula>
    </cfRule>
  </conditionalFormatting>
  <conditionalFormatting sqref="L4:L100">
    <cfRule type="cellIs" dxfId="9" priority="4" operator="lessThan">
      <formula>70</formula>
    </cfRule>
  </conditionalFormatting>
  <conditionalFormatting sqref="L4:L100">
    <cfRule type="containsText" dxfId="10" priority="5" operator="containsText" text="NP">
      <formula>NOT(ISERROR(SEARCH(("NP"),(L4))))</formula>
    </cfRule>
  </conditionalFormatting>
  <conditionalFormatting sqref="N4:N100">
    <cfRule type="expression" dxfId="12" priority="6">
      <formula>$BL4&lt;80%</formula>
    </cfRule>
  </conditionalFormatting>
  <conditionalFormatting sqref="BL4:BL100">
    <cfRule type="expression" dxfId="13" priority="7">
      <formula>$BL4&lt;80%</formula>
    </cfRule>
  </conditionalFormatting>
  <conditionalFormatting sqref="AR4:BK100">
    <cfRule type="cellIs" dxfId="14" priority="8" operator="equal">
      <formula>0</formula>
    </cfRule>
  </conditionalFormatting>
  <conditionalFormatting sqref="AR4:BK100">
    <cfRule type="cellIs" dxfId="14" priority="9" operator="equal">
      <formula>1</formula>
    </cfRule>
  </conditionalFormatting>
  <conditionalFormatting sqref="AR4:BK100">
    <cfRule type="colorScale" priority="10">
      <colorScale>
        <cfvo type="formula" val="0.1"/>
        <cfvo type="formula" val="0.9"/>
        <color rgb="FFF1C232"/>
        <color rgb="FFFFF2CC"/>
      </colorScale>
    </cfRule>
  </conditionalFormatting>
  <conditionalFormatting sqref="AC13">
    <cfRule type="notContainsBlanks" dxfId="15" priority="11">
      <formula>LEN(TRIM(AC13))&gt;0</formula>
    </cfRule>
  </conditionalFormatting>
  <dataValidations>
    <dataValidation type="custom" allowBlank="1" showDropDown="1" showInputMessage="1" showErrorMessage="1" prompt="El número de temas de la materia es menor al tema de esta pestaña." sqref="M1:P1 S1:T1 W1:X1 AA1:AB1 AE1:AF1 AI1:AJ1 AM1:AN1 AQ1:AR1 A1:K2 O2 AQ2 BL2 D3 K3 M2:M3 O3:BL3 A3:B100 D4:M100 O4:O100 AE4:AE100 AI4:AI100 AM4:AM100 AQ4:AQ100 BL4:BL100 A101:BL101">
      <formula1>$B$2&lt;=$C$2</formula1>
    </dataValidation>
    <dataValidation type="custom" allowBlank="1" showDropDown="1" showInputMessage="1" showErrorMessage="1" prompt="Elige una fecha válida (Formato: DD-MM-AAAA o Doble click en la casilla)" sqref="AR2:BK2">
      <formula1>OR(NOT(ISERROR(DATEVALUE(AR2))), AND(ISNUMBER(AR2), LEFT(CELL("format", AR2))="D"))</formula1>
    </dataValidation>
    <dataValidation type="custom" allowBlank="1" showDropDown="1" showInputMessage="1" showErrorMessage="1" prompt="El número de temas de la materia es menor al tema de esta pestaña." sqref="N4:N100">
      <formula1>($B$2&lt;=$C$2)</formula1>
    </dataValidation>
    <dataValidation type="custom" allowBlank="1" showDropDown="1" showInputMessage="1" showErrorMessage="1" prompt="Primero Elige una fecha válida (Formato: DD-MM-AAAA o Doble click en la casilla) y después introduce un valor entre 0 y 1" sqref="AR4:BK100">
      <formula1>AND($B$2&lt;=$C$2,AND(AR4&gt;=0,AR4&lt;=1),NOT(COUNTBLANK(AR$2)))</formula1>
    </dataValidation>
    <dataValidation type="custom" allowBlank="1" showDropDown="1" showInputMessage="1" showErrorMessage="1" prompt="La cantidad de temas en la materia debe ser mayor que el tema de esta hoja y es necesario colocar el nombre de evaluación  en la casilla correspondiente. Datos admitidos: &quot;NP&quot; (No Presentó) o un valor entre 0-100." sqref="P4:AD100 AF4:AH100 AJ4:AL100 AN4:AP100">
      <formula1>AND($B$2&lt;=$C$2,OR(AND(P4&gt;=0,P4&lt;=100),P4="NP"),NOT(COUNTBLANK(P$3)))</formula1>
    </dataValidation>
    <dataValidation type="custom" allowBlank="1" showDropDown="1" showInputMessage="1" showErrorMessage="1" prompt="El número de temas de la materia es menor al tema de esta pestaña. Debes introducir un valor entre 0-100 y la suma de los porcentajes de las rubricas de evaluación no debe superar el 100%" sqref="P2 S2:T2 W2:X2 AA2:AB2 AE2:AF2 AI2:AJ2 AM2:AN2">
      <formula1>AND($B$2&lt;=$C$2,AND(VALUE($P$2)+VALUE($T$2)+VALUE($X$2)+VALUE($AB$2)+VALUE($AF$2)+VALUE($AJ$2)+VALUE($AN$2)&lt;=1,VALUE($P$2)+VALUE($T$2)+VALUE($X$2)+VALUE($AB$2)+VALUE($AF$2)+VALUE($AJ$2)+VALUE($AN$2)&gt;=0))</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2.63" defaultRowHeight="15.75"/>
  <cols>
    <col customWidth="1" min="1" max="1" width="9.0"/>
    <col customWidth="1" min="2" max="2" width="16.75"/>
    <col customWidth="1" min="3" max="3" width="13.5"/>
    <col customWidth="1" min="4" max="10" width="8.25"/>
    <col customWidth="1" min="11" max="11" width="1.88"/>
    <col customWidth="1" min="12" max="12" width="10.0"/>
    <col customWidth="1" min="13" max="13" width="1.88"/>
    <col customWidth="1" min="14" max="14" width="6.63"/>
    <col customWidth="1" min="15" max="15" width="1.88"/>
    <col customWidth="1" min="16" max="18" width="4.5"/>
    <col customWidth="1" min="19" max="19" width="1.88"/>
    <col customWidth="1" min="20" max="20" width="4.13"/>
    <col customWidth="1" min="21" max="21" width="4.25"/>
    <col customWidth="1" min="22" max="22" width="3.75"/>
    <col customWidth="1" min="23" max="23" width="1.88"/>
    <col customWidth="1" min="24" max="25" width="3.88"/>
    <col customWidth="1" min="26" max="26" width="4.63"/>
    <col customWidth="1" min="27" max="27" width="1.88"/>
    <col customWidth="1" min="28" max="29" width="3.88"/>
    <col customWidth="1" min="30" max="30" width="4.38"/>
    <col customWidth="1" min="31" max="31" width="1.88"/>
    <col customWidth="1" min="32" max="33" width="3.88"/>
    <col customWidth="1" min="34" max="34" width="4.38"/>
    <col customWidth="1" min="35" max="35" width="1.88"/>
    <col customWidth="1" min="36" max="37" width="3.88"/>
    <col customWidth="1" min="38" max="38" width="4.38"/>
    <col customWidth="1" min="39" max="39" width="1.88"/>
    <col customWidth="1" min="40" max="41" width="3.88"/>
    <col customWidth="1" min="42" max="42" width="4.38"/>
    <col customWidth="1" min="43" max="43" width="1.88"/>
    <col customWidth="1" min="44" max="63" width="2.38"/>
    <col customWidth="1" min="64" max="64" width="6.63"/>
  </cols>
  <sheetData>
    <row r="1">
      <c r="A1" s="28" t="s">
        <v>24</v>
      </c>
      <c r="B1" s="29" t="str">
        <f>Alumnos!E2</f>
        <v/>
      </c>
      <c r="C1" s="29" t="str">
        <f>Alumnos!E3</f>
        <v/>
      </c>
      <c r="D1" s="1" t="str">
        <f>P1</f>
        <v>Examen</v>
      </c>
      <c r="E1" s="1" t="str">
        <f>T1</f>
        <v>Tareas</v>
      </c>
      <c r="F1" s="1" t="str">
        <f>X1</f>
        <v>Trabajos</v>
      </c>
      <c r="G1" s="1" t="str">
        <f>AB1</f>
        <v>Proyecto</v>
      </c>
      <c r="H1" s="1" t="str">
        <f>AF1</f>
        <v>Otro</v>
      </c>
      <c r="I1" s="1" t="str">
        <f>AJ1</f>
        <v>Otro</v>
      </c>
      <c r="J1" s="1" t="str">
        <f>AN1</f>
        <v>Otro</v>
      </c>
      <c r="K1" s="30"/>
      <c r="L1" s="54" t="s">
        <v>52</v>
      </c>
      <c r="M1" s="31"/>
      <c r="N1" s="1" t="s">
        <v>53</v>
      </c>
      <c r="O1" s="31"/>
      <c r="P1" s="1" t="s">
        <v>54</v>
      </c>
      <c r="S1" s="31"/>
      <c r="T1" s="1" t="s">
        <v>55</v>
      </c>
      <c r="W1" s="31"/>
      <c r="X1" s="1" t="s">
        <v>56</v>
      </c>
      <c r="AA1" s="31"/>
      <c r="AB1" s="1" t="s">
        <v>57</v>
      </c>
      <c r="AE1" s="31"/>
      <c r="AF1" s="30" t="s">
        <v>58</v>
      </c>
      <c r="AI1" s="31"/>
      <c r="AJ1" s="30" t="s">
        <v>58</v>
      </c>
      <c r="AM1" s="31"/>
      <c r="AN1" s="30" t="s">
        <v>58</v>
      </c>
      <c r="AQ1" s="31"/>
      <c r="AR1" s="1" t="s">
        <v>59</v>
      </c>
    </row>
    <row r="2">
      <c r="A2" s="33" t="s">
        <v>60</v>
      </c>
      <c r="B2" s="33">
        <v>1.0</v>
      </c>
      <c r="C2" s="55" t="str">
        <f>Alumnos!E4</f>
        <v/>
      </c>
      <c r="D2" s="56" t="str">
        <f>IF(P2=0,"",P2)</f>
        <v/>
      </c>
      <c r="E2" s="56" t="str">
        <f>IF(T2=0,"",T2)</f>
        <v/>
      </c>
      <c r="F2" s="56" t="str">
        <f>IF(X2=0,"",X2)</f>
        <v/>
      </c>
      <c r="G2" s="56" t="str">
        <f>IF(AB2=0,"",AB2)</f>
        <v/>
      </c>
      <c r="H2" s="56" t="str">
        <f>IF(AF2=0,"",AF2)</f>
        <v/>
      </c>
      <c r="I2" s="56" t="str">
        <f>IF(AJ2=0,"",AJ2)</f>
        <v/>
      </c>
      <c r="J2" s="56" t="str">
        <f>IF(AN2=0,"",AN2)</f>
        <v/>
      </c>
      <c r="K2" s="36"/>
      <c r="M2" s="36"/>
      <c r="O2" s="57"/>
      <c r="P2" s="58">
        <v>0.0</v>
      </c>
      <c r="S2" s="57"/>
      <c r="T2" s="58">
        <v>0.0</v>
      </c>
      <c r="W2" s="57"/>
      <c r="X2" s="58">
        <v>0.0</v>
      </c>
      <c r="AA2" s="57"/>
      <c r="AB2" s="58">
        <v>0.0</v>
      </c>
      <c r="AE2" s="57"/>
      <c r="AF2" s="58">
        <v>0.0</v>
      </c>
      <c r="AI2" s="57"/>
      <c r="AJ2" s="58">
        <v>0.0</v>
      </c>
      <c r="AM2" s="57"/>
      <c r="AN2" s="58">
        <v>0.0</v>
      </c>
      <c r="AQ2" s="57"/>
      <c r="AR2" s="59"/>
      <c r="AS2" s="59"/>
      <c r="AT2" s="59"/>
      <c r="AU2" s="60"/>
      <c r="AV2" s="60"/>
      <c r="AW2" s="60"/>
      <c r="AX2" s="60"/>
      <c r="AY2" s="60"/>
      <c r="AZ2" s="60"/>
      <c r="BA2" s="60"/>
      <c r="BB2" s="60"/>
      <c r="BC2" s="60"/>
      <c r="BD2" s="60"/>
      <c r="BE2" s="60"/>
      <c r="BF2" s="60"/>
      <c r="BG2" s="60"/>
      <c r="BH2" s="60"/>
      <c r="BI2" s="60"/>
      <c r="BJ2" s="60"/>
      <c r="BK2" s="59"/>
      <c r="BL2" s="49"/>
    </row>
    <row r="3">
      <c r="A3" s="61" t="s">
        <v>41</v>
      </c>
      <c r="B3" s="61" t="s">
        <v>42</v>
      </c>
      <c r="D3" s="62" t="s">
        <v>61</v>
      </c>
      <c r="K3" s="36"/>
      <c r="M3" s="36"/>
      <c r="O3" s="57"/>
      <c r="P3" s="63"/>
      <c r="Q3" s="63"/>
      <c r="R3" s="63"/>
      <c r="S3" s="57"/>
      <c r="T3" s="63"/>
      <c r="U3" s="63"/>
      <c r="V3" s="63"/>
      <c r="W3" s="57"/>
      <c r="X3" s="63"/>
      <c r="Y3" s="63"/>
      <c r="Z3" s="63"/>
      <c r="AA3" s="57"/>
      <c r="AB3" s="63"/>
      <c r="AC3" s="63"/>
      <c r="AD3" s="63"/>
      <c r="AE3" s="57"/>
      <c r="AF3" s="63"/>
      <c r="AG3" s="63"/>
      <c r="AH3" s="63"/>
      <c r="AI3" s="57"/>
      <c r="AJ3" s="63"/>
      <c r="AK3" s="63"/>
      <c r="AL3" s="63"/>
      <c r="AM3" s="57"/>
      <c r="AN3" s="63"/>
      <c r="AO3" s="63"/>
      <c r="AP3" s="63"/>
      <c r="AQ3" s="57"/>
      <c r="AR3" s="64">
        <v>1.0</v>
      </c>
      <c r="AS3" s="64">
        <v>2.0</v>
      </c>
      <c r="AT3" s="64">
        <v>3.0</v>
      </c>
      <c r="AU3" s="64">
        <v>4.0</v>
      </c>
      <c r="AV3" s="64">
        <v>5.0</v>
      </c>
      <c r="AW3" s="64">
        <v>6.0</v>
      </c>
      <c r="AX3" s="64">
        <v>7.0</v>
      </c>
      <c r="AY3" s="64">
        <v>8.0</v>
      </c>
      <c r="AZ3" s="64">
        <v>9.0</v>
      </c>
      <c r="BA3" s="64">
        <v>10.0</v>
      </c>
      <c r="BB3" s="64">
        <v>11.0</v>
      </c>
      <c r="BC3" s="64">
        <v>12.0</v>
      </c>
      <c r="BD3" s="64">
        <v>13.0</v>
      </c>
      <c r="BE3" s="64">
        <v>14.0</v>
      </c>
      <c r="BF3" s="64">
        <v>15.0</v>
      </c>
      <c r="BG3" s="64">
        <v>16.0</v>
      </c>
      <c r="BH3" s="64">
        <v>17.0</v>
      </c>
      <c r="BI3" s="64">
        <v>18.0</v>
      </c>
      <c r="BJ3" s="64">
        <v>19.0</v>
      </c>
      <c r="BK3" s="64">
        <v>20.0</v>
      </c>
      <c r="BL3" s="65">
        <v>0.8</v>
      </c>
    </row>
    <row r="4">
      <c r="A4" s="41" t="str">
        <f>Alumnos!A8</f>
        <v/>
      </c>
      <c r="B4" s="26" t="str">
        <f>Alumnos!C8</f>
        <v/>
      </c>
      <c r="D4" s="44" t="str">
        <f t="shared" ref="D4:D100" si="1">IF(P$2=0,"",IF(COLUMNS(P4:R4)=COUNTBLANK(P4:R4),"",IF(COUNTIF(P4:R4,"NP")=COUNTA(P$3:R$3),"NP",SUM(P4:R4)/COUNTA(P$3:R$3))))</f>
        <v/>
      </c>
      <c r="E4" s="44" t="str">
        <f t="shared" ref="E4:E100" si="2">IF(T$2=0,"",IF(COLUMNS(T4:V4)=COUNTBLANK(T4:V4),"",IF(COUNTIF(T4:V4,"NP")=COUNTA(T$3:V$3),"NP",SUM(T4:V4)/COUNTA(T$3:V$3))))</f>
        <v/>
      </c>
      <c r="F4" s="44" t="str">
        <f t="shared" ref="F4:F100" si="3">IF(X$2=0,"",IF(COLUMNS(X4:Z4)=COUNTBLANK(X4:Z4),"",IF(COUNTIF(X4:Z4,"NP")=COUNTA(X$3:Z$3),"NP",SUM(X4:Z4)/COUNTA(X$3:Z$3))))</f>
        <v/>
      </c>
      <c r="G4" s="44" t="str">
        <f t="shared" ref="G4:G100" si="4">IF(AB$2=0,"",IF(COLUMNS(AB4:AD4)=COUNTBLANK(AB4:AD4),"",IF(COUNTIF(AB4:AD4,"NP")=COUNTA(AB$3:AD$3),"NP",SUM(AB4:AD4)/COUNTA(AB$3:AD$3))))</f>
        <v/>
      </c>
      <c r="H4" s="44" t="str">
        <f t="shared" ref="H4:H100" si="5">IF(AF$2=0,"",IF(COLUMNS(AF4:AH4)=COUNTBLANK(AF4:AH4),"",IF(COUNTIF(AF4:AH4,"NP")=COUNTA(AF$3:AH$3),"NP",SUM(AF4:AH4)/COUNTA(AF$3:AH$3))))</f>
        <v/>
      </c>
      <c r="I4" s="44" t="str">
        <f t="shared" ref="I4:I100" si="6">IF(AJ$2=0,"",IF(COLUMNS(AJ4:AL4)=COUNTBLANK(AJ4:AL4),"",IF(COUNTIF(AJ4:AL4,"NP")=COUNTA(AJ$3:AL$3),"NP",SUM(AJ4:AL4)/COUNTA(AJ$3:AL$3))))</f>
        <v/>
      </c>
      <c r="J4" s="44" t="str">
        <f t="shared" ref="J4:J100" si="7">IF(AN2=0,"",IF(COLUMNS(AN4:AP4)=COUNTBLANK(AN4:AP4),"",IF(COUNTIF(AN4:AP4,"NP")=COUNTA(AN$3:AP$3),"NP",SUM(AN4:AP4)/COUNTA(AN$3:AP$3))))</f>
        <v/>
      </c>
      <c r="K4" s="34"/>
      <c r="L4" s="44" t="str">
        <f t="shared" ref="L4:L100" si="8">IF(AND(COLUMNS(D4:J4)=COUNTBLANK(D4:J4),ISBLANK(N4)),"",IF(AND(COUNTIF(D4:J4,"NP")=COUNT(D$2:J$2),ISBLANK(N4)),"NP",IF(IF(AND(D4&lt;&gt;"NP",D4&lt;&gt;""),D4*D$2,0)+IF(AND(E4&lt;&gt;"NP",E4&lt;&gt;""),E4*E$2,0)+IF(AND(F4&lt;&gt;"NP",F4&lt;&gt;""),F4*F$2,0)+IF(AND(G4&lt;&gt;"NP",G4&lt;&gt;""),G4*G$2,0)+IF(AND(H4&lt;&gt;"NP",H4&lt;&gt;""),H4*H$2,0)+IF(AND(I4&lt;&gt;"NP",I4&lt;&gt;""),I4*I$2,0)+IF(AND(J4&lt;&gt;"NP",J4&lt;&gt;""),J4*J$2,0)+N4&gt;100,100,IF(AND(D4&lt;&gt;"NP",D4&lt;&gt;""),D4*D$2,0)+IF(AND(E4&lt;&gt;"NP",E4&lt;&gt;""),E4*E$2,0)+IF(AND(F4&lt;&gt;"NP",F4&lt;&gt;""),F4*F$2,0)+IF(AND(G4&lt;&gt;"NP",G4&lt;&gt;""),G4*G$2,0)+IF(AND(H4&lt;&gt;"NP",H4&lt;&gt;""),H4*H$2,0)+IF(AND(I4&lt;&gt;"NP",I4&lt;&gt;""),I4*I$2,0)+IF(AND(J4&lt;&gt;"NP",J4&lt;&gt;""),J4*J$2,0)+N4)))</f>
        <v/>
      </c>
      <c r="M4" s="34"/>
      <c r="N4" s="66"/>
      <c r="O4" s="57"/>
      <c r="P4" s="67"/>
      <c r="Q4" s="67"/>
      <c r="R4" s="67"/>
      <c r="S4" s="68"/>
      <c r="T4" s="67"/>
      <c r="U4" s="67"/>
      <c r="V4" s="67"/>
      <c r="W4" s="57"/>
      <c r="X4" s="67"/>
      <c r="Y4" s="67"/>
      <c r="Z4" s="67"/>
      <c r="AA4" s="57"/>
      <c r="AB4" s="67"/>
      <c r="AC4" s="67"/>
      <c r="AD4" s="67"/>
      <c r="AE4" s="68"/>
      <c r="AF4" s="67"/>
      <c r="AG4" s="67"/>
      <c r="AH4" s="67"/>
      <c r="AI4" s="68"/>
      <c r="AJ4" s="67"/>
      <c r="AK4" s="67"/>
      <c r="AL4" s="67"/>
      <c r="AM4" s="68"/>
      <c r="AN4" s="67"/>
      <c r="AO4" s="67"/>
      <c r="AP4" s="67"/>
      <c r="AQ4" s="68"/>
      <c r="AR4" s="69"/>
      <c r="AS4" s="69"/>
      <c r="AT4" s="69"/>
      <c r="AU4" s="69"/>
      <c r="AV4" s="69"/>
      <c r="AW4" s="69"/>
      <c r="AX4" s="69"/>
      <c r="AY4" s="69"/>
      <c r="AZ4" s="69"/>
      <c r="BA4" s="69"/>
      <c r="BB4" s="69"/>
      <c r="BC4" s="69"/>
      <c r="BD4" s="69"/>
      <c r="BE4" s="69"/>
      <c r="BF4" s="69"/>
      <c r="BG4" s="69"/>
      <c r="BH4" s="69"/>
      <c r="BI4" s="69"/>
      <c r="BJ4" s="69"/>
      <c r="BK4" s="69"/>
      <c r="BL4" s="70" t="str">
        <f t="shared" ref="BL4:BL100" si="9">IF(COLUMNS(AR4:BK4)=COUNTBLANK(AR4:BK4),"",AVERAGE(AR4:BK4))</f>
        <v/>
      </c>
    </row>
    <row r="5">
      <c r="A5" s="41" t="str">
        <f>Alumnos!A9</f>
        <v/>
      </c>
      <c r="B5" s="26" t="str">
        <f>Alumnos!C9</f>
        <v/>
      </c>
      <c r="D5" s="44" t="str">
        <f t="shared" si="1"/>
        <v/>
      </c>
      <c r="E5" s="44" t="str">
        <f t="shared" si="2"/>
        <v/>
      </c>
      <c r="F5" s="44" t="str">
        <f t="shared" si="3"/>
        <v/>
      </c>
      <c r="G5" s="44" t="str">
        <f t="shared" si="4"/>
        <v/>
      </c>
      <c r="H5" s="44" t="str">
        <f t="shared" si="5"/>
        <v/>
      </c>
      <c r="I5" s="44" t="str">
        <f t="shared" si="6"/>
        <v/>
      </c>
      <c r="J5" s="44" t="str">
        <f t="shared" si="7"/>
        <v/>
      </c>
      <c r="K5" s="34"/>
      <c r="L5" s="44" t="str">
        <f t="shared" si="8"/>
        <v/>
      </c>
      <c r="M5" s="34"/>
      <c r="N5" s="66"/>
      <c r="O5" s="57"/>
      <c r="P5" s="67"/>
      <c r="Q5" s="67"/>
      <c r="R5" s="67"/>
      <c r="S5" s="57"/>
      <c r="T5" s="67"/>
      <c r="U5" s="67"/>
      <c r="V5" s="67"/>
      <c r="W5" s="57"/>
      <c r="X5" s="67"/>
      <c r="Y5" s="67"/>
      <c r="Z5" s="67"/>
      <c r="AA5" s="57"/>
      <c r="AB5" s="67"/>
      <c r="AC5" s="67"/>
      <c r="AD5" s="67"/>
      <c r="AE5" s="57"/>
      <c r="AF5" s="67"/>
      <c r="AG5" s="67"/>
      <c r="AH5" s="67"/>
      <c r="AI5" s="57"/>
      <c r="AJ5" s="67"/>
      <c r="AK5" s="67"/>
      <c r="AL5" s="67"/>
      <c r="AM5" s="57"/>
      <c r="AN5" s="67"/>
      <c r="AO5" s="67"/>
      <c r="AP5" s="67"/>
      <c r="AQ5" s="57"/>
      <c r="AR5" s="69"/>
      <c r="AS5" s="69"/>
      <c r="AT5" s="69"/>
      <c r="AU5" s="69"/>
      <c r="AV5" s="69"/>
      <c r="AW5" s="69"/>
      <c r="AX5" s="69"/>
      <c r="AY5" s="69"/>
      <c r="AZ5" s="69"/>
      <c r="BA5" s="69"/>
      <c r="BB5" s="69"/>
      <c r="BC5" s="69"/>
      <c r="BD5" s="69"/>
      <c r="BE5" s="69"/>
      <c r="BF5" s="69"/>
      <c r="BG5" s="69"/>
      <c r="BH5" s="69"/>
      <c r="BI5" s="69"/>
      <c r="BJ5" s="69"/>
      <c r="BK5" s="69"/>
      <c r="BL5" s="70" t="str">
        <f t="shared" si="9"/>
        <v/>
      </c>
    </row>
    <row r="6">
      <c r="A6" s="41" t="str">
        <f>Alumnos!A10</f>
        <v/>
      </c>
      <c r="B6" s="26" t="str">
        <f>Alumnos!C10</f>
        <v/>
      </c>
      <c r="D6" s="44" t="str">
        <f t="shared" si="1"/>
        <v/>
      </c>
      <c r="E6" s="44" t="str">
        <f t="shared" si="2"/>
        <v/>
      </c>
      <c r="F6" s="44" t="str">
        <f t="shared" si="3"/>
        <v/>
      </c>
      <c r="G6" s="44" t="str">
        <f t="shared" si="4"/>
        <v/>
      </c>
      <c r="H6" s="44" t="str">
        <f t="shared" si="5"/>
        <v/>
      </c>
      <c r="I6" s="44" t="str">
        <f t="shared" si="6"/>
        <v/>
      </c>
      <c r="J6" s="44" t="str">
        <f t="shared" si="7"/>
        <v/>
      </c>
      <c r="K6" s="34"/>
      <c r="L6" s="44" t="str">
        <f t="shared" si="8"/>
        <v/>
      </c>
      <c r="M6" s="34"/>
      <c r="N6" s="66"/>
      <c r="O6" s="57"/>
      <c r="P6" s="67"/>
      <c r="Q6" s="67"/>
      <c r="R6" s="67"/>
      <c r="S6" s="57"/>
      <c r="T6" s="67"/>
      <c r="U6" s="67"/>
      <c r="V6" s="67"/>
      <c r="W6" s="57"/>
      <c r="X6" s="67"/>
      <c r="Y6" s="67"/>
      <c r="Z6" s="67"/>
      <c r="AA6" s="57"/>
      <c r="AB6" s="67"/>
      <c r="AC6" s="67"/>
      <c r="AD6" s="67"/>
      <c r="AE6" s="57"/>
      <c r="AF6" s="67"/>
      <c r="AG6" s="67"/>
      <c r="AH6" s="67"/>
      <c r="AI6" s="57"/>
      <c r="AJ6" s="67"/>
      <c r="AK6" s="67"/>
      <c r="AL6" s="67"/>
      <c r="AM6" s="57"/>
      <c r="AN6" s="67"/>
      <c r="AO6" s="67"/>
      <c r="AP6" s="67"/>
      <c r="AQ6" s="57"/>
      <c r="AR6" s="69"/>
      <c r="AS6" s="69"/>
      <c r="AT6" s="69"/>
      <c r="AU6" s="69"/>
      <c r="AV6" s="69"/>
      <c r="AW6" s="69"/>
      <c r="AX6" s="69"/>
      <c r="AY6" s="69"/>
      <c r="AZ6" s="69"/>
      <c r="BA6" s="69"/>
      <c r="BB6" s="69"/>
      <c r="BC6" s="69"/>
      <c r="BD6" s="69"/>
      <c r="BE6" s="69"/>
      <c r="BF6" s="69"/>
      <c r="BG6" s="69"/>
      <c r="BH6" s="69"/>
      <c r="BI6" s="69"/>
      <c r="BJ6" s="69"/>
      <c r="BK6" s="69"/>
      <c r="BL6" s="70" t="str">
        <f t="shared" si="9"/>
        <v/>
      </c>
    </row>
    <row r="7">
      <c r="A7" s="41" t="str">
        <f>Alumnos!A11</f>
        <v/>
      </c>
      <c r="B7" s="26" t="str">
        <f>Alumnos!C11</f>
        <v/>
      </c>
      <c r="D7" s="44" t="str">
        <f t="shared" si="1"/>
        <v/>
      </c>
      <c r="E7" s="44" t="str">
        <f t="shared" si="2"/>
        <v/>
      </c>
      <c r="F7" s="44" t="str">
        <f t="shared" si="3"/>
        <v/>
      </c>
      <c r="G7" s="44" t="str">
        <f t="shared" si="4"/>
        <v/>
      </c>
      <c r="H7" s="44" t="str">
        <f t="shared" si="5"/>
        <v/>
      </c>
      <c r="I7" s="44" t="str">
        <f t="shared" si="6"/>
        <v/>
      </c>
      <c r="J7" s="44" t="str">
        <f t="shared" si="7"/>
        <v/>
      </c>
      <c r="K7" s="34"/>
      <c r="L7" s="44" t="str">
        <f t="shared" si="8"/>
        <v/>
      </c>
      <c r="M7" s="34"/>
      <c r="N7" s="66"/>
      <c r="O7" s="57"/>
      <c r="P7" s="67"/>
      <c r="Q7" s="67"/>
      <c r="R7" s="67"/>
      <c r="S7" s="57"/>
      <c r="T7" s="67"/>
      <c r="U7" s="67"/>
      <c r="V7" s="67"/>
      <c r="W7" s="57"/>
      <c r="X7" s="67"/>
      <c r="Y7" s="67"/>
      <c r="Z7" s="67"/>
      <c r="AA7" s="57"/>
      <c r="AB7" s="67"/>
      <c r="AC7" s="67"/>
      <c r="AD7" s="67"/>
      <c r="AE7" s="57"/>
      <c r="AF7" s="67"/>
      <c r="AG7" s="67"/>
      <c r="AH7" s="67"/>
      <c r="AI7" s="57"/>
      <c r="AJ7" s="67"/>
      <c r="AK7" s="67"/>
      <c r="AL7" s="67"/>
      <c r="AM7" s="57"/>
      <c r="AN7" s="67"/>
      <c r="AO7" s="67"/>
      <c r="AP7" s="67"/>
      <c r="AQ7" s="57"/>
      <c r="AR7" s="69"/>
      <c r="AS7" s="69"/>
      <c r="AT7" s="69"/>
      <c r="AU7" s="69"/>
      <c r="AV7" s="69"/>
      <c r="AW7" s="69"/>
      <c r="AX7" s="69"/>
      <c r="AY7" s="69"/>
      <c r="AZ7" s="69"/>
      <c r="BA7" s="69"/>
      <c r="BB7" s="69"/>
      <c r="BC7" s="69"/>
      <c r="BD7" s="69"/>
      <c r="BE7" s="69"/>
      <c r="BF7" s="69"/>
      <c r="BG7" s="69"/>
      <c r="BH7" s="69"/>
      <c r="BI7" s="69"/>
      <c r="BJ7" s="69"/>
      <c r="BK7" s="69"/>
      <c r="BL7" s="70" t="str">
        <f t="shared" si="9"/>
        <v/>
      </c>
    </row>
    <row r="8">
      <c r="A8" s="41" t="str">
        <f>Alumnos!A12</f>
        <v/>
      </c>
      <c r="B8" s="26" t="str">
        <f>Alumnos!C12</f>
        <v/>
      </c>
      <c r="D8" s="44" t="str">
        <f t="shared" si="1"/>
        <v/>
      </c>
      <c r="E8" s="44" t="str">
        <f t="shared" si="2"/>
        <v/>
      </c>
      <c r="F8" s="44" t="str">
        <f t="shared" si="3"/>
        <v/>
      </c>
      <c r="G8" s="44" t="str">
        <f t="shared" si="4"/>
        <v/>
      </c>
      <c r="H8" s="44" t="str">
        <f t="shared" si="5"/>
        <v/>
      </c>
      <c r="I8" s="44" t="str">
        <f t="shared" si="6"/>
        <v/>
      </c>
      <c r="J8" s="44" t="str">
        <f t="shared" si="7"/>
        <v/>
      </c>
      <c r="K8" s="34"/>
      <c r="L8" s="44" t="str">
        <f t="shared" si="8"/>
        <v/>
      </c>
      <c r="M8" s="34"/>
      <c r="N8" s="71"/>
      <c r="O8" s="57"/>
      <c r="P8" s="67"/>
      <c r="Q8" s="67"/>
      <c r="R8" s="67"/>
      <c r="S8" s="57"/>
      <c r="T8" s="67"/>
      <c r="U8" s="67"/>
      <c r="V8" s="67"/>
      <c r="W8" s="57"/>
      <c r="X8" s="67"/>
      <c r="Y8" s="67"/>
      <c r="Z8" s="67"/>
      <c r="AA8" s="57"/>
      <c r="AB8" s="67"/>
      <c r="AC8" s="67"/>
      <c r="AD8" s="67"/>
      <c r="AE8" s="57"/>
      <c r="AF8" s="67"/>
      <c r="AG8" s="67"/>
      <c r="AH8" s="67"/>
      <c r="AI8" s="57"/>
      <c r="AJ8" s="67"/>
      <c r="AK8" s="67"/>
      <c r="AL8" s="67"/>
      <c r="AM8" s="57"/>
      <c r="AN8" s="67"/>
      <c r="AO8" s="67"/>
      <c r="AP8" s="67"/>
      <c r="AQ8" s="57"/>
      <c r="AR8" s="69"/>
      <c r="AS8" s="69"/>
      <c r="AT8" s="69"/>
      <c r="AU8" s="69"/>
      <c r="AV8" s="69"/>
      <c r="AW8" s="69"/>
      <c r="AX8" s="69"/>
      <c r="AY8" s="69"/>
      <c r="AZ8" s="69"/>
      <c r="BA8" s="69"/>
      <c r="BB8" s="69"/>
      <c r="BC8" s="69"/>
      <c r="BD8" s="69"/>
      <c r="BE8" s="69"/>
      <c r="BF8" s="69"/>
      <c r="BG8" s="69"/>
      <c r="BH8" s="69"/>
      <c r="BI8" s="69"/>
      <c r="BJ8" s="69"/>
      <c r="BK8" s="69"/>
      <c r="BL8" s="70" t="str">
        <f t="shared" si="9"/>
        <v/>
      </c>
    </row>
    <row r="9">
      <c r="A9" s="41" t="str">
        <f>Alumnos!A13</f>
        <v/>
      </c>
      <c r="B9" s="26" t="str">
        <f>Alumnos!C13</f>
        <v/>
      </c>
      <c r="D9" s="44" t="str">
        <f t="shared" si="1"/>
        <v/>
      </c>
      <c r="E9" s="44" t="str">
        <f t="shared" si="2"/>
        <v/>
      </c>
      <c r="F9" s="44" t="str">
        <f t="shared" si="3"/>
        <v/>
      </c>
      <c r="G9" s="44" t="str">
        <f t="shared" si="4"/>
        <v/>
      </c>
      <c r="H9" s="44" t="str">
        <f t="shared" si="5"/>
        <v/>
      </c>
      <c r="I9" s="44" t="str">
        <f t="shared" si="6"/>
        <v/>
      </c>
      <c r="J9" s="44" t="str">
        <f t="shared" si="7"/>
        <v/>
      </c>
      <c r="K9" s="34"/>
      <c r="L9" s="44" t="str">
        <f t="shared" si="8"/>
        <v/>
      </c>
      <c r="M9" s="34"/>
      <c r="N9" s="66"/>
      <c r="O9" s="57"/>
      <c r="P9" s="67"/>
      <c r="Q9" s="67"/>
      <c r="R9" s="67"/>
      <c r="S9" s="57"/>
      <c r="T9" s="67"/>
      <c r="U9" s="67"/>
      <c r="V9" s="67"/>
      <c r="W9" s="57"/>
      <c r="X9" s="67"/>
      <c r="Y9" s="67"/>
      <c r="Z9" s="67"/>
      <c r="AA9" s="57"/>
      <c r="AB9" s="67"/>
      <c r="AC9" s="67"/>
      <c r="AD9" s="67"/>
      <c r="AE9" s="57"/>
      <c r="AF9" s="67"/>
      <c r="AG9" s="67"/>
      <c r="AH9" s="67"/>
      <c r="AI9" s="57"/>
      <c r="AJ9" s="67"/>
      <c r="AK9" s="67"/>
      <c r="AL9" s="67"/>
      <c r="AM9" s="57"/>
      <c r="AN9" s="67"/>
      <c r="AO9" s="67"/>
      <c r="AP9" s="67"/>
      <c r="AQ9" s="57"/>
      <c r="AR9" s="69"/>
      <c r="AS9" s="69"/>
      <c r="AT9" s="69"/>
      <c r="AU9" s="69"/>
      <c r="AV9" s="69"/>
      <c r="AW9" s="69"/>
      <c r="AX9" s="69"/>
      <c r="AY9" s="69"/>
      <c r="AZ9" s="69"/>
      <c r="BA9" s="69"/>
      <c r="BB9" s="69"/>
      <c r="BC9" s="69"/>
      <c r="BD9" s="69"/>
      <c r="BE9" s="69"/>
      <c r="BF9" s="69"/>
      <c r="BG9" s="69"/>
      <c r="BH9" s="69"/>
      <c r="BI9" s="69"/>
      <c r="BJ9" s="69"/>
      <c r="BK9" s="69"/>
      <c r="BL9" s="70" t="str">
        <f t="shared" si="9"/>
        <v/>
      </c>
    </row>
    <row r="10">
      <c r="A10" s="41" t="str">
        <f>Alumnos!A14</f>
        <v/>
      </c>
      <c r="B10" s="26" t="str">
        <f>Alumnos!C14</f>
        <v/>
      </c>
      <c r="D10" s="44" t="str">
        <f t="shared" si="1"/>
        <v/>
      </c>
      <c r="E10" s="44" t="str">
        <f t="shared" si="2"/>
        <v/>
      </c>
      <c r="F10" s="44" t="str">
        <f t="shared" si="3"/>
        <v/>
      </c>
      <c r="G10" s="44" t="str">
        <f t="shared" si="4"/>
        <v/>
      </c>
      <c r="H10" s="44" t="str">
        <f t="shared" si="5"/>
        <v/>
      </c>
      <c r="I10" s="44" t="str">
        <f t="shared" si="6"/>
        <v/>
      </c>
      <c r="J10" s="44" t="str">
        <f t="shared" si="7"/>
        <v/>
      </c>
      <c r="K10" s="34"/>
      <c r="L10" s="44" t="str">
        <f t="shared" si="8"/>
        <v/>
      </c>
      <c r="M10" s="34"/>
      <c r="N10" s="66"/>
      <c r="O10" s="57"/>
      <c r="P10" s="67"/>
      <c r="Q10" s="67"/>
      <c r="R10" s="67"/>
      <c r="S10" s="57"/>
      <c r="T10" s="67"/>
      <c r="U10" s="67"/>
      <c r="V10" s="67"/>
      <c r="W10" s="57"/>
      <c r="X10" s="67"/>
      <c r="Y10" s="67"/>
      <c r="Z10" s="67"/>
      <c r="AA10" s="57"/>
      <c r="AB10" s="67"/>
      <c r="AC10" s="67"/>
      <c r="AD10" s="67"/>
      <c r="AE10" s="57"/>
      <c r="AF10" s="67"/>
      <c r="AG10" s="67"/>
      <c r="AH10" s="67"/>
      <c r="AI10" s="57"/>
      <c r="AJ10" s="67"/>
      <c r="AK10" s="67"/>
      <c r="AL10" s="67"/>
      <c r="AM10" s="57"/>
      <c r="AN10" s="67"/>
      <c r="AO10" s="67"/>
      <c r="AP10" s="67"/>
      <c r="AQ10" s="57"/>
      <c r="AR10" s="69"/>
      <c r="AS10" s="69"/>
      <c r="AT10" s="69"/>
      <c r="AU10" s="69"/>
      <c r="AV10" s="69"/>
      <c r="AW10" s="69"/>
      <c r="AX10" s="69"/>
      <c r="AY10" s="69"/>
      <c r="AZ10" s="69"/>
      <c r="BA10" s="69"/>
      <c r="BB10" s="69"/>
      <c r="BC10" s="69"/>
      <c r="BD10" s="69"/>
      <c r="BE10" s="69"/>
      <c r="BF10" s="69"/>
      <c r="BG10" s="69"/>
      <c r="BH10" s="69"/>
      <c r="BI10" s="69"/>
      <c r="BJ10" s="69"/>
      <c r="BK10" s="69"/>
      <c r="BL10" s="70" t="str">
        <f t="shared" si="9"/>
        <v/>
      </c>
    </row>
    <row r="11">
      <c r="A11" s="41" t="str">
        <f>Alumnos!A15</f>
        <v/>
      </c>
      <c r="B11" s="26" t="str">
        <f>Alumnos!C15</f>
        <v/>
      </c>
      <c r="D11" s="44" t="str">
        <f t="shared" si="1"/>
        <v/>
      </c>
      <c r="E11" s="44" t="str">
        <f t="shared" si="2"/>
        <v/>
      </c>
      <c r="F11" s="44" t="str">
        <f t="shared" si="3"/>
        <v/>
      </c>
      <c r="G11" s="44" t="str">
        <f t="shared" si="4"/>
        <v/>
      </c>
      <c r="H11" s="44" t="str">
        <f t="shared" si="5"/>
        <v/>
      </c>
      <c r="I11" s="44" t="str">
        <f t="shared" si="6"/>
        <v/>
      </c>
      <c r="J11" s="44" t="str">
        <f t="shared" si="7"/>
        <v/>
      </c>
      <c r="K11" s="34"/>
      <c r="L11" s="44" t="str">
        <f t="shared" si="8"/>
        <v/>
      </c>
      <c r="M11" s="34"/>
      <c r="N11" s="66"/>
      <c r="O11" s="57"/>
      <c r="P11" s="67"/>
      <c r="Q11" s="67"/>
      <c r="R11" s="67"/>
      <c r="S11" s="57"/>
      <c r="T11" s="67"/>
      <c r="U11" s="67"/>
      <c r="V11" s="67"/>
      <c r="W11" s="57"/>
      <c r="X11" s="67"/>
      <c r="Y11" s="67"/>
      <c r="Z11" s="67"/>
      <c r="AA11" s="57"/>
      <c r="AB11" s="67"/>
      <c r="AC11" s="67"/>
      <c r="AD11" s="67"/>
      <c r="AE11" s="57"/>
      <c r="AF11" s="67"/>
      <c r="AG11" s="67"/>
      <c r="AH11" s="67"/>
      <c r="AI11" s="57"/>
      <c r="AJ11" s="67"/>
      <c r="AK11" s="67"/>
      <c r="AL11" s="67"/>
      <c r="AM11" s="57"/>
      <c r="AN11" s="67"/>
      <c r="AO11" s="67"/>
      <c r="AP11" s="67"/>
      <c r="AQ11" s="57"/>
      <c r="AR11" s="69"/>
      <c r="AS11" s="69"/>
      <c r="AT11" s="69"/>
      <c r="AU11" s="69"/>
      <c r="AV11" s="69"/>
      <c r="AW11" s="69"/>
      <c r="AX11" s="69"/>
      <c r="AY11" s="69"/>
      <c r="AZ11" s="69"/>
      <c r="BA11" s="69"/>
      <c r="BB11" s="69"/>
      <c r="BC11" s="69"/>
      <c r="BD11" s="69"/>
      <c r="BE11" s="69"/>
      <c r="BF11" s="69"/>
      <c r="BG11" s="69"/>
      <c r="BH11" s="69"/>
      <c r="BI11" s="69"/>
      <c r="BJ11" s="69"/>
      <c r="BK11" s="69"/>
      <c r="BL11" s="70" t="str">
        <f t="shared" si="9"/>
        <v/>
      </c>
    </row>
    <row r="12">
      <c r="A12" s="41" t="str">
        <f>Alumnos!A16</f>
        <v/>
      </c>
      <c r="B12" s="26" t="str">
        <f>Alumnos!C16</f>
        <v/>
      </c>
      <c r="D12" s="44" t="str">
        <f t="shared" si="1"/>
        <v/>
      </c>
      <c r="E12" s="44" t="str">
        <f t="shared" si="2"/>
        <v/>
      </c>
      <c r="F12" s="44" t="str">
        <f t="shared" si="3"/>
        <v/>
      </c>
      <c r="G12" s="44" t="str">
        <f t="shared" si="4"/>
        <v/>
      </c>
      <c r="H12" s="44" t="str">
        <f t="shared" si="5"/>
        <v/>
      </c>
      <c r="I12" s="44" t="str">
        <f t="shared" si="6"/>
        <v/>
      </c>
      <c r="J12" s="44" t="str">
        <f t="shared" si="7"/>
        <v/>
      </c>
      <c r="K12" s="34"/>
      <c r="L12" s="44" t="str">
        <f t="shared" si="8"/>
        <v/>
      </c>
      <c r="M12" s="34"/>
      <c r="N12" s="66"/>
      <c r="O12" s="57"/>
      <c r="P12" s="67"/>
      <c r="Q12" s="67"/>
      <c r="R12" s="67"/>
      <c r="S12" s="57"/>
      <c r="T12" s="67"/>
      <c r="U12" s="67"/>
      <c r="V12" s="67"/>
      <c r="W12" s="57"/>
      <c r="X12" s="67"/>
      <c r="Y12" s="67"/>
      <c r="Z12" s="67"/>
      <c r="AA12" s="57"/>
      <c r="AB12" s="67"/>
      <c r="AC12" s="67"/>
      <c r="AD12" s="67"/>
      <c r="AE12" s="57"/>
      <c r="AF12" s="67"/>
      <c r="AG12" s="67"/>
      <c r="AH12" s="67"/>
      <c r="AI12" s="57"/>
      <c r="AJ12" s="67"/>
      <c r="AK12" s="67"/>
      <c r="AL12" s="67"/>
      <c r="AM12" s="57"/>
      <c r="AN12" s="67"/>
      <c r="AO12" s="67"/>
      <c r="AP12" s="67"/>
      <c r="AQ12" s="57"/>
      <c r="AR12" s="69"/>
      <c r="AS12" s="69"/>
      <c r="AT12" s="69"/>
      <c r="AU12" s="69"/>
      <c r="AV12" s="69"/>
      <c r="AW12" s="69"/>
      <c r="AX12" s="69"/>
      <c r="AY12" s="69"/>
      <c r="AZ12" s="69"/>
      <c r="BA12" s="69"/>
      <c r="BB12" s="69"/>
      <c r="BC12" s="69"/>
      <c r="BD12" s="69"/>
      <c r="BE12" s="69"/>
      <c r="BF12" s="69"/>
      <c r="BG12" s="69"/>
      <c r="BH12" s="69"/>
      <c r="BI12" s="69"/>
      <c r="BJ12" s="69"/>
      <c r="BK12" s="69"/>
      <c r="BL12" s="70" t="str">
        <f t="shared" si="9"/>
        <v/>
      </c>
    </row>
    <row r="13">
      <c r="A13" s="41" t="str">
        <f>Alumnos!A17</f>
        <v/>
      </c>
      <c r="B13" s="26" t="str">
        <f>Alumnos!C17</f>
        <v/>
      </c>
      <c r="D13" s="44" t="str">
        <f t="shared" si="1"/>
        <v/>
      </c>
      <c r="E13" s="44" t="str">
        <f t="shared" si="2"/>
        <v/>
      </c>
      <c r="F13" s="44" t="str">
        <f t="shared" si="3"/>
        <v/>
      </c>
      <c r="G13" s="44" t="str">
        <f t="shared" si="4"/>
        <v/>
      </c>
      <c r="H13" s="44" t="str">
        <f t="shared" si="5"/>
        <v/>
      </c>
      <c r="I13" s="44" t="str">
        <f t="shared" si="6"/>
        <v/>
      </c>
      <c r="J13" s="44" t="str">
        <f t="shared" si="7"/>
        <v/>
      </c>
      <c r="K13" s="34"/>
      <c r="L13" s="44" t="str">
        <f t="shared" si="8"/>
        <v/>
      </c>
      <c r="M13" s="34"/>
      <c r="N13" s="71"/>
      <c r="O13" s="57"/>
      <c r="P13" s="67"/>
      <c r="Q13" s="67"/>
      <c r="R13" s="67"/>
      <c r="S13" s="57"/>
      <c r="T13" s="67"/>
      <c r="U13" s="67"/>
      <c r="V13" s="67"/>
      <c r="W13" s="57"/>
      <c r="X13" s="67"/>
      <c r="Y13" s="67"/>
      <c r="Z13" s="67"/>
      <c r="AA13" s="57"/>
      <c r="AB13" s="67"/>
      <c r="AC13" s="67"/>
      <c r="AD13" s="67"/>
      <c r="AE13" s="57"/>
      <c r="AF13" s="67"/>
      <c r="AG13" s="67"/>
      <c r="AH13" s="67"/>
      <c r="AI13" s="57"/>
      <c r="AJ13" s="67"/>
      <c r="AK13" s="67"/>
      <c r="AL13" s="67"/>
      <c r="AM13" s="57"/>
      <c r="AN13" s="67"/>
      <c r="AO13" s="67"/>
      <c r="AP13" s="67"/>
      <c r="AQ13" s="57"/>
      <c r="AR13" s="69"/>
      <c r="AS13" s="69"/>
      <c r="AT13" s="69"/>
      <c r="AU13" s="69"/>
      <c r="AV13" s="69"/>
      <c r="AW13" s="69"/>
      <c r="AX13" s="69"/>
      <c r="AY13" s="69"/>
      <c r="AZ13" s="69"/>
      <c r="BA13" s="69"/>
      <c r="BB13" s="69"/>
      <c r="BC13" s="69"/>
      <c r="BD13" s="69"/>
      <c r="BE13" s="69"/>
      <c r="BF13" s="69"/>
      <c r="BG13" s="69"/>
      <c r="BH13" s="69"/>
      <c r="BI13" s="69"/>
      <c r="BJ13" s="69"/>
      <c r="BK13" s="69"/>
      <c r="BL13" s="70" t="str">
        <f t="shared" si="9"/>
        <v/>
      </c>
    </row>
    <row r="14">
      <c r="A14" s="41" t="str">
        <f>Alumnos!A18</f>
        <v/>
      </c>
      <c r="B14" s="26" t="str">
        <f>Alumnos!C18</f>
        <v/>
      </c>
      <c r="D14" s="44" t="str">
        <f t="shared" si="1"/>
        <v/>
      </c>
      <c r="E14" s="44" t="str">
        <f t="shared" si="2"/>
        <v/>
      </c>
      <c r="F14" s="44" t="str">
        <f t="shared" si="3"/>
        <v/>
      </c>
      <c r="G14" s="44" t="str">
        <f t="shared" si="4"/>
        <v/>
      </c>
      <c r="H14" s="44" t="str">
        <f t="shared" si="5"/>
        <v/>
      </c>
      <c r="I14" s="44" t="str">
        <f t="shared" si="6"/>
        <v/>
      </c>
      <c r="J14" s="44" t="str">
        <f t="shared" si="7"/>
        <v/>
      </c>
      <c r="K14" s="34"/>
      <c r="L14" s="44" t="str">
        <f t="shared" si="8"/>
        <v/>
      </c>
      <c r="M14" s="34"/>
      <c r="N14" s="66"/>
      <c r="O14" s="57"/>
      <c r="P14" s="67"/>
      <c r="Q14" s="67"/>
      <c r="R14" s="67"/>
      <c r="S14" s="57"/>
      <c r="T14" s="67"/>
      <c r="U14" s="67"/>
      <c r="V14" s="67"/>
      <c r="W14" s="57"/>
      <c r="X14" s="67"/>
      <c r="Y14" s="67"/>
      <c r="Z14" s="67"/>
      <c r="AA14" s="57"/>
      <c r="AB14" s="67"/>
      <c r="AC14" s="67"/>
      <c r="AD14" s="67"/>
      <c r="AE14" s="57"/>
      <c r="AF14" s="67"/>
      <c r="AG14" s="67"/>
      <c r="AH14" s="67"/>
      <c r="AI14" s="57"/>
      <c r="AJ14" s="67"/>
      <c r="AK14" s="67"/>
      <c r="AL14" s="67"/>
      <c r="AM14" s="57"/>
      <c r="AN14" s="67"/>
      <c r="AO14" s="67"/>
      <c r="AP14" s="67"/>
      <c r="AQ14" s="57"/>
      <c r="AR14" s="69"/>
      <c r="AS14" s="69"/>
      <c r="AT14" s="69"/>
      <c r="AU14" s="69"/>
      <c r="AV14" s="69"/>
      <c r="AW14" s="69"/>
      <c r="AX14" s="69"/>
      <c r="AY14" s="69"/>
      <c r="AZ14" s="69"/>
      <c r="BA14" s="69"/>
      <c r="BB14" s="69"/>
      <c r="BC14" s="69"/>
      <c r="BD14" s="69"/>
      <c r="BE14" s="69"/>
      <c r="BF14" s="69"/>
      <c r="BG14" s="69"/>
      <c r="BH14" s="69"/>
      <c r="BI14" s="69"/>
      <c r="BJ14" s="69"/>
      <c r="BK14" s="69"/>
      <c r="BL14" s="70" t="str">
        <f t="shared" si="9"/>
        <v/>
      </c>
    </row>
    <row r="15">
      <c r="A15" s="41" t="str">
        <f>Alumnos!A19</f>
        <v/>
      </c>
      <c r="B15" s="26" t="str">
        <f>Alumnos!C19</f>
        <v/>
      </c>
      <c r="D15" s="44" t="str">
        <f t="shared" si="1"/>
        <v/>
      </c>
      <c r="E15" s="44" t="str">
        <f t="shared" si="2"/>
        <v/>
      </c>
      <c r="F15" s="44" t="str">
        <f t="shared" si="3"/>
        <v/>
      </c>
      <c r="G15" s="44" t="str">
        <f t="shared" si="4"/>
        <v/>
      </c>
      <c r="H15" s="44" t="str">
        <f t="shared" si="5"/>
        <v/>
      </c>
      <c r="I15" s="44" t="str">
        <f t="shared" si="6"/>
        <v/>
      </c>
      <c r="J15" s="44" t="str">
        <f t="shared" si="7"/>
        <v/>
      </c>
      <c r="K15" s="34"/>
      <c r="L15" s="44" t="str">
        <f t="shared" si="8"/>
        <v/>
      </c>
      <c r="M15" s="34"/>
      <c r="N15" s="71"/>
      <c r="O15" s="57"/>
      <c r="P15" s="67"/>
      <c r="Q15" s="67"/>
      <c r="R15" s="67"/>
      <c r="S15" s="57"/>
      <c r="T15" s="67"/>
      <c r="U15" s="67"/>
      <c r="V15" s="67"/>
      <c r="W15" s="57"/>
      <c r="X15" s="67"/>
      <c r="Y15" s="67"/>
      <c r="Z15" s="67"/>
      <c r="AA15" s="57"/>
      <c r="AB15" s="67"/>
      <c r="AC15" s="67"/>
      <c r="AD15" s="67"/>
      <c r="AE15" s="57"/>
      <c r="AF15" s="67"/>
      <c r="AG15" s="67"/>
      <c r="AH15" s="67"/>
      <c r="AI15" s="57"/>
      <c r="AJ15" s="67"/>
      <c r="AK15" s="67"/>
      <c r="AL15" s="67"/>
      <c r="AM15" s="57"/>
      <c r="AN15" s="67"/>
      <c r="AO15" s="67"/>
      <c r="AP15" s="67"/>
      <c r="AQ15" s="57"/>
      <c r="AR15" s="69"/>
      <c r="AS15" s="69"/>
      <c r="AT15" s="69"/>
      <c r="AU15" s="69"/>
      <c r="AV15" s="69"/>
      <c r="AW15" s="69"/>
      <c r="AX15" s="69"/>
      <c r="AY15" s="69"/>
      <c r="AZ15" s="69"/>
      <c r="BA15" s="69"/>
      <c r="BB15" s="69"/>
      <c r="BC15" s="69"/>
      <c r="BD15" s="69"/>
      <c r="BE15" s="69"/>
      <c r="BF15" s="69"/>
      <c r="BG15" s="69"/>
      <c r="BH15" s="69"/>
      <c r="BI15" s="69"/>
      <c r="BJ15" s="69"/>
      <c r="BK15" s="69"/>
      <c r="BL15" s="70" t="str">
        <f t="shared" si="9"/>
        <v/>
      </c>
    </row>
    <row r="16">
      <c r="A16" s="41" t="str">
        <f>Alumnos!A20</f>
        <v/>
      </c>
      <c r="B16" s="26" t="str">
        <f>Alumnos!C20</f>
        <v/>
      </c>
      <c r="D16" s="44" t="str">
        <f t="shared" si="1"/>
        <v/>
      </c>
      <c r="E16" s="44" t="str">
        <f t="shared" si="2"/>
        <v/>
      </c>
      <c r="F16" s="44" t="str">
        <f t="shared" si="3"/>
        <v/>
      </c>
      <c r="G16" s="44" t="str">
        <f t="shared" si="4"/>
        <v/>
      </c>
      <c r="H16" s="44" t="str">
        <f t="shared" si="5"/>
        <v/>
      </c>
      <c r="I16" s="44" t="str">
        <f t="shared" si="6"/>
        <v/>
      </c>
      <c r="J16" s="44" t="str">
        <f t="shared" si="7"/>
        <v/>
      </c>
      <c r="K16" s="34"/>
      <c r="L16" s="44" t="str">
        <f t="shared" si="8"/>
        <v/>
      </c>
      <c r="M16" s="34"/>
      <c r="N16" s="66"/>
      <c r="O16" s="57"/>
      <c r="P16" s="67"/>
      <c r="Q16" s="67"/>
      <c r="R16" s="67"/>
      <c r="S16" s="57"/>
      <c r="T16" s="67"/>
      <c r="U16" s="67"/>
      <c r="V16" s="67"/>
      <c r="W16" s="57"/>
      <c r="X16" s="67"/>
      <c r="Y16" s="67"/>
      <c r="Z16" s="67"/>
      <c r="AA16" s="57"/>
      <c r="AB16" s="67"/>
      <c r="AC16" s="67"/>
      <c r="AD16" s="67"/>
      <c r="AE16" s="57"/>
      <c r="AF16" s="67"/>
      <c r="AG16" s="67"/>
      <c r="AH16" s="67"/>
      <c r="AI16" s="57"/>
      <c r="AJ16" s="67"/>
      <c r="AK16" s="67"/>
      <c r="AL16" s="67"/>
      <c r="AM16" s="57"/>
      <c r="AN16" s="67"/>
      <c r="AO16" s="67"/>
      <c r="AP16" s="67"/>
      <c r="AQ16" s="57"/>
      <c r="AR16" s="69"/>
      <c r="AS16" s="69"/>
      <c r="AT16" s="69"/>
      <c r="AU16" s="69"/>
      <c r="AV16" s="69"/>
      <c r="AW16" s="69"/>
      <c r="AX16" s="69"/>
      <c r="AY16" s="69"/>
      <c r="AZ16" s="69"/>
      <c r="BA16" s="69"/>
      <c r="BB16" s="69"/>
      <c r="BC16" s="69"/>
      <c r="BD16" s="69"/>
      <c r="BE16" s="69"/>
      <c r="BF16" s="69"/>
      <c r="BG16" s="69"/>
      <c r="BH16" s="69"/>
      <c r="BI16" s="69"/>
      <c r="BJ16" s="69"/>
      <c r="BK16" s="69"/>
      <c r="BL16" s="70" t="str">
        <f t="shared" si="9"/>
        <v/>
      </c>
    </row>
    <row r="17">
      <c r="A17" s="41" t="str">
        <f>Alumnos!A21</f>
        <v/>
      </c>
      <c r="B17" s="26" t="str">
        <f>Alumnos!C21</f>
        <v/>
      </c>
      <c r="D17" s="44" t="str">
        <f t="shared" si="1"/>
        <v/>
      </c>
      <c r="E17" s="44" t="str">
        <f t="shared" si="2"/>
        <v/>
      </c>
      <c r="F17" s="44" t="str">
        <f t="shared" si="3"/>
        <v/>
      </c>
      <c r="G17" s="44" t="str">
        <f t="shared" si="4"/>
        <v/>
      </c>
      <c r="H17" s="44" t="str">
        <f t="shared" si="5"/>
        <v/>
      </c>
      <c r="I17" s="44" t="str">
        <f t="shared" si="6"/>
        <v/>
      </c>
      <c r="J17" s="44" t="str">
        <f t="shared" si="7"/>
        <v/>
      </c>
      <c r="K17" s="34"/>
      <c r="L17" s="44" t="str">
        <f t="shared" si="8"/>
        <v/>
      </c>
      <c r="M17" s="34"/>
      <c r="N17" s="71"/>
      <c r="O17" s="57"/>
      <c r="P17" s="67"/>
      <c r="Q17" s="67"/>
      <c r="R17" s="67"/>
      <c r="S17" s="57"/>
      <c r="T17" s="67"/>
      <c r="U17" s="67"/>
      <c r="V17" s="67"/>
      <c r="W17" s="57"/>
      <c r="X17" s="67"/>
      <c r="Y17" s="67"/>
      <c r="Z17" s="67"/>
      <c r="AA17" s="57"/>
      <c r="AB17" s="67"/>
      <c r="AC17" s="67"/>
      <c r="AD17" s="67"/>
      <c r="AE17" s="57"/>
      <c r="AF17" s="67"/>
      <c r="AG17" s="67"/>
      <c r="AH17" s="67"/>
      <c r="AI17" s="57"/>
      <c r="AJ17" s="67"/>
      <c r="AK17" s="67"/>
      <c r="AL17" s="67"/>
      <c r="AM17" s="57"/>
      <c r="AN17" s="67"/>
      <c r="AO17" s="67"/>
      <c r="AP17" s="67"/>
      <c r="AQ17" s="57"/>
      <c r="AR17" s="69"/>
      <c r="AS17" s="69"/>
      <c r="AT17" s="69"/>
      <c r="AU17" s="69"/>
      <c r="AV17" s="69"/>
      <c r="AW17" s="69"/>
      <c r="AX17" s="69"/>
      <c r="AY17" s="69"/>
      <c r="AZ17" s="69"/>
      <c r="BA17" s="69"/>
      <c r="BB17" s="69"/>
      <c r="BC17" s="69"/>
      <c r="BD17" s="69"/>
      <c r="BE17" s="69"/>
      <c r="BF17" s="69"/>
      <c r="BG17" s="69"/>
      <c r="BH17" s="69"/>
      <c r="BI17" s="69"/>
      <c r="BJ17" s="69"/>
      <c r="BK17" s="69"/>
      <c r="BL17" s="70" t="str">
        <f t="shared" si="9"/>
        <v/>
      </c>
    </row>
    <row r="18">
      <c r="A18" s="41" t="str">
        <f>Alumnos!A22</f>
        <v/>
      </c>
      <c r="B18" s="26" t="str">
        <f>Alumnos!C22</f>
        <v/>
      </c>
      <c r="D18" s="44" t="str">
        <f t="shared" si="1"/>
        <v/>
      </c>
      <c r="E18" s="44" t="str">
        <f t="shared" si="2"/>
        <v/>
      </c>
      <c r="F18" s="44" t="str">
        <f t="shared" si="3"/>
        <v/>
      </c>
      <c r="G18" s="44" t="str">
        <f t="shared" si="4"/>
        <v/>
      </c>
      <c r="H18" s="44" t="str">
        <f t="shared" si="5"/>
        <v/>
      </c>
      <c r="I18" s="44" t="str">
        <f t="shared" si="6"/>
        <v/>
      </c>
      <c r="J18" s="44" t="str">
        <f t="shared" si="7"/>
        <v/>
      </c>
      <c r="K18" s="34"/>
      <c r="L18" s="44" t="str">
        <f t="shared" si="8"/>
        <v/>
      </c>
      <c r="M18" s="34"/>
      <c r="N18" s="71"/>
      <c r="O18" s="57"/>
      <c r="P18" s="67"/>
      <c r="Q18" s="67"/>
      <c r="R18" s="67"/>
      <c r="S18" s="57"/>
      <c r="T18" s="67"/>
      <c r="U18" s="67"/>
      <c r="V18" s="67"/>
      <c r="W18" s="57"/>
      <c r="X18" s="67"/>
      <c r="Y18" s="67"/>
      <c r="Z18" s="67"/>
      <c r="AA18" s="57"/>
      <c r="AB18" s="67"/>
      <c r="AC18" s="67"/>
      <c r="AD18" s="67"/>
      <c r="AE18" s="57"/>
      <c r="AF18" s="67"/>
      <c r="AG18" s="67"/>
      <c r="AH18" s="67"/>
      <c r="AI18" s="57"/>
      <c r="AJ18" s="67"/>
      <c r="AK18" s="67"/>
      <c r="AL18" s="67"/>
      <c r="AM18" s="57"/>
      <c r="AN18" s="67"/>
      <c r="AO18" s="67"/>
      <c r="AP18" s="67"/>
      <c r="AQ18" s="57"/>
      <c r="AR18" s="69"/>
      <c r="AS18" s="69"/>
      <c r="AT18" s="69"/>
      <c r="AU18" s="69"/>
      <c r="AV18" s="69"/>
      <c r="AW18" s="69"/>
      <c r="AX18" s="69"/>
      <c r="AY18" s="69"/>
      <c r="AZ18" s="69"/>
      <c r="BA18" s="69"/>
      <c r="BB18" s="69"/>
      <c r="BC18" s="69"/>
      <c r="BD18" s="69"/>
      <c r="BE18" s="69"/>
      <c r="BF18" s="69"/>
      <c r="BG18" s="69"/>
      <c r="BH18" s="69"/>
      <c r="BI18" s="69"/>
      <c r="BJ18" s="69"/>
      <c r="BK18" s="69"/>
      <c r="BL18" s="70" t="str">
        <f t="shared" si="9"/>
        <v/>
      </c>
    </row>
    <row r="19">
      <c r="A19" s="41" t="str">
        <f>Alumnos!A23</f>
        <v/>
      </c>
      <c r="B19" s="26" t="str">
        <f>Alumnos!C23</f>
        <v/>
      </c>
      <c r="D19" s="44" t="str">
        <f t="shared" si="1"/>
        <v/>
      </c>
      <c r="E19" s="44" t="str">
        <f t="shared" si="2"/>
        <v/>
      </c>
      <c r="F19" s="44" t="str">
        <f t="shared" si="3"/>
        <v/>
      </c>
      <c r="G19" s="44" t="str">
        <f t="shared" si="4"/>
        <v/>
      </c>
      <c r="H19" s="44" t="str">
        <f t="shared" si="5"/>
        <v/>
      </c>
      <c r="I19" s="44" t="str">
        <f t="shared" si="6"/>
        <v/>
      </c>
      <c r="J19" s="44" t="str">
        <f t="shared" si="7"/>
        <v/>
      </c>
      <c r="K19" s="34"/>
      <c r="L19" s="44" t="str">
        <f t="shared" si="8"/>
        <v/>
      </c>
      <c r="M19" s="34"/>
      <c r="N19" s="71"/>
      <c r="O19" s="57"/>
      <c r="P19" s="67"/>
      <c r="Q19" s="67"/>
      <c r="R19" s="67"/>
      <c r="S19" s="57"/>
      <c r="T19" s="67"/>
      <c r="U19" s="67"/>
      <c r="V19" s="67"/>
      <c r="W19" s="57"/>
      <c r="X19" s="67"/>
      <c r="Y19" s="67"/>
      <c r="Z19" s="67"/>
      <c r="AA19" s="57"/>
      <c r="AB19" s="67"/>
      <c r="AC19" s="67"/>
      <c r="AD19" s="67"/>
      <c r="AE19" s="57"/>
      <c r="AF19" s="67"/>
      <c r="AG19" s="67"/>
      <c r="AH19" s="67"/>
      <c r="AI19" s="57"/>
      <c r="AJ19" s="67"/>
      <c r="AK19" s="67"/>
      <c r="AL19" s="67"/>
      <c r="AM19" s="57"/>
      <c r="AN19" s="67"/>
      <c r="AO19" s="67"/>
      <c r="AP19" s="67"/>
      <c r="AQ19" s="57"/>
      <c r="AR19" s="69"/>
      <c r="AS19" s="69"/>
      <c r="AT19" s="69"/>
      <c r="AU19" s="69"/>
      <c r="AV19" s="69"/>
      <c r="AW19" s="69"/>
      <c r="AX19" s="69"/>
      <c r="AY19" s="69"/>
      <c r="AZ19" s="69"/>
      <c r="BA19" s="69"/>
      <c r="BB19" s="69"/>
      <c r="BC19" s="69"/>
      <c r="BD19" s="69"/>
      <c r="BE19" s="69"/>
      <c r="BF19" s="69"/>
      <c r="BG19" s="69"/>
      <c r="BH19" s="69"/>
      <c r="BI19" s="69"/>
      <c r="BJ19" s="69"/>
      <c r="BK19" s="69"/>
      <c r="BL19" s="70" t="str">
        <f t="shared" si="9"/>
        <v/>
      </c>
    </row>
    <row r="20">
      <c r="A20" s="41" t="str">
        <f>Alumnos!A24</f>
        <v/>
      </c>
      <c r="B20" s="26" t="str">
        <f>Alumnos!C24</f>
        <v/>
      </c>
      <c r="D20" s="44" t="str">
        <f t="shared" si="1"/>
        <v/>
      </c>
      <c r="E20" s="44" t="str">
        <f t="shared" si="2"/>
        <v/>
      </c>
      <c r="F20" s="44" t="str">
        <f t="shared" si="3"/>
        <v/>
      </c>
      <c r="G20" s="44" t="str">
        <f t="shared" si="4"/>
        <v/>
      </c>
      <c r="H20" s="44" t="str">
        <f t="shared" si="5"/>
        <v/>
      </c>
      <c r="I20" s="44" t="str">
        <f t="shared" si="6"/>
        <v/>
      </c>
      <c r="J20" s="44" t="str">
        <f t="shared" si="7"/>
        <v/>
      </c>
      <c r="K20" s="34"/>
      <c r="L20" s="44" t="str">
        <f t="shared" si="8"/>
        <v/>
      </c>
      <c r="M20" s="34"/>
      <c r="N20" s="71"/>
      <c r="O20" s="57"/>
      <c r="P20" s="67"/>
      <c r="Q20" s="67"/>
      <c r="R20" s="67"/>
      <c r="S20" s="57"/>
      <c r="T20" s="67"/>
      <c r="U20" s="67"/>
      <c r="V20" s="67"/>
      <c r="W20" s="57"/>
      <c r="X20" s="67"/>
      <c r="Y20" s="67"/>
      <c r="Z20" s="67"/>
      <c r="AA20" s="57"/>
      <c r="AB20" s="67"/>
      <c r="AC20" s="67"/>
      <c r="AD20" s="67"/>
      <c r="AE20" s="57"/>
      <c r="AF20" s="67"/>
      <c r="AG20" s="67"/>
      <c r="AH20" s="67"/>
      <c r="AI20" s="57"/>
      <c r="AJ20" s="67"/>
      <c r="AK20" s="67"/>
      <c r="AL20" s="67"/>
      <c r="AM20" s="57"/>
      <c r="AN20" s="67"/>
      <c r="AO20" s="67"/>
      <c r="AP20" s="67"/>
      <c r="AQ20" s="57"/>
      <c r="AR20" s="69"/>
      <c r="AS20" s="69"/>
      <c r="AT20" s="69"/>
      <c r="AU20" s="69"/>
      <c r="AV20" s="69"/>
      <c r="AW20" s="69"/>
      <c r="AX20" s="69"/>
      <c r="AY20" s="69"/>
      <c r="AZ20" s="69"/>
      <c r="BA20" s="69"/>
      <c r="BB20" s="69"/>
      <c r="BC20" s="69"/>
      <c r="BD20" s="69"/>
      <c r="BE20" s="69"/>
      <c r="BF20" s="69"/>
      <c r="BG20" s="69"/>
      <c r="BH20" s="69"/>
      <c r="BI20" s="69"/>
      <c r="BJ20" s="69"/>
      <c r="BK20" s="69"/>
      <c r="BL20" s="70" t="str">
        <f t="shared" si="9"/>
        <v/>
      </c>
    </row>
    <row r="21">
      <c r="A21" s="41" t="str">
        <f>Alumnos!A25</f>
        <v/>
      </c>
      <c r="B21" s="26" t="str">
        <f>Alumnos!C25</f>
        <v/>
      </c>
      <c r="D21" s="44" t="str">
        <f t="shared" si="1"/>
        <v/>
      </c>
      <c r="E21" s="44" t="str">
        <f t="shared" si="2"/>
        <v/>
      </c>
      <c r="F21" s="44" t="str">
        <f t="shared" si="3"/>
        <v/>
      </c>
      <c r="G21" s="44" t="str">
        <f t="shared" si="4"/>
        <v/>
      </c>
      <c r="H21" s="44" t="str">
        <f t="shared" si="5"/>
        <v/>
      </c>
      <c r="I21" s="44" t="str">
        <f t="shared" si="6"/>
        <v/>
      </c>
      <c r="J21" s="44" t="str">
        <f t="shared" si="7"/>
        <v/>
      </c>
      <c r="K21" s="34"/>
      <c r="L21" s="44" t="str">
        <f t="shared" si="8"/>
        <v/>
      </c>
      <c r="M21" s="34"/>
      <c r="N21" s="71"/>
      <c r="O21" s="57"/>
      <c r="P21" s="67"/>
      <c r="Q21" s="67"/>
      <c r="R21" s="67"/>
      <c r="S21" s="57"/>
      <c r="T21" s="67"/>
      <c r="U21" s="67"/>
      <c r="V21" s="67"/>
      <c r="W21" s="57"/>
      <c r="X21" s="67"/>
      <c r="Y21" s="67"/>
      <c r="Z21" s="67"/>
      <c r="AA21" s="57"/>
      <c r="AB21" s="67"/>
      <c r="AC21" s="67"/>
      <c r="AD21" s="67"/>
      <c r="AE21" s="57"/>
      <c r="AF21" s="67"/>
      <c r="AG21" s="67"/>
      <c r="AH21" s="67"/>
      <c r="AI21" s="57"/>
      <c r="AJ21" s="67"/>
      <c r="AK21" s="67"/>
      <c r="AL21" s="67"/>
      <c r="AM21" s="57"/>
      <c r="AN21" s="67"/>
      <c r="AO21" s="67"/>
      <c r="AP21" s="67"/>
      <c r="AQ21" s="57"/>
      <c r="AR21" s="69"/>
      <c r="AS21" s="69"/>
      <c r="AT21" s="69"/>
      <c r="AU21" s="69"/>
      <c r="AV21" s="69"/>
      <c r="AW21" s="69"/>
      <c r="AX21" s="69"/>
      <c r="AY21" s="69"/>
      <c r="AZ21" s="69"/>
      <c r="BA21" s="69"/>
      <c r="BB21" s="69"/>
      <c r="BC21" s="69"/>
      <c r="BD21" s="69"/>
      <c r="BE21" s="69"/>
      <c r="BF21" s="69"/>
      <c r="BG21" s="69"/>
      <c r="BH21" s="69"/>
      <c r="BI21" s="69"/>
      <c r="BJ21" s="69"/>
      <c r="BK21" s="69"/>
      <c r="BL21" s="70" t="str">
        <f t="shared" si="9"/>
        <v/>
      </c>
    </row>
    <row r="22">
      <c r="A22" s="41" t="str">
        <f>Alumnos!A26</f>
        <v/>
      </c>
      <c r="B22" s="26" t="str">
        <f>Alumnos!C26</f>
        <v/>
      </c>
      <c r="D22" s="44" t="str">
        <f t="shared" si="1"/>
        <v/>
      </c>
      <c r="E22" s="44" t="str">
        <f t="shared" si="2"/>
        <v/>
      </c>
      <c r="F22" s="44" t="str">
        <f t="shared" si="3"/>
        <v/>
      </c>
      <c r="G22" s="44" t="str">
        <f t="shared" si="4"/>
        <v/>
      </c>
      <c r="H22" s="44" t="str">
        <f t="shared" si="5"/>
        <v/>
      </c>
      <c r="I22" s="44" t="str">
        <f t="shared" si="6"/>
        <v/>
      </c>
      <c r="J22" s="44" t="str">
        <f t="shared" si="7"/>
        <v/>
      </c>
      <c r="K22" s="34"/>
      <c r="L22" s="44" t="str">
        <f t="shared" si="8"/>
        <v/>
      </c>
      <c r="M22" s="34"/>
      <c r="N22" s="71"/>
      <c r="O22" s="57"/>
      <c r="P22" s="67"/>
      <c r="Q22" s="67"/>
      <c r="R22" s="67"/>
      <c r="S22" s="57"/>
      <c r="T22" s="67"/>
      <c r="U22" s="67"/>
      <c r="V22" s="67"/>
      <c r="W22" s="57"/>
      <c r="X22" s="67"/>
      <c r="Y22" s="67"/>
      <c r="Z22" s="67"/>
      <c r="AA22" s="57"/>
      <c r="AB22" s="67"/>
      <c r="AC22" s="67"/>
      <c r="AD22" s="67"/>
      <c r="AE22" s="57"/>
      <c r="AF22" s="67"/>
      <c r="AG22" s="67"/>
      <c r="AH22" s="67"/>
      <c r="AI22" s="57"/>
      <c r="AJ22" s="67"/>
      <c r="AK22" s="67"/>
      <c r="AL22" s="67"/>
      <c r="AM22" s="57"/>
      <c r="AN22" s="67"/>
      <c r="AO22" s="67"/>
      <c r="AP22" s="67"/>
      <c r="AQ22" s="57"/>
      <c r="AR22" s="69"/>
      <c r="AS22" s="69"/>
      <c r="AT22" s="69"/>
      <c r="AU22" s="69"/>
      <c r="AV22" s="69"/>
      <c r="AW22" s="69"/>
      <c r="AX22" s="69"/>
      <c r="AY22" s="69"/>
      <c r="AZ22" s="69"/>
      <c r="BA22" s="69"/>
      <c r="BB22" s="69"/>
      <c r="BC22" s="69"/>
      <c r="BD22" s="69"/>
      <c r="BE22" s="69"/>
      <c r="BF22" s="69"/>
      <c r="BG22" s="69"/>
      <c r="BH22" s="69"/>
      <c r="BI22" s="69"/>
      <c r="BJ22" s="69"/>
      <c r="BK22" s="69"/>
      <c r="BL22" s="70" t="str">
        <f t="shared" si="9"/>
        <v/>
      </c>
    </row>
    <row r="23">
      <c r="A23" s="41" t="str">
        <f>Alumnos!A27</f>
        <v/>
      </c>
      <c r="B23" s="26" t="str">
        <f>Alumnos!C27</f>
        <v/>
      </c>
      <c r="D23" s="44" t="str">
        <f t="shared" si="1"/>
        <v/>
      </c>
      <c r="E23" s="44" t="str">
        <f t="shared" si="2"/>
        <v/>
      </c>
      <c r="F23" s="44" t="str">
        <f t="shared" si="3"/>
        <v/>
      </c>
      <c r="G23" s="44" t="str">
        <f t="shared" si="4"/>
        <v/>
      </c>
      <c r="H23" s="44" t="str">
        <f t="shared" si="5"/>
        <v/>
      </c>
      <c r="I23" s="44" t="str">
        <f t="shared" si="6"/>
        <v/>
      </c>
      <c r="J23" s="44" t="str">
        <f t="shared" si="7"/>
        <v/>
      </c>
      <c r="K23" s="34"/>
      <c r="L23" s="44" t="str">
        <f t="shared" si="8"/>
        <v/>
      </c>
      <c r="M23" s="34"/>
      <c r="N23" s="71"/>
      <c r="O23" s="57"/>
      <c r="P23" s="67"/>
      <c r="Q23" s="67"/>
      <c r="R23" s="67"/>
      <c r="S23" s="57"/>
      <c r="T23" s="67"/>
      <c r="U23" s="67"/>
      <c r="V23" s="67"/>
      <c r="W23" s="57"/>
      <c r="X23" s="67"/>
      <c r="Y23" s="67"/>
      <c r="Z23" s="67"/>
      <c r="AA23" s="57"/>
      <c r="AB23" s="67"/>
      <c r="AC23" s="67"/>
      <c r="AD23" s="67"/>
      <c r="AE23" s="57"/>
      <c r="AF23" s="67"/>
      <c r="AG23" s="67"/>
      <c r="AH23" s="67"/>
      <c r="AI23" s="57"/>
      <c r="AJ23" s="67"/>
      <c r="AK23" s="67"/>
      <c r="AL23" s="67"/>
      <c r="AM23" s="57"/>
      <c r="AN23" s="67"/>
      <c r="AO23" s="67"/>
      <c r="AP23" s="67"/>
      <c r="AQ23" s="57"/>
      <c r="AR23" s="69"/>
      <c r="AS23" s="69"/>
      <c r="AT23" s="69"/>
      <c r="AU23" s="69"/>
      <c r="AV23" s="69"/>
      <c r="AW23" s="69"/>
      <c r="AX23" s="69"/>
      <c r="AY23" s="69"/>
      <c r="AZ23" s="69"/>
      <c r="BA23" s="69"/>
      <c r="BB23" s="69"/>
      <c r="BC23" s="69"/>
      <c r="BD23" s="69"/>
      <c r="BE23" s="69"/>
      <c r="BF23" s="69"/>
      <c r="BG23" s="69"/>
      <c r="BH23" s="69"/>
      <c r="BI23" s="69"/>
      <c r="BJ23" s="69"/>
      <c r="BK23" s="69"/>
      <c r="BL23" s="70" t="str">
        <f t="shared" si="9"/>
        <v/>
      </c>
    </row>
    <row r="24">
      <c r="A24" s="41" t="str">
        <f>Alumnos!A28</f>
        <v/>
      </c>
      <c r="B24" s="26" t="str">
        <f>Alumnos!C28</f>
        <v/>
      </c>
      <c r="D24" s="44" t="str">
        <f t="shared" si="1"/>
        <v/>
      </c>
      <c r="E24" s="44" t="str">
        <f t="shared" si="2"/>
        <v/>
      </c>
      <c r="F24" s="44" t="str">
        <f t="shared" si="3"/>
        <v/>
      </c>
      <c r="G24" s="44" t="str">
        <f t="shared" si="4"/>
        <v/>
      </c>
      <c r="H24" s="44" t="str">
        <f t="shared" si="5"/>
        <v/>
      </c>
      <c r="I24" s="44" t="str">
        <f t="shared" si="6"/>
        <v/>
      </c>
      <c r="J24" s="44" t="str">
        <f t="shared" si="7"/>
        <v/>
      </c>
      <c r="K24" s="34"/>
      <c r="L24" s="44" t="str">
        <f t="shared" si="8"/>
        <v/>
      </c>
      <c r="M24" s="34"/>
      <c r="N24" s="71"/>
      <c r="O24" s="57"/>
      <c r="P24" s="67"/>
      <c r="Q24" s="67"/>
      <c r="R24" s="67"/>
      <c r="S24" s="57"/>
      <c r="T24" s="67"/>
      <c r="U24" s="67"/>
      <c r="V24" s="67"/>
      <c r="W24" s="57"/>
      <c r="X24" s="67"/>
      <c r="Y24" s="67"/>
      <c r="Z24" s="67"/>
      <c r="AA24" s="57"/>
      <c r="AB24" s="67"/>
      <c r="AC24" s="67"/>
      <c r="AD24" s="67"/>
      <c r="AE24" s="57"/>
      <c r="AF24" s="67"/>
      <c r="AG24" s="67"/>
      <c r="AH24" s="67"/>
      <c r="AI24" s="57"/>
      <c r="AJ24" s="67"/>
      <c r="AK24" s="67"/>
      <c r="AL24" s="67"/>
      <c r="AM24" s="57"/>
      <c r="AN24" s="67"/>
      <c r="AO24" s="67"/>
      <c r="AP24" s="67"/>
      <c r="AQ24" s="57"/>
      <c r="AR24" s="69"/>
      <c r="AS24" s="69"/>
      <c r="AT24" s="69"/>
      <c r="AU24" s="69"/>
      <c r="AV24" s="69"/>
      <c r="AW24" s="69"/>
      <c r="AX24" s="69"/>
      <c r="AY24" s="69"/>
      <c r="AZ24" s="69"/>
      <c r="BA24" s="69"/>
      <c r="BB24" s="69"/>
      <c r="BC24" s="69"/>
      <c r="BD24" s="69"/>
      <c r="BE24" s="69"/>
      <c r="BF24" s="69"/>
      <c r="BG24" s="69"/>
      <c r="BH24" s="69"/>
      <c r="BI24" s="69"/>
      <c r="BJ24" s="69"/>
      <c r="BK24" s="69"/>
      <c r="BL24" s="70" t="str">
        <f t="shared" si="9"/>
        <v/>
      </c>
    </row>
    <row r="25">
      <c r="A25" s="41" t="str">
        <f>Alumnos!A29</f>
        <v/>
      </c>
      <c r="B25" s="26" t="str">
        <f>Alumnos!C29</f>
        <v/>
      </c>
      <c r="D25" s="44" t="str">
        <f t="shared" si="1"/>
        <v/>
      </c>
      <c r="E25" s="44" t="str">
        <f t="shared" si="2"/>
        <v/>
      </c>
      <c r="F25" s="44" t="str">
        <f t="shared" si="3"/>
        <v/>
      </c>
      <c r="G25" s="44" t="str">
        <f t="shared" si="4"/>
        <v/>
      </c>
      <c r="H25" s="44" t="str">
        <f t="shared" si="5"/>
        <v/>
      </c>
      <c r="I25" s="44" t="str">
        <f t="shared" si="6"/>
        <v/>
      </c>
      <c r="J25" s="44" t="str">
        <f t="shared" si="7"/>
        <v/>
      </c>
      <c r="K25" s="34"/>
      <c r="L25" s="44" t="str">
        <f t="shared" si="8"/>
        <v/>
      </c>
      <c r="M25" s="34"/>
      <c r="N25" s="71"/>
      <c r="O25" s="57"/>
      <c r="P25" s="67"/>
      <c r="Q25" s="67"/>
      <c r="R25" s="67"/>
      <c r="S25" s="57"/>
      <c r="T25" s="67"/>
      <c r="U25" s="67"/>
      <c r="V25" s="67"/>
      <c r="W25" s="57"/>
      <c r="X25" s="67"/>
      <c r="Y25" s="67"/>
      <c r="Z25" s="67"/>
      <c r="AA25" s="57"/>
      <c r="AB25" s="67"/>
      <c r="AC25" s="67"/>
      <c r="AD25" s="67"/>
      <c r="AE25" s="57"/>
      <c r="AF25" s="67"/>
      <c r="AG25" s="67"/>
      <c r="AH25" s="67"/>
      <c r="AI25" s="57"/>
      <c r="AJ25" s="67"/>
      <c r="AK25" s="67"/>
      <c r="AL25" s="67"/>
      <c r="AM25" s="57"/>
      <c r="AN25" s="67"/>
      <c r="AO25" s="67"/>
      <c r="AP25" s="67"/>
      <c r="AQ25" s="57"/>
      <c r="AR25" s="69"/>
      <c r="AS25" s="69"/>
      <c r="AT25" s="69"/>
      <c r="AU25" s="69"/>
      <c r="AV25" s="69"/>
      <c r="AW25" s="69"/>
      <c r="AX25" s="69"/>
      <c r="AY25" s="69"/>
      <c r="AZ25" s="69"/>
      <c r="BA25" s="69"/>
      <c r="BB25" s="69"/>
      <c r="BC25" s="69"/>
      <c r="BD25" s="69"/>
      <c r="BE25" s="69"/>
      <c r="BF25" s="69"/>
      <c r="BG25" s="69"/>
      <c r="BH25" s="69"/>
      <c r="BI25" s="69"/>
      <c r="BJ25" s="69"/>
      <c r="BK25" s="69"/>
      <c r="BL25" s="70" t="str">
        <f t="shared" si="9"/>
        <v/>
      </c>
    </row>
    <row r="26">
      <c r="A26" s="41" t="str">
        <f>Alumnos!A30</f>
        <v/>
      </c>
      <c r="B26" s="26" t="str">
        <f>Alumnos!C30</f>
        <v/>
      </c>
      <c r="D26" s="44" t="str">
        <f t="shared" si="1"/>
        <v/>
      </c>
      <c r="E26" s="44" t="str">
        <f t="shared" si="2"/>
        <v/>
      </c>
      <c r="F26" s="44" t="str">
        <f t="shared" si="3"/>
        <v/>
      </c>
      <c r="G26" s="44" t="str">
        <f t="shared" si="4"/>
        <v/>
      </c>
      <c r="H26" s="44" t="str">
        <f t="shared" si="5"/>
        <v/>
      </c>
      <c r="I26" s="44" t="str">
        <f t="shared" si="6"/>
        <v/>
      </c>
      <c r="J26" s="44" t="str">
        <f t="shared" si="7"/>
        <v/>
      </c>
      <c r="K26" s="34"/>
      <c r="L26" s="44" t="str">
        <f t="shared" si="8"/>
        <v/>
      </c>
      <c r="M26" s="34"/>
      <c r="N26" s="71"/>
      <c r="O26" s="57"/>
      <c r="P26" s="67"/>
      <c r="Q26" s="67"/>
      <c r="R26" s="67"/>
      <c r="S26" s="57"/>
      <c r="T26" s="67"/>
      <c r="U26" s="67"/>
      <c r="V26" s="67"/>
      <c r="W26" s="57"/>
      <c r="X26" s="67"/>
      <c r="Y26" s="67"/>
      <c r="Z26" s="67"/>
      <c r="AA26" s="57"/>
      <c r="AB26" s="67"/>
      <c r="AC26" s="67"/>
      <c r="AD26" s="67"/>
      <c r="AE26" s="57"/>
      <c r="AF26" s="67"/>
      <c r="AG26" s="67"/>
      <c r="AH26" s="67"/>
      <c r="AI26" s="57"/>
      <c r="AJ26" s="67"/>
      <c r="AK26" s="67"/>
      <c r="AL26" s="67"/>
      <c r="AM26" s="57"/>
      <c r="AN26" s="67"/>
      <c r="AO26" s="67"/>
      <c r="AP26" s="67"/>
      <c r="AQ26" s="57"/>
      <c r="AR26" s="69"/>
      <c r="AS26" s="69"/>
      <c r="AT26" s="69"/>
      <c r="AU26" s="69"/>
      <c r="AV26" s="69"/>
      <c r="AW26" s="69"/>
      <c r="AX26" s="69"/>
      <c r="AY26" s="69"/>
      <c r="AZ26" s="69"/>
      <c r="BA26" s="69"/>
      <c r="BB26" s="69"/>
      <c r="BC26" s="69"/>
      <c r="BD26" s="69"/>
      <c r="BE26" s="69"/>
      <c r="BF26" s="69"/>
      <c r="BG26" s="69"/>
      <c r="BH26" s="69"/>
      <c r="BI26" s="69"/>
      <c r="BJ26" s="69"/>
      <c r="BK26" s="69"/>
      <c r="BL26" s="70" t="str">
        <f t="shared" si="9"/>
        <v/>
      </c>
    </row>
    <row r="27">
      <c r="A27" s="41" t="str">
        <f>Alumnos!A31</f>
        <v/>
      </c>
      <c r="B27" s="26" t="str">
        <f>Alumnos!C31</f>
        <v/>
      </c>
      <c r="D27" s="44" t="str">
        <f t="shared" si="1"/>
        <v/>
      </c>
      <c r="E27" s="44" t="str">
        <f t="shared" si="2"/>
        <v/>
      </c>
      <c r="F27" s="44" t="str">
        <f t="shared" si="3"/>
        <v/>
      </c>
      <c r="G27" s="44" t="str">
        <f t="shared" si="4"/>
        <v/>
      </c>
      <c r="H27" s="44" t="str">
        <f t="shared" si="5"/>
        <v/>
      </c>
      <c r="I27" s="44" t="str">
        <f t="shared" si="6"/>
        <v/>
      </c>
      <c r="J27" s="44" t="str">
        <f t="shared" si="7"/>
        <v/>
      </c>
      <c r="K27" s="34"/>
      <c r="L27" s="44" t="str">
        <f t="shared" si="8"/>
        <v/>
      </c>
      <c r="M27" s="34"/>
      <c r="N27" s="71"/>
      <c r="O27" s="57"/>
      <c r="P27" s="67"/>
      <c r="Q27" s="67"/>
      <c r="R27" s="67"/>
      <c r="S27" s="57"/>
      <c r="T27" s="67"/>
      <c r="U27" s="67"/>
      <c r="V27" s="67"/>
      <c r="W27" s="57"/>
      <c r="X27" s="67"/>
      <c r="Y27" s="67"/>
      <c r="Z27" s="67"/>
      <c r="AA27" s="57"/>
      <c r="AB27" s="67"/>
      <c r="AC27" s="67"/>
      <c r="AD27" s="67"/>
      <c r="AE27" s="57"/>
      <c r="AF27" s="67"/>
      <c r="AG27" s="67"/>
      <c r="AH27" s="67"/>
      <c r="AI27" s="57"/>
      <c r="AJ27" s="67"/>
      <c r="AK27" s="67"/>
      <c r="AL27" s="67"/>
      <c r="AM27" s="57"/>
      <c r="AN27" s="67"/>
      <c r="AO27" s="67"/>
      <c r="AP27" s="67"/>
      <c r="AQ27" s="57"/>
      <c r="AR27" s="69"/>
      <c r="AS27" s="69"/>
      <c r="AT27" s="69"/>
      <c r="AU27" s="69"/>
      <c r="AV27" s="69"/>
      <c r="AW27" s="69"/>
      <c r="AX27" s="69"/>
      <c r="AY27" s="69"/>
      <c r="AZ27" s="69"/>
      <c r="BA27" s="69"/>
      <c r="BB27" s="69"/>
      <c r="BC27" s="69"/>
      <c r="BD27" s="69"/>
      <c r="BE27" s="69"/>
      <c r="BF27" s="69"/>
      <c r="BG27" s="69"/>
      <c r="BH27" s="69"/>
      <c r="BI27" s="69"/>
      <c r="BJ27" s="69"/>
      <c r="BK27" s="69"/>
      <c r="BL27" s="70" t="str">
        <f t="shared" si="9"/>
        <v/>
      </c>
    </row>
    <row r="28">
      <c r="A28" s="41" t="str">
        <f>Alumnos!A32</f>
        <v/>
      </c>
      <c r="B28" s="26" t="str">
        <f>Alumnos!C32</f>
        <v/>
      </c>
      <c r="D28" s="44" t="str">
        <f t="shared" si="1"/>
        <v/>
      </c>
      <c r="E28" s="44" t="str">
        <f t="shared" si="2"/>
        <v/>
      </c>
      <c r="F28" s="44" t="str">
        <f t="shared" si="3"/>
        <v/>
      </c>
      <c r="G28" s="44" t="str">
        <f t="shared" si="4"/>
        <v/>
      </c>
      <c r="H28" s="44" t="str">
        <f t="shared" si="5"/>
        <v/>
      </c>
      <c r="I28" s="44" t="str">
        <f t="shared" si="6"/>
        <v/>
      </c>
      <c r="J28" s="44" t="str">
        <f t="shared" si="7"/>
        <v/>
      </c>
      <c r="K28" s="34"/>
      <c r="L28" s="44" t="str">
        <f t="shared" si="8"/>
        <v/>
      </c>
      <c r="M28" s="34"/>
      <c r="N28" s="71"/>
      <c r="O28" s="57"/>
      <c r="P28" s="67"/>
      <c r="Q28" s="67"/>
      <c r="R28" s="67"/>
      <c r="S28" s="57"/>
      <c r="T28" s="67"/>
      <c r="U28" s="67"/>
      <c r="V28" s="67"/>
      <c r="W28" s="57"/>
      <c r="X28" s="67"/>
      <c r="Y28" s="67"/>
      <c r="Z28" s="67"/>
      <c r="AA28" s="57"/>
      <c r="AB28" s="67"/>
      <c r="AC28" s="67"/>
      <c r="AD28" s="67"/>
      <c r="AE28" s="57"/>
      <c r="AF28" s="67"/>
      <c r="AG28" s="67"/>
      <c r="AH28" s="67"/>
      <c r="AI28" s="57"/>
      <c r="AJ28" s="67"/>
      <c r="AK28" s="67"/>
      <c r="AL28" s="67"/>
      <c r="AM28" s="57"/>
      <c r="AN28" s="67"/>
      <c r="AO28" s="67"/>
      <c r="AP28" s="67"/>
      <c r="AQ28" s="57"/>
      <c r="AR28" s="69"/>
      <c r="AS28" s="69"/>
      <c r="AT28" s="69"/>
      <c r="AU28" s="69"/>
      <c r="AV28" s="69"/>
      <c r="AW28" s="69"/>
      <c r="AX28" s="69"/>
      <c r="AY28" s="69"/>
      <c r="AZ28" s="69"/>
      <c r="BA28" s="69"/>
      <c r="BB28" s="69"/>
      <c r="BC28" s="69"/>
      <c r="BD28" s="69"/>
      <c r="BE28" s="69"/>
      <c r="BF28" s="69"/>
      <c r="BG28" s="69"/>
      <c r="BH28" s="69"/>
      <c r="BI28" s="69"/>
      <c r="BJ28" s="69"/>
      <c r="BK28" s="69"/>
      <c r="BL28" s="70" t="str">
        <f t="shared" si="9"/>
        <v/>
      </c>
    </row>
    <row r="29">
      <c r="A29" s="41" t="str">
        <f>Alumnos!A33</f>
        <v/>
      </c>
      <c r="B29" s="26" t="str">
        <f>Alumnos!C33</f>
        <v/>
      </c>
      <c r="D29" s="44" t="str">
        <f t="shared" si="1"/>
        <v/>
      </c>
      <c r="E29" s="44" t="str">
        <f t="shared" si="2"/>
        <v/>
      </c>
      <c r="F29" s="44" t="str">
        <f t="shared" si="3"/>
        <v/>
      </c>
      <c r="G29" s="44" t="str">
        <f t="shared" si="4"/>
        <v/>
      </c>
      <c r="H29" s="44" t="str">
        <f t="shared" si="5"/>
        <v/>
      </c>
      <c r="I29" s="44" t="str">
        <f t="shared" si="6"/>
        <v/>
      </c>
      <c r="J29" s="44" t="str">
        <f t="shared" si="7"/>
        <v/>
      </c>
      <c r="K29" s="34"/>
      <c r="L29" s="44" t="str">
        <f t="shared" si="8"/>
        <v/>
      </c>
      <c r="M29" s="34"/>
      <c r="N29" s="71"/>
      <c r="O29" s="57"/>
      <c r="P29" s="67"/>
      <c r="Q29" s="67"/>
      <c r="R29" s="67"/>
      <c r="S29" s="57"/>
      <c r="T29" s="67"/>
      <c r="U29" s="67"/>
      <c r="V29" s="67"/>
      <c r="W29" s="57"/>
      <c r="X29" s="67"/>
      <c r="Y29" s="67"/>
      <c r="Z29" s="67"/>
      <c r="AA29" s="57"/>
      <c r="AB29" s="67"/>
      <c r="AC29" s="67"/>
      <c r="AD29" s="67"/>
      <c r="AE29" s="57"/>
      <c r="AF29" s="67"/>
      <c r="AG29" s="67"/>
      <c r="AH29" s="67"/>
      <c r="AI29" s="57"/>
      <c r="AJ29" s="67"/>
      <c r="AK29" s="67"/>
      <c r="AL29" s="67"/>
      <c r="AM29" s="57"/>
      <c r="AN29" s="67"/>
      <c r="AO29" s="67"/>
      <c r="AP29" s="67"/>
      <c r="AQ29" s="57"/>
      <c r="AR29" s="69"/>
      <c r="AS29" s="69"/>
      <c r="AT29" s="69"/>
      <c r="AU29" s="69"/>
      <c r="AV29" s="69"/>
      <c r="AW29" s="69"/>
      <c r="AX29" s="69"/>
      <c r="AY29" s="69"/>
      <c r="AZ29" s="69"/>
      <c r="BA29" s="69"/>
      <c r="BB29" s="69"/>
      <c r="BC29" s="69"/>
      <c r="BD29" s="69"/>
      <c r="BE29" s="69"/>
      <c r="BF29" s="69"/>
      <c r="BG29" s="69"/>
      <c r="BH29" s="69"/>
      <c r="BI29" s="69"/>
      <c r="BJ29" s="69"/>
      <c r="BK29" s="69"/>
      <c r="BL29" s="70" t="str">
        <f t="shared" si="9"/>
        <v/>
      </c>
    </row>
    <row r="30">
      <c r="A30" s="41" t="str">
        <f>Alumnos!A34</f>
        <v/>
      </c>
      <c r="B30" s="26" t="str">
        <f>Alumnos!C34</f>
        <v/>
      </c>
      <c r="D30" s="44" t="str">
        <f t="shared" si="1"/>
        <v/>
      </c>
      <c r="E30" s="44" t="str">
        <f t="shared" si="2"/>
        <v/>
      </c>
      <c r="F30" s="44" t="str">
        <f t="shared" si="3"/>
        <v/>
      </c>
      <c r="G30" s="44" t="str">
        <f t="shared" si="4"/>
        <v/>
      </c>
      <c r="H30" s="44" t="str">
        <f t="shared" si="5"/>
        <v/>
      </c>
      <c r="I30" s="44" t="str">
        <f t="shared" si="6"/>
        <v/>
      </c>
      <c r="J30" s="44" t="str">
        <f t="shared" si="7"/>
        <v/>
      </c>
      <c r="K30" s="34"/>
      <c r="L30" s="44" t="str">
        <f t="shared" si="8"/>
        <v/>
      </c>
      <c r="M30" s="34"/>
      <c r="N30" s="71"/>
      <c r="O30" s="57"/>
      <c r="P30" s="67"/>
      <c r="Q30" s="67"/>
      <c r="R30" s="67"/>
      <c r="S30" s="57"/>
      <c r="T30" s="67"/>
      <c r="U30" s="67"/>
      <c r="V30" s="67"/>
      <c r="W30" s="57"/>
      <c r="X30" s="67"/>
      <c r="Y30" s="67"/>
      <c r="Z30" s="67"/>
      <c r="AA30" s="57"/>
      <c r="AB30" s="67"/>
      <c r="AC30" s="67"/>
      <c r="AD30" s="67"/>
      <c r="AE30" s="57"/>
      <c r="AF30" s="67"/>
      <c r="AG30" s="67"/>
      <c r="AH30" s="67"/>
      <c r="AI30" s="57"/>
      <c r="AJ30" s="67"/>
      <c r="AK30" s="67"/>
      <c r="AL30" s="67"/>
      <c r="AM30" s="57"/>
      <c r="AN30" s="67"/>
      <c r="AO30" s="67"/>
      <c r="AP30" s="67"/>
      <c r="AQ30" s="57"/>
      <c r="AR30" s="69"/>
      <c r="AS30" s="69"/>
      <c r="AT30" s="69"/>
      <c r="AU30" s="69"/>
      <c r="AV30" s="69"/>
      <c r="AW30" s="69"/>
      <c r="AX30" s="69"/>
      <c r="AY30" s="69"/>
      <c r="AZ30" s="69"/>
      <c r="BA30" s="69"/>
      <c r="BB30" s="69"/>
      <c r="BC30" s="69"/>
      <c r="BD30" s="69"/>
      <c r="BE30" s="69"/>
      <c r="BF30" s="69"/>
      <c r="BG30" s="69"/>
      <c r="BH30" s="69"/>
      <c r="BI30" s="69"/>
      <c r="BJ30" s="69"/>
      <c r="BK30" s="69"/>
      <c r="BL30" s="70" t="str">
        <f t="shared" si="9"/>
        <v/>
      </c>
    </row>
    <row r="31">
      <c r="A31" s="41" t="str">
        <f>Alumnos!A35</f>
        <v/>
      </c>
      <c r="B31" s="26" t="str">
        <f>Alumnos!C35</f>
        <v/>
      </c>
      <c r="D31" s="44" t="str">
        <f t="shared" si="1"/>
        <v/>
      </c>
      <c r="E31" s="44" t="str">
        <f t="shared" si="2"/>
        <v/>
      </c>
      <c r="F31" s="44" t="str">
        <f t="shared" si="3"/>
        <v/>
      </c>
      <c r="G31" s="44" t="str">
        <f t="shared" si="4"/>
        <v/>
      </c>
      <c r="H31" s="44" t="str">
        <f t="shared" si="5"/>
        <v/>
      </c>
      <c r="I31" s="44" t="str">
        <f t="shared" si="6"/>
        <v/>
      </c>
      <c r="J31" s="44" t="str">
        <f t="shared" si="7"/>
        <v/>
      </c>
      <c r="K31" s="34"/>
      <c r="L31" s="44" t="str">
        <f t="shared" si="8"/>
        <v/>
      </c>
      <c r="M31" s="34"/>
      <c r="N31" s="71"/>
      <c r="O31" s="57"/>
      <c r="P31" s="67"/>
      <c r="Q31" s="67"/>
      <c r="R31" s="67"/>
      <c r="S31" s="57"/>
      <c r="T31" s="67"/>
      <c r="U31" s="67"/>
      <c r="V31" s="67"/>
      <c r="W31" s="57"/>
      <c r="X31" s="67"/>
      <c r="Y31" s="67"/>
      <c r="Z31" s="67"/>
      <c r="AA31" s="57"/>
      <c r="AB31" s="67"/>
      <c r="AC31" s="67"/>
      <c r="AD31" s="67"/>
      <c r="AE31" s="57"/>
      <c r="AF31" s="67"/>
      <c r="AG31" s="67"/>
      <c r="AH31" s="67"/>
      <c r="AI31" s="57"/>
      <c r="AJ31" s="67"/>
      <c r="AK31" s="67"/>
      <c r="AL31" s="67"/>
      <c r="AM31" s="57"/>
      <c r="AN31" s="67"/>
      <c r="AO31" s="67"/>
      <c r="AP31" s="67"/>
      <c r="AQ31" s="57"/>
      <c r="AR31" s="69"/>
      <c r="AS31" s="69"/>
      <c r="AT31" s="69"/>
      <c r="AU31" s="69"/>
      <c r="AV31" s="69"/>
      <c r="AW31" s="69"/>
      <c r="AX31" s="69"/>
      <c r="AY31" s="69"/>
      <c r="AZ31" s="69"/>
      <c r="BA31" s="69"/>
      <c r="BB31" s="69"/>
      <c r="BC31" s="69"/>
      <c r="BD31" s="69"/>
      <c r="BE31" s="69"/>
      <c r="BF31" s="69"/>
      <c r="BG31" s="69"/>
      <c r="BH31" s="69"/>
      <c r="BI31" s="69"/>
      <c r="BJ31" s="69"/>
      <c r="BK31" s="69"/>
      <c r="BL31" s="70" t="str">
        <f t="shared" si="9"/>
        <v/>
      </c>
    </row>
    <row r="32">
      <c r="A32" s="41" t="str">
        <f>Alumnos!A36</f>
        <v/>
      </c>
      <c r="B32" s="26" t="str">
        <f>Alumnos!C36</f>
        <v/>
      </c>
      <c r="D32" s="44" t="str">
        <f t="shared" si="1"/>
        <v/>
      </c>
      <c r="E32" s="44" t="str">
        <f t="shared" si="2"/>
        <v/>
      </c>
      <c r="F32" s="44" t="str">
        <f t="shared" si="3"/>
        <v/>
      </c>
      <c r="G32" s="44" t="str">
        <f t="shared" si="4"/>
        <v/>
      </c>
      <c r="H32" s="44" t="str">
        <f t="shared" si="5"/>
        <v/>
      </c>
      <c r="I32" s="44" t="str">
        <f t="shared" si="6"/>
        <v/>
      </c>
      <c r="J32" s="44" t="str">
        <f t="shared" si="7"/>
        <v/>
      </c>
      <c r="K32" s="34"/>
      <c r="L32" s="44" t="str">
        <f t="shared" si="8"/>
        <v/>
      </c>
      <c r="M32" s="34"/>
      <c r="N32" s="71"/>
      <c r="O32" s="57"/>
      <c r="P32" s="67"/>
      <c r="Q32" s="67"/>
      <c r="R32" s="67"/>
      <c r="S32" s="57"/>
      <c r="T32" s="67"/>
      <c r="U32" s="67"/>
      <c r="V32" s="67"/>
      <c r="W32" s="57"/>
      <c r="X32" s="67"/>
      <c r="Y32" s="67"/>
      <c r="Z32" s="67"/>
      <c r="AA32" s="57"/>
      <c r="AB32" s="67"/>
      <c r="AC32" s="67"/>
      <c r="AD32" s="67"/>
      <c r="AE32" s="57"/>
      <c r="AF32" s="67"/>
      <c r="AG32" s="67"/>
      <c r="AH32" s="67"/>
      <c r="AI32" s="57"/>
      <c r="AJ32" s="67"/>
      <c r="AK32" s="67"/>
      <c r="AL32" s="67"/>
      <c r="AM32" s="57"/>
      <c r="AN32" s="67"/>
      <c r="AO32" s="67"/>
      <c r="AP32" s="67"/>
      <c r="AQ32" s="57"/>
      <c r="AR32" s="69"/>
      <c r="AS32" s="69"/>
      <c r="AT32" s="69"/>
      <c r="AU32" s="69"/>
      <c r="AV32" s="69"/>
      <c r="AW32" s="69"/>
      <c r="AX32" s="69"/>
      <c r="AY32" s="69"/>
      <c r="AZ32" s="69"/>
      <c r="BA32" s="69"/>
      <c r="BB32" s="69"/>
      <c r="BC32" s="69"/>
      <c r="BD32" s="69"/>
      <c r="BE32" s="69"/>
      <c r="BF32" s="69"/>
      <c r="BG32" s="69"/>
      <c r="BH32" s="69"/>
      <c r="BI32" s="69"/>
      <c r="BJ32" s="69"/>
      <c r="BK32" s="69"/>
      <c r="BL32" s="70" t="str">
        <f t="shared" si="9"/>
        <v/>
      </c>
    </row>
    <row r="33">
      <c r="A33" s="41" t="str">
        <f>Alumnos!A37</f>
        <v/>
      </c>
      <c r="B33" s="26" t="str">
        <f>Alumnos!C37</f>
        <v/>
      </c>
      <c r="D33" s="44" t="str">
        <f t="shared" si="1"/>
        <v/>
      </c>
      <c r="E33" s="44" t="str">
        <f t="shared" si="2"/>
        <v/>
      </c>
      <c r="F33" s="44" t="str">
        <f t="shared" si="3"/>
        <v/>
      </c>
      <c r="G33" s="44" t="str">
        <f t="shared" si="4"/>
        <v/>
      </c>
      <c r="H33" s="44" t="str">
        <f t="shared" si="5"/>
        <v/>
      </c>
      <c r="I33" s="44" t="str">
        <f t="shared" si="6"/>
        <v/>
      </c>
      <c r="J33" s="44" t="str">
        <f t="shared" si="7"/>
        <v/>
      </c>
      <c r="K33" s="34"/>
      <c r="L33" s="44" t="str">
        <f t="shared" si="8"/>
        <v/>
      </c>
      <c r="M33" s="34"/>
      <c r="N33" s="71"/>
      <c r="O33" s="57"/>
      <c r="P33" s="67"/>
      <c r="Q33" s="67"/>
      <c r="R33" s="67"/>
      <c r="S33" s="57"/>
      <c r="T33" s="67"/>
      <c r="U33" s="67"/>
      <c r="V33" s="67"/>
      <c r="W33" s="57"/>
      <c r="X33" s="67"/>
      <c r="Y33" s="67"/>
      <c r="Z33" s="67"/>
      <c r="AA33" s="57"/>
      <c r="AB33" s="67"/>
      <c r="AC33" s="67"/>
      <c r="AD33" s="67"/>
      <c r="AE33" s="57"/>
      <c r="AF33" s="67"/>
      <c r="AG33" s="67"/>
      <c r="AH33" s="67"/>
      <c r="AI33" s="57"/>
      <c r="AJ33" s="67"/>
      <c r="AK33" s="67"/>
      <c r="AL33" s="67"/>
      <c r="AM33" s="57"/>
      <c r="AN33" s="67"/>
      <c r="AO33" s="67"/>
      <c r="AP33" s="67"/>
      <c r="AQ33" s="57"/>
      <c r="AR33" s="69"/>
      <c r="AS33" s="69"/>
      <c r="AT33" s="69"/>
      <c r="AU33" s="69"/>
      <c r="AV33" s="69"/>
      <c r="AW33" s="69"/>
      <c r="AX33" s="69"/>
      <c r="AY33" s="69"/>
      <c r="AZ33" s="69"/>
      <c r="BA33" s="69"/>
      <c r="BB33" s="69"/>
      <c r="BC33" s="69"/>
      <c r="BD33" s="69"/>
      <c r="BE33" s="69"/>
      <c r="BF33" s="69"/>
      <c r="BG33" s="69"/>
      <c r="BH33" s="69"/>
      <c r="BI33" s="69"/>
      <c r="BJ33" s="69"/>
      <c r="BK33" s="69"/>
      <c r="BL33" s="70" t="str">
        <f t="shared" si="9"/>
        <v/>
      </c>
    </row>
    <row r="34">
      <c r="A34" s="41" t="str">
        <f>Alumnos!A38</f>
        <v/>
      </c>
      <c r="B34" s="26" t="str">
        <f>Alumnos!C38</f>
        <v/>
      </c>
      <c r="D34" s="44" t="str">
        <f t="shared" si="1"/>
        <v/>
      </c>
      <c r="E34" s="44" t="str">
        <f t="shared" si="2"/>
        <v/>
      </c>
      <c r="F34" s="44" t="str">
        <f t="shared" si="3"/>
        <v/>
      </c>
      <c r="G34" s="44" t="str">
        <f t="shared" si="4"/>
        <v/>
      </c>
      <c r="H34" s="44" t="str">
        <f t="shared" si="5"/>
        <v/>
      </c>
      <c r="I34" s="44" t="str">
        <f t="shared" si="6"/>
        <v/>
      </c>
      <c r="J34" s="44" t="str">
        <f t="shared" si="7"/>
        <v/>
      </c>
      <c r="K34" s="34"/>
      <c r="L34" s="44" t="str">
        <f t="shared" si="8"/>
        <v/>
      </c>
      <c r="M34" s="34"/>
      <c r="N34" s="71"/>
      <c r="O34" s="57"/>
      <c r="P34" s="67"/>
      <c r="Q34" s="67"/>
      <c r="R34" s="67"/>
      <c r="S34" s="57"/>
      <c r="T34" s="67"/>
      <c r="U34" s="67"/>
      <c r="V34" s="67"/>
      <c r="W34" s="57"/>
      <c r="X34" s="67"/>
      <c r="Y34" s="67"/>
      <c r="Z34" s="67"/>
      <c r="AA34" s="57"/>
      <c r="AB34" s="67"/>
      <c r="AC34" s="67"/>
      <c r="AD34" s="67"/>
      <c r="AE34" s="57"/>
      <c r="AF34" s="67"/>
      <c r="AG34" s="67"/>
      <c r="AH34" s="67"/>
      <c r="AI34" s="57"/>
      <c r="AJ34" s="67"/>
      <c r="AK34" s="67"/>
      <c r="AL34" s="67"/>
      <c r="AM34" s="57"/>
      <c r="AN34" s="67"/>
      <c r="AO34" s="67"/>
      <c r="AP34" s="67"/>
      <c r="AQ34" s="57"/>
      <c r="AR34" s="69"/>
      <c r="AS34" s="69"/>
      <c r="AT34" s="69"/>
      <c r="AU34" s="69"/>
      <c r="AV34" s="69"/>
      <c r="AW34" s="69"/>
      <c r="AX34" s="69"/>
      <c r="AY34" s="69"/>
      <c r="AZ34" s="69"/>
      <c r="BA34" s="69"/>
      <c r="BB34" s="69"/>
      <c r="BC34" s="69"/>
      <c r="BD34" s="69"/>
      <c r="BE34" s="69"/>
      <c r="BF34" s="69"/>
      <c r="BG34" s="69"/>
      <c r="BH34" s="69"/>
      <c r="BI34" s="69"/>
      <c r="BJ34" s="69"/>
      <c r="BK34" s="69"/>
      <c r="BL34" s="70" t="str">
        <f t="shared" si="9"/>
        <v/>
      </c>
    </row>
    <row r="35">
      <c r="A35" s="41" t="str">
        <f>Alumnos!A39</f>
        <v/>
      </c>
      <c r="B35" s="26" t="str">
        <f>Alumnos!C39</f>
        <v/>
      </c>
      <c r="D35" s="44" t="str">
        <f t="shared" si="1"/>
        <v/>
      </c>
      <c r="E35" s="44" t="str">
        <f t="shared" si="2"/>
        <v/>
      </c>
      <c r="F35" s="44" t="str">
        <f t="shared" si="3"/>
        <v/>
      </c>
      <c r="G35" s="44" t="str">
        <f t="shared" si="4"/>
        <v/>
      </c>
      <c r="H35" s="44" t="str">
        <f t="shared" si="5"/>
        <v/>
      </c>
      <c r="I35" s="44" t="str">
        <f t="shared" si="6"/>
        <v/>
      </c>
      <c r="J35" s="44" t="str">
        <f t="shared" si="7"/>
        <v/>
      </c>
      <c r="K35" s="34"/>
      <c r="L35" s="44" t="str">
        <f t="shared" si="8"/>
        <v/>
      </c>
      <c r="M35" s="34"/>
      <c r="N35" s="71"/>
      <c r="O35" s="57"/>
      <c r="P35" s="67"/>
      <c r="Q35" s="67"/>
      <c r="R35" s="67"/>
      <c r="S35" s="57"/>
      <c r="T35" s="67"/>
      <c r="U35" s="67"/>
      <c r="V35" s="67"/>
      <c r="W35" s="57"/>
      <c r="X35" s="67"/>
      <c r="Y35" s="67"/>
      <c r="Z35" s="67"/>
      <c r="AA35" s="57"/>
      <c r="AB35" s="67"/>
      <c r="AC35" s="67"/>
      <c r="AD35" s="67"/>
      <c r="AE35" s="57"/>
      <c r="AF35" s="67"/>
      <c r="AG35" s="67"/>
      <c r="AH35" s="67"/>
      <c r="AI35" s="57"/>
      <c r="AJ35" s="67"/>
      <c r="AK35" s="67"/>
      <c r="AL35" s="67"/>
      <c r="AM35" s="57"/>
      <c r="AN35" s="67"/>
      <c r="AO35" s="67"/>
      <c r="AP35" s="67"/>
      <c r="AQ35" s="57"/>
      <c r="AR35" s="69"/>
      <c r="AS35" s="69"/>
      <c r="AT35" s="69"/>
      <c r="AU35" s="69"/>
      <c r="AV35" s="69"/>
      <c r="AW35" s="69"/>
      <c r="AX35" s="69"/>
      <c r="AY35" s="69"/>
      <c r="AZ35" s="69"/>
      <c r="BA35" s="69"/>
      <c r="BB35" s="69"/>
      <c r="BC35" s="69"/>
      <c r="BD35" s="69"/>
      <c r="BE35" s="69"/>
      <c r="BF35" s="69"/>
      <c r="BG35" s="69"/>
      <c r="BH35" s="69"/>
      <c r="BI35" s="69"/>
      <c r="BJ35" s="69"/>
      <c r="BK35" s="69"/>
      <c r="BL35" s="70" t="str">
        <f t="shared" si="9"/>
        <v/>
      </c>
    </row>
    <row r="36">
      <c r="A36" s="41" t="str">
        <f>Alumnos!A40</f>
        <v/>
      </c>
      <c r="B36" s="26" t="str">
        <f>Alumnos!C40</f>
        <v/>
      </c>
      <c r="D36" s="44" t="str">
        <f t="shared" si="1"/>
        <v/>
      </c>
      <c r="E36" s="44" t="str">
        <f t="shared" si="2"/>
        <v/>
      </c>
      <c r="F36" s="44" t="str">
        <f t="shared" si="3"/>
        <v/>
      </c>
      <c r="G36" s="44" t="str">
        <f t="shared" si="4"/>
        <v/>
      </c>
      <c r="H36" s="44" t="str">
        <f t="shared" si="5"/>
        <v/>
      </c>
      <c r="I36" s="44" t="str">
        <f t="shared" si="6"/>
        <v/>
      </c>
      <c r="J36" s="44" t="str">
        <f t="shared" si="7"/>
        <v/>
      </c>
      <c r="K36" s="34"/>
      <c r="L36" s="44" t="str">
        <f t="shared" si="8"/>
        <v/>
      </c>
      <c r="M36" s="34"/>
      <c r="N36" s="71"/>
      <c r="O36" s="57"/>
      <c r="P36" s="67"/>
      <c r="Q36" s="67"/>
      <c r="R36" s="67"/>
      <c r="S36" s="57"/>
      <c r="T36" s="67"/>
      <c r="U36" s="67"/>
      <c r="V36" s="67"/>
      <c r="W36" s="57"/>
      <c r="X36" s="67"/>
      <c r="Y36" s="67"/>
      <c r="Z36" s="67"/>
      <c r="AA36" s="57"/>
      <c r="AB36" s="67"/>
      <c r="AC36" s="67"/>
      <c r="AD36" s="67"/>
      <c r="AE36" s="57"/>
      <c r="AF36" s="67"/>
      <c r="AG36" s="67"/>
      <c r="AH36" s="67"/>
      <c r="AI36" s="57"/>
      <c r="AJ36" s="67"/>
      <c r="AK36" s="67"/>
      <c r="AL36" s="67"/>
      <c r="AM36" s="57"/>
      <c r="AN36" s="67"/>
      <c r="AO36" s="67"/>
      <c r="AP36" s="67"/>
      <c r="AQ36" s="57"/>
      <c r="AR36" s="69"/>
      <c r="AS36" s="69"/>
      <c r="AT36" s="69"/>
      <c r="AU36" s="69"/>
      <c r="AV36" s="69"/>
      <c r="AW36" s="69"/>
      <c r="AX36" s="69"/>
      <c r="AY36" s="69"/>
      <c r="AZ36" s="69"/>
      <c r="BA36" s="69"/>
      <c r="BB36" s="69"/>
      <c r="BC36" s="69"/>
      <c r="BD36" s="69"/>
      <c r="BE36" s="69"/>
      <c r="BF36" s="69"/>
      <c r="BG36" s="69"/>
      <c r="BH36" s="69"/>
      <c r="BI36" s="69"/>
      <c r="BJ36" s="69"/>
      <c r="BK36" s="69"/>
      <c r="BL36" s="70" t="str">
        <f t="shared" si="9"/>
        <v/>
      </c>
    </row>
    <row r="37">
      <c r="A37" s="41" t="str">
        <f>Alumnos!A41</f>
        <v/>
      </c>
      <c r="B37" s="26" t="str">
        <f>Alumnos!C41</f>
        <v/>
      </c>
      <c r="D37" s="44" t="str">
        <f t="shared" si="1"/>
        <v/>
      </c>
      <c r="E37" s="44" t="str">
        <f t="shared" si="2"/>
        <v/>
      </c>
      <c r="F37" s="44" t="str">
        <f t="shared" si="3"/>
        <v/>
      </c>
      <c r="G37" s="44" t="str">
        <f t="shared" si="4"/>
        <v/>
      </c>
      <c r="H37" s="44" t="str">
        <f t="shared" si="5"/>
        <v/>
      </c>
      <c r="I37" s="44" t="str">
        <f t="shared" si="6"/>
        <v/>
      </c>
      <c r="J37" s="44" t="str">
        <f t="shared" si="7"/>
        <v/>
      </c>
      <c r="K37" s="34"/>
      <c r="L37" s="44" t="str">
        <f t="shared" si="8"/>
        <v/>
      </c>
      <c r="M37" s="34"/>
      <c r="N37" s="71"/>
      <c r="O37" s="57"/>
      <c r="P37" s="67"/>
      <c r="Q37" s="67"/>
      <c r="R37" s="67"/>
      <c r="S37" s="57"/>
      <c r="T37" s="67"/>
      <c r="U37" s="67"/>
      <c r="V37" s="67"/>
      <c r="W37" s="57"/>
      <c r="X37" s="67"/>
      <c r="Y37" s="67"/>
      <c r="Z37" s="67"/>
      <c r="AA37" s="57"/>
      <c r="AB37" s="67"/>
      <c r="AC37" s="67"/>
      <c r="AD37" s="67"/>
      <c r="AE37" s="57"/>
      <c r="AF37" s="67"/>
      <c r="AG37" s="67"/>
      <c r="AH37" s="67"/>
      <c r="AI37" s="57"/>
      <c r="AJ37" s="67"/>
      <c r="AK37" s="67"/>
      <c r="AL37" s="67"/>
      <c r="AM37" s="57"/>
      <c r="AN37" s="67"/>
      <c r="AO37" s="67"/>
      <c r="AP37" s="67"/>
      <c r="AQ37" s="57"/>
      <c r="AR37" s="69"/>
      <c r="AS37" s="69"/>
      <c r="AT37" s="69"/>
      <c r="AU37" s="69"/>
      <c r="AV37" s="69"/>
      <c r="AW37" s="69"/>
      <c r="AX37" s="69"/>
      <c r="AY37" s="69"/>
      <c r="AZ37" s="69"/>
      <c r="BA37" s="69"/>
      <c r="BB37" s="69"/>
      <c r="BC37" s="69"/>
      <c r="BD37" s="69"/>
      <c r="BE37" s="69"/>
      <c r="BF37" s="69"/>
      <c r="BG37" s="69"/>
      <c r="BH37" s="69"/>
      <c r="BI37" s="69"/>
      <c r="BJ37" s="69"/>
      <c r="BK37" s="69"/>
      <c r="BL37" s="70" t="str">
        <f t="shared" si="9"/>
        <v/>
      </c>
    </row>
    <row r="38">
      <c r="A38" s="41" t="str">
        <f>Alumnos!A42</f>
        <v/>
      </c>
      <c r="B38" s="26" t="str">
        <f>Alumnos!C42</f>
        <v/>
      </c>
      <c r="D38" s="44" t="str">
        <f t="shared" si="1"/>
        <v/>
      </c>
      <c r="E38" s="44" t="str">
        <f t="shared" si="2"/>
        <v/>
      </c>
      <c r="F38" s="44" t="str">
        <f t="shared" si="3"/>
        <v/>
      </c>
      <c r="G38" s="44" t="str">
        <f t="shared" si="4"/>
        <v/>
      </c>
      <c r="H38" s="44" t="str">
        <f t="shared" si="5"/>
        <v/>
      </c>
      <c r="I38" s="44" t="str">
        <f t="shared" si="6"/>
        <v/>
      </c>
      <c r="J38" s="44" t="str">
        <f t="shared" si="7"/>
        <v/>
      </c>
      <c r="K38" s="34"/>
      <c r="L38" s="44" t="str">
        <f t="shared" si="8"/>
        <v/>
      </c>
      <c r="M38" s="34"/>
      <c r="N38" s="71"/>
      <c r="O38" s="57"/>
      <c r="P38" s="67"/>
      <c r="Q38" s="67"/>
      <c r="R38" s="67"/>
      <c r="S38" s="57"/>
      <c r="T38" s="67"/>
      <c r="U38" s="67"/>
      <c r="V38" s="67"/>
      <c r="W38" s="57"/>
      <c r="X38" s="67"/>
      <c r="Y38" s="67"/>
      <c r="Z38" s="67"/>
      <c r="AA38" s="57"/>
      <c r="AB38" s="67"/>
      <c r="AC38" s="67"/>
      <c r="AD38" s="67"/>
      <c r="AE38" s="57"/>
      <c r="AF38" s="67"/>
      <c r="AG38" s="67"/>
      <c r="AH38" s="67"/>
      <c r="AI38" s="57"/>
      <c r="AJ38" s="67"/>
      <c r="AK38" s="67"/>
      <c r="AL38" s="67"/>
      <c r="AM38" s="57"/>
      <c r="AN38" s="67"/>
      <c r="AO38" s="67"/>
      <c r="AP38" s="67"/>
      <c r="AQ38" s="57"/>
      <c r="AR38" s="69"/>
      <c r="AS38" s="69"/>
      <c r="AT38" s="69"/>
      <c r="AU38" s="69"/>
      <c r="AV38" s="69"/>
      <c r="AW38" s="69"/>
      <c r="AX38" s="69"/>
      <c r="AY38" s="69"/>
      <c r="AZ38" s="69"/>
      <c r="BA38" s="69"/>
      <c r="BB38" s="69"/>
      <c r="BC38" s="69"/>
      <c r="BD38" s="69"/>
      <c r="BE38" s="69"/>
      <c r="BF38" s="69"/>
      <c r="BG38" s="69"/>
      <c r="BH38" s="69"/>
      <c r="BI38" s="69"/>
      <c r="BJ38" s="69"/>
      <c r="BK38" s="69"/>
      <c r="BL38" s="70" t="str">
        <f t="shared" si="9"/>
        <v/>
      </c>
    </row>
    <row r="39">
      <c r="A39" s="41" t="str">
        <f>Alumnos!A43</f>
        <v/>
      </c>
      <c r="B39" s="26" t="str">
        <f>Alumnos!C43</f>
        <v/>
      </c>
      <c r="D39" s="44" t="str">
        <f t="shared" si="1"/>
        <v/>
      </c>
      <c r="E39" s="44" t="str">
        <f t="shared" si="2"/>
        <v/>
      </c>
      <c r="F39" s="44" t="str">
        <f t="shared" si="3"/>
        <v/>
      </c>
      <c r="G39" s="44" t="str">
        <f t="shared" si="4"/>
        <v/>
      </c>
      <c r="H39" s="44" t="str">
        <f t="shared" si="5"/>
        <v/>
      </c>
      <c r="I39" s="44" t="str">
        <f t="shared" si="6"/>
        <v/>
      </c>
      <c r="J39" s="44" t="str">
        <f t="shared" si="7"/>
        <v/>
      </c>
      <c r="K39" s="34"/>
      <c r="L39" s="44" t="str">
        <f t="shared" si="8"/>
        <v/>
      </c>
      <c r="M39" s="34"/>
      <c r="N39" s="71"/>
      <c r="O39" s="57"/>
      <c r="P39" s="67"/>
      <c r="Q39" s="67"/>
      <c r="R39" s="67"/>
      <c r="S39" s="57"/>
      <c r="T39" s="67"/>
      <c r="U39" s="67"/>
      <c r="V39" s="67"/>
      <c r="W39" s="57"/>
      <c r="X39" s="67"/>
      <c r="Y39" s="67"/>
      <c r="Z39" s="67"/>
      <c r="AA39" s="57"/>
      <c r="AB39" s="67"/>
      <c r="AC39" s="67"/>
      <c r="AD39" s="67"/>
      <c r="AE39" s="57"/>
      <c r="AF39" s="67"/>
      <c r="AG39" s="67"/>
      <c r="AH39" s="67"/>
      <c r="AI39" s="57"/>
      <c r="AJ39" s="67"/>
      <c r="AK39" s="67"/>
      <c r="AL39" s="67"/>
      <c r="AM39" s="57"/>
      <c r="AN39" s="67"/>
      <c r="AO39" s="67"/>
      <c r="AP39" s="67"/>
      <c r="AQ39" s="57"/>
      <c r="AR39" s="69"/>
      <c r="AS39" s="69"/>
      <c r="AT39" s="69"/>
      <c r="AU39" s="69"/>
      <c r="AV39" s="69"/>
      <c r="AW39" s="69"/>
      <c r="AX39" s="69"/>
      <c r="AY39" s="69"/>
      <c r="AZ39" s="69"/>
      <c r="BA39" s="69"/>
      <c r="BB39" s="69"/>
      <c r="BC39" s="69"/>
      <c r="BD39" s="69"/>
      <c r="BE39" s="69"/>
      <c r="BF39" s="69"/>
      <c r="BG39" s="69"/>
      <c r="BH39" s="69"/>
      <c r="BI39" s="69"/>
      <c r="BJ39" s="69"/>
      <c r="BK39" s="69"/>
      <c r="BL39" s="70" t="str">
        <f t="shared" si="9"/>
        <v/>
      </c>
    </row>
    <row r="40">
      <c r="A40" s="41" t="str">
        <f>Alumnos!A44</f>
        <v/>
      </c>
      <c r="B40" s="26" t="str">
        <f>Alumnos!C44</f>
        <v/>
      </c>
      <c r="D40" s="44" t="str">
        <f t="shared" si="1"/>
        <v/>
      </c>
      <c r="E40" s="44" t="str">
        <f t="shared" si="2"/>
        <v/>
      </c>
      <c r="F40" s="44" t="str">
        <f t="shared" si="3"/>
        <v/>
      </c>
      <c r="G40" s="44" t="str">
        <f t="shared" si="4"/>
        <v/>
      </c>
      <c r="H40" s="44" t="str">
        <f t="shared" si="5"/>
        <v/>
      </c>
      <c r="I40" s="44" t="str">
        <f t="shared" si="6"/>
        <v/>
      </c>
      <c r="J40" s="44" t="str">
        <f t="shared" si="7"/>
        <v/>
      </c>
      <c r="K40" s="34"/>
      <c r="L40" s="44" t="str">
        <f t="shared" si="8"/>
        <v/>
      </c>
      <c r="M40" s="34"/>
      <c r="N40" s="71"/>
      <c r="O40" s="57"/>
      <c r="P40" s="67"/>
      <c r="Q40" s="67"/>
      <c r="R40" s="67"/>
      <c r="S40" s="57"/>
      <c r="T40" s="67"/>
      <c r="U40" s="67"/>
      <c r="V40" s="67"/>
      <c r="W40" s="57"/>
      <c r="X40" s="67"/>
      <c r="Y40" s="67"/>
      <c r="Z40" s="67"/>
      <c r="AA40" s="57"/>
      <c r="AB40" s="67"/>
      <c r="AC40" s="67"/>
      <c r="AD40" s="67"/>
      <c r="AE40" s="57"/>
      <c r="AF40" s="67"/>
      <c r="AG40" s="67"/>
      <c r="AH40" s="67"/>
      <c r="AI40" s="57"/>
      <c r="AJ40" s="67"/>
      <c r="AK40" s="67"/>
      <c r="AL40" s="67"/>
      <c r="AM40" s="57"/>
      <c r="AN40" s="67"/>
      <c r="AO40" s="67"/>
      <c r="AP40" s="67"/>
      <c r="AQ40" s="57"/>
      <c r="AR40" s="69"/>
      <c r="AS40" s="69"/>
      <c r="AT40" s="69"/>
      <c r="AU40" s="69"/>
      <c r="AV40" s="69"/>
      <c r="AW40" s="69"/>
      <c r="AX40" s="69"/>
      <c r="AY40" s="69"/>
      <c r="AZ40" s="69"/>
      <c r="BA40" s="69"/>
      <c r="BB40" s="69"/>
      <c r="BC40" s="69"/>
      <c r="BD40" s="69"/>
      <c r="BE40" s="69"/>
      <c r="BF40" s="69"/>
      <c r="BG40" s="69"/>
      <c r="BH40" s="69"/>
      <c r="BI40" s="69"/>
      <c r="BJ40" s="69"/>
      <c r="BK40" s="69"/>
      <c r="BL40" s="70" t="str">
        <f t="shared" si="9"/>
        <v/>
      </c>
    </row>
    <row r="41">
      <c r="A41" s="41" t="str">
        <f>Alumnos!A45</f>
        <v/>
      </c>
      <c r="B41" s="26" t="str">
        <f>Alumnos!C45</f>
        <v/>
      </c>
      <c r="D41" s="44" t="str">
        <f t="shared" si="1"/>
        <v/>
      </c>
      <c r="E41" s="44" t="str">
        <f t="shared" si="2"/>
        <v/>
      </c>
      <c r="F41" s="44" t="str">
        <f t="shared" si="3"/>
        <v/>
      </c>
      <c r="G41" s="44" t="str">
        <f t="shared" si="4"/>
        <v/>
      </c>
      <c r="H41" s="44" t="str">
        <f t="shared" si="5"/>
        <v/>
      </c>
      <c r="I41" s="44" t="str">
        <f t="shared" si="6"/>
        <v/>
      </c>
      <c r="J41" s="44" t="str">
        <f t="shared" si="7"/>
        <v/>
      </c>
      <c r="K41" s="34"/>
      <c r="L41" s="44" t="str">
        <f t="shared" si="8"/>
        <v/>
      </c>
      <c r="M41" s="34"/>
      <c r="N41" s="71"/>
      <c r="O41" s="57"/>
      <c r="P41" s="67"/>
      <c r="Q41" s="67"/>
      <c r="R41" s="67"/>
      <c r="S41" s="57"/>
      <c r="T41" s="67"/>
      <c r="U41" s="67"/>
      <c r="V41" s="67"/>
      <c r="W41" s="57"/>
      <c r="X41" s="67"/>
      <c r="Y41" s="67"/>
      <c r="Z41" s="67"/>
      <c r="AA41" s="57"/>
      <c r="AB41" s="67"/>
      <c r="AC41" s="67"/>
      <c r="AD41" s="67"/>
      <c r="AE41" s="57"/>
      <c r="AF41" s="67"/>
      <c r="AG41" s="67"/>
      <c r="AH41" s="67"/>
      <c r="AI41" s="57"/>
      <c r="AJ41" s="67"/>
      <c r="AK41" s="67"/>
      <c r="AL41" s="67"/>
      <c r="AM41" s="57"/>
      <c r="AN41" s="67"/>
      <c r="AO41" s="67"/>
      <c r="AP41" s="67"/>
      <c r="AQ41" s="57"/>
      <c r="AR41" s="69"/>
      <c r="AS41" s="69"/>
      <c r="AT41" s="69"/>
      <c r="AU41" s="69"/>
      <c r="AV41" s="69"/>
      <c r="AW41" s="69"/>
      <c r="AX41" s="69"/>
      <c r="AY41" s="69"/>
      <c r="AZ41" s="69"/>
      <c r="BA41" s="69"/>
      <c r="BB41" s="69"/>
      <c r="BC41" s="69"/>
      <c r="BD41" s="69"/>
      <c r="BE41" s="69"/>
      <c r="BF41" s="69"/>
      <c r="BG41" s="69"/>
      <c r="BH41" s="69"/>
      <c r="BI41" s="69"/>
      <c r="BJ41" s="69"/>
      <c r="BK41" s="69"/>
      <c r="BL41" s="70" t="str">
        <f t="shared" si="9"/>
        <v/>
      </c>
    </row>
    <row r="42">
      <c r="A42" s="41" t="str">
        <f>Alumnos!A46</f>
        <v/>
      </c>
      <c r="B42" s="26" t="str">
        <f>Alumnos!C46</f>
        <v/>
      </c>
      <c r="D42" s="44" t="str">
        <f t="shared" si="1"/>
        <v/>
      </c>
      <c r="E42" s="44" t="str">
        <f t="shared" si="2"/>
        <v/>
      </c>
      <c r="F42" s="44" t="str">
        <f t="shared" si="3"/>
        <v/>
      </c>
      <c r="G42" s="44" t="str">
        <f t="shared" si="4"/>
        <v/>
      </c>
      <c r="H42" s="44" t="str">
        <f t="shared" si="5"/>
        <v/>
      </c>
      <c r="I42" s="44" t="str">
        <f t="shared" si="6"/>
        <v/>
      </c>
      <c r="J42" s="44" t="str">
        <f t="shared" si="7"/>
        <v/>
      </c>
      <c r="K42" s="34"/>
      <c r="L42" s="44" t="str">
        <f t="shared" si="8"/>
        <v/>
      </c>
      <c r="M42" s="34"/>
      <c r="N42" s="71"/>
      <c r="O42" s="57"/>
      <c r="P42" s="67"/>
      <c r="Q42" s="67"/>
      <c r="R42" s="67"/>
      <c r="S42" s="57"/>
      <c r="T42" s="67"/>
      <c r="U42" s="67"/>
      <c r="V42" s="67"/>
      <c r="W42" s="57"/>
      <c r="X42" s="67"/>
      <c r="Y42" s="67"/>
      <c r="Z42" s="67"/>
      <c r="AA42" s="57"/>
      <c r="AB42" s="67"/>
      <c r="AC42" s="67"/>
      <c r="AD42" s="67"/>
      <c r="AE42" s="57"/>
      <c r="AF42" s="67"/>
      <c r="AG42" s="67"/>
      <c r="AH42" s="67"/>
      <c r="AI42" s="57"/>
      <c r="AJ42" s="67"/>
      <c r="AK42" s="67"/>
      <c r="AL42" s="67"/>
      <c r="AM42" s="57"/>
      <c r="AN42" s="67"/>
      <c r="AO42" s="67"/>
      <c r="AP42" s="67"/>
      <c r="AQ42" s="57"/>
      <c r="AR42" s="69"/>
      <c r="AS42" s="69"/>
      <c r="AT42" s="69"/>
      <c r="AU42" s="69"/>
      <c r="AV42" s="69"/>
      <c r="AW42" s="69"/>
      <c r="AX42" s="69"/>
      <c r="AY42" s="69"/>
      <c r="AZ42" s="69"/>
      <c r="BA42" s="69"/>
      <c r="BB42" s="69"/>
      <c r="BC42" s="69"/>
      <c r="BD42" s="69"/>
      <c r="BE42" s="69"/>
      <c r="BF42" s="69"/>
      <c r="BG42" s="69"/>
      <c r="BH42" s="69"/>
      <c r="BI42" s="69"/>
      <c r="BJ42" s="69"/>
      <c r="BK42" s="69"/>
      <c r="BL42" s="70" t="str">
        <f t="shared" si="9"/>
        <v/>
      </c>
    </row>
    <row r="43">
      <c r="A43" s="41" t="str">
        <f>Alumnos!A47</f>
        <v/>
      </c>
      <c r="B43" s="26" t="str">
        <f>Alumnos!C47</f>
        <v/>
      </c>
      <c r="D43" s="44" t="str">
        <f t="shared" si="1"/>
        <v/>
      </c>
      <c r="E43" s="44" t="str">
        <f t="shared" si="2"/>
        <v/>
      </c>
      <c r="F43" s="44" t="str">
        <f t="shared" si="3"/>
        <v/>
      </c>
      <c r="G43" s="44" t="str">
        <f t="shared" si="4"/>
        <v/>
      </c>
      <c r="H43" s="44" t="str">
        <f t="shared" si="5"/>
        <v/>
      </c>
      <c r="I43" s="44" t="str">
        <f t="shared" si="6"/>
        <v/>
      </c>
      <c r="J43" s="44" t="str">
        <f t="shared" si="7"/>
        <v/>
      </c>
      <c r="K43" s="34"/>
      <c r="L43" s="44" t="str">
        <f t="shared" si="8"/>
        <v/>
      </c>
      <c r="M43" s="34"/>
      <c r="N43" s="71"/>
      <c r="O43" s="57"/>
      <c r="P43" s="67"/>
      <c r="Q43" s="67"/>
      <c r="R43" s="67"/>
      <c r="S43" s="57"/>
      <c r="T43" s="67"/>
      <c r="U43" s="67"/>
      <c r="V43" s="67"/>
      <c r="W43" s="57"/>
      <c r="X43" s="67"/>
      <c r="Y43" s="67"/>
      <c r="Z43" s="67"/>
      <c r="AA43" s="57"/>
      <c r="AB43" s="67"/>
      <c r="AC43" s="67"/>
      <c r="AD43" s="67"/>
      <c r="AE43" s="57"/>
      <c r="AF43" s="67"/>
      <c r="AG43" s="67"/>
      <c r="AH43" s="67"/>
      <c r="AI43" s="57"/>
      <c r="AJ43" s="67"/>
      <c r="AK43" s="67"/>
      <c r="AL43" s="67"/>
      <c r="AM43" s="57"/>
      <c r="AN43" s="67"/>
      <c r="AO43" s="67"/>
      <c r="AP43" s="67"/>
      <c r="AQ43" s="57"/>
      <c r="AR43" s="69"/>
      <c r="AS43" s="69"/>
      <c r="AT43" s="69"/>
      <c r="AU43" s="69"/>
      <c r="AV43" s="69"/>
      <c r="AW43" s="69"/>
      <c r="AX43" s="69"/>
      <c r="AY43" s="69"/>
      <c r="AZ43" s="69"/>
      <c r="BA43" s="69"/>
      <c r="BB43" s="69"/>
      <c r="BC43" s="69"/>
      <c r="BD43" s="69"/>
      <c r="BE43" s="69"/>
      <c r="BF43" s="69"/>
      <c r="BG43" s="69"/>
      <c r="BH43" s="69"/>
      <c r="BI43" s="69"/>
      <c r="BJ43" s="69"/>
      <c r="BK43" s="69"/>
      <c r="BL43" s="70" t="str">
        <f t="shared" si="9"/>
        <v/>
      </c>
    </row>
    <row r="44">
      <c r="A44" s="41" t="str">
        <f>Alumnos!A48</f>
        <v/>
      </c>
      <c r="B44" s="26" t="str">
        <f>Alumnos!C48</f>
        <v/>
      </c>
      <c r="D44" s="44" t="str">
        <f t="shared" si="1"/>
        <v/>
      </c>
      <c r="E44" s="44" t="str">
        <f t="shared" si="2"/>
        <v/>
      </c>
      <c r="F44" s="44" t="str">
        <f t="shared" si="3"/>
        <v/>
      </c>
      <c r="G44" s="44" t="str">
        <f t="shared" si="4"/>
        <v/>
      </c>
      <c r="H44" s="44" t="str">
        <f t="shared" si="5"/>
        <v/>
      </c>
      <c r="I44" s="44" t="str">
        <f t="shared" si="6"/>
        <v/>
      </c>
      <c r="J44" s="44" t="str">
        <f t="shared" si="7"/>
        <v/>
      </c>
      <c r="K44" s="34"/>
      <c r="L44" s="44" t="str">
        <f t="shared" si="8"/>
        <v/>
      </c>
      <c r="M44" s="34"/>
      <c r="N44" s="71"/>
      <c r="O44" s="57"/>
      <c r="P44" s="67"/>
      <c r="Q44" s="67"/>
      <c r="R44" s="67"/>
      <c r="S44" s="57"/>
      <c r="T44" s="67"/>
      <c r="U44" s="67"/>
      <c r="V44" s="67"/>
      <c r="W44" s="57"/>
      <c r="X44" s="67"/>
      <c r="Y44" s="67"/>
      <c r="Z44" s="67"/>
      <c r="AA44" s="57"/>
      <c r="AB44" s="67"/>
      <c r="AC44" s="67"/>
      <c r="AD44" s="67"/>
      <c r="AE44" s="57"/>
      <c r="AF44" s="67"/>
      <c r="AG44" s="67"/>
      <c r="AH44" s="67"/>
      <c r="AI44" s="57"/>
      <c r="AJ44" s="67"/>
      <c r="AK44" s="67"/>
      <c r="AL44" s="67"/>
      <c r="AM44" s="57"/>
      <c r="AN44" s="67"/>
      <c r="AO44" s="67"/>
      <c r="AP44" s="67"/>
      <c r="AQ44" s="57"/>
      <c r="AR44" s="69"/>
      <c r="AS44" s="69"/>
      <c r="AT44" s="69"/>
      <c r="AU44" s="69"/>
      <c r="AV44" s="69"/>
      <c r="AW44" s="69"/>
      <c r="AX44" s="69"/>
      <c r="AY44" s="69"/>
      <c r="AZ44" s="69"/>
      <c r="BA44" s="69"/>
      <c r="BB44" s="69"/>
      <c r="BC44" s="69"/>
      <c r="BD44" s="69"/>
      <c r="BE44" s="69"/>
      <c r="BF44" s="69"/>
      <c r="BG44" s="69"/>
      <c r="BH44" s="69"/>
      <c r="BI44" s="69"/>
      <c r="BJ44" s="69"/>
      <c r="BK44" s="69"/>
      <c r="BL44" s="70" t="str">
        <f t="shared" si="9"/>
        <v/>
      </c>
    </row>
    <row r="45">
      <c r="A45" s="41" t="str">
        <f>Alumnos!A49</f>
        <v/>
      </c>
      <c r="B45" s="26" t="str">
        <f>Alumnos!C49</f>
        <v/>
      </c>
      <c r="D45" s="44" t="str">
        <f t="shared" si="1"/>
        <v/>
      </c>
      <c r="E45" s="44" t="str">
        <f t="shared" si="2"/>
        <v/>
      </c>
      <c r="F45" s="44" t="str">
        <f t="shared" si="3"/>
        <v/>
      </c>
      <c r="G45" s="44" t="str">
        <f t="shared" si="4"/>
        <v/>
      </c>
      <c r="H45" s="44" t="str">
        <f t="shared" si="5"/>
        <v/>
      </c>
      <c r="I45" s="44" t="str">
        <f t="shared" si="6"/>
        <v/>
      </c>
      <c r="J45" s="44" t="str">
        <f t="shared" si="7"/>
        <v/>
      </c>
      <c r="K45" s="34"/>
      <c r="L45" s="44" t="str">
        <f t="shared" si="8"/>
        <v/>
      </c>
      <c r="M45" s="34"/>
      <c r="N45" s="71"/>
      <c r="O45" s="57"/>
      <c r="P45" s="67"/>
      <c r="Q45" s="67"/>
      <c r="R45" s="67"/>
      <c r="S45" s="57"/>
      <c r="T45" s="67"/>
      <c r="U45" s="67"/>
      <c r="V45" s="67"/>
      <c r="W45" s="57"/>
      <c r="X45" s="67"/>
      <c r="Y45" s="67"/>
      <c r="Z45" s="67"/>
      <c r="AA45" s="57"/>
      <c r="AB45" s="67"/>
      <c r="AC45" s="67"/>
      <c r="AD45" s="67"/>
      <c r="AE45" s="57"/>
      <c r="AF45" s="67"/>
      <c r="AG45" s="67"/>
      <c r="AH45" s="67"/>
      <c r="AI45" s="57"/>
      <c r="AJ45" s="67"/>
      <c r="AK45" s="67"/>
      <c r="AL45" s="67"/>
      <c r="AM45" s="57"/>
      <c r="AN45" s="67"/>
      <c r="AO45" s="67"/>
      <c r="AP45" s="67"/>
      <c r="AQ45" s="57"/>
      <c r="AR45" s="69"/>
      <c r="AS45" s="69"/>
      <c r="AT45" s="69"/>
      <c r="AU45" s="69"/>
      <c r="AV45" s="69"/>
      <c r="AW45" s="69"/>
      <c r="AX45" s="69"/>
      <c r="AY45" s="69"/>
      <c r="AZ45" s="69"/>
      <c r="BA45" s="69"/>
      <c r="BB45" s="69"/>
      <c r="BC45" s="69"/>
      <c r="BD45" s="69"/>
      <c r="BE45" s="69"/>
      <c r="BF45" s="69"/>
      <c r="BG45" s="69"/>
      <c r="BH45" s="69"/>
      <c r="BI45" s="69"/>
      <c r="BJ45" s="69"/>
      <c r="BK45" s="69"/>
      <c r="BL45" s="70" t="str">
        <f t="shared" si="9"/>
        <v/>
      </c>
    </row>
    <row r="46">
      <c r="A46" s="41" t="str">
        <f>Alumnos!A50</f>
        <v/>
      </c>
      <c r="B46" s="26" t="str">
        <f>Alumnos!C50</f>
        <v/>
      </c>
      <c r="D46" s="44" t="str">
        <f t="shared" si="1"/>
        <v/>
      </c>
      <c r="E46" s="44" t="str">
        <f t="shared" si="2"/>
        <v/>
      </c>
      <c r="F46" s="44" t="str">
        <f t="shared" si="3"/>
        <v/>
      </c>
      <c r="G46" s="44" t="str">
        <f t="shared" si="4"/>
        <v/>
      </c>
      <c r="H46" s="44" t="str">
        <f t="shared" si="5"/>
        <v/>
      </c>
      <c r="I46" s="44" t="str">
        <f t="shared" si="6"/>
        <v/>
      </c>
      <c r="J46" s="44" t="str">
        <f t="shared" si="7"/>
        <v/>
      </c>
      <c r="K46" s="34"/>
      <c r="L46" s="44" t="str">
        <f t="shared" si="8"/>
        <v/>
      </c>
      <c r="M46" s="34"/>
      <c r="N46" s="71"/>
      <c r="O46" s="57"/>
      <c r="P46" s="67"/>
      <c r="Q46" s="67"/>
      <c r="R46" s="67"/>
      <c r="S46" s="57"/>
      <c r="T46" s="67"/>
      <c r="U46" s="67"/>
      <c r="V46" s="67"/>
      <c r="W46" s="57"/>
      <c r="X46" s="67"/>
      <c r="Y46" s="67"/>
      <c r="Z46" s="67"/>
      <c r="AA46" s="57"/>
      <c r="AB46" s="67"/>
      <c r="AC46" s="67"/>
      <c r="AD46" s="67"/>
      <c r="AE46" s="57"/>
      <c r="AF46" s="67"/>
      <c r="AG46" s="67"/>
      <c r="AH46" s="67"/>
      <c r="AI46" s="57"/>
      <c r="AJ46" s="67"/>
      <c r="AK46" s="67"/>
      <c r="AL46" s="67"/>
      <c r="AM46" s="57"/>
      <c r="AN46" s="67"/>
      <c r="AO46" s="67"/>
      <c r="AP46" s="67"/>
      <c r="AQ46" s="57"/>
      <c r="AR46" s="69"/>
      <c r="AS46" s="69"/>
      <c r="AT46" s="69"/>
      <c r="AU46" s="69"/>
      <c r="AV46" s="69"/>
      <c r="AW46" s="69"/>
      <c r="AX46" s="69"/>
      <c r="AY46" s="69"/>
      <c r="AZ46" s="69"/>
      <c r="BA46" s="69"/>
      <c r="BB46" s="69"/>
      <c r="BC46" s="69"/>
      <c r="BD46" s="69"/>
      <c r="BE46" s="69"/>
      <c r="BF46" s="69"/>
      <c r="BG46" s="69"/>
      <c r="BH46" s="69"/>
      <c r="BI46" s="69"/>
      <c r="BJ46" s="69"/>
      <c r="BK46" s="69"/>
      <c r="BL46" s="70" t="str">
        <f t="shared" si="9"/>
        <v/>
      </c>
    </row>
    <row r="47">
      <c r="A47" s="41" t="str">
        <f>Alumnos!A51</f>
        <v/>
      </c>
      <c r="B47" s="26" t="str">
        <f>Alumnos!C51</f>
        <v/>
      </c>
      <c r="D47" s="44" t="str">
        <f t="shared" si="1"/>
        <v/>
      </c>
      <c r="E47" s="44" t="str">
        <f t="shared" si="2"/>
        <v/>
      </c>
      <c r="F47" s="44" t="str">
        <f t="shared" si="3"/>
        <v/>
      </c>
      <c r="G47" s="44" t="str">
        <f t="shared" si="4"/>
        <v/>
      </c>
      <c r="H47" s="44" t="str">
        <f t="shared" si="5"/>
        <v/>
      </c>
      <c r="I47" s="44" t="str">
        <f t="shared" si="6"/>
        <v/>
      </c>
      <c r="J47" s="44" t="str">
        <f t="shared" si="7"/>
        <v/>
      </c>
      <c r="K47" s="34"/>
      <c r="L47" s="44" t="str">
        <f t="shared" si="8"/>
        <v/>
      </c>
      <c r="M47" s="34"/>
      <c r="N47" s="71"/>
      <c r="O47" s="57"/>
      <c r="P47" s="67"/>
      <c r="Q47" s="67"/>
      <c r="R47" s="67"/>
      <c r="S47" s="57"/>
      <c r="T47" s="67"/>
      <c r="U47" s="67"/>
      <c r="V47" s="67"/>
      <c r="W47" s="57"/>
      <c r="X47" s="67"/>
      <c r="Y47" s="67"/>
      <c r="Z47" s="67"/>
      <c r="AA47" s="57"/>
      <c r="AB47" s="67"/>
      <c r="AC47" s="67"/>
      <c r="AD47" s="67"/>
      <c r="AE47" s="57"/>
      <c r="AF47" s="67"/>
      <c r="AG47" s="67"/>
      <c r="AH47" s="67"/>
      <c r="AI47" s="57"/>
      <c r="AJ47" s="67"/>
      <c r="AK47" s="67"/>
      <c r="AL47" s="67"/>
      <c r="AM47" s="57"/>
      <c r="AN47" s="67"/>
      <c r="AO47" s="67"/>
      <c r="AP47" s="67"/>
      <c r="AQ47" s="57"/>
      <c r="AR47" s="69"/>
      <c r="AS47" s="69"/>
      <c r="AT47" s="69"/>
      <c r="AU47" s="69"/>
      <c r="AV47" s="69"/>
      <c r="AW47" s="69"/>
      <c r="AX47" s="69"/>
      <c r="AY47" s="69"/>
      <c r="AZ47" s="69"/>
      <c r="BA47" s="69"/>
      <c r="BB47" s="69"/>
      <c r="BC47" s="69"/>
      <c r="BD47" s="69"/>
      <c r="BE47" s="69"/>
      <c r="BF47" s="69"/>
      <c r="BG47" s="69"/>
      <c r="BH47" s="69"/>
      <c r="BI47" s="69"/>
      <c r="BJ47" s="69"/>
      <c r="BK47" s="69"/>
      <c r="BL47" s="70" t="str">
        <f t="shared" si="9"/>
        <v/>
      </c>
    </row>
    <row r="48">
      <c r="A48" s="41" t="str">
        <f>Alumnos!A52</f>
        <v/>
      </c>
      <c r="B48" s="26" t="str">
        <f>Alumnos!C52</f>
        <v/>
      </c>
      <c r="D48" s="44" t="str">
        <f t="shared" si="1"/>
        <v/>
      </c>
      <c r="E48" s="44" t="str">
        <f t="shared" si="2"/>
        <v/>
      </c>
      <c r="F48" s="44" t="str">
        <f t="shared" si="3"/>
        <v/>
      </c>
      <c r="G48" s="44" t="str">
        <f t="shared" si="4"/>
        <v/>
      </c>
      <c r="H48" s="44" t="str">
        <f t="shared" si="5"/>
        <v/>
      </c>
      <c r="I48" s="44" t="str">
        <f t="shared" si="6"/>
        <v/>
      </c>
      <c r="J48" s="44" t="str">
        <f t="shared" si="7"/>
        <v/>
      </c>
      <c r="K48" s="34"/>
      <c r="L48" s="44" t="str">
        <f t="shared" si="8"/>
        <v/>
      </c>
      <c r="M48" s="34"/>
      <c r="N48" s="71"/>
      <c r="O48" s="57"/>
      <c r="P48" s="67"/>
      <c r="Q48" s="67"/>
      <c r="R48" s="67"/>
      <c r="S48" s="57"/>
      <c r="T48" s="67"/>
      <c r="U48" s="67"/>
      <c r="V48" s="67"/>
      <c r="W48" s="57"/>
      <c r="X48" s="67"/>
      <c r="Y48" s="67"/>
      <c r="Z48" s="67"/>
      <c r="AA48" s="57"/>
      <c r="AB48" s="67"/>
      <c r="AC48" s="67"/>
      <c r="AD48" s="67"/>
      <c r="AE48" s="57"/>
      <c r="AF48" s="67"/>
      <c r="AG48" s="67"/>
      <c r="AH48" s="67"/>
      <c r="AI48" s="57"/>
      <c r="AJ48" s="67"/>
      <c r="AK48" s="67"/>
      <c r="AL48" s="67"/>
      <c r="AM48" s="57"/>
      <c r="AN48" s="67"/>
      <c r="AO48" s="67"/>
      <c r="AP48" s="67"/>
      <c r="AQ48" s="57"/>
      <c r="AR48" s="69"/>
      <c r="AS48" s="69"/>
      <c r="AT48" s="69"/>
      <c r="AU48" s="69"/>
      <c r="AV48" s="69"/>
      <c r="AW48" s="69"/>
      <c r="AX48" s="69"/>
      <c r="AY48" s="69"/>
      <c r="AZ48" s="69"/>
      <c r="BA48" s="69"/>
      <c r="BB48" s="69"/>
      <c r="BC48" s="69"/>
      <c r="BD48" s="69"/>
      <c r="BE48" s="69"/>
      <c r="BF48" s="69"/>
      <c r="BG48" s="69"/>
      <c r="BH48" s="69"/>
      <c r="BI48" s="69"/>
      <c r="BJ48" s="69"/>
      <c r="BK48" s="69"/>
      <c r="BL48" s="70" t="str">
        <f t="shared" si="9"/>
        <v/>
      </c>
    </row>
    <row r="49">
      <c r="A49" s="41" t="str">
        <f>Alumnos!A53</f>
        <v/>
      </c>
      <c r="B49" s="26" t="str">
        <f>Alumnos!C53</f>
        <v/>
      </c>
      <c r="D49" s="44" t="str">
        <f t="shared" si="1"/>
        <v/>
      </c>
      <c r="E49" s="44" t="str">
        <f t="shared" si="2"/>
        <v/>
      </c>
      <c r="F49" s="44" t="str">
        <f t="shared" si="3"/>
        <v/>
      </c>
      <c r="G49" s="44" t="str">
        <f t="shared" si="4"/>
        <v/>
      </c>
      <c r="H49" s="44" t="str">
        <f t="shared" si="5"/>
        <v/>
      </c>
      <c r="I49" s="44" t="str">
        <f t="shared" si="6"/>
        <v/>
      </c>
      <c r="J49" s="44" t="str">
        <f t="shared" si="7"/>
        <v/>
      </c>
      <c r="K49" s="34"/>
      <c r="L49" s="44" t="str">
        <f t="shared" si="8"/>
        <v/>
      </c>
      <c r="M49" s="34"/>
      <c r="N49" s="66"/>
      <c r="O49" s="57"/>
      <c r="P49" s="67"/>
      <c r="Q49" s="67"/>
      <c r="R49" s="67"/>
      <c r="S49" s="57"/>
      <c r="T49" s="67"/>
      <c r="U49" s="67"/>
      <c r="V49" s="67"/>
      <c r="W49" s="57"/>
      <c r="X49" s="67"/>
      <c r="Y49" s="67"/>
      <c r="Z49" s="67"/>
      <c r="AA49" s="57"/>
      <c r="AB49" s="67"/>
      <c r="AC49" s="67"/>
      <c r="AD49" s="67"/>
      <c r="AE49" s="57"/>
      <c r="AF49" s="67"/>
      <c r="AG49" s="67"/>
      <c r="AH49" s="67"/>
      <c r="AI49" s="57"/>
      <c r="AJ49" s="67"/>
      <c r="AK49" s="67"/>
      <c r="AL49" s="67"/>
      <c r="AM49" s="57"/>
      <c r="AN49" s="67"/>
      <c r="AO49" s="67"/>
      <c r="AP49" s="67"/>
      <c r="AQ49" s="57"/>
      <c r="AR49" s="69"/>
      <c r="AS49" s="69"/>
      <c r="AT49" s="69"/>
      <c r="AU49" s="69"/>
      <c r="AV49" s="69"/>
      <c r="AW49" s="69"/>
      <c r="AX49" s="69"/>
      <c r="AY49" s="69"/>
      <c r="AZ49" s="69"/>
      <c r="BA49" s="69"/>
      <c r="BB49" s="69"/>
      <c r="BC49" s="69"/>
      <c r="BD49" s="69"/>
      <c r="BE49" s="69"/>
      <c r="BF49" s="69"/>
      <c r="BG49" s="69"/>
      <c r="BH49" s="69"/>
      <c r="BI49" s="69"/>
      <c r="BJ49" s="69"/>
      <c r="BK49" s="69"/>
      <c r="BL49" s="70" t="str">
        <f t="shared" si="9"/>
        <v/>
      </c>
    </row>
    <row r="50">
      <c r="A50" s="41" t="str">
        <f>Alumnos!A54</f>
        <v/>
      </c>
      <c r="B50" s="26" t="str">
        <f>Alumnos!C54</f>
        <v/>
      </c>
      <c r="D50" s="44" t="str">
        <f t="shared" si="1"/>
        <v/>
      </c>
      <c r="E50" s="44" t="str">
        <f t="shared" si="2"/>
        <v/>
      </c>
      <c r="F50" s="44" t="str">
        <f t="shared" si="3"/>
        <v/>
      </c>
      <c r="G50" s="44" t="str">
        <f t="shared" si="4"/>
        <v/>
      </c>
      <c r="H50" s="44" t="str">
        <f t="shared" si="5"/>
        <v/>
      </c>
      <c r="I50" s="44" t="str">
        <f t="shared" si="6"/>
        <v/>
      </c>
      <c r="J50" s="44" t="str">
        <f t="shared" si="7"/>
        <v/>
      </c>
      <c r="K50" s="34"/>
      <c r="L50" s="44" t="str">
        <f t="shared" si="8"/>
        <v/>
      </c>
      <c r="M50" s="34"/>
      <c r="N50" s="66"/>
      <c r="O50" s="57"/>
      <c r="P50" s="67"/>
      <c r="Q50" s="67"/>
      <c r="R50" s="67"/>
      <c r="S50" s="57"/>
      <c r="T50" s="67"/>
      <c r="U50" s="67"/>
      <c r="V50" s="67"/>
      <c r="W50" s="57"/>
      <c r="X50" s="67"/>
      <c r="Y50" s="67"/>
      <c r="Z50" s="67"/>
      <c r="AA50" s="57"/>
      <c r="AB50" s="67"/>
      <c r="AC50" s="67"/>
      <c r="AD50" s="67"/>
      <c r="AE50" s="57"/>
      <c r="AF50" s="67"/>
      <c r="AG50" s="67"/>
      <c r="AH50" s="67"/>
      <c r="AI50" s="57"/>
      <c r="AJ50" s="67"/>
      <c r="AK50" s="67"/>
      <c r="AL50" s="67"/>
      <c r="AM50" s="57"/>
      <c r="AN50" s="67"/>
      <c r="AO50" s="67"/>
      <c r="AP50" s="67"/>
      <c r="AQ50" s="57"/>
      <c r="AR50" s="69"/>
      <c r="AS50" s="69"/>
      <c r="AT50" s="69"/>
      <c r="AU50" s="69"/>
      <c r="AV50" s="69"/>
      <c r="AW50" s="69"/>
      <c r="AX50" s="69"/>
      <c r="AY50" s="69"/>
      <c r="AZ50" s="69"/>
      <c r="BA50" s="69"/>
      <c r="BB50" s="69"/>
      <c r="BC50" s="69"/>
      <c r="BD50" s="69"/>
      <c r="BE50" s="69"/>
      <c r="BF50" s="69"/>
      <c r="BG50" s="69"/>
      <c r="BH50" s="69"/>
      <c r="BI50" s="69"/>
      <c r="BJ50" s="69"/>
      <c r="BK50" s="69"/>
      <c r="BL50" s="70" t="str">
        <f t="shared" si="9"/>
        <v/>
      </c>
    </row>
    <row r="51">
      <c r="A51" s="41" t="str">
        <f>Alumnos!A55</f>
        <v/>
      </c>
      <c r="B51" s="26" t="str">
        <f>Alumnos!C55</f>
        <v/>
      </c>
      <c r="D51" s="44" t="str">
        <f t="shared" si="1"/>
        <v/>
      </c>
      <c r="E51" s="44" t="str">
        <f t="shared" si="2"/>
        <v/>
      </c>
      <c r="F51" s="44" t="str">
        <f t="shared" si="3"/>
        <v/>
      </c>
      <c r="G51" s="44" t="str">
        <f t="shared" si="4"/>
        <v/>
      </c>
      <c r="H51" s="44" t="str">
        <f t="shared" si="5"/>
        <v/>
      </c>
      <c r="I51" s="44" t="str">
        <f t="shared" si="6"/>
        <v/>
      </c>
      <c r="J51" s="44" t="str">
        <f t="shared" si="7"/>
        <v/>
      </c>
      <c r="K51" s="34"/>
      <c r="L51" s="44" t="str">
        <f t="shared" si="8"/>
        <v/>
      </c>
      <c r="M51" s="34"/>
      <c r="N51" s="71"/>
      <c r="O51" s="57"/>
      <c r="P51" s="67"/>
      <c r="Q51" s="67"/>
      <c r="R51" s="67"/>
      <c r="S51" s="57"/>
      <c r="T51" s="67"/>
      <c r="U51" s="67"/>
      <c r="V51" s="67"/>
      <c r="W51" s="57"/>
      <c r="X51" s="67"/>
      <c r="Y51" s="67"/>
      <c r="Z51" s="67"/>
      <c r="AA51" s="57"/>
      <c r="AB51" s="67"/>
      <c r="AC51" s="67"/>
      <c r="AD51" s="67"/>
      <c r="AE51" s="57"/>
      <c r="AF51" s="67"/>
      <c r="AG51" s="67"/>
      <c r="AH51" s="67"/>
      <c r="AI51" s="57"/>
      <c r="AJ51" s="67"/>
      <c r="AK51" s="67"/>
      <c r="AL51" s="67"/>
      <c r="AM51" s="57"/>
      <c r="AN51" s="67"/>
      <c r="AO51" s="67"/>
      <c r="AP51" s="67"/>
      <c r="AQ51" s="57"/>
      <c r="AR51" s="69"/>
      <c r="AS51" s="69"/>
      <c r="AT51" s="69"/>
      <c r="AU51" s="69"/>
      <c r="AV51" s="69"/>
      <c r="AW51" s="69"/>
      <c r="AX51" s="69"/>
      <c r="AY51" s="69"/>
      <c r="AZ51" s="69"/>
      <c r="BA51" s="69"/>
      <c r="BB51" s="69"/>
      <c r="BC51" s="69"/>
      <c r="BD51" s="69"/>
      <c r="BE51" s="69"/>
      <c r="BF51" s="69"/>
      <c r="BG51" s="69"/>
      <c r="BH51" s="69"/>
      <c r="BI51" s="69"/>
      <c r="BJ51" s="69"/>
      <c r="BK51" s="69"/>
      <c r="BL51" s="70" t="str">
        <f t="shared" si="9"/>
        <v/>
      </c>
    </row>
    <row r="52">
      <c r="A52" s="41" t="str">
        <f>Alumnos!A56</f>
        <v/>
      </c>
      <c r="B52" s="26" t="str">
        <f>Alumnos!C56</f>
        <v/>
      </c>
      <c r="D52" s="44" t="str">
        <f t="shared" si="1"/>
        <v/>
      </c>
      <c r="E52" s="44" t="str">
        <f t="shared" si="2"/>
        <v/>
      </c>
      <c r="F52" s="44" t="str">
        <f t="shared" si="3"/>
        <v/>
      </c>
      <c r="G52" s="44" t="str">
        <f t="shared" si="4"/>
        <v/>
      </c>
      <c r="H52" s="44" t="str">
        <f t="shared" si="5"/>
        <v/>
      </c>
      <c r="I52" s="44" t="str">
        <f t="shared" si="6"/>
        <v/>
      </c>
      <c r="J52" s="44" t="str">
        <f t="shared" si="7"/>
        <v/>
      </c>
      <c r="K52" s="34"/>
      <c r="L52" s="44" t="str">
        <f t="shared" si="8"/>
        <v/>
      </c>
      <c r="M52" s="34"/>
      <c r="N52" s="71"/>
      <c r="O52" s="57"/>
      <c r="P52" s="67"/>
      <c r="Q52" s="67"/>
      <c r="R52" s="67"/>
      <c r="S52" s="57"/>
      <c r="T52" s="67"/>
      <c r="U52" s="67"/>
      <c r="V52" s="67"/>
      <c r="W52" s="57"/>
      <c r="X52" s="67"/>
      <c r="Y52" s="67"/>
      <c r="Z52" s="67"/>
      <c r="AA52" s="57"/>
      <c r="AB52" s="67"/>
      <c r="AC52" s="67"/>
      <c r="AD52" s="67"/>
      <c r="AE52" s="57"/>
      <c r="AF52" s="67"/>
      <c r="AG52" s="67"/>
      <c r="AH52" s="67"/>
      <c r="AI52" s="57"/>
      <c r="AJ52" s="67"/>
      <c r="AK52" s="67"/>
      <c r="AL52" s="67"/>
      <c r="AM52" s="57"/>
      <c r="AN52" s="67"/>
      <c r="AO52" s="67"/>
      <c r="AP52" s="67"/>
      <c r="AQ52" s="57"/>
      <c r="AR52" s="69"/>
      <c r="AS52" s="69"/>
      <c r="AT52" s="69"/>
      <c r="AU52" s="69"/>
      <c r="AV52" s="69"/>
      <c r="AW52" s="69"/>
      <c r="AX52" s="69"/>
      <c r="AY52" s="69"/>
      <c r="AZ52" s="69"/>
      <c r="BA52" s="69"/>
      <c r="BB52" s="69"/>
      <c r="BC52" s="69"/>
      <c r="BD52" s="69"/>
      <c r="BE52" s="69"/>
      <c r="BF52" s="69"/>
      <c r="BG52" s="69"/>
      <c r="BH52" s="69"/>
      <c r="BI52" s="69"/>
      <c r="BJ52" s="69"/>
      <c r="BK52" s="69"/>
      <c r="BL52" s="70" t="str">
        <f t="shared" si="9"/>
        <v/>
      </c>
    </row>
    <row r="53">
      <c r="A53" s="41" t="str">
        <f>Alumnos!A57</f>
        <v/>
      </c>
      <c r="B53" s="26" t="str">
        <f>Alumnos!C57</f>
        <v/>
      </c>
      <c r="D53" s="44" t="str">
        <f t="shared" si="1"/>
        <v/>
      </c>
      <c r="E53" s="44" t="str">
        <f t="shared" si="2"/>
        <v/>
      </c>
      <c r="F53" s="44" t="str">
        <f t="shared" si="3"/>
        <v/>
      </c>
      <c r="G53" s="44" t="str">
        <f t="shared" si="4"/>
        <v/>
      </c>
      <c r="H53" s="44" t="str">
        <f t="shared" si="5"/>
        <v/>
      </c>
      <c r="I53" s="44" t="str">
        <f t="shared" si="6"/>
        <v/>
      </c>
      <c r="J53" s="44" t="str">
        <f t="shared" si="7"/>
        <v/>
      </c>
      <c r="K53" s="34"/>
      <c r="L53" s="44" t="str">
        <f t="shared" si="8"/>
        <v/>
      </c>
      <c r="M53" s="34"/>
      <c r="N53" s="71"/>
      <c r="O53" s="57"/>
      <c r="P53" s="67"/>
      <c r="Q53" s="67"/>
      <c r="R53" s="67"/>
      <c r="S53" s="57"/>
      <c r="T53" s="67"/>
      <c r="U53" s="67"/>
      <c r="V53" s="67"/>
      <c r="W53" s="57"/>
      <c r="X53" s="67"/>
      <c r="Y53" s="67"/>
      <c r="Z53" s="67"/>
      <c r="AA53" s="57"/>
      <c r="AB53" s="67"/>
      <c r="AC53" s="67"/>
      <c r="AD53" s="67"/>
      <c r="AE53" s="57"/>
      <c r="AF53" s="67"/>
      <c r="AG53" s="67"/>
      <c r="AH53" s="67"/>
      <c r="AI53" s="57"/>
      <c r="AJ53" s="67"/>
      <c r="AK53" s="67"/>
      <c r="AL53" s="67"/>
      <c r="AM53" s="57"/>
      <c r="AN53" s="67"/>
      <c r="AO53" s="67"/>
      <c r="AP53" s="67"/>
      <c r="AQ53" s="57"/>
      <c r="AR53" s="69"/>
      <c r="AS53" s="69"/>
      <c r="AT53" s="69"/>
      <c r="AU53" s="69"/>
      <c r="AV53" s="69"/>
      <c r="AW53" s="69"/>
      <c r="AX53" s="69"/>
      <c r="AY53" s="69"/>
      <c r="AZ53" s="69"/>
      <c r="BA53" s="69"/>
      <c r="BB53" s="69"/>
      <c r="BC53" s="69"/>
      <c r="BD53" s="69"/>
      <c r="BE53" s="69"/>
      <c r="BF53" s="69"/>
      <c r="BG53" s="69"/>
      <c r="BH53" s="69"/>
      <c r="BI53" s="69"/>
      <c r="BJ53" s="69"/>
      <c r="BK53" s="69"/>
      <c r="BL53" s="70" t="str">
        <f t="shared" si="9"/>
        <v/>
      </c>
    </row>
    <row r="54">
      <c r="A54" s="41" t="str">
        <f>Alumnos!A58</f>
        <v/>
      </c>
      <c r="B54" s="26" t="str">
        <f>Alumnos!C58</f>
        <v/>
      </c>
      <c r="D54" s="44" t="str">
        <f t="shared" si="1"/>
        <v/>
      </c>
      <c r="E54" s="44" t="str">
        <f t="shared" si="2"/>
        <v/>
      </c>
      <c r="F54" s="44" t="str">
        <f t="shared" si="3"/>
        <v/>
      </c>
      <c r="G54" s="44" t="str">
        <f t="shared" si="4"/>
        <v/>
      </c>
      <c r="H54" s="44" t="str">
        <f t="shared" si="5"/>
        <v/>
      </c>
      <c r="I54" s="44" t="str">
        <f t="shared" si="6"/>
        <v/>
      </c>
      <c r="J54" s="44" t="str">
        <f t="shared" si="7"/>
        <v/>
      </c>
      <c r="K54" s="34"/>
      <c r="L54" s="44" t="str">
        <f t="shared" si="8"/>
        <v/>
      </c>
      <c r="M54" s="34"/>
      <c r="N54" s="71"/>
      <c r="O54" s="57"/>
      <c r="P54" s="67"/>
      <c r="Q54" s="67"/>
      <c r="R54" s="67"/>
      <c r="S54" s="57"/>
      <c r="T54" s="67"/>
      <c r="U54" s="67"/>
      <c r="V54" s="67"/>
      <c r="W54" s="57"/>
      <c r="X54" s="67"/>
      <c r="Y54" s="67"/>
      <c r="Z54" s="67"/>
      <c r="AA54" s="57"/>
      <c r="AB54" s="67"/>
      <c r="AC54" s="67"/>
      <c r="AD54" s="67"/>
      <c r="AE54" s="57"/>
      <c r="AF54" s="67"/>
      <c r="AG54" s="67"/>
      <c r="AH54" s="67"/>
      <c r="AI54" s="57"/>
      <c r="AJ54" s="67"/>
      <c r="AK54" s="67"/>
      <c r="AL54" s="67"/>
      <c r="AM54" s="57"/>
      <c r="AN54" s="67"/>
      <c r="AO54" s="67"/>
      <c r="AP54" s="67"/>
      <c r="AQ54" s="57"/>
      <c r="AR54" s="69"/>
      <c r="AS54" s="69"/>
      <c r="AT54" s="69"/>
      <c r="AU54" s="69"/>
      <c r="AV54" s="69"/>
      <c r="AW54" s="69"/>
      <c r="AX54" s="69"/>
      <c r="AY54" s="69"/>
      <c r="AZ54" s="69"/>
      <c r="BA54" s="69"/>
      <c r="BB54" s="69"/>
      <c r="BC54" s="69"/>
      <c r="BD54" s="69"/>
      <c r="BE54" s="69"/>
      <c r="BF54" s="69"/>
      <c r="BG54" s="69"/>
      <c r="BH54" s="69"/>
      <c r="BI54" s="69"/>
      <c r="BJ54" s="69"/>
      <c r="BK54" s="69"/>
      <c r="BL54" s="70" t="str">
        <f t="shared" si="9"/>
        <v/>
      </c>
    </row>
    <row r="55">
      <c r="A55" s="41" t="str">
        <f>Alumnos!A59</f>
        <v/>
      </c>
      <c r="B55" s="26" t="str">
        <f>Alumnos!C59</f>
        <v/>
      </c>
      <c r="D55" s="44" t="str">
        <f t="shared" si="1"/>
        <v/>
      </c>
      <c r="E55" s="44" t="str">
        <f t="shared" si="2"/>
        <v/>
      </c>
      <c r="F55" s="44" t="str">
        <f t="shared" si="3"/>
        <v/>
      </c>
      <c r="G55" s="44" t="str">
        <f t="shared" si="4"/>
        <v/>
      </c>
      <c r="H55" s="44" t="str">
        <f t="shared" si="5"/>
        <v/>
      </c>
      <c r="I55" s="44" t="str">
        <f t="shared" si="6"/>
        <v/>
      </c>
      <c r="J55" s="44" t="str">
        <f t="shared" si="7"/>
        <v/>
      </c>
      <c r="K55" s="34"/>
      <c r="L55" s="44" t="str">
        <f t="shared" si="8"/>
        <v/>
      </c>
      <c r="M55" s="34"/>
      <c r="N55" s="71"/>
      <c r="O55" s="57"/>
      <c r="P55" s="67"/>
      <c r="Q55" s="67"/>
      <c r="R55" s="67"/>
      <c r="S55" s="57"/>
      <c r="T55" s="67"/>
      <c r="U55" s="67"/>
      <c r="V55" s="67"/>
      <c r="W55" s="57"/>
      <c r="X55" s="67"/>
      <c r="Y55" s="67"/>
      <c r="Z55" s="67"/>
      <c r="AA55" s="57"/>
      <c r="AB55" s="67"/>
      <c r="AC55" s="67"/>
      <c r="AD55" s="67"/>
      <c r="AE55" s="57"/>
      <c r="AF55" s="67"/>
      <c r="AG55" s="67"/>
      <c r="AH55" s="67"/>
      <c r="AI55" s="57"/>
      <c r="AJ55" s="67"/>
      <c r="AK55" s="67"/>
      <c r="AL55" s="67"/>
      <c r="AM55" s="57"/>
      <c r="AN55" s="67"/>
      <c r="AO55" s="67"/>
      <c r="AP55" s="67"/>
      <c r="AQ55" s="57"/>
      <c r="AR55" s="69"/>
      <c r="AS55" s="69"/>
      <c r="AT55" s="69"/>
      <c r="AU55" s="69"/>
      <c r="AV55" s="69"/>
      <c r="AW55" s="69"/>
      <c r="AX55" s="69"/>
      <c r="AY55" s="69"/>
      <c r="AZ55" s="69"/>
      <c r="BA55" s="69"/>
      <c r="BB55" s="69"/>
      <c r="BC55" s="69"/>
      <c r="BD55" s="69"/>
      <c r="BE55" s="69"/>
      <c r="BF55" s="69"/>
      <c r="BG55" s="69"/>
      <c r="BH55" s="69"/>
      <c r="BI55" s="69"/>
      <c r="BJ55" s="69"/>
      <c r="BK55" s="69"/>
      <c r="BL55" s="70" t="str">
        <f t="shared" si="9"/>
        <v/>
      </c>
    </row>
    <row r="56">
      <c r="A56" s="41" t="str">
        <f>Alumnos!A60</f>
        <v/>
      </c>
      <c r="B56" s="26" t="str">
        <f>Alumnos!C60</f>
        <v/>
      </c>
      <c r="D56" s="44" t="str">
        <f t="shared" si="1"/>
        <v/>
      </c>
      <c r="E56" s="44" t="str">
        <f t="shared" si="2"/>
        <v/>
      </c>
      <c r="F56" s="44" t="str">
        <f t="shared" si="3"/>
        <v/>
      </c>
      <c r="G56" s="44" t="str">
        <f t="shared" si="4"/>
        <v/>
      </c>
      <c r="H56" s="44" t="str">
        <f t="shared" si="5"/>
        <v/>
      </c>
      <c r="I56" s="44" t="str">
        <f t="shared" si="6"/>
        <v/>
      </c>
      <c r="J56" s="44" t="str">
        <f t="shared" si="7"/>
        <v/>
      </c>
      <c r="K56" s="34"/>
      <c r="L56" s="44" t="str">
        <f t="shared" si="8"/>
        <v/>
      </c>
      <c r="M56" s="34"/>
      <c r="N56" s="71"/>
      <c r="O56" s="57"/>
      <c r="P56" s="67"/>
      <c r="Q56" s="67"/>
      <c r="R56" s="67"/>
      <c r="S56" s="57"/>
      <c r="T56" s="67"/>
      <c r="U56" s="67"/>
      <c r="V56" s="67"/>
      <c r="W56" s="57"/>
      <c r="X56" s="67"/>
      <c r="Y56" s="67"/>
      <c r="Z56" s="67"/>
      <c r="AA56" s="57"/>
      <c r="AB56" s="67"/>
      <c r="AC56" s="67"/>
      <c r="AD56" s="67"/>
      <c r="AE56" s="57"/>
      <c r="AF56" s="67"/>
      <c r="AG56" s="67"/>
      <c r="AH56" s="67"/>
      <c r="AI56" s="57"/>
      <c r="AJ56" s="67"/>
      <c r="AK56" s="67"/>
      <c r="AL56" s="67"/>
      <c r="AM56" s="57"/>
      <c r="AN56" s="67"/>
      <c r="AO56" s="67"/>
      <c r="AP56" s="67"/>
      <c r="AQ56" s="57"/>
      <c r="AR56" s="69"/>
      <c r="AS56" s="69"/>
      <c r="AT56" s="69"/>
      <c r="AU56" s="69"/>
      <c r="AV56" s="69"/>
      <c r="AW56" s="69"/>
      <c r="AX56" s="69"/>
      <c r="AY56" s="69"/>
      <c r="AZ56" s="69"/>
      <c r="BA56" s="69"/>
      <c r="BB56" s="69"/>
      <c r="BC56" s="69"/>
      <c r="BD56" s="69"/>
      <c r="BE56" s="69"/>
      <c r="BF56" s="69"/>
      <c r="BG56" s="69"/>
      <c r="BH56" s="69"/>
      <c r="BI56" s="69"/>
      <c r="BJ56" s="69"/>
      <c r="BK56" s="69"/>
      <c r="BL56" s="70" t="str">
        <f t="shared" si="9"/>
        <v/>
      </c>
    </row>
    <row r="57">
      <c r="A57" s="41" t="str">
        <f>Alumnos!A61</f>
        <v/>
      </c>
      <c r="B57" s="26" t="str">
        <f>Alumnos!C61</f>
        <v/>
      </c>
      <c r="D57" s="44" t="str">
        <f t="shared" si="1"/>
        <v/>
      </c>
      <c r="E57" s="44" t="str">
        <f t="shared" si="2"/>
        <v/>
      </c>
      <c r="F57" s="44" t="str">
        <f t="shared" si="3"/>
        <v/>
      </c>
      <c r="G57" s="44" t="str">
        <f t="shared" si="4"/>
        <v/>
      </c>
      <c r="H57" s="44" t="str">
        <f t="shared" si="5"/>
        <v/>
      </c>
      <c r="I57" s="44" t="str">
        <f t="shared" si="6"/>
        <v/>
      </c>
      <c r="J57" s="44" t="str">
        <f t="shared" si="7"/>
        <v/>
      </c>
      <c r="K57" s="34"/>
      <c r="L57" s="44" t="str">
        <f t="shared" si="8"/>
        <v/>
      </c>
      <c r="M57" s="34"/>
      <c r="N57" s="71"/>
      <c r="O57" s="57"/>
      <c r="P57" s="67"/>
      <c r="Q57" s="67"/>
      <c r="R57" s="67"/>
      <c r="S57" s="57"/>
      <c r="T57" s="67"/>
      <c r="U57" s="67"/>
      <c r="V57" s="67"/>
      <c r="W57" s="57"/>
      <c r="X57" s="67"/>
      <c r="Y57" s="67"/>
      <c r="Z57" s="67"/>
      <c r="AA57" s="57"/>
      <c r="AB57" s="67"/>
      <c r="AC57" s="67"/>
      <c r="AD57" s="67"/>
      <c r="AE57" s="57"/>
      <c r="AF57" s="67"/>
      <c r="AG57" s="67"/>
      <c r="AH57" s="67"/>
      <c r="AI57" s="57"/>
      <c r="AJ57" s="67"/>
      <c r="AK57" s="67"/>
      <c r="AL57" s="67"/>
      <c r="AM57" s="57"/>
      <c r="AN57" s="67"/>
      <c r="AO57" s="67"/>
      <c r="AP57" s="67"/>
      <c r="AQ57" s="57"/>
      <c r="AR57" s="69"/>
      <c r="AS57" s="69"/>
      <c r="AT57" s="69"/>
      <c r="AU57" s="69"/>
      <c r="AV57" s="69"/>
      <c r="AW57" s="69"/>
      <c r="AX57" s="69"/>
      <c r="AY57" s="69"/>
      <c r="AZ57" s="69"/>
      <c r="BA57" s="69"/>
      <c r="BB57" s="69"/>
      <c r="BC57" s="69"/>
      <c r="BD57" s="69"/>
      <c r="BE57" s="69"/>
      <c r="BF57" s="69"/>
      <c r="BG57" s="69"/>
      <c r="BH57" s="69"/>
      <c r="BI57" s="69"/>
      <c r="BJ57" s="69"/>
      <c r="BK57" s="69"/>
      <c r="BL57" s="70" t="str">
        <f t="shared" si="9"/>
        <v/>
      </c>
    </row>
    <row r="58">
      <c r="A58" s="41" t="str">
        <f>Alumnos!A62</f>
        <v/>
      </c>
      <c r="B58" s="26" t="str">
        <f>Alumnos!C62</f>
        <v/>
      </c>
      <c r="D58" s="44" t="str">
        <f t="shared" si="1"/>
        <v/>
      </c>
      <c r="E58" s="44" t="str">
        <f t="shared" si="2"/>
        <v/>
      </c>
      <c r="F58" s="44" t="str">
        <f t="shared" si="3"/>
        <v/>
      </c>
      <c r="G58" s="44" t="str">
        <f t="shared" si="4"/>
        <v/>
      </c>
      <c r="H58" s="44" t="str">
        <f t="shared" si="5"/>
        <v/>
      </c>
      <c r="I58" s="44" t="str">
        <f t="shared" si="6"/>
        <v/>
      </c>
      <c r="J58" s="44" t="str">
        <f t="shared" si="7"/>
        <v/>
      </c>
      <c r="K58" s="34"/>
      <c r="L58" s="44" t="str">
        <f t="shared" si="8"/>
        <v/>
      </c>
      <c r="M58" s="34"/>
      <c r="N58" s="71"/>
      <c r="O58" s="57"/>
      <c r="P58" s="67"/>
      <c r="Q58" s="67"/>
      <c r="R58" s="67"/>
      <c r="S58" s="57"/>
      <c r="T58" s="67"/>
      <c r="U58" s="67"/>
      <c r="V58" s="67"/>
      <c r="W58" s="57"/>
      <c r="X58" s="67"/>
      <c r="Y58" s="67"/>
      <c r="Z58" s="67"/>
      <c r="AA58" s="57"/>
      <c r="AB58" s="67"/>
      <c r="AC58" s="67"/>
      <c r="AD58" s="67"/>
      <c r="AE58" s="57"/>
      <c r="AF58" s="67"/>
      <c r="AG58" s="67"/>
      <c r="AH58" s="67"/>
      <c r="AI58" s="57"/>
      <c r="AJ58" s="67"/>
      <c r="AK58" s="67"/>
      <c r="AL58" s="67"/>
      <c r="AM58" s="57"/>
      <c r="AN58" s="67"/>
      <c r="AO58" s="67"/>
      <c r="AP58" s="67"/>
      <c r="AQ58" s="57"/>
      <c r="AR58" s="69"/>
      <c r="AS58" s="69"/>
      <c r="AT58" s="69"/>
      <c r="AU58" s="69"/>
      <c r="AV58" s="69"/>
      <c r="AW58" s="69"/>
      <c r="AX58" s="69"/>
      <c r="AY58" s="69"/>
      <c r="AZ58" s="69"/>
      <c r="BA58" s="69"/>
      <c r="BB58" s="69"/>
      <c r="BC58" s="69"/>
      <c r="BD58" s="69"/>
      <c r="BE58" s="69"/>
      <c r="BF58" s="69"/>
      <c r="BG58" s="69"/>
      <c r="BH58" s="69"/>
      <c r="BI58" s="69"/>
      <c r="BJ58" s="69"/>
      <c r="BK58" s="69"/>
      <c r="BL58" s="70" t="str">
        <f t="shared" si="9"/>
        <v/>
      </c>
    </row>
    <row r="59">
      <c r="A59" s="41" t="str">
        <f>Alumnos!A63</f>
        <v/>
      </c>
      <c r="B59" s="26" t="str">
        <f>Alumnos!C63</f>
        <v/>
      </c>
      <c r="D59" s="44" t="str">
        <f t="shared" si="1"/>
        <v/>
      </c>
      <c r="E59" s="44" t="str">
        <f t="shared" si="2"/>
        <v/>
      </c>
      <c r="F59" s="44" t="str">
        <f t="shared" si="3"/>
        <v/>
      </c>
      <c r="G59" s="44" t="str">
        <f t="shared" si="4"/>
        <v/>
      </c>
      <c r="H59" s="44" t="str">
        <f t="shared" si="5"/>
        <v/>
      </c>
      <c r="I59" s="44" t="str">
        <f t="shared" si="6"/>
        <v/>
      </c>
      <c r="J59" s="44" t="str">
        <f t="shared" si="7"/>
        <v/>
      </c>
      <c r="K59" s="34"/>
      <c r="L59" s="44" t="str">
        <f t="shared" si="8"/>
        <v/>
      </c>
      <c r="M59" s="34"/>
      <c r="N59" s="71"/>
      <c r="O59" s="57"/>
      <c r="P59" s="67"/>
      <c r="Q59" s="67"/>
      <c r="R59" s="67"/>
      <c r="S59" s="57"/>
      <c r="T59" s="67"/>
      <c r="U59" s="67"/>
      <c r="V59" s="67"/>
      <c r="W59" s="57"/>
      <c r="X59" s="67"/>
      <c r="Y59" s="67"/>
      <c r="Z59" s="67"/>
      <c r="AA59" s="57"/>
      <c r="AB59" s="67"/>
      <c r="AC59" s="67"/>
      <c r="AD59" s="67"/>
      <c r="AE59" s="57"/>
      <c r="AF59" s="67"/>
      <c r="AG59" s="67"/>
      <c r="AH59" s="67"/>
      <c r="AI59" s="57"/>
      <c r="AJ59" s="67"/>
      <c r="AK59" s="67"/>
      <c r="AL59" s="67"/>
      <c r="AM59" s="57"/>
      <c r="AN59" s="67"/>
      <c r="AO59" s="67"/>
      <c r="AP59" s="67"/>
      <c r="AQ59" s="57"/>
      <c r="AR59" s="69"/>
      <c r="AS59" s="69"/>
      <c r="AT59" s="69"/>
      <c r="AU59" s="69"/>
      <c r="AV59" s="69"/>
      <c r="AW59" s="69"/>
      <c r="AX59" s="69"/>
      <c r="AY59" s="69"/>
      <c r="AZ59" s="69"/>
      <c r="BA59" s="69"/>
      <c r="BB59" s="69"/>
      <c r="BC59" s="69"/>
      <c r="BD59" s="69"/>
      <c r="BE59" s="69"/>
      <c r="BF59" s="69"/>
      <c r="BG59" s="69"/>
      <c r="BH59" s="69"/>
      <c r="BI59" s="69"/>
      <c r="BJ59" s="69"/>
      <c r="BK59" s="69"/>
      <c r="BL59" s="70" t="str">
        <f t="shared" si="9"/>
        <v/>
      </c>
    </row>
    <row r="60">
      <c r="A60" s="41" t="str">
        <f>Alumnos!A64</f>
        <v/>
      </c>
      <c r="B60" s="26" t="str">
        <f>Alumnos!C64</f>
        <v/>
      </c>
      <c r="D60" s="44" t="str">
        <f t="shared" si="1"/>
        <v/>
      </c>
      <c r="E60" s="44" t="str">
        <f t="shared" si="2"/>
        <v/>
      </c>
      <c r="F60" s="44" t="str">
        <f t="shared" si="3"/>
        <v/>
      </c>
      <c r="G60" s="44" t="str">
        <f t="shared" si="4"/>
        <v/>
      </c>
      <c r="H60" s="44" t="str">
        <f t="shared" si="5"/>
        <v/>
      </c>
      <c r="I60" s="44" t="str">
        <f t="shared" si="6"/>
        <v/>
      </c>
      <c r="J60" s="44" t="str">
        <f t="shared" si="7"/>
        <v/>
      </c>
      <c r="K60" s="34"/>
      <c r="L60" s="44" t="str">
        <f t="shared" si="8"/>
        <v/>
      </c>
      <c r="M60" s="34"/>
      <c r="N60" s="71"/>
      <c r="O60" s="57"/>
      <c r="P60" s="67"/>
      <c r="Q60" s="67"/>
      <c r="R60" s="67"/>
      <c r="S60" s="57"/>
      <c r="T60" s="67"/>
      <c r="U60" s="67"/>
      <c r="V60" s="67"/>
      <c r="W60" s="57"/>
      <c r="X60" s="67"/>
      <c r="Y60" s="67"/>
      <c r="Z60" s="67"/>
      <c r="AA60" s="57"/>
      <c r="AB60" s="67"/>
      <c r="AC60" s="67"/>
      <c r="AD60" s="67"/>
      <c r="AE60" s="57"/>
      <c r="AF60" s="67"/>
      <c r="AG60" s="67"/>
      <c r="AH60" s="67"/>
      <c r="AI60" s="57"/>
      <c r="AJ60" s="67"/>
      <c r="AK60" s="67"/>
      <c r="AL60" s="67"/>
      <c r="AM60" s="57"/>
      <c r="AN60" s="67"/>
      <c r="AO60" s="67"/>
      <c r="AP60" s="67"/>
      <c r="AQ60" s="57"/>
      <c r="AR60" s="69"/>
      <c r="AS60" s="69"/>
      <c r="AT60" s="69"/>
      <c r="AU60" s="69"/>
      <c r="AV60" s="69"/>
      <c r="AW60" s="69"/>
      <c r="AX60" s="69"/>
      <c r="AY60" s="69"/>
      <c r="AZ60" s="69"/>
      <c r="BA60" s="69"/>
      <c r="BB60" s="69"/>
      <c r="BC60" s="69"/>
      <c r="BD60" s="69"/>
      <c r="BE60" s="69"/>
      <c r="BF60" s="69"/>
      <c r="BG60" s="69"/>
      <c r="BH60" s="69"/>
      <c r="BI60" s="69"/>
      <c r="BJ60" s="69"/>
      <c r="BK60" s="69"/>
      <c r="BL60" s="70" t="str">
        <f t="shared" si="9"/>
        <v/>
      </c>
    </row>
    <row r="61">
      <c r="A61" s="41" t="str">
        <f>Alumnos!A65</f>
        <v/>
      </c>
      <c r="B61" s="26" t="str">
        <f>Alumnos!C65</f>
        <v/>
      </c>
      <c r="D61" s="44" t="str">
        <f t="shared" si="1"/>
        <v/>
      </c>
      <c r="E61" s="44" t="str">
        <f t="shared" si="2"/>
        <v/>
      </c>
      <c r="F61" s="44" t="str">
        <f t="shared" si="3"/>
        <v/>
      </c>
      <c r="G61" s="44" t="str">
        <f t="shared" si="4"/>
        <v/>
      </c>
      <c r="H61" s="44" t="str">
        <f t="shared" si="5"/>
        <v/>
      </c>
      <c r="I61" s="44" t="str">
        <f t="shared" si="6"/>
        <v/>
      </c>
      <c r="J61" s="44" t="str">
        <f t="shared" si="7"/>
        <v/>
      </c>
      <c r="K61" s="34"/>
      <c r="L61" s="44" t="str">
        <f t="shared" si="8"/>
        <v/>
      </c>
      <c r="M61" s="34"/>
      <c r="N61" s="71"/>
      <c r="O61" s="57"/>
      <c r="P61" s="67"/>
      <c r="Q61" s="67"/>
      <c r="R61" s="67"/>
      <c r="S61" s="57"/>
      <c r="T61" s="67"/>
      <c r="U61" s="67"/>
      <c r="V61" s="67"/>
      <c r="W61" s="57"/>
      <c r="X61" s="67"/>
      <c r="Y61" s="67"/>
      <c r="Z61" s="67"/>
      <c r="AA61" s="57"/>
      <c r="AB61" s="67"/>
      <c r="AC61" s="67"/>
      <c r="AD61" s="67"/>
      <c r="AE61" s="57"/>
      <c r="AF61" s="67"/>
      <c r="AG61" s="67"/>
      <c r="AH61" s="67"/>
      <c r="AI61" s="57"/>
      <c r="AJ61" s="67"/>
      <c r="AK61" s="67"/>
      <c r="AL61" s="67"/>
      <c r="AM61" s="57"/>
      <c r="AN61" s="67"/>
      <c r="AO61" s="67"/>
      <c r="AP61" s="67"/>
      <c r="AQ61" s="57"/>
      <c r="AR61" s="69"/>
      <c r="AS61" s="69"/>
      <c r="AT61" s="69"/>
      <c r="AU61" s="69"/>
      <c r="AV61" s="69"/>
      <c r="AW61" s="69"/>
      <c r="AX61" s="69"/>
      <c r="AY61" s="69"/>
      <c r="AZ61" s="69"/>
      <c r="BA61" s="69"/>
      <c r="BB61" s="69"/>
      <c r="BC61" s="69"/>
      <c r="BD61" s="69"/>
      <c r="BE61" s="69"/>
      <c r="BF61" s="69"/>
      <c r="BG61" s="69"/>
      <c r="BH61" s="69"/>
      <c r="BI61" s="69"/>
      <c r="BJ61" s="69"/>
      <c r="BK61" s="69"/>
      <c r="BL61" s="70" t="str">
        <f t="shared" si="9"/>
        <v/>
      </c>
    </row>
    <row r="62">
      <c r="A62" s="41" t="str">
        <f>Alumnos!A66</f>
        <v/>
      </c>
      <c r="B62" s="26" t="str">
        <f>Alumnos!C66</f>
        <v/>
      </c>
      <c r="D62" s="44" t="str">
        <f t="shared" si="1"/>
        <v/>
      </c>
      <c r="E62" s="44" t="str">
        <f t="shared" si="2"/>
        <v/>
      </c>
      <c r="F62" s="44" t="str">
        <f t="shared" si="3"/>
        <v/>
      </c>
      <c r="G62" s="44" t="str">
        <f t="shared" si="4"/>
        <v/>
      </c>
      <c r="H62" s="44" t="str">
        <f t="shared" si="5"/>
        <v/>
      </c>
      <c r="I62" s="44" t="str">
        <f t="shared" si="6"/>
        <v/>
      </c>
      <c r="J62" s="44" t="str">
        <f t="shared" si="7"/>
        <v/>
      </c>
      <c r="K62" s="34"/>
      <c r="L62" s="44" t="str">
        <f t="shared" si="8"/>
        <v/>
      </c>
      <c r="M62" s="34"/>
      <c r="N62" s="71"/>
      <c r="O62" s="57"/>
      <c r="P62" s="67"/>
      <c r="Q62" s="67"/>
      <c r="R62" s="67"/>
      <c r="S62" s="57"/>
      <c r="T62" s="67"/>
      <c r="U62" s="67"/>
      <c r="V62" s="67"/>
      <c r="W62" s="57"/>
      <c r="X62" s="67"/>
      <c r="Y62" s="67"/>
      <c r="Z62" s="67"/>
      <c r="AA62" s="57"/>
      <c r="AB62" s="67"/>
      <c r="AC62" s="67"/>
      <c r="AD62" s="67"/>
      <c r="AE62" s="57"/>
      <c r="AF62" s="67"/>
      <c r="AG62" s="67"/>
      <c r="AH62" s="67"/>
      <c r="AI62" s="57"/>
      <c r="AJ62" s="67"/>
      <c r="AK62" s="67"/>
      <c r="AL62" s="67"/>
      <c r="AM62" s="57"/>
      <c r="AN62" s="67"/>
      <c r="AO62" s="67"/>
      <c r="AP62" s="67"/>
      <c r="AQ62" s="57"/>
      <c r="AR62" s="69"/>
      <c r="AS62" s="69"/>
      <c r="AT62" s="69"/>
      <c r="AU62" s="69"/>
      <c r="AV62" s="69"/>
      <c r="AW62" s="69"/>
      <c r="AX62" s="69"/>
      <c r="AY62" s="69"/>
      <c r="AZ62" s="69"/>
      <c r="BA62" s="69"/>
      <c r="BB62" s="69"/>
      <c r="BC62" s="69"/>
      <c r="BD62" s="69"/>
      <c r="BE62" s="69"/>
      <c r="BF62" s="69"/>
      <c r="BG62" s="69"/>
      <c r="BH62" s="69"/>
      <c r="BI62" s="69"/>
      <c r="BJ62" s="69"/>
      <c r="BK62" s="69"/>
      <c r="BL62" s="70" t="str">
        <f t="shared" si="9"/>
        <v/>
      </c>
    </row>
    <row r="63">
      <c r="A63" s="41" t="str">
        <f>Alumnos!A67</f>
        <v/>
      </c>
      <c r="B63" s="26" t="str">
        <f>Alumnos!C67</f>
        <v/>
      </c>
      <c r="D63" s="44" t="str">
        <f t="shared" si="1"/>
        <v/>
      </c>
      <c r="E63" s="44" t="str">
        <f t="shared" si="2"/>
        <v/>
      </c>
      <c r="F63" s="44" t="str">
        <f t="shared" si="3"/>
        <v/>
      </c>
      <c r="G63" s="44" t="str">
        <f t="shared" si="4"/>
        <v/>
      </c>
      <c r="H63" s="44" t="str">
        <f t="shared" si="5"/>
        <v/>
      </c>
      <c r="I63" s="44" t="str">
        <f t="shared" si="6"/>
        <v/>
      </c>
      <c r="J63" s="44" t="str">
        <f t="shared" si="7"/>
        <v/>
      </c>
      <c r="K63" s="34"/>
      <c r="L63" s="44" t="str">
        <f t="shared" si="8"/>
        <v/>
      </c>
      <c r="M63" s="34"/>
      <c r="N63" s="71"/>
      <c r="O63" s="57"/>
      <c r="P63" s="67"/>
      <c r="Q63" s="67"/>
      <c r="R63" s="67"/>
      <c r="S63" s="57"/>
      <c r="T63" s="67"/>
      <c r="U63" s="67"/>
      <c r="V63" s="67"/>
      <c r="W63" s="57"/>
      <c r="X63" s="67"/>
      <c r="Y63" s="67"/>
      <c r="Z63" s="67"/>
      <c r="AA63" s="57"/>
      <c r="AB63" s="67"/>
      <c r="AC63" s="67"/>
      <c r="AD63" s="67"/>
      <c r="AE63" s="57"/>
      <c r="AF63" s="67"/>
      <c r="AG63" s="67"/>
      <c r="AH63" s="67"/>
      <c r="AI63" s="57"/>
      <c r="AJ63" s="67"/>
      <c r="AK63" s="67"/>
      <c r="AL63" s="67"/>
      <c r="AM63" s="57"/>
      <c r="AN63" s="67"/>
      <c r="AO63" s="67"/>
      <c r="AP63" s="67"/>
      <c r="AQ63" s="57"/>
      <c r="AR63" s="69"/>
      <c r="AS63" s="69"/>
      <c r="AT63" s="69"/>
      <c r="AU63" s="69"/>
      <c r="AV63" s="69"/>
      <c r="AW63" s="69"/>
      <c r="AX63" s="69"/>
      <c r="AY63" s="69"/>
      <c r="AZ63" s="69"/>
      <c r="BA63" s="69"/>
      <c r="BB63" s="69"/>
      <c r="BC63" s="69"/>
      <c r="BD63" s="69"/>
      <c r="BE63" s="69"/>
      <c r="BF63" s="69"/>
      <c r="BG63" s="69"/>
      <c r="BH63" s="69"/>
      <c r="BI63" s="69"/>
      <c r="BJ63" s="69"/>
      <c r="BK63" s="69"/>
      <c r="BL63" s="70" t="str">
        <f t="shared" si="9"/>
        <v/>
      </c>
    </row>
    <row r="64">
      <c r="A64" s="41" t="str">
        <f>Alumnos!A68</f>
        <v/>
      </c>
      <c r="B64" s="26" t="str">
        <f>Alumnos!C68</f>
        <v/>
      </c>
      <c r="D64" s="44" t="str">
        <f t="shared" si="1"/>
        <v/>
      </c>
      <c r="E64" s="44" t="str">
        <f t="shared" si="2"/>
        <v/>
      </c>
      <c r="F64" s="44" t="str">
        <f t="shared" si="3"/>
        <v/>
      </c>
      <c r="G64" s="44" t="str">
        <f t="shared" si="4"/>
        <v/>
      </c>
      <c r="H64" s="44" t="str">
        <f t="shared" si="5"/>
        <v/>
      </c>
      <c r="I64" s="44" t="str">
        <f t="shared" si="6"/>
        <v/>
      </c>
      <c r="J64" s="44" t="str">
        <f t="shared" si="7"/>
        <v/>
      </c>
      <c r="K64" s="34"/>
      <c r="L64" s="44" t="str">
        <f t="shared" si="8"/>
        <v/>
      </c>
      <c r="M64" s="34"/>
      <c r="N64" s="71"/>
      <c r="O64" s="57"/>
      <c r="P64" s="67"/>
      <c r="Q64" s="67"/>
      <c r="R64" s="67"/>
      <c r="S64" s="57"/>
      <c r="T64" s="67"/>
      <c r="U64" s="67"/>
      <c r="V64" s="67"/>
      <c r="W64" s="57"/>
      <c r="X64" s="67"/>
      <c r="Y64" s="67"/>
      <c r="Z64" s="67"/>
      <c r="AA64" s="57"/>
      <c r="AB64" s="67"/>
      <c r="AC64" s="67"/>
      <c r="AD64" s="67"/>
      <c r="AE64" s="57"/>
      <c r="AF64" s="67"/>
      <c r="AG64" s="67"/>
      <c r="AH64" s="67"/>
      <c r="AI64" s="57"/>
      <c r="AJ64" s="67"/>
      <c r="AK64" s="67"/>
      <c r="AL64" s="67"/>
      <c r="AM64" s="57"/>
      <c r="AN64" s="67"/>
      <c r="AO64" s="67"/>
      <c r="AP64" s="67"/>
      <c r="AQ64" s="57"/>
      <c r="AR64" s="69"/>
      <c r="AS64" s="69"/>
      <c r="AT64" s="69"/>
      <c r="AU64" s="69"/>
      <c r="AV64" s="69"/>
      <c r="AW64" s="69"/>
      <c r="AX64" s="69"/>
      <c r="AY64" s="69"/>
      <c r="AZ64" s="69"/>
      <c r="BA64" s="69"/>
      <c r="BB64" s="69"/>
      <c r="BC64" s="69"/>
      <c r="BD64" s="69"/>
      <c r="BE64" s="69"/>
      <c r="BF64" s="69"/>
      <c r="BG64" s="69"/>
      <c r="BH64" s="69"/>
      <c r="BI64" s="69"/>
      <c r="BJ64" s="69"/>
      <c r="BK64" s="69"/>
      <c r="BL64" s="70" t="str">
        <f t="shared" si="9"/>
        <v/>
      </c>
    </row>
    <row r="65">
      <c r="A65" s="41" t="str">
        <f>Alumnos!A69</f>
        <v/>
      </c>
      <c r="B65" s="26" t="str">
        <f>Alumnos!C69</f>
        <v/>
      </c>
      <c r="D65" s="44" t="str">
        <f t="shared" si="1"/>
        <v/>
      </c>
      <c r="E65" s="44" t="str">
        <f t="shared" si="2"/>
        <v/>
      </c>
      <c r="F65" s="44" t="str">
        <f t="shared" si="3"/>
        <v/>
      </c>
      <c r="G65" s="44" t="str">
        <f t="shared" si="4"/>
        <v/>
      </c>
      <c r="H65" s="44" t="str">
        <f t="shared" si="5"/>
        <v/>
      </c>
      <c r="I65" s="44" t="str">
        <f t="shared" si="6"/>
        <v/>
      </c>
      <c r="J65" s="44" t="str">
        <f t="shared" si="7"/>
        <v/>
      </c>
      <c r="K65" s="34"/>
      <c r="L65" s="44" t="str">
        <f t="shared" si="8"/>
        <v/>
      </c>
      <c r="M65" s="34"/>
      <c r="N65" s="71"/>
      <c r="O65" s="57"/>
      <c r="P65" s="67"/>
      <c r="Q65" s="67"/>
      <c r="R65" s="67"/>
      <c r="S65" s="57"/>
      <c r="T65" s="67"/>
      <c r="U65" s="67"/>
      <c r="V65" s="67"/>
      <c r="W65" s="57"/>
      <c r="X65" s="67"/>
      <c r="Y65" s="67"/>
      <c r="Z65" s="67"/>
      <c r="AA65" s="57"/>
      <c r="AB65" s="67"/>
      <c r="AC65" s="67"/>
      <c r="AD65" s="67"/>
      <c r="AE65" s="57"/>
      <c r="AF65" s="67"/>
      <c r="AG65" s="67"/>
      <c r="AH65" s="67"/>
      <c r="AI65" s="57"/>
      <c r="AJ65" s="67"/>
      <c r="AK65" s="67"/>
      <c r="AL65" s="67"/>
      <c r="AM65" s="57"/>
      <c r="AN65" s="67"/>
      <c r="AO65" s="67"/>
      <c r="AP65" s="67"/>
      <c r="AQ65" s="57"/>
      <c r="AR65" s="69"/>
      <c r="AS65" s="69"/>
      <c r="AT65" s="69"/>
      <c r="AU65" s="69"/>
      <c r="AV65" s="69"/>
      <c r="AW65" s="69"/>
      <c r="AX65" s="69"/>
      <c r="AY65" s="69"/>
      <c r="AZ65" s="69"/>
      <c r="BA65" s="69"/>
      <c r="BB65" s="69"/>
      <c r="BC65" s="69"/>
      <c r="BD65" s="69"/>
      <c r="BE65" s="69"/>
      <c r="BF65" s="69"/>
      <c r="BG65" s="69"/>
      <c r="BH65" s="69"/>
      <c r="BI65" s="69"/>
      <c r="BJ65" s="69"/>
      <c r="BK65" s="69"/>
      <c r="BL65" s="70" t="str">
        <f t="shared" si="9"/>
        <v/>
      </c>
    </row>
    <row r="66">
      <c r="A66" s="41" t="str">
        <f>Alumnos!A70</f>
        <v/>
      </c>
      <c r="B66" s="26" t="str">
        <f>Alumnos!C70</f>
        <v/>
      </c>
      <c r="D66" s="44" t="str">
        <f t="shared" si="1"/>
        <v/>
      </c>
      <c r="E66" s="44" t="str">
        <f t="shared" si="2"/>
        <v/>
      </c>
      <c r="F66" s="44" t="str">
        <f t="shared" si="3"/>
        <v/>
      </c>
      <c r="G66" s="44" t="str">
        <f t="shared" si="4"/>
        <v/>
      </c>
      <c r="H66" s="44" t="str">
        <f t="shared" si="5"/>
        <v/>
      </c>
      <c r="I66" s="44" t="str">
        <f t="shared" si="6"/>
        <v/>
      </c>
      <c r="J66" s="44" t="str">
        <f t="shared" si="7"/>
        <v/>
      </c>
      <c r="K66" s="34"/>
      <c r="L66" s="44" t="str">
        <f t="shared" si="8"/>
        <v/>
      </c>
      <c r="M66" s="34"/>
      <c r="N66" s="71"/>
      <c r="O66" s="57"/>
      <c r="P66" s="67"/>
      <c r="Q66" s="67"/>
      <c r="R66" s="67"/>
      <c r="S66" s="57"/>
      <c r="T66" s="67"/>
      <c r="U66" s="67"/>
      <c r="V66" s="67"/>
      <c r="W66" s="57"/>
      <c r="X66" s="67"/>
      <c r="Y66" s="67"/>
      <c r="Z66" s="67"/>
      <c r="AA66" s="57"/>
      <c r="AB66" s="67"/>
      <c r="AC66" s="67"/>
      <c r="AD66" s="67"/>
      <c r="AE66" s="57"/>
      <c r="AF66" s="67"/>
      <c r="AG66" s="67"/>
      <c r="AH66" s="67"/>
      <c r="AI66" s="57"/>
      <c r="AJ66" s="67"/>
      <c r="AK66" s="67"/>
      <c r="AL66" s="67"/>
      <c r="AM66" s="57"/>
      <c r="AN66" s="67"/>
      <c r="AO66" s="67"/>
      <c r="AP66" s="67"/>
      <c r="AQ66" s="57"/>
      <c r="AR66" s="69"/>
      <c r="AS66" s="69"/>
      <c r="AT66" s="69"/>
      <c r="AU66" s="69"/>
      <c r="AV66" s="69"/>
      <c r="AW66" s="69"/>
      <c r="AX66" s="69"/>
      <c r="AY66" s="69"/>
      <c r="AZ66" s="69"/>
      <c r="BA66" s="69"/>
      <c r="BB66" s="69"/>
      <c r="BC66" s="69"/>
      <c r="BD66" s="69"/>
      <c r="BE66" s="69"/>
      <c r="BF66" s="69"/>
      <c r="BG66" s="69"/>
      <c r="BH66" s="69"/>
      <c r="BI66" s="69"/>
      <c r="BJ66" s="69"/>
      <c r="BK66" s="69"/>
      <c r="BL66" s="70" t="str">
        <f t="shared" si="9"/>
        <v/>
      </c>
    </row>
    <row r="67">
      <c r="A67" s="41" t="str">
        <f>Alumnos!A71</f>
        <v/>
      </c>
      <c r="B67" s="26" t="str">
        <f>Alumnos!C71</f>
        <v/>
      </c>
      <c r="D67" s="44" t="str">
        <f t="shared" si="1"/>
        <v/>
      </c>
      <c r="E67" s="44" t="str">
        <f t="shared" si="2"/>
        <v/>
      </c>
      <c r="F67" s="44" t="str">
        <f t="shared" si="3"/>
        <v/>
      </c>
      <c r="G67" s="44" t="str">
        <f t="shared" si="4"/>
        <v/>
      </c>
      <c r="H67" s="44" t="str">
        <f t="shared" si="5"/>
        <v/>
      </c>
      <c r="I67" s="44" t="str">
        <f t="shared" si="6"/>
        <v/>
      </c>
      <c r="J67" s="44" t="str">
        <f t="shared" si="7"/>
        <v/>
      </c>
      <c r="K67" s="34"/>
      <c r="L67" s="44" t="str">
        <f t="shared" si="8"/>
        <v/>
      </c>
      <c r="M67" s="34"/>
      <c r="N67" s="71"/>
      <c r="O67" s="57"/>
      <c r="P67" s="67"/>
      <c r="Q67" s="67"/>
      <c r="R67" s="67"/>
      <c r="S67" s="57"/>
      <c r="T67" s="67"/>
      <c r="U67" s="67"/>
      <c r="V67" s="67"/>
      <c r="W67" s="57"/>
      <c r="X67" s="67"/>
      <c r="Y67" s="67"/>
      <c r="Z67" s="67"/>
      <c r="AA67" s="57"/>
      <c r="AB67" s="67"/>
      <c r="AC67" s="67"/>
      <c r="AD67" s="67"/>
      <c r="AE67" s="57"/>
      <c r="AF67" s="67"/>
      <c r="AG67" s="67"/>
      <c r="AH67" s="67"/>
      <c r="AI67" s="57"/>
      <c r="AJ67" s="67"/>
      <c r="AK67" s="67"/>
      <c r="AL67" s="67"/>
      <c r="AM67" s="57"/>
      <c r="AN67" s="67"/>
      <c r="AO67" s="67"/>
      <c r="AP67" s="67"/>
      <c r="AQ67" s="57"/>
      <c r="AR67" s="69"/>
      <c r="AS67" s="69"/>
      <c r="AT67" s="69"/>
      <c r="AU67" s="69"/>
      <c r="AV67" s="69"/>
      <c r="AW67" s="69"/>
      <c r="AX67" s="69"/>
      <c r="AY67" s="69"/>
      <c r="AZ67" s="69"/>
      <c r="BA67" s="69"/>
      <c r="BB67" s="69"/>
      <c r="BC67" s="69"/>
      <c r="BD67" s="69"/>
      <c r="BE67" s="69"/>
      <c r="BF67" s="69"/>
      <c r="BG67" s="69"/>
      <c r="BH67" s="69"/>
      <c r="BI67" s="69"/>
      <c r="BJ67" s="69"/>
      <c r="BK67" s="69"/>
      <c r="BL67" s="70" t="str">
        <f t="shared" si="9"/>
        <v/>
      </c>
    </row>
    <row r="68">
      <c r="A68" s="41" t="str">
        <f>Alumnos!A72</f>
        <v/>
      </c>
      <c r="B68" s="26" t="str">
        <f>Alumnos!C72</f>
        <v/>
      </c>
      <c r="D68" s="44" t="str">
        <f t="shared" si="1"/>
        <v/>
      </c>
      <c r="E68" s="44" t="str">
        <f t="shared" si="2"/>
        <v/>
      </c>
      <c r="F68" s="44" t="str">
        <f t="shared" si="3"/>
        <v/>
      </c>
      <c r="G68" s="44" t="str">
        <f t="shared" si="4"/>
        <v/>
      </c>
      <c r="H68" s="44" t="str">
        <f t="shared" si="5"/>
        <v/>
      </c>
      <c r="I68" s="44" t="str">
        <f t="shared" si="6"/>
        <v/>
      </c>
      <c r="J68" s="44" t="str">
        <f t="shared" si="7"/>
        <v/>
      </c>
      <c r="K68" s="34"/>
      <c r="L68" s="44" t="str">
        <f t="shared" si="8"/>
        <v/>
      </c>
      <c r="M68" s="34"/>
      <c r="N68" s="71"/>
      <c r="O68" s="57"/>
      <c r="P68" s="67"/>
      <c r="Q68" s="67"/>
      <c r="R68" s="67"/>
      <c r="S68" s="57"/>
      <c r="T68" s="67"/>
      <c r="U68" s="67"/>
      <c r="V68" s="67"/>
      <c r="W68" s="57"/>
      <c r="X68" s="67"/>
      <c r="Y68" s="67"/>
      <c r="Z68" s="67"/>
      <c r="AA68" s="57"/>
      <c r="AB68" s="67"/>
      <c r="AC68" s="67"/>
      <c r="AD68" s="67"/>
      <c r="AE68" s="57"/>
      <c r="AF68" s="67"/>
      <c r="AG68" s="67"/>
      <c r="AH68" s="67"/>
      <c r="AI68" s="57"/>
      <c r="AJ68" s="67"/>
      <c r="AK68" s="67"/>
      <c r="AL68" s="67"/>
      <c r="AM68" s="57"/>
      <c r="AN68" s="67"/>
      <c r="AO68" s="67"/>
      <c r="AP68" s="67"/>
      <c r="AQ68" s="57"/>
      <c r="AR68" s="69"/>
      <c r="AS68" s="69"/>
      <c r="AT68" s="69"/>
      <c r="AU68" s="69"/>
      <c r="AV68" s="69"/>
      <c r="AW68" s="69"/>
      <c r="AX68" s="69"/>
      <c r="AY68" s="69"/>
      <c r="AZ68" s="69"/>
      <c r="BA68" s="69"/>
      <c r="BB68" s="69"/>
      <c r="BC68" s="69"/>
      <c r="BD68" s="69"/>
      <c r="BE68" s="69"/>
      <c r="BF68" s="69"/>
      <c r="BG68" s="69"/>
      <c r="BH68" s="69"/>
      <c r="BI68" s="69"/>
      <c r="BJ68" s="69"/>
      <c r="BK68" s="69"/>
      <c r="BL68" s="70" t="str">
        <f t="shared" si="9"/>
        <v/>
      </c>
    </row>
    <row r="69">
      <c r="A69" s="41" t="str">
        <f>Alumnos!A73</f>
        <v/>
      </c>
      <c r="B69" s="26" t="str">
        <f>Alumnos!C73</f>
        <v/>
      </c>
      <c r="D69" s="44" t="str">
        <f t="shared" si="1"/>
        <v/>
      </c>
      <c r="E69" s="44" t="str">
        <f t="shared" si="2"/>
        <v/>
      </c>
      <c r="F69" s="44" t="str">
        <f t="shared" si="3"/>
        <v/>
      </c>
      <c r="G69" s="44" t="str">
        <f t="shared" si="4"/>
        <v/>
      </c>
      <c r="H69" s="44" t="str">
        <f t="shared" si="5"/>
        <v/>
      </c>
      <c r="I69" s="44" t="str">
        <f t="shared" si="6"/>
        <v/>
      </c>
      <c r="J69" s="44" t="str">
        <f t="shared" si="7"/>
        <v/>
      </c>
      <c r="K69" s="34"/>
      <c r="L69" s="44" t="str">
        <f t="shared" si="8"/>
        <v/>
      </c>
      <c r="M69" s="34"/>
      <c r="N69" s="71"/>
      <c r="O69" s="57"/>
      <c r="P69" s="67"/>
      <c r="Q69" s="67"/>
      <c r="R69" s="67"/>
      <c r="S69" s="57"/>
      <c r="T69" s="67"/>
      <c r="U69" s="67"/>
      <c r="V69" s="67"/>
      <c r="W69" s="57"/>
      <c r="X69" s="67"/>
      <c r="Y69" s="67"/>
      <c r="Z69" s="67"/>
      <c r="AA69" s="57"/>
      <c r="AB69" s="67"/>
      <c r="AC69" s="67"/>
      <c r="AD69" s="67"/>
      <c r="AE69" s="57"/>
      <c r="AF69" s="67"/>
      <c r="AG69" s="67"/>
      <c r="AH69" s="67"/>
      <c r="AI69" s="57"/>
      <c r="AJ69" s="67"/>
      <c r="AK69" s="67"/>
      <c r="AL69" s="67"/>
      <c r="AM69" s="57"/>
      <c r="AN69" s="67"/>
      <c r="AO69" s="67"/>
      <c r="AP69" s="67"/>
      <c r="AQ69" s="57"/>
      <c r="AR69" s="69"/>
      <c r="AS69" s="69"/>
      <c r="AT69" s="69"/>
      <c r="AU69" s="69"/>
      <c r="AV69" s="69"/>
      <c r="AW69" s="69"/>
      <c r="AX69" s="69"/>
      <c r="AY69" s="69"/>
      <c r="AZ69" s="69"/>
      <c r="BA69" s="69"/>
      <c r="BB69" s="69"/>
      <c r="BC69" s="69"/>
      <c r="BD69" s="69"/>
      <c r="BE69" s="69"/>
      <c r="BF69" s="69"/>
      <c r="BG69" s="69"/>
      <c r="BH69" s="69"/>
      <c r="BI69" s="69"/>
      <c r="BJ69" s="69"/>
      <c r="BK69" s="69"/>
      <c r="BL69" s="70" t="str">
        <f t="shared" si="9"/>
        <v/>
      </c>
    </row>
    <row r="70">
      <c r="A70" s="41" t="str">
        <f>Alumnos!A74</f>
        <v/>
      </c>
      <c r="B70" s="26" t="str">
        <f>Alumnos!C74</f>
        <v/>
      </c>
      <c r="D70" s="44" t="str">
        <f t="shared" si="1"/>
        <v/>
      </c>
      <c r="E70" s="44" t="str">
        <f t="shared" si="2"/>
        <v/>
      </c>
      <c r="F70" s="44" t="str">
        <f t="shared" si="3"/>
        <v/>
      </c>
      <c r="G70" s="44" t="str">
        <f t="shared" si="4"/>
        <v/>
      </c>
      <c r="H70" s="44" t="str">
        <f t="shared" si="5"/>
        <v/>
      </c>
      <c r="I70" s="44" t="str">
        <f t="shared" si="6"/>
        <v/>
      </c>
      <c r="J70" s="44" t="str">
        <f t="shared" si="7"/>
        <v/>
      </c>
      <c r="K70" s="34"/>
      <c r="L70" s="44" t="str">
        <f t="shared" si="8"/>
        <v/>
      </c>
      <c r="M70" s="34"/>
      <c r="N70" s="71"/>
      <c r="O70" s="57"/>
      <c r="P70" s="67"/>
      <c r="Q70" s="67"/>
      <c r="R70" s="67"/>
      <c r="S70" s="57"/>
      <c r="T70" s="67"/>
      <c r="U70" s="67"/>
      <c r="V70" s="67"/>
      <c r="W70" s="57"/>
      <c r="X70" s="67"/>
      <c r="Y70" s="67"/>
      <c r="Z70" s="67"/>
      <c r="AA70" s="57"/>
      <c r="AB70" s="67"/>
      <c r="AC70" s="67"/>
      <c r="AD70" s="67"/>
      <c r="AE70" s="57"/>
      <c r="AF70" s="67"/>
      <c r="AG70" s="67"/>
      <c r="AH70" s="67"/>
      <c r="AI70" s="57"/>
      <c r="AJ70" s="67"/>
      <c r="AK70" s="67"/>
      <c r="AL70" s="67"/>
      <c r="AM70" s="57"/>
      <c r="AN70" s="67"/>
      <c r="AO70" s="67"/>
      <c r="AP70" s="67"/>
      <c r="AQ70" s="57"/>
      <c r="AR70" s="69"/>
      <c r="AS70" s="69"/>
      <c r="AT70" s="69"/>
      <c r="AU70" s="69"/>
      <c r="AV70" s="69"/>
      <c r="AW70" s="69"/>
      <c r="AX70" s="69"/>
      <c r="AY70" s="69"/>
      <c r="AZ70" s="69"/>
      <c r="BA70" s="69"/>
      <c r="BB70" s="69"/>
      <c r="BC70" s="69"/>
      <c r="BD70" s="69"/>
      <c r="BE70" s="69"/>
      <c r="BF70" s="69"/>
      <c r="BG70" s="69"/>
      <c r="BH70" s="69"/>
      <c r="BI70" s="69"/>
      <c r="BJ70" s="69"/>
      <c r="BK70" s="69"/>
      <c r="BL70" s="70" t="str">
        <f t="shared" si="9"/>
        <v/>
      </c>
    </row>
    <row r="71">
      <c r="A71" s="41" t="str">
        <f>Alumnos!A75</f>
        <v/>
      </c>
      <c r="B71" s="26" t="str">
        <f>Alumnos!C75</f>
        <v/>
      </c>
      <c r="D71" s="44" t="str">
        <f t="shared" si="1"/>
        <v/>
      </c>
      <c r="E71" s="44" t="str">
        <f t="shared" si="2"/>
        <v/>
      </c>
      <c r="F71" s="44" t="str">
        <f t="shared" si="3"/>
        <v/>
      </c>
      <c r="G71" s="44" t="str">
        <f t="shared" si="4"/>
        <v/>
      </c>
      <c r="H71" s="44" t="str">
        <f t="shared" si="5"/>
        <v/>
      </c>
      <c r="I71" s="44" t="str">
        <f t="shared" si="6"/>
        <v/>
      </c>
      <c r="J71" s="44" t="str">
        <f t="shared" si="7"/>
        <v/>
      </c>
      <c r="K71" s="34"/>
      <c r="L71" s="44" t="str">
        <f t="shared" si="8"/>
        <v/>
      </c>
      <c r="M71" s="34"/>
      <c r="N71" s="71"/>
      <c r="O71" s="57"/>
      <c r="P71" s="67"/>
      <c r="Q71" s="67"/>
      <c r="R71" s="67"/>
      <c r="S71" s="57"/>
      <c r="T71" s="67"/>
      <c r="U71" s="67"/>
      <c r="V71" s="67"/>
      <c r="W71" s="57"/>
      <c r="X71" s="67"/>
      <c r="Y71" s="67"/>
      <c r="Z71" s="67"/>
      <c r="AA71" s="57"/>
      <c r="AB71" s="67"/>
      <c r="AC71" s="67"/>
      <c r="AD71" s="67"/>
      <c r="AE71" s="57"/>
      <c r="AF71" s="67"/>
      <c r="AG71" s="67"/>
      <c r="AH71" s="67"/>
      <c r="AI71" s="57"/>
      <c r="AJ71" s="67"/>
      <c r="AK71" s="67"/>
      <c r="AL71" s="67"/>
      <c r="AM71" s="57"/>
      <c r="AN71" s="67"/>
      <c r="AO71" s="67"/>
      <c r="AP71" s="67"/>
      <c r="AQ71" s="57"/>
      <c r="AR71" s="69"/>
      <c r="AS71" s="69"/>
      <c r="AT71" s="69"/>
      <c r="AU71" s="69"/>
      <c r="AV71" s="69"/>
      <c r="AW71" s="69"/>
      <c r="AX71" s="69"/>
      <c r="AY71" s="69"/>
      <c r="AZ71" s="69"/>
      <c r="BA71" s="69"/>
      <c r="BB71" s="69"/>
      <c r="BC71" s="69"/>
      <c r="BD71" s="69"/>
      <c r="BE71" s="69"/>
      <c r="BF71" s="69"/>
      <c r="BG71" s="69"/>
      <c r="BH71" s="69"/>
      <c r="BI71" s="69"/>
      <c r="BJ71" s="69"/>
      <c r="BK71" s="69"/>
      <c r="BL71" s="70" t="str">
        <f t="shared" si="9"/>
        <v/>
      </c>
    </row>
    <row r="72">
      <c r="A72" s="41" t="str">
        <f>Alumnos!A76</f>
        <v/>
      </c>
      <c r="B72" s="26" t="str">
        <f>Alumnos!C76</f>
        <v/>
      </c>
      <c r="D72" s="44" t="str">
        <f t="shared" si="1"/>
        <v/>
      </c>
      <c r="E72" s="44" t="str">
        <f t="shared" si="2"/>
        <v/>
      </c>
      <c r="F72" s="44" t="str">
        <f t="shared" si="3"/>
        <v/>
      </c>
      <c r="G72" s="44" t="str">
        <f t="shared" si="4"/>
        <v/>
      </c>
      <c r="H72" s="44" t="str">
        <f t="shared" si="5"/>
        <v/>
      </c>
      <c r="I72" s="44" t="str">
        <f t="shared" si="6"/>
        <v/>
      </c>
      <c r="J72" s="44" t="str">
        <f t="shared" si="7"/>
        <v/>
      </c>
      <c r="K72" s="34"/>
      <c r="L72" s="44" t="str">
        <f t="shared" si="8"/>
        <v/>
      </c>
      <c r="M72" s="34"/>
      <c r="N72" s="71"/>
      <c r="O72" s="57"/>
      <c r="P72" s="67"/>
      <c r="Q72" s="67"/>
      <c r="R72" s="67"/>
      <c r="S72" s="57"/>
      <c r="T72" s="67"/>
      <c r="U72" s="67"/>
      <c r="V72" s="67"/>
      <c r="W72" s="57"/>
      <c r="X72" s="67"/>
      <c r="Y72" s="67"/>
      <c r="Z72" s="67"/>
      <c r="AA72" s="57"/>
      <c r="AB72" s="67"/>
      <c r="AC72" s="67"/>
      <c r="AD72" s="67"/>
      <c r="AE72" s="57"/>
      <c r="AF72" s="67"/>
      <c r="AG72" s="67"/>
      <c r="AH72" s="67"/>
      <c r="AI72" s="57"/>
      <c r="AJ72" s="67"/>
      <c r="AK72" s="67"/>
      <c r="AL72" s="67"/>
      <c r="AM72" s="57"/>
      <c r="AN72" s="67"/>
      <c r="AO72" s="67"/>
      <c r="AP72" s="67"/>
      <c r="AQ72" s="57"/>
      <c r="AR72" s="69"/>
      <c r="AS72" s="69"/>
      <c r="AT72" s="69"/>
      <c r="AU72" s="69"/>
      <c r="AV72" s="69"/>
      <c r="AW72" s="69"/>
      <c r="AX72" s="69"/>
      <c r="AY72" s="69"/>
      <c r="AZ72" s="69"/>
      <c r="BA72" s="69"/>
      <c r="BB72" s="69"/>
      <c r="BC72" s="69"/>
      <c r="BD72" s="69"/>
      <c r="BE72" s="69"/>
      <c r="BF72" s="69"/>
      <c r="BG72" s="69"/>
      <c r="BH72" s="69"/>
      <c r="BI72" s="69"/>
      <c r="BJ72" s="69"/>
      <c r="BK72" s="69"/>
      <c r="BL72" s="70" t="str">
        <f t="shared" si="9"/>
        <v/>
      </c>
    </row>
    <row r="73">
      <c r="A73" s="41" t="str">
        <f>Alumnos!A77</f>
        <v/>
      </c>
      <c r="B73" s="26" t="str">
        <f>Alumnos!C77</f>
        <v/>
      </c>
      <c r="D73" s="44" t="str">
        <f t="shared" si="1"/>
        <v/>
      </c>
      <c r="E73" s="44" t="str">
        <f t="shared" si="2"/>
        <v/>
      </c>
      <c r="F73" s="44" t="str">
        <f t="shared" si="3"/>
        <v/>
      </c>
      <c r="G73" s="44" t="str">
        <f t="shared" si="4"/>
        <v/>
      </c>
      <c r="H73" s="44" t="str">
        <f t="shared" si="5"/>
        <v/>
      </c>
      <c r="I73" s="44" t="str">
        <f t="shared" si="6"/>
        <v/>
      </c>
      <c r="J73" s="44" t="str">
        <f t="shared" si="7"/>
        <v/>
      </c>
      <c r="K73" s="34"/>
      <c r="L73" s="44" t="str">
        <f t="shared" si="8"/>
        <v/>
      </c>
      <c r="M73" s="34"/>
      <c r="N73" s="71"/>
      <c r="O73" s="57"/>
      <c r="P73" s="67"/>
      <c r="Q73" s="67"/>
      <c r="R73" s="67"/>
      <c r="S73" s="57"/>
      <c r="T73" s="67"/>
      <c r="U73" s="67"/>
      <c r="V73" s="67"/>
      <c r="W73" s="57"/>
      <c r="X73" s="67"/>
      <c r="Y73" s="67"/>
      <c r="Z73" s="67"/>
      <c r="AA73" s="57"/>
      <c r="AB73" s="67"/>
      <c r="AC73" s="67"/>
      <c r="AD73" s="67"/>
      <c r="AE73" s="57"/>
      <c r="AF73" s="67"/>
      <c r="AG73" s="67"/>
      <c r="AH73" s="67"/>
      <c r="AI73" s="57"/>
      <c r="AJ73" s="67"/>
      <c r="AK73" s="67"/>
      <c r="AL73" s="67"/>
      <c r="AM73" s="57"/>
      <c r="AN73" s="67"/>
      <c r="AO73" s="67"/>
      <c r="AP73" s="67"/>
      <c r="AQ73" s="57"/>
      <c r="AR73" s="69"/>
      <c r="AS73" s="69"/>
      <c r="AT73" s="69"/>
      <c r="AU73" s="69"/>
      <c r="AV73" s="69"/>
      <c r="AW73" s="69"/>
      <c r="AX73" s="69"/>
      <c r="AY73" s="69"/>
      <c r="AZ73" s="69"/>
      <c r="BA73" s="69"/>
      <c r="BB73" s="69"/>
      <c r="BC73" s="69"/>
      <c r="BD73" s="69"/>
      <c r="BE73" s="69"/>
      <c r="BF73" s="69"/>
      <c r="BG73" s="69"/>
      <c r="BH73" s="69"/>
      <c r="BI73" s="69"/>
      <c r="BJ73" s="69"/>
      <c r="BK73" s="69"/>
      <c r="BL73" s="70" t="str">
        <f t="shared" si="9"/>
        <v/>
      </c>
    </row>
    <row r="74">
      <c r="A74" s="41" t="str">
        <f>Alumnos!A78</f>
        <v/>
      </c>
      <c r="B74" s="26" t="str">
        <f>Alumnos!C78</f>
        <v/>
      </c>
      <c r="D74" s="44" t="str">
        <f t="shared" si="1"/>
        <v/>
      </c>
      <c r="E74" s="44" t="str">
        <f t="shared" si="2"/>
        <v/>
      </c>
      <c r="F74" s="44" t="str">
        <f t="shared" si="3"/>
        <v/>
      </c>
      <c r="G74" s="44" t="str">
        <f t="shared" si="4"/>
        <v/>
      </c>
      <c r="H74" s="44" t="str">
        <f t="shared" si="5"/>
        <v/>
      </c>
      <c r="I74" s="44" t="str">
        <f t="shared" si="6"/>
        <v/>
      </c>
      <c r="J74" s="44" t="str">
        <f t="shared" si="7"/>
        <v/>
      </c>
      <c r="K74" s="34"/>
      <c r="L74" s="44" t="str">
        <f t="shared" si="8"/>
        <v/>
      </c>
      <c r="M74" s="34"/>
      <c r="N74" s="71"/>
      <c r="O74" s="57"/>
      <c r="P74" s="67"/>
      <c r="Q74" s="67"/>
      <c r="R74" s="67"/>
      <c r="S74" s="57"/>
      <c r="T74" s="67"/>
      <c r="U74" s="67"/>
      <c r="V74" s="67"/>
      <c r="W74" s="57"/>
      <c r="X74" s="67"/>
      <c r="Y74" s="67"/>
      <c r="Z74" s="67"/>
      <c r="AA74" s="57"/>
      <c r="AB74" s="67"/>
      <c r="AC74" s="67"/>
      <c r="AD74" s="67"/>
      <c r="AE74" s="57"/>
      <c r="AF74" s="67"/>
      <c r="AG74" s="67"/>
      <c r="AH74" s="67"/>
      <c r="AI74" s="57"/>
      <c r="AJ74" s="67"/>
      <c r="AK74" s="67"/>
      <c r="AL74" s="67"/>
      <c r="AM74" s="57"/>
      <c r="AN74" s="67"/>
      <c r="AO74" s="67"/>
      <c r="AP74" s="67"/>
      <c r="AQ74" s="57"/>
      <c r="AR74" s="69"/>
      <c r="AS74" s="69"/>
      <c r="AT74" s="69"/>
      <c r="AU74" s="69"/>
      <c r="AV74" s="69"/>
      <c r="AW74" s="69"/>
      <c r="AX74" s="69"/>
      <c r="AY74" s="69"/>
      <c r="AZ74" s="69"/>
      <c r="BA74" s="69"/>
      <c r="BB74" s="69"/>
      <c r="BC74" s="69"/>
      <c r="BD74" s="69"/>
      <c r="BE74" s="69"/>
      <c r="BF74" s="69"/>
      <c r="BG74" s="69"/>
      <c r="BH74" s="69"/>
      <c r="BI74" s="69"/>
      <c r="BJ74" s="69"/>
      <c r="BK74" s="69"/>
      <c r="BL74" s="70" t="str">
        <f t="shared" si="9"/>
        <v/>
      </c>
    </row>
    <row r="75">
      <c r="A75" s="41" t="str">
        <f>Alumnos!A79</f>
        <v/>
      </c>
      <c r="B75" s="26" t="str">
        <f>Alumnos!C79</f>
        <v/>
      </c>
      <c r="D75" s="44" t="str">
        <f t="shared" si="1"/>
        <v/>
      </c>
      <c r="E75" s="44" t="str">
        <f t="shared" si="2"/>
        <v/>
      </c>
      <c r="F75" s="44" t="str">
        <f t="shared" si="3"/>
        <v/>
      </c>
      <c r="G75" s="44" t="str">
        <f t="shared" si="4"/>
        <v/>
      </c>
      <c r="H75" s="44" t="str">
        <f t="shared" si="5"/>
        <v/>
      </c>
      <c r="I75" s="44" t="str">
        <f t="shared" si="6"/>
        <v/>
      </c>
      <c r="J75" s="44" t="str">
        <f t="shared" si="7"/>
        <v/>
      </c>
      <c r="K75" s="34"/>
      <c r="L75" s="44" t="str">
        <f t="shared" si="8"/>
        <v/>
      </c>
      <c r="M75" s="34"/>
      <c r="N75" s="71"/>
      <c r="O75" s="57"/>
      <c r="P75" s="67"/>
      <c r="Q75" s="67"/>
      <c r="R75" s="67"/>
      <c r="S75" s="57"/>
      <c r="T75" s="67"/>
      <c r="U75" s="67"/>
      <c r="V75" s="67"/>
      <c r="W75" s="57"/>
      <c r="X75" s="67"/>
      <c r="Y75" s="67"/>
      <c r="Z75" s="67"/>
      <c r="AA75" s="57"/>
      <c r="AB75" s="67"/>
      <c r="AC75" s="67"/>
      <c r="AD75" s="67"/>
      <c r="AE75" s="57"/>
      <c r="AF75" s="67"/>
      <c r="AG75" s="67"/>
      <c r="AH75" s="67"/>
      <c r="AI75" s="57"/>
      <c r="AJ75" s="67"/>
      <c r="AK75" s="67"/>
      <c r="AL75" s="67"/>
      <c r="AM75" s="57"/>
      <c r="AN75" s="67"/>
      <c r="AO75" s="67"/>
      <c r="AP75" s="67"/>
      <c r="AQ75" s="57"/>
      <c r="AR75" s="69"/>
      <c r="AS75" s="69"/>
      <c r="AT75" s="69"/>
      <c r="AU75" s="69"/>
      <c r="AV75" s="69"/>
      <c r="AW75" s="69"/>
      <c r="AX75" s="69"/>
      <c r="AY75" s="69"/>
      <c r="AZ75" s="69"/>
      <c r="BA75" s="69"/>
      <c r="BB75" s="69"/>
      <c r="BC75" s="69"/>
      <c r="BD75" s="69"/>
      <c r="BE75" s="69"/>
      <c r="BF75" s="69"/>
      <c r="BG75" s="69"/>
      <c r="BH75" s="69"/>
      <c r="BI75" s="69"/>
      <c r="BJ75" s="69"/>
      <c r="BK75" s="69"/>
      <c r="BL75" s="70" t="str">
        <f t="shared" si="9"/>
        <v/>
      </c>
    </row>
    <row r="76">
      <c r="A76" s="41" t="str">
        <f>Alumnos!A80</f>
        <v/>
      </c>
      <c r="B76" s="26" t="str">
        <f>Alumnos!C80</f>
        <v/>
      </c>
      <c r="D76" s="44" t="str">
        <f t="shared" si="1"/>
        <v/>
      </c>
      <c r="E76" s="44" t="str">
        <f t="shared" si="2"/>
        <v/>
      </c>
      <c r="F76" s="44" t="str">
        <f t="shared" si="3"/>
        <v/>
      </c>
      <c r="G76" s="44" t="str">
        <f t="shared" si="4"/>
        <v/>
      </c>
      <c r="H76" s="44" t="str">
        <f t="shared" si="5"/>
        <v/>
      </c>
      <c r="I76" s="44" t="str">
        <f t="shared" si="6"/>
        <v/>
      </c>
      <c r="J76" s="44" t="str">
        <f t="shared" si="7"/>
        <v/>
      </c>
      <c r="K76" s="34"/>
      <c r="L76" s="44" t="str">
        <f t="shared" si="8"/>
        <v/>
      </c>
      <c r="M76" s="34"/>
      <c r="N76" s="71"/>
      <c r="O76" s="57"/>
      <c r="P76" s="67"/>
      <c r="Q76" s="67"/>
      <c r="R76" s="67"/>
      <c r="S76" s="68"/>
      <c r="T76" s="67"/>
      <c r="U76" s="67"/>
      <c r="V76" s="67"/>
      <c r="W76" s="57"/>
      <c r="X76" s="67"/>
      <c r="Y76" s="67"/>
      <c r="Z76" s="67"/>
      <c r="AA76" s="57"/>
      <c r="AB76" s="67"/>
      <c r="AC76" s="67"/>
      <c r="AD76" s="67"/>
      <c r="AE76" s="57"/>
      <c r="AF76" s="67"/>
      <c r="AG76" s="67"/>
      <c r="AH76" s="67"/>
      <c r="AI76" s="57"/>
      <c r="AJ76" s="67"/>
      <c r="AK76" s="67"/>
      <c r="AL76" s="67"/>
      <c r="AM76" s="57"/>
      <c r="AN76" s="67"/>
      <c r="AO76" s="67"/>
      <c r="AP76" s="67"/>
      <c r="AQ76" s="57"/>
      <c r="AR76" s="69"/>
      <c r="AS76" s="69"/>
      <c r="AT76" s="69"/>
      <c r="AU76" s="69"/>
      <c r="AV76" s="69"/>
      <c r="AW76" s="69"/>
      <c r="AX76" s="69"/>
      <c r="AY76" s="69"/>
      <c r="AZ76" s="69"/>
      <c r="BA76" s="69"/>
      <c r="BB76" s="69"/>
      <c r="BC76" s="69"/>
      <c r="BD76" s="69"/>
      <c r="BE76" s="69"/>
      <c r="BF76" s="69"/>
      <c r="BG76" s="69"/>
      <c r="BH76" s="69"/>
      <c r="BI76" s="69"/>
      <c r="BJ76" s="69"/>
      <c r="BK76" s="69"/>
      <c r="BL76" s="70" t="str">
        <f t="shared" si="9"/>
        <v/>
      </c>
    </row>
    <row r="77">
      <c r="A77" s="41" t="str">
        <f>Alumnos!A81</f>
        <v/>
      </c>
      <c r="B77" s="26" t="str">
        <f>Alumnos!C81</f>
        <v/>
      </c>
      <c r="D77" s="44" t="str">
        <f t="shared" si="1"/>
        <v/>
      </c>
      <c r="E77" s="44" t="str">
        <f t="shared" si="2"/>
        <v/>
      </c>
      <c r="F77" s="44" t="str">
        <f t="shared" si="3"/>
        <v/>
      </c>
      <c r="G77" s="44" t="str">
        <f t="shared" si="4"/>
        <v/>
      </c>
      <c r="H77" s="44" t="str">
        <f t="shared" si="5"/>
        <v/>
      </c>
      <c r="I77" s="44" t="str">
        <f t="shared" si="6"/>
        <v/>
      </c>
      <c r="J77" s="44" t="str">
        <f t="shared" si="7"/>
        <v/>
      </c>
      <c r="K77" s="34"/>
      <c r="L77" s="44" t="str">
        <f t="shared" si="8"/>
        <v/>
      </c>
      <c r="M77" s="34"/>
      <c r="N77" s="71"/>
      <c r="O77" s="57"/>
      <c r="P77" s="67"/>
      <c r="Q77" s="67"/>
      <c r="R77" s="67"/>
      <c r="S77" s="57"/>
      <c r="T77" s="67"/>
      <c r="U77" s="67"/>
      <c r="V77" s="67"/>
      <c r="W77" s="57"/>
      <c r="X77" s="67"/>
      <c r="Y77" s="67"/>
      <c r="Z77" s="67"/>
      <c r="AA77" s="57"/>
      <c r="AB77" s="67"/>
      <c r="AC77" s="67"/>
      <c r="AD77" s="67"/>
      <c r="AE77" s="57"/>
      <c r="AF77" s="67"/>
      <c r="AG77" s="67"/>
      <c r="AH77" s="67"/>
      <c r="AI77" s="57"/>
      <c r="AJ77" s="67"/>
      <c r="AK77" s="67"/>
      <c r="AL77" s="67"/>
      <c r="AM77" s="57"/>
      <c r="AN77" s="67"/>
      <c r="AO77" s="67"/>
      <c r="AP77" s="67"/>
      <c r="AQ77" s="57"/>
      <c r="AR77" s="69"/>
      <c r="AS77" s="69"/>
      <c r="AT77" s="69"/>
      <c r="AU77" s="69"/>
      <c r="AV77" s="69"/>
      <c r="AW77" s="69"/>
      <c r="AX77" s="69"/>
      <c r="AY77" s="69"/>
      <c r="AZ77" s="69"/>
      <c r="BA77" s="69"/>
      <c r="BB77" s="69"/>
      <c r="BC77" s="69"/>
      <c r="BD77" s="69"/>
      <c r="BE77" s="69"/>
      <c r="BF77" s="69"/>
      <c r="BG77" s="69"/>
      <c r="BH77" s="69"/>
      <c r="BI77" s="69"/>
      <c r="BJ77" s="69"/>
      <c r="BK77" s="69"/>
      <c r="BL77" s="70" t="str">
        <f t="shared" si="9"/>
        <v/>
      </c>
    </row>
    <row r="78">
      <c r="A78" s="41" t="str">
        <f>Alumnos!A82</f>
        <v/>
      </c>
      <c r="B78" s="26" t="str">
        <f>Alumnos!C82</f>
        <v/>
      </c>
      <c r="D78" s="44" t="str">
        <f t="shared" si="1"/>
        <v/>
      </c>
      <c r="E78" s="44" t="str">
        <f t="shared" si="2"/>
        <v/>
      </c>
      <c r="F78" s="44" t="str">
        <f t="shared" si="3"/>
        <v/>
      </c>
      <c r="G78" s="44" t="str">
        <f t="shared" si="4"/>
        <v/>
      </c>
      <c r="H78" s="44" t="str">
        <f t="shared" si="5"/>
        <v/>
      </c>
      <c r="I78" s="44" t="str">
        <f t="shared" si="6"/>
        <v/>
      </c>
      <c r="J78" s="44" t="str">
        <f t="shared" si="7"/>
        <v/>
      </c>
      <c r="K78" s="34"/>
      <c r="L78" s="44" t="str">
        <f t="shared" si="8"/>
        <v/>
      </c>
      <c r="M78" s="34"/>
      <c r="N78" s="71"/>
      <c r="O78" s="57"/>
      <c r="P78" s="67"/>
      <c r="Q78" s="67"/>
      <c r="R78" s="67"/>
      <c r="S78" s="57"/>
      <c r="T78" s="67"/>
      <c r="U78" s="67"/>
      <c r="V78" s="67"/>
      <c r="W78" s="57"/>
      <c r="X78" s="67"/>
      <c r="Y78" s="67"/>
      <c r="Z78" s="67"/>
      <c r="AA78" s="57"/>
      <c r="AB78" s="67"/>
      <c r="AC78" s="67"/>
      <c r="AD78" s="67"/>
      <c r="AE78" s="57"/>
      <c r="AF78" s="67"/>
      <c r="AG78" s="67"/>
      <c r="AH78" s="67"/>
      <c r="AI78" s="57"/>
      <c r="AJ78" s="67"/>
      <c r="AK78" s="67"/>
      <c r="AL78" s="67"/>
      <c r="AM78" s="57"/>
      <c r="AN78" s="67"/>
      <c r="AO78" s="67"/>
      <c r="AP78" s="67"/>
      <c r="AQ78" s="57"/>
      <c r="AR78" s="69"/>
      <c r="AS78" s="69"/>
      <c r="AT78" s="69"/>
      <c r="AU78" s="69"/>
      <c r="AV78" s="69"/>
      <c r="AW78" s="69"/>
      <c r="AX78" s="69"/>
      <c r="AY78" s="69"/>
      <c r="AZ78" s="69"/>
      <c r="BA78" s="69"/>
      <c r="BB78" s="69"/>
      <c r="BC78" s="69"/>
      <c r="BD78" s="69"/>
      <c r="BE78" s="69"/>
      <c r="BF78" s="69"/>
      <c r="BG78" s="69"/>
      <c r="BH78" s="69"/>
      <c r="BI78" s="69"/>
      <c r="BJ78" s="69"/>
      <c r="BK78" s="69"/>
      <c r="BL78" s="70" t="str">
        <f t="shared" si="9"/>
        <v/>
      </c>
    </row>
    <row r="79">
      <c r="A79" s="41" t="str">
        <f>Alumnos!A83</f>
        <v/>
      </c>
      <c r="B79" s="26" t="str">
        <f>Alumnos!C83</f>
        <v/>
      </c>
      <c r="D79" s="44" t="str">
        <f t="shared" si="1"/>
        <v/>
      </c>
      <c r="E79" s="44" t="str">
        <f t="shared" si="2"/>
        <v/>
      </c>
      <c r="F79" s="44" t="str">
        <f t="shared" si="3"/>
        <v/>
      </c>
      <c r="G79" s="44" t="str">
        <f t="shared" si="4"/>
        <v/>
      </c>
      <c r="H79" s="44" t="str">
        <f t="shared" si="5"/>
        <v/>
      </c>
      <c r="I79" s="44" t="str">
        <f t="shared" si="6"/>
        <v/>
      </c>
      <c r="J79" s="44" t="str">
        <f t="shared" si="7"/>
        <v/>
      </c>
      <c r="K79" s="34"/>
      <c r="L79" s="44" t="str">
        <f t="shared" si="8"/>
        <v/>
      </c>
      <c r="M79" s="34"/>
      <c r="N79" s="71"/>
      <c r="O79" s="57"/>
      <c r="P79" s="67"/>
      <c r="Q79" s="67"/>
      <c r="R79" s="67"/>
      <c r="S79" s="57"/>
      <c r="T79" s="67"/>
      <c r="U79" s="67"/>
      <c r="V79" s="67"/>
      <c r="W79" s="57"/>
      <c r="X79" s="67"/>
      <c r="Y79" s="67"/>
      <c r="Z79" s="67"/>
      <c r="AA79" s="57"/>
      <c r="AB79" s="67"/>
      <c r="AC79" s="67"/>
      <c r="AD79" s="67"/>
      <c r="AE79" s="57"/>
      <c r="AF79" s="67"/>
      <c r="AG79" s="67"/>
      <c r="AH79" s="67"/>
      <c r="AI79" s="57"/>
      <c r="AJ79" s="67"/>
      <c r="AK79" s="67"/>
      <c r="AL79" s="67"/>
      <c r="AM79" s="57"/>
      <c r="AN79" s="67"/>
      <c r="AO79" s="67"/>
      <c r="AP79" s="67"/>
      <c r="AQ79" s="57"/>
      <c r="AR79" s="69"/>
      <c r="AS79" s="69"/>
      <c r="AT79" s="69"/>
      <c r="AU79" s="69"/>
      <c r="AV79" s="69"/>
      <c r="AW79" s="69"/>
      <c r="AX79" s="69"/>
      <c r="AY79" s="69"/>
      <c r="AZ79" s="69"/>
      <c r="BA79" s="69"/>
      <c r="BB79" s="69"/>
      <c r="BC79" s="69"/>
      <c r="BD79" s="69"/>
      <c r="BE79" s="69"/>
      <c r="BF79" s="69"/>
      <c r="BG79" s="69"/>
      <c r="BH79" s="69"/>
      <c r="BI79" s="69"/>
      <c r="BJ79" s="69"/>
      <c r="BK79" s="69"/>
      <c r="BL79" s="70" t="str">
        <f t="shared" si="9"/>
        <v/>
      </c>
    </row>
    <row r="80">
      <c r="A80" s="41" t="str">
        <f>Alumnos!A84</f>
        <v/>
      </c>
      <c r="B80" s="26" t="str">
        <f>Alumnos!C84</f>
        <v/>
      </c>
      <c r="D80" s="44" t="str">
        <f t="shared" si="1"/>
        <v/>
      </c>
      <c r="E80" s="44" t="str">
        <f t="shared" si="2"/>
        <v/>
      </c>
      <c r="F80" s="44" t="str">
        <f t="shared" si="3"/>
        <v/>
      </c>
      <c r="G80" s="44" t="str">
        <f t="shared" si="4"/>
        <v/>
      </c>
      <c r="H80" s="44" t="str">
        <f t="shared" si="5"/>
        <v/>
      </c>
      <c r="I80" s="44" t="str">
        <f t="shared" si="6"/>
        <v/>
      </c>
      <c r="J80" s="44" t="str">
        <f t="shared" si="7"/>
        <v/>
      </c>
      <c r="K80" s="34"/>
      <c r="L80" s="44" t="str">
        <f t="shared" si="8"/>
        <v/>
      </c>
      <c r="M80" s="34"/>
      <c r="N80" s="71"/>
      <c r="O80" s="57"/>
      <c r="P80" s="67"/>
      <c r="Q80" s="67"/>
      <c r="R80" s="67"/>
      <c r="S80" s="57"/>
      <c r="T80" s="67"/>
      <c r="U80" s="67"/>
      <c r="V80" s="67"/>
      <c r="W80" s="57"/>
      <c r="X80" s="67"/>
      <c r="Y80" s="67"/>
      <c r="Z80" s="67"/>
      <c r="AA80" s="57"/>
      <c r="AB80" s="67"/>
      <c r="AC80" s="67"/>
      <c r="AD80" s="67"/>
      <c r="AE80" s="57"/>
      <c r="AF80" s="67"/>
      <c r="AG80" s="67"/>
      <c r="AH80" s="67"/>
      <c r="AI80" s="57"/>
      <c r="AJ80" s="67"/>
      <c r="AK80" s="67"/>
      <c r="AL80" s="67"/>
      <c r="AM80" s="57"/>
      <c r="AN80" s="67"/>
      <c r="AO80" s="67"/>
      <c r="AP80" s="67"/>
      <c r="AQ80" s="57"/>
      <c r="AR80" s="69"/>
      <c r="AS80" s="69"/>
      <c r="AT80" s="69"/>
      <c r="AU80" s="69"/>
      <c r="AV80" s="69"/>
      <c r="AW80" s="69"/>
      <c r="AX80" s="69"/>
      <c r="AY80" s="69"/>
      <c r="AZ80" s="69"/>
      <c r="BA80" s="69"/>
      <c r="BB80" s="69"/>
      <c r="BC80" s="69"/>
      <c r="BD80" s="69"/>
      <c r="BE80" s="69"/>
      <c r="BF80" s="69"/>
      <c r="BG80" s="69"/>
      <c r="BH80" s="69"/>
      <c r="BI80" s="69"/>
      <c r="BJ80" s="69"/>
      <c r="BK80" s="69"/>
      <c r="BL80" s="70" t="str">
        <f t="shared" si="9"/>
        <v/>
      </c>
    </row>
    <row r="81">
      <c r="A81" s="41" t="str">
        <f>Alumnos!A85</f>
        <v/>
      </c>
      <c r="B81" s="26" t="str">
        <f>Alumnos!C85</f>
        <v/>
      </c>
      <c r="D81" s="44" t="str">
        <f t="shared" si="1"/>
        <v/>
      </c>
      <c r="E81" s="44" t="str">
        <f t="shared" si="2"/>
        <v/>
      </c>
      <c r="F81" s="44" t="str">
        <f t="shared" si="3"/>
        <v/>
      </c>
      <c r="G81" s="44" t="str">
        <f t="shared" si="4"/>
        <v/>
      </c>
      <c r="H81" s="44" t="str">
        <f t="shared" si="5"/>
        <v/>
      </c>
      <c r="I81" s="44" t="str">
        <f t="shared" si="6"/>
        <v/>
      </c>
      <c r="J81" s="44" t="str">
        <f t="shared" si="7"/>
        <v/>
      </c>
      <c r="K81" s="34"/>
      <c r="L81" s="44" t="str">
        <f t="shared" si="8"/>
        <v/>
      </c>
      <c r="M81" s="34"/>
      <c r="N81" s="71"/>
      <c r="O81" s="57"/>
      <c r="P81" s="67"/>
      <c r="Q81" s="67"/>
      <c r="R81" s="67"/>
      <c r="S81" s="57"/>
      <c r="T81" s="67"/>
      <c r="U81" s="67"/>
      <c r="V81" s="67"/>
      <c r="W81" s="57"/>
      <c r="X81" s="67"/>
      <c r="Y81" s="67"/>
      <c r="Z81" s="67"/>
      <c r="AA81" s="57"/>
      <c r="AB81" s="67"/>
      <c r="AC81" s="67"/>
      <c r="AD81" s="67"/>
      <c r="AE81" s="57"/>
      <c r="AF81" s="67"/>
      <c r="AG81" s="67"/>
      <c r="AH81" s="67"/>
      <c r="AI81" s="57"/>
      <c r="AJ81" s="67"/>
      <c r="AK81" s="67"/>
      <c r="AL81" s="67"/>
      <c r="AM81" s="57"/>
      <c r="AN81" s="67"/>
      <c r="AO81" s="67"/>
      <c r="AP81" s="67"/>
      <c r="AQ81" s="57"/>
      <c r="AR81" s="69"/>
      <c r="AS81" s="69"/>
      <c r="AT81" s="69"/>
      <c r="AU81" s="69"/>
      <c r="AV81" s="69"/>
      <c r="AW81" s="69"/>
      <c r="AX81" s="69"/>
      <c r="AY81" s="69"/>
      <c r="AZ81" s="69"/>
      <c r="BA81" s="69"/>
      <c r="BB81" s="69"/>
      <c r="BC81" s="69"/>
      <c r="BD81" s="69"/>
      <c r="BE81" s="69"/>
      <c r="BF81" s="69"/>
      <c r="BG81" s="69"/>
      <c r="BH81" s="69"/>
      <c r="BI81" s="69"/>
      <c r="BJ81" s="69"/>
      <c r="BK81" s="69"/>
      <c r="BL81" s="70" t="str">
        <f t="shared" si="9"/>
        <v/>
      </c>
    </row>
    <row r="82">
      <c r="A82" s="41" t="str">
        <f>Alumnos!A86</f>
        <v/>
      </c>
      <c r="B82" s="26" t="str">
        <f>Alumnos!C86</f>
        <v/>
      </c>
      <c r="D82" s="44" t="str">
        <f t="shared" si="1"/>
        <v/>
      </c>
      <c r="E82" s="44" t="str">
        <f t="shared" si="2"/>
        <v/>
      </c>
      <c r="F82" s="44" t="str">
        <f t="shared" si="3"/>
        <v/>
      </c>
      <c r="G82" s="44" t="str">
        <f t="shared" si="4"/>
        <v/>
      </c>
      <c r="H82" s="44" t="str">
        <f t="shared" si="5"/>
        <v/>
      </c>
      <c r="I82" s="44" t="str">
        <f t="shared" si="6"/>
        <v/>
      </c>
      <c r="J82" s="44" t="str">
        <f t="shared" si="7"/>
        <v/>
      </c>
      <c r="K82" s="34"/>
      <c r="L82" s="44" t="str">
        <f t="shared" si="8"/>
        <v/>
      </c>
      <c r="M82" s="34"/>
      <c r="N82" s="71"/>
      <c r="O82" s="57"/>
      <c r="P82" s="67"/>
      <c r="Q82" s="67"/>
      <c r="R82" s="67"/>
      <c r="S82" s="57"/>
      <c r="T82" s="67"/>
      <c r="U82" s="67"/>
      <c r="V82" s="67"/>
      <c r="W82" s="57"/>
      <c r="X82" s="67"/>
      <c r="Y82" s="67"/>
      <c r="Z82" s="67"/>
      <c r="AA82" s="57"/>
      <c r="AB82" s="67"/>
      <c r="AC82" s="67"/>
      <c r="AD82" s="67"/>
      <c r="AE82" s="57"/>
      <c r="AF82" s="67"/>
      <c r="AG82" s="67"/>
      <c r="AH82" s="67"/>
      <c r="AI82" s="57"/>
      <c r="AJ82" s="67"/>
      <c r="AK82" s="67"/>
      <c r="AL82" s="67"/>
      <c r="AM82" s="57"/>
      <c r="AN82" s="67"/>
      <c r="AO82" s="67"/>
      <c r="AP82" s="67"/>
      <c r="AQ82" s="57"/>
      <c r="AR82" s="69"/>
      <c r="AS82" s="69"/>
      <c r="AT82" s="69"/>
      <c r="AU82" s="69"/>
      <c r="AV82" s="69"/>
      <c r="AW82" s="69"/>
      <c r="AX82" s="69"/>
      <c r="AY82" s="69"/>
      <c r="AZ82" s="69"/>
      <c r="BA82" s="69"/>
      <c r="BB82" s="69"/>
      <c r="BC82" s="69"/>
      <c r="BD82" s="69"/>
      <c r="BE82" s="69"/>
      <c r="BF82" s="69"/>
      <c r="BG82" s="69"/>
      <c r="BH82" s="69"/>
      <c r="BI82" s="69"/>
      <c r="BJ82" s="69"/>
      <c r="BK82" s="69"/>
      <c r="BL82" s="70" t="str">
        <f t="shared" si="9"/>
        <v/>
      </c>
    </row>
    <row r="83">
      <c r="A83" s="41" t="str">
        <f>Alumnos!A87</f>
        <v/>
      </c>
      <c r="B83" s="26" t="str">
        <f>Alumnos!C87</f>
        <v/>
      </c>
      <c r="D83" s="44" t="str">
        <f t="shared" si="1"/>
        <v/>
      </c>
      <c r="E83" s="44" t="str">
        <f t="shared" si="2"/>
        <v/>
      </c>
      <c r="F83" s="44" t="str">
        <f t="shared" si="3"/>
        <v/>
      </c>
      <c r="G83" s="44" t="str">
        <f t="shared" si="4"/>
        <v/>
      </c>
      <c r="H83" s="44" t="str">
        <f t="shared" si="5"/>
        <v/>
      </c>
      <c r="I83" s="44" t="str">
        <f t="shared" si="6"/>
        <v/>
      </c>
      <c r="J83" s="44" t="str">
        <f t="shared" si="7"/>
        <v/>
      </c>
      <c r="K83" s="34"/>
      <c r="L83" s="44" t="str">
        <f t="shared" si="8"/>
        <v/>
      </c>
      <c r="M83" s="34"/>
      <c r="N83" s="71"/>
      <c r="O83" s="57"/>
      <c r="P83" s="67"/>
      <c r="Q83" s="67"/>
      <c r="R83" s="67"/>
      <c r="S83" s="57"/>
      <c r="T83" s="67"/>
      <c r="U83" s="67"/>
      <c r="V83" s="67"/>
      <c r="W83" s="57"/>
      <c r="X83" s="67"/>
      <c r="Y83" s="67"/>
      <c r="Z83" s="67"/>
      <c r="AA83" s="57"/>
      <c r="AB83" s="67"/>
      <c r="AC83" s="67"/>
      <c r="AD83" s="67"/>
      <c r="AE83" s="57"/>
      <c r="AF83" s="67"/>
      <c r="AG83" s="67"/>
      <c r="AH83" s="67"/>
      <c r="AI83" s="57"/>
      <c r="AJ83" s="67"/>
      <c r="AK83" s="67"/>
      <c r="AL83" s="67"/>
      <c r="AM83" s="57"/>
      <c r="AN83" s="67"/>
      <c r="AO83" s="67"/>
      <c r="AP83" s="67"/>
      <c r="AQ83" s="57"/>
      <c r="AR83" s="69"/>
      <c r="AS83" s="69"/>
      <c r="AT83" s="69"/>
      <c r="AU83" s="69"/>
      <c r="AV83" s="69"/>
      <c r="AW83" s="69"/>
      <c r="AX83" s="69"/>
      <c r="AY83" s="69"/>
      <c r="AZ83" s="69"/>
      <c r="BA83" s="69"/>
      <c r="BB83" s="69"/>
      <c r="BC83" s="69"/>
      <c r="BD83" s="69"/>
      <c r="BE83" s="69"/>
      <c r="BF83" s="69"/>
      <c r="BG83" s="69"/>
      <c r="BH83" s="69"/>
      <c r="BI83" s="69"/>
      <c r="BJ83" s="69"/>
      <c r="BK83" s="69"/>
      <c r="BL83" s="70" t="str">
        <f t="shared" si="9"/>
        <v/>
      </c>
    </row>
    <row r="84">
      <c r="A84" s="41" t="str">
        <f>Alumnos!A88</f>
        <v/>
      </c>
      <c r="B84" s="26" t="str">
        <f>Alumnos!C88</f>
        <v/>
      </c>
      <c r="D84" s="44" t="str">
        <f t="shared" si="1"/>
        <v/>
      </c>
      <c r="E84" s="44" t="str">
        <f t="shared" si="2"/>
        <v/>
      </c>
      <c r="F84" s="44" t="str">
        <f t="shared" si="3"/>
        <v/>
      </c>
      <c r="G84" s="44" t="str">
        <f t="shared" si="4"/>
        <v/>
      </c>
      <c r="H84" s="44" t="str">
        <f t="shared" si="5"/>
        <v/>
      </c>
      <c r="I84" s="44" t="str">
        <f t="shared" si="6"/>
        <v/>
      </c>
      <c r="J84" s="44" t="str">
        <f t="shared" si="7"/>
        <v/>
      </c>
      <c r="K84" s="34"/>
      <c r="L84" s="44" t="str">
        <f t="shared" si="8"/>
        <v/>
      </c>
      <c r="M84" s="34"/>
      <c r="N84" s="71"/>
      <c r="O84" s="57"/>
      <c r="P84" s="67"/>
      <c r="Q84" s="67"/>
      <c r="R84" s="67"/>
      <c r="S84" s="57"/>
      <c r="T84" s="67"/>
      <c r="U84" s="67"/>
      <c r="V84" s="67"/>
      <c r="W84" s="57"/>
      <c r="X84" s="67"/>
      <c r="Y84" s="67"/>
      <c r="Z84" s="67"/>
      <c r="AA84" s="57"/>
      <c r="AB84" s="67"/>
      <c r="AC84" s="67"/>
      <c r="AD84" s="67"/>
      <c r="AE84" s="57"/>
      <c r="AF84" s="67"/>
      <c r="AG84" s="67"/>
      <c r="AH84" s="67"/>
      <c r="AI84" s="57"/>
      <c r="AJ84" s="67"/>
      <c r="AK84" s="67"/>
      <c r="AL84" s="67"/>
      <c r="AM84" s="57"/>
      <c r="AN84" s="67"/>
      <c r="AO84" s="67"/>
      <c r="AP84" s="67"/>
      <c r="AQ84" s="57"/>
      <c r="AR84" s="69"/>
      <c r="AS84" s="69"/>
      <c r="AT84" s="69"/>
      <c r="AU84" s="69"/>
      <c r="AV84" s="69"/>
      <c r="AW84" s="69"/>
      <c r="AX84" s="69"/>
      <c r="AY84" s="69"/>
      <c r="AZ84" s="69"/>
      <c r="BA84" s="69"/>
      <c r="BB84" s="69"/>
      <c r="BC84" s="69"/>
      <c r="BD84" s="69"/>
      <c r="BE84" s="69"/>
      <c r="BF84" s="69"/>
      <c r="BG84" s="69"/>
      <c r="BH84" s="69"/>
      <c r="BI84" s="69"/>
      <c r="BJ84" s="69"/>
      <c r="BK84" s="69"/>
      <c r="BL84" s="70" t="str">
        <f t="shared" si="9"/>
        <v/>
      </c>
    </row>
    <row r="85">
      <c r="A85" s="41" t="str">
        <f>Alumnos!A89</f>
        <v/>
      </c>
      <c r="B85" s="26" t="str">
        <f>Alumnos!C89</f>
        <v/>
      </c>
      <c r="D85" s="44" t="str">
        <f t="shared" si="1"/>
        <v/>
      </c>
      <c r="E85" s="44" t="str">
        <f t="shared" si="2"/>
        <v/>
      </c>
      <c r="F85" s="44" t="str">
        <f t="shared" si="3"/>
        <v/>
      </c>
      <c r="G85" s="44" t="str">
        <f t="shared" si="4"/>
        <v/>
      </c>
      <c r="H85" s="44" t="str">
        <f t="shared" si="5"/>
        <v/>
      </c>
      <c r="I85" s="44" t="str">
        <f t="shared" si="6"/>
        <v/>
      </c>
      <c r="J85" s="44" t="str">
        <f t="shared" si="7"/>
        <v/>
      </c>
      <c r="K85" s="34"/>
      <c r="L85" s="44" t="str">
        <f t="shared" si="8"/>
        <v/>
      </c>
      <c r="M85" s="34"/>
      <c r="N85" s="71"/>
      <c r="O85" s="57"/>
      <c r="P85" s="67"/>
      <c r="Q85" s="67"/>
      <c r="R85" s="67"/>
      <c r="S85" s="57"/>
      <c r="T85" s="67"/>
      <c r="U85" s="67"/>
      <c r="V85" s="67"/>
      <c r="W85" s="57"/>
      <c r="X85" s="67"/>
      <c r="Y85" s="67"/>
      <c r="Z85" s="67"/>
      <c r="AA85" s="57"/>
      <c r="AB85" s="67"/>
      <c r="AC85" s="67"/>
      <c r="AD85" s="67"/>
      <c r="AE85" s="57"/>
      <c r="AF85" s="67"/>
      <c r="AG85" s="67"/>
      <c r="AH85" s="67"/>
      <c r="AI85" s="57"/>
      <c r="AJ85" s="67"/>
      <c r="AK85" s="67"/>
      <c r="AL85" s="67"/>
      <c r="AM85" s="57"/>
      <c r="AN85" s="67"/>
      <c r="AO85" s="67"/>
      <c r="AP85" s="67"/>
      <c r="AQ85" s="57"/>
      <c r="AR85" s="69"/>
      <c r="AS85" s="69"/>
      <c r="AT85" s="69"/>
      <c r="AU85" s="69"/>
      <c r="AV85" s="69"/>
      <c r="AW85" s="69"/>
      <c r="AX85" s="69"/>
      <c r="AY85" s="69"/>
      <c r="AZ85" s="69"/>
      <c r="BA85" s="69"/>
      <c r="BB85" s="69"/>
      <c r="BC85" s="69"/>
      <c r="BD85" s="69"/>
      <c r="BE85" s="69"/>
      <c r="BF85" s="69"/>
      <c r="BG85" s="69"/>
      <c r="BH85" s="69"/>
      <c r="BI85" s="69"/>
      <c r="BJ85" s="69"/>
      <c r="BK85" s="69"/>
      <c r="BL85" s="70" t="str">
        <f t="shared" si="9"/>
        <v/>
      </c>
    </row>
    <row r="86">
      <c r="A86" s="41" t="str">
        <f>Alumnos!A90</f>
        <v/>
      </c>
      <c r="B86" s="26" t="str">
        <f>Alumnos!C90</f>
        <v/>
      </c>
      <c r="D86" s="44" t="str">
        <f t="shared" si="1"/>
        <v/>
      </c>
      <c r="E86" s="44" t="str">
        <f t="shared" si="2"/>
        <v/>
      </c>
      <c r="F86" s="44" t="str">
        <f t="shared" si="3"/>
        <v/>
      </c>
      <c r="G86" s="44" t="str">
        <f t="shared" si="4"/>
        <v/>
      </c>
      <c r="H86" s="44" t="str">
        <f t="shared" si="5"/>
        <v/>
      </c>
      <c r="I86" s="44" t="str">
        <f t="shared" si="6"/>
        <v/>
      </c>
      <c r="J86" s="44" t="str">
        <f t="shared" si="7"/>
        <v/>
      </c>
      <c r="K86" s="34"/>
      <c r="L86" s="44" t="str">
        <f t="shared" si="8"/>
        <v/>
      </c>
      <c r="M86" s="34"/>
      <c r="N86" s="71"/>
      <c r="O86" s="57"/>
      <c r="P86" s="67"/>
      <c r="Q86" s="67"/>
      <c r="R86" s="67"/>
      <c r="S86" s="57"/>
      <c r="T86" s="67"/>
      <c r="U86" s="67"/>
      <c r="V86" s="67"/>
      <c r="W86" s="57"/>
      <c r="X86" s="67"/>
      <c r="Y86" s="67"/>
      <c r="Z86" s="67"/>
      <c r="AA86" s="57"/>
      <c r="AB86" s="67"/>
      <c r="AC86" s="67"/>
      <c r="AD86" s="67"/>
      <c r="AE86" s="57"/>
      <c r="AF86" s="67"/>
      <c r="AG86" s="67"/>
      <c r="AH86" s="67"/>
      <c r="AI86" s="57"/>
      <c r="AJ86" s="67"/>
      <c r="AK86" s="67"/>
      <c r="AL86" s="67"/>
      <c r="AM86" s="57"/>
      <c r="AN86" s="67"/>
      <c r="AO86" s="67"/>
      <c r="AP86" s="67"/>
      <c r="AQ86" s="57"/>
      <c r="AR86" s="69"/>
      <c r="AS86" s="69"/>
      <c r="AT86" s="69"/>
      <c r="AU86" s="69"/>
      <c r="AV86" s="69"/>
      <c r="AW86" s="69"/>
      <c r="AX86" s="69"/>
      <c r="AY86" s="69"/>
      <c r="AZ86" s="69"/>
      <c r="BA86" s="69"/>
      <c r="BB86" s="69"/>
      <c r="BC86" s="69"/>
      <c r="BD86" s="69"/>
      <c r="BE86" s="69"/>
      <c r="BF86" s="69"/>
      <c r="BG86" s="69"/>
      <c r="BH86" s="69"/>
      <c r="BI86" s="69"/>
      <c r="BJ86" s="69"/>
      <c r="BK86" s="69"/>
      <c r="BL86" s="70" t="str">
        <f t="shared" si="9"/>
        <v/>
      </c>
    </row>
    <row r="87">
      <c r="A87" s="41" t="str">
        <f>Alumnos!A91</f>
        <v/>
      </c>
      <c r="B87" s="26" t="str">
        <f>Alumnos!C91</f>
        <v/>
      </c>
      <c r="D87" s="44" t="str">
        <f t="shared" si="1"/>
        <v/>
      </c>
      <c r="E87" s="44" t="str">
        <f t="shared" si="2"/>
        <v/>
      </c>
      <c r="F87" s="44" t="str">
        <f t="shared" si="3"/>
        <v/>
      </c>
      <c r="G87" s="44" t="str">
        <f t="shared" si="4"/>
        <v/>
      </c>
      <c r="H87" s="44" t="str">
        <f t="shared" si="5"/>
        <v/>
      </c>
      <c r="I87" s="44" t="str">
        <f t="shared" si="6"/>
        <v/>
      </c>
      <c r="J87" s="44" t="str">
        <f t="shared" si="7"/>
        <v/>
      </c>
      <c r="K87" s="34"/>
      <c r="L87" s="44" t="str">
        <f t="shared" si="8"/>
        <v/>
      </c>
      <c r="M87" s="34"/>
      <c r="N87" s="71"/>
      <c r="O87" s="57"/>
      <c r="P87" s="67"/>
      <c r="Q87" s="67"/>
      <c r="R87" s="67"/>
      <c r="S87" s="57"/>
      <c r="T87" s="67"/>
      <c r="U87" s="67"/>
      <c r="V87" s="67"/>
      <c r="W87" s="57"/>
      <c r="X87" s="67"/>
      <c r="Y87" s="67"/>
      <c r="Z87" s="67"/>
      <c r="AA87" s="57"/>
      <c r="AB87" s="67"/>
      <c r="AC87" s="67"/>
      <c r="AD87" s="67"/>
      <c r="AE87" s="57"/>
      <c r="AF87" s="67"/>
      <c r="AG87" s="67"/>
      <c r="AH87" s="67"/>
      <c r="AI87" s="57"/>
      <c r="AJ87" s="67"/>
      <c r="AK87" s="67"/>
      <c r="AL87" s="67"/>
      <c r="AM87" s="57"/>
      <c r="AN87" s="67"/>
      <c r="AO87" s="67"/>
      <c r="AP87" s="67"/>
      <c r="AQ87" s="57"/>
      <c r="AR87" s="69"/>
      <c r="AS87" s="69"/>
      <c r="AT87" s="69"/>
      <c r="AU87" s="69"/>
      <c r="AV87" s="69"/>
      <c r="AW87" s="69"/>
      <c r="AX87" s="69"/>
      <c r="AY87" s="69"/>
      <c r="AZ87" s="69"/>
      <c r="BA87" s="69"/>
      <c r="BB87" s="69"/>
      <c r="BC87" s="69"/>
      <c r="BD87" s="69"/>
      <c r="BE87" s="69"/>
      <c r="BF87" s="69"/>
      <c r="BG87" s="69"/>
      <c r="BH87" s="69"/>
      <c r="BI87" s="69"/>
      <c r="BJ87" s="69"/>
      <c r="BK87" s="69"/>
      <c r="BL87" s="70" t="str">
        <f t="shared" si="9"/>
        <v/>
      </c>
    </row>
    <row r="88">
      <c r="A88" s="41" t="str">
        <f>Alumnos!A92</f>
        <v/>
      </c>
      <c r="B88" s="26" t="str">
        <f>Alumnos!C92</f>
        <v/>
      </c>
      <c r="D88" s="44" t="str">
        <f t="shared" si="1"/>
        <v/>
      </c>
      <c r="E88" s="44" t="str">
        <f t="shared" si="2"/>
        <v/>
      </c>
      <c r="F88" s="44" t="str">
        <f t="shared" si="3"/>
        <v/>
      </c>
      <c r="G88" s="44" t="str">
        <f t="shared" si="4"/>
        <v/>
      </c>
      <c r="H88" s="44" t="str">
        <f t="shared" si="5"/>
        <v/>
      </c>
      <c r="I88" s="44" t="str">
        <f t="shared" si="6"/>
        <v/>
      </c>
      <c r="J88" s="44" t="str">
        <f t="shared" si="7"/>
        <v/>
      </c>
      <c r="K88" s="34"/>
      <c r="L88" s="44" t="str">
        <f t="shared" si="8"/>
        <v/>
      </c>
      <c r="M88" s="34"/>
      <c r="N88" s="71"/>
      <c r="O88" s="57"/>
      <c r="P88" s="67"/>
      <c r="Q88" s="67"/>
      <c r="R88" s="67"/>
      <c r="S88" s="57"/>
      <c r="T88" s="67"/>
      <c r="U88" s="67"/>
      <c r="V88" s="67"/>
      <c r="W88" s="57"/>
      <c r="X88" s="67"/>
      <c r="Y88" s="67"/>
      <c r="Z88" s="67"/>
      <c r="AA88" s="57"/>
      <c r="AB88" s="67"/>
      <c r="AC88" s="67"/>
      <c r="AD88" s="67"/>
      <c r="AE88" s="57"/>
      <c r="AF88" s="67"/>
      <c r="AG88" s="67"/>
      <c r="AH88" s="67"/>
      <c r="AI88" s="57"/>
      <c r="AJ88" s="67"/>
      <c r="AK88" s="67"/>
      <c r="AL88" s="67"/>
      <c r="AM88" s="57"/>
      <c r="AN88" s="67"/>
      <c r="AO88" s="67"/>
      <c r="AP88" s="67"/>
      <c r="AQ88" s="57"/>
      <c r="AR88" s="69"/>
      <c r="AS88" s="69"/>
      <c r="AT88" s="69"/>
      <c r="AU88" s="69"/>
      <c r="AV88" s="69"/>
      <c r="AW88" s="69"/>
      <c r="AX88" s="69"/>
      <c r="AY88" s="69"/>
      <c r="AZ88" s="69"/>
      <c r="BA88" s="69"/>
      <c r="BB88" s="69"/>
      <c r="BC88" s="69"/>
      <c r="BD88" s="69"/>
      <c r="BE88" s="69"/>
      <c r="BF88" s="69"/>
      <c r="BG88" s="69"/>
      <c r="BH88" s="69"/>
      <c r="BI88" s="69"/>
      <c r="BJ88" s="69"/>
      <c r="BK88" s="69"/>
      <c r="BL88" s="70" t="str">
        <f t="shared" si="9"/>
        <v/>
      </c>
    </row>
    <row r="89">
      <c r="A89" s="41" t="str">
        <f>Alumnos!A93</f>
        <v/>
      </c>
      <c r="B89" s="26" t="str">
        <f>Alumnos!C93</f>
        <v/>
      </c>
      <c r="D89" s="44" t="str">
        <f t="shared" si="1"/>
        <v/>
      </c>
      <c r="E89" s="44" t="str">
        <f t="shared" si="2"/>
        <v/>
      </c>
      <c r="F89" s="44" t="str">
        <f t="shared" si="3"/>
        <v/>
      </c>
      <c r="G89" s="44" t="str">
        <f t="shared" si="4"/>
        <v/>
      </c>
      <c r="H89" s="44" t="str">
        <f t="shared" si="5"/>
        <v/>
      </c>
      <c r="I89" s="44" t="str">
        <f t="shared" si="6"/>
        <v/>
      </c>
      <c r="J89" s="44" t="str">
        <f t="shared" si="7"/>
        <v/>
      </c>
      <c r="K89" s="34"/>
      <c r="L89" s="44" t="str">
        <f t="shared" si="8"/>
        <v/>
      </c>
      <c r="M89" s="34"/>
      <c r="N89" s="71"/>
      <c r="O89" s="57"/>
      <c r="P89" s="67"/>
      <c r="Q89" s="67"/>
      <c r="R89" s="67"/>
      <c r="S89" s="57"/>
      <c r="T89" s="67"/>
      <c r="U89" s="67"/>
      <c r="V89" s="67"/>
      <c r="W89" s="57"/>
      <c r="X89" s="67"/>
      <c r="Y89" s="67"/>
      <c r="Z89" s="67"/>
      <c r="AA89" s="57"/>
      <c r="AB89" s="67"/>
      <c r="AC89" s="67"/>
      <c r="AD89" s="67"/>
      <c r="AE89" s="57"/>
      <c r="AF89" s="67"/>
      <c r="AG89" s="67"/>
      <c r="AH89" s="67"/>
      <c r="AI89" s="57"/>
      <c r="AJ89" s="67"/>
      <c r="AK89" s="67"/>
      <c r="AL89" s="67"/>
      <c r="AM89" s="57"/>
      <c r="AN89" s="67"/>
      <c r="AO89" s="67"/>
      <c r="AP89" s="67"/>
      <c r="AQ89" s="57"/>
      <c r="AR89" s="69"/>
      <c r="AS89" s="69"/>
      <c r="AT89" s="69"/>
      <c r="AU89" s="69"/>
      <c r="AV89" s="69"/>
      <c r="AW89" s="69"/>
      <c r="AX89" s="69"/>
      <c r="AY89" s="69"/>
      <c r="AZ89" s="69"/>
      <c r="BA89" s="69"/>
      <c r="BB89" s="69"/>
      <c r="BC89" s="69"/>
      <c r="BD89" s="69"/>
      <c r="BE89" s="69"/>
      <c r="BF89" s="69"/>
      <c r="BG89" s="69"/>
      <c r="BH89" s="69"/>
      <c r="BI89" s="69"/>
      <c r="BJ89" s="69"/>
      <c r="BK89" s="69"/>
      <c r="BL89" s="70" t="str">
        <f t="shared" si="9"/>
        <v/>
      </c>
    </row>
    <row r="90">
      <c r="A90" s="41" t="str">
        <f>Alumnos!A94</f>
        <v/>
      </c>
      <c r="B90" s="26" t="str">
        <f>Alumnos!C94</f>
        <v/>
      </c>
      <c r="D90" s="44" t="str">
        <f t="shared" si="1"/>
        <v/>
      </c>
      <c r="E90" s="44" t="str">
        <f t="shared" si="2"/>
        <v/>
      </c>
      <c r="F90" s="44" t="str">
        <f t="shared" si="3"/>
        <v/>
      </c>
      <c r="G90" s="44" t="str">
        <f t="shared" si="4"/>
        <v/>
      </c>
      <c r="H90" s="44" t="str">
        <f t="shared" si="5"/>
        <v/>
      </c>
      <c r="I90" s="44" t="str">
        <f t="shared" si="6"/>
        <v/>
      </c>
      <c r="J90" s="44" t="str">
        <f t="shared" si="7"/>
        <v/>
      </c>
      <c r="K90" s="34"/>
      <c r="L90" s="44" t="str">
        <f t="shared" si="8"/>
        <v/>
      </c>
      <c r="M90" s="34"/>
      <c r="N90" s="71"/>
      <c r="O90" s="57"/>
      <c r="P90" s="67"/>
      <c r="Q90" s="67"/>
      <c r="R90" s="67"/>
      <c r="S90" s="57"/>
      <c r="T90" s="67"/>
      <c r="U90" s="67"/>
      <c r="V90" s="67"/>
      <c r="W90" s="57"/>
      <c r="X90" s="67"/>
      <c r="Y90" s="67"/>
      <c r="Z90" s="67"/>
      <c r="AA90" s="57"/>
      <c r="AB90" s="67"/>
      <c r="AC90" s="67"/>
      <c r="AD90" s="67"/>
      <c r="AE90" s="57"/>
      <c r="AF90" s="67"/>
      <c r="AG90" s="67"/>
      <c r="AH90" s="67"/>
      <c r="AI90" s="57"/>
      <c r="AJ90" s="67"/>
      <c r="AK90" s="67"/>
      <c r="AL90" s="67"/>
      <c r="AM90" s="57"/>
      <c r="AN90" s="67"/>
      <c r="AO90" s="67"/>
      <c r="AP90" s="67"/>
      <c r="AQ90" s="57"/>
      <c r="AR90" s="69"/>
      <c r="AS90" s="69"/>
      <c r="AT90" s="69"/>
      <c r="AU90" s="69"/>
      <c r="AV90" s="69"/>
      <c r="AW90" s="69"/>
      <c r="AX90" s="69"/>
      <c r="AY90" s="69"/>
      <c r="AZ90" s="69"/>
      <c r="BA90" s="69"/>
      <c r="BB90" s="69"/>
      <c r="BC90" s="69"/>
      <c r="BD90" s="69"/>
      <c r="BE90" s="69"/>
      <c r="BF90" s="69"/>
      <c r="BG90" s="69"/>
      <c r="BH90" s="69"/>
      <c r="BI90" s="69"/>
      <c r="BJ90" s="69"/>
      <c r="BK90" s="69"/>
      <c r="BL90" s="70" t="str">
        <f t="shared" si="9"/>
        <v/>
      </c>
    </row>
    <row r="91">
      <c r="A91" s="41" t="str">
        <f>Alumnos!A95</f>
        <v/>
      </c>
      <c r="B91" s="26" t="str">
        <f>Alumnos!C95</f>
        <v/>
      </c>
      <c r="D91" s="44" t="str">
        <f t="shared" si="1"/>
        <v/>
      </c>
      <c r="E91" s="44" t="str">
        <f t="shared" si="2"/>
        <v/>
      </c>
      <c r="F91" s="44" t="str">
        <f t="shared" si="3"/>
        <v/>
      </c>
      <c r="G91" s="44" t="str">
        <f t="shared" si="4"/>
        <v/>
      </c>
      <c r="H91" s="44" t="str">
        <f t="shared" si="5"/>
        <v/>
      </c>
      <c r="I91" s="44" t="str">
        <f t="shared" si="6"/>
        <v/>
      </c>
      <c r="J91" s="44" t="str">
        <f t="shared" si="7"/>
        <v/>
      </c>
      <c r="K91" s="34"/>
      <c r="L91" s="44" t="str">
        <f t="shared" si="8"/>
        <v/>
      </c>
      <c r="M91" s="34"/>
      <c r="N91" s="71"/>
      <c r="O91" s="57"/>
      <c r="P91" s="67"/>
      <c r="Q91" s="67"/>
      <c r="R91" s="67"/>
      <c r="S91" s="57"/>
      <c r="T91" s="67"/>
      <c r="U91" s="67"/>
      <c r="V91" s="67"/>
      <c r="W91" s="57"/>
      <c r="X91" s="67"/>
      <c r="Y91" s="67"/>
      <c r="Z91" s="67"/>
      <c r="AA91" s="57"/>
      <c r="AB91" s="67"/>
      <c r="AC91" s="67"/>
      <c r="AD91" s="67"/>
      <c r="AE91" s="57"/>
      <c r="AF91" s="67"/>
      <c r="AG91" s="67"/>
      <c r="AH91" s="67"/>
      <c r="AI91" s="57"/>
      <c r="AJ91" s="67"/>
      <c r="AK91" s="67"/>
      <c r="AL91" s="67"/>
      <c r="AM91" s="57"/>
      <c r="AN91" s="67"/>
      <c r="AO91" s="67"/>
      <c r="AP91" s="67"/>
      <c r="AQ91" s="57"/>
      <c r="AR91" s="69"/>
      <c r="AS91" s="69"/>
      <c r="AT91" s="69"/>
      <c r="AU91" s="69"/>
      <c r="AV91" s="69"/>
      <c r="AW91" s="69"/>
      <c r="AX91" s="69"/>
      <c r="AY91" s="69"/>
      <c r="AZ91" s="69"/>
      <c r="BA91" s="69"/>
      <c r="BB91" s="69"/>
      <c r="BC91" s="69"/>
      <c r="BD91" s="69"/>
      <c r="BE91" s="69"/>
      <c r="BF91" s="69"/>
      <c r="BG91" s="69"/>
      <c r="BH91" s="69"/>
      <c r="BI91" s="69"/>
      <c r="BJ91" s="69"/>
      <c r="BK91" s="69"/>
      <c r="BL91" s="70" t="str">
        <f t="shared" si="9"/>
        <v/>
      </c>
    </row>
    <row r="92">
      <c r="A92" s="41" t="str">
        <f>Alumnos!A96</f>
        <v/>
      </c>
      <c r="B92" s="26" t="str">
        <f>Alumnos!C96</f>
        <v/>
      </c>
      <c r="D92" s="44" t="str">
        <f t="shared" si="1"/>
        <v/>
      </c>
      <c r="E92" s="44" t="str">
        <f t="shared" si="2"/>
        <v/>
      </c>
      <c r="F92" s="44" t="str">
        <f t="shared" si="3"/>
        <v/>
      </c>
      <c r="G92" s="44" t="str">
        <f t="shared" si="4"/>
        <v/>
      </c>
      <c r="H92" s="44" t="str">
        <f t="shared" si="5"/>
        <v/>
      </c>
      <c r="I92" s="44" t="str">
        <f t="shared" si="6"/>
        <v/>
      </c>
      <c r="J92" s="44" t="str">
        <f t="shared" si="7"/>
        <v/>
      </c>
      <c r="K92" s="34"/>
      <c r="L92" s="44" t="str">
        <f t="shared" si="8"/>
        <v/>
      </c>
      <c r="M92" s="34"/>
      <c r="N92" s="71"/>
      <c r="O92" s="57"/>
      <c r="P92" s="67"/>
      <c r="Q92" s="67"/>
      <c r="R92" s="67"/>
      <c r="S92" s="57"/>
      <c r="T92" s="67"/>
      <c r="U92" s="67"/>
      <c r="V92" s="67"/>
      <c r="W92" s="57"/>
      <c r="X92" s="67"/>
      <c r="Y92" s="67"/>
      <c r="Z92" s="67"/>
      <c r="AA92" s="57"/>
      <c r="AB92" s="67"/>
      <c r="AC92" s="67"/>
      <c r="AD92" s="67"/>
      <c r="AE92" s="57"/>
      <c r="AF92" s="67"/>
      <c r="AG92" s="67"/>
      <c r="AH92" s="67"/>
      <c r="AI92" s="57"/>
      <c r="AJ92" s="67"/>
      <c r="AK92" s="67"/>
      <c r="AL92" s="67"/>
      <c r="AM92" s="57"/>
      <c r="AN92" s="67"/>
      <c r="AO92" s="67"/>
      <c r="AP92" s="67"/>
      <c r="AQ92" s="57"/>
      <c r="AR92" s="69"/>
      <c r="AS92" s="69"/>
      <c r="AT92" s="69"/>
      <c r="AU92" s="69"/>
      <c r="AV92" s="69"/>
      <c r="AW92" s="69"/>
      <c r="AX92" s="69"/>
      <c r="AY92" s="69"/>
      <c r="AZ92" s="69"/>
      <c r="BA92" s="69"/>
      <c r="BB92" s="69"/>
      <c r="BC92" s="69"/>
      <c r="BD92" s="69"/>
      <c r="BE92" s="69"/>
      <c r="BF92" s="69"/>
      <c r="BG92" s="69"/>
      <c r="BH92" s="69"/>
      <c r="BI92" s="69"/>
      <c r="BJ92" s="69"/>
      <c r="BK92" s="69"/>
      <c r="BL92" s="70" t="str">
        <f t="shared" si="9"/>
        <v/>
      </c>
    </row>
    <row r="93">
      <c r="A93" s="41" t="str">
        <f>Alumnos!A97</f>
        <v/>
      </c>
      <c r="B93" s="26" t="str">
        <f>Alumnos!C97</f>
        <v/>
      </c>
      <c r="D93" s="44" t="str">
        <f t="shared" si="1"/>
        <v/>
      </c>
      <c r="E93" s="44" t="str">
        <f t="shared" si="2"/>
        <v/>
      </c>
      <c r="F93" s="44" t="str">
        <f t="shared" si="3"/>
        <v/>
      </c>
      <c r="G93" s="44" t="str">
        <f t="shared" si="4"/>
        <v/>
      </c>
      <c r="H93" s="44" t="str">
        <f t="shared" si="5"/>
        <v/>
      </c>
      <c r="I93" s="44" t="str">
        <f t="shared" si="6"/>
        <v/>
      </c>
      <c r="J93" s="44" t="str">
        <f t="shared" si="7"/>
        <v/>
      </c>
      <c r="K93" s="34"/>
      <c r="L93" s="44" t="str">
        <f t="shared" si="8"/>
        <v/>
      </c>
      <c r="M93" s="34"/>
      <c r="N93" s="71"/>
      <c r="O93" s="57"/>
      <c r="P93" s="67"/>
      <c r="Q93" s="67"/>
      <c r="R93" s="67"/>
      <c r="S93" s="57"/>
      <c r="T93" s="67"/>
      <c r="U93" s="67"/>
      <c r="V93" s="67"/>
      <c r="W93" s="57"/>
      <c r="X93" s="67"/>
      <c r="Y93" s="67"/>
      <c r="Z93" s="67"/>
      <c r="AA93" s="57"/>
      <c r="AB93" s="67"/>
      <c r="AC93" s="67"/>
      <c r="AD93" s="67"/>
      <c r="AE93" s="57"/>
      <c r="AF93" s="67"/>
      <c r="AG93" s="67"/>
      <c r="AH93" s="67"/>
      <c r="AI93" s="57"/>
      <c r="AJ93" s="67"/>
      <c r="AK93" s="67"/>
      <c r="AL93" s="67"/>
      <c r="AM93" s="57"/>
      <c r="AN93" s="67"/>
      <c r="AO93" s="67"/>
      <c r="AP93" s="67"/>
      <c r="AQ93" s="57"/>
      <c r="AR93" s="69"/>
      <c r="AS93" s="69"/>
      <c r="AT93" s="69"/>
      <c r="AU93" s="69"/>
      <c r="AV93" s="69"/>
      <c r="AW93" s="69"/>
      <c r="AX93" s="69"/>
      <c r="AY93" s="69"/>
      <c r="AZ93" s="69"/>
      <c r="BA93" s="69"/>
      <c r="BB93" s="69"/>
      <c r="BC93" s="69"/>
      <c r="BD93" s="69"/>
      <c r="BE93" s="69"/>
      <c r="BF93" s="69"/>
      <c r="BG93" s="69"/>
      <c r="BH93" s="69"/>
      <c r="BI93" s="69"/>
      <c r="BJ93" s="69"/>
      <c r="BK93" s="69"/>
      <c r="BL93" s="70" t="str">
        <f t="shared" si="9"/>
        <v/>
      </c>
    </row>
    <row r="94">
      <c r="A94" s="41" t="str">
        <f>Alumnos!A98</f>
        <v/>
      </c>
      <c r="B94" s="26" t="str">
        <f>Alumnos!C98</f>
        <v/>
      </c>
      <c r="D94" s="44" t="str">
        <f t="shared" si="1"/>
        <v/>
      </c>
      <c r="E94" s="44" t="str">
        <f t="shared" si="2"/>
        <v/>
      </c>
      <c r="F94" s="44" t="str">
        <f t="shared" si="3"/>
        <v/>
      </c>
      <c r="G94" s="44" t="str">
        <f t="shared" si="4"/>
        <v/>
      </c>
      <c r="H94" s="44" t="str">
        <f t="shared" si="5"/>
        <v/>
      </c>
      <c r="I94" s="44" t="str">
        <f t="shared" si="6"/>
        <v/>
      </c>
      <c r="J94" s="44" t="str">
        <f t="shared" si="7"/>
        <v/>
      </c>
      <c r="K94" s="34"/>
      <c r="L94" s="44" t="str">
        <f t="shared" si="8"/>
        <v/>
      </c>
      <c r="M94" s="34"/>
      <c r="N94" s="71"/>
      <c r="O94" s="57"/>
      <c r="P94" s="67"/>
      <c r="Q94" s="67"/>
      <c r="R94" s="67"/>
      <c r="S94" s="57"/>
      <c r="T94" s="67"/>
      <c r="U94" s="67"/>
      <c r="V94" s="67"/>
      <c r="W94" s="57"/>
      <c r="X94" s="67"/>
      <c r="Y94" s="67"/>
      <c r="Z94" s="67"/>
      <c r="AA94" s="57"/>
      <c r="AB94" s="67"/>
      <c r="AC94" s="67"/>
      <c r="AD94" s="67"/>
      <c r="AE94" s="57"/>
      <c r="AF94" s="67"/>
      <c r="AG94" s="67"/>
      <c r="AH94" s="67"/>
      <c r="AI94" s="57"/>
      <c r="AJ94" s="67"/>
      <c r="AK94" s="67"/>
      <c r="AL94" s="67"/>
      <c r="AM94" s="57"/>
      <c r="AN94" s="67"/>
      <c r="AO94" s="67"/>
      <c r="AP94" s="67"/>
      <c r="AQ94" s="57"/>
      <c r="AR94" s="69"/>
      <c r="AS94" s="69"/>
      <c r="AT94" s="69"/>
      <c r="AU94" s="69"/>
      <c r="AV94" s="69"/>
      <c r="AW94" s="69"/>
      <c r="AX94" s="69"/>
      <c r="AY94" s="69"/>
      <c r="AZ94" s="69"/>
      <c r="BA94" s="69"/>
      <c r="BB94" s="69"/>
      <c r="BC94" s="69"/>
      <c r="BD94" s="69"/>
      <c r="BE94" s="69"/>
      <c r="BF94" s="69"/>
      <c r="BG94" s="69"/>
      <c r="BH94" s="69"/>
      <c r="BI94" s="69"/>
      <c r="BJ94" s="69"/>
      <c r="BK94" s="69"/>
      <c r="BL94" s="70" t="str">
        <f t="shared" si="9"/>
        <v/>
      </c>
    </row>
    <row r="95">
      <c r="A95" s="41" t="str">
        <f>Alumnos!A99</f>
        <v/>
      </c>
      <c r="B95" s="26" t="str">
        <f>Alumnos!C99</f>
        <v/>
      </c>
      <c r="D95" s="44" t="str">
        <f t="shared" si="1"/>
        <v/>
      </c>
      <c r="E95" s="44" t="str">
        <f t="shared" si="2"/>
        <v/>
      </c>
      <c r="F95" s="44" t="str">
        <f t="shared" si="3"/>
        <v/>
      </c>
      <c r="G95" s="44" t="str">
        <f t="shared" si="4"/>
        <v/>
      </c>
      <c r="H95" s="44" t="str">
        <f t="shared" si="5"/>
        <v/>
      </c>
      <c r="I95" s="44" t="str">
        <f t="shared" si="6"/>
        <v/>
      </c>
      <c r="J95" s="44" t="str">
        <f t="shared" si="7"/>
        <v/>
      </c>
      <c r="K95" s="34"/>
      <c r="L95" s="44" t="str">
        <f t="shared" si="8"/>
        <v/>
      </c>
      <c r="M95" s="34"/>
      <c r="N95" s="71"/>
      <c r="O95" s="57"/>
      <c r="P95" s="67"/>
      <c r="Q95" s="67"/>
      <c r="R95" s="67"/>
      <c r="S95" s="57"/>
      <c r="T95" s="67"/>
      <c r="U95" s="67"/>
      <c r="V95" s="67"/>
      <c r="W95" s="57"/>
      <c r="X95" s="67"/>
      <c r="Y95" s="67"/>
      <c r="Z95" s="67"/>
      <c r="AA95" s="57"/>
      <c r="AB95" s="67"/>
      <c r="AC95" s="67"/>
      <c r="AD95" s="67"/>
      <c r="AE95" s="57"/>
      <c r="AF95" s="67"/>
      <c r="AG95" s="67"/>
      <c r="AH95" s="67"/>
      <c r="AI95" s="57"/>
      <c r="AJ95" s="67"/>
      <c r="AK95" s="67"/>
      <c r="AL95" s="67"/>
      <c r="AM95" s="57"/>
      <c r="AN95" s="67"/>
      <c r="AO95" s="67"/>
      <c r="AP95" s="67"/>
      <c r="AQ95" s="57"/>
      <c r="AR95" s="69"/>
      <c r="AS95" s="69"/>
      <c r="AT95" s="69"/>
      <c r="AU95" s="69"/>
      <c r="AV95" s="69"/>
      <c r="AW95" s="69"/>
      <c r="AX95" s="69"/>
      <c r="AY95" s="69"/>
      <c r="AZ95" s="69"/>
      <c r="BA95" s="69"/>
      <c r="BB95" s="69"/>
      <c r="BC95" s="69"/>
      <c r="BD95" s="69"/>
      <c r="BE95" s="69"/>
      <c r="BF95" s="69"/>
      <c r="BG95" s="69"/>
      <c r="BH95" s="69"/>
      <c r="BI95" s="69"/>
      <c r="BJ95" s="69"/>
      <c r="BK95" s="69"/>
      <c r="BL95" s="70" t="str">
        <f t="shared" si="9"/>
        <v/>
      </c>
    </row>
    <row r="96">
      <c r="A96" s="41" t="str">
        <f>Alumnos!A100</f>
        <v/>
      </c>
      <c r="B96" s="26" t="str">
        <f>Alumnos!C100</f>
        <v/>
      </c>
      <c r="D96" s="44" t="str">
        <f t="shared" si="1"/>
        <v/>
      </c>
      <c r="E96" s="44" t="str">
        <f t="shared" si="2"/>
        <v/>
      </c>
      <c r="F96" s="44" t="str">
        <f t="shared" si="3"/>
        <v/>
      </c>
      <c r="G96" s="44" t="str">
        <f t="shared" si="4"/>
        <v/>
      </c>
      <c r="H96" s="44" t="str">
        <f t="shared" si="5"/>
        <v/>
      </c>
      <c r="I96" s="44" t="str">
        <f t="shared" si="6"/>
        <v/>
      </c>
      <c r="J96" s="44" t="str">
        <f t="shared" si="7"/>
        <v/>
      </c>
      <c r="K96" s="34"/>
      <c r="L96" s="44" t="str">
        <f t="shared" si="8"/>
        <v/>
      </c>
      <c r="M96" s="34"/>
      <c r="N96" s="71"/>
      <c r="O96" s="57"/>
      <c r="P96" s="67"/>
      <c r="Q96" s="67"/>
      <c r="R96" s="67"/>
      <c r="S96" s="57"/>
      <c r="T96" s="67"/>
      <c r="U96" s="67"/>
      <c r="V96" s="67"/>
      <c r="W96" s="57"/>
      <c r="X96" s="67"/>
      <c r="Y96" s="67"/>
      <c r="Z96" s="67"/>
      <c r="AA96" s="57"/>
      <c r="AB96" s="67"/>
      <c r="AC96" s="67"/>
      <c r="AD96" s="67"/>
      <c r="AE96" s="57"/>
      <c r="AF96" s="67"/>
      <c r="AG96" s="67"/>
      <c r="AH96" s="67"/>
      <c r="AI96" s="57"/>
      <c r="AJ96" s="67"/>
      <c r="AK96" s="67"/>
      <c r="AL96" s="67"/>
      <c r="AM96" s="57"/>
      <c r="AN96" s="67"/>
      <c r="AO96" s="67"/>
      <c r="AP96" s="67"/>
      <c r="AQ96" s="57"/>
      <c r="AR96" s="69"/>
      <c r="AS96" s="69"/>
      <c r="AT96" s="69"/>
      <c r="AU96" s="69"/>
      <c r="AV96" s="69"/>
      <c r="AW96" s="69"/>
      <c r="AX96" s="69"/>
      <c r="AY96" s="69"/>
      <c r="AZ96" s="69"/>
      <c r="BA96" s="69"/>
      <c r="BB96" s="69"/>
      <c r="BC96" s="69"/>
      <c r="BD96" s="69"/>
      <c r="BE96" s="69"/>
      <c r="BF96" s="69"/>
      <c r="BG96" s="69"/>
      <c r="BH96" s="69"/>
      <c r="BI96" s="69"/>
      <c r="BJ96" s="69"/>
      <c r="BK96" s="69"/>
      <c r="BL96" s="70" t="str">
        <f t="shared" si="9"/>
        <v/>
      </c>
    </row>
    <row r="97">
      <c r="A97" s="41" t="str">
        <f>Alumnos!A101</f>
        <v/>
      </c>
      <c r="B97" s="26" t="str">
        <f>Alumnos!C101</f>
        <v/>
      </c>
      <c r="D97" s="44" t="str">
        <f t="shared" si="1"/>
        <v/>
      </c>
      <c r="E97" s="44" t="str">
        <f t="shared" si="2"/>
        <v/>
      </c>
      <c r="F97" s="44" t="str">
        <f t="shared" si="3"/>
        <v/>
      </c>
      <c r="G97" s="44" t="str">
        <f t="shared" si="4"/>
        <v/>
      </c>
      <c r="H97" s="44" t="str">
        <f t="shared" si="5"/>
        <v/>
      </c>
      <c r="I97" s="44" t="str">
        <f t="shared" si="6"/>
        <v/>
      </c>
      <c r="J97" s="44" t="str">
        <f t="shared" si="7"/>
        <v/>
      </c>
      <c r="K97" s="34"/>
      <c r="L97" s="44" t="str">
        <f t="shared" si="8"/>
        <v/>
      </c>
      <c r="M97" s="34"/>
      <c r="N97" s="71"/>
      <c r="O97" s="57"/>
      <c r="P97" s="67"/>
      <c r="Q97" s="67"/>
      <c r="R97" s="67"/>
      <c r="S97" s="57"/>
      <c r="T97" s="67"/>
      <c r="U97" s="67"/>
      <c r="V97" s="67"/>
      <c r="W97" s="57"/>
      <c r="X97" s="67"/>
      <c r="Y97" s="67"/>
      <c r="Z97" s="67"/>
      <c r="AA97" s="57"/>
      <c r="AB97" s="67"/>
      <c r="AC97" s="67"/>
      <c r="AD97" s="67"/>
      <c r="AE97" s="57"/>
      <c r="AF97" s="67"/>
      <c r="AG97" s="67"/>
      <c r="AH97" s="67"/>
      <c r="AI97" s="57"/>
      <c r="AJ97" s="67"/>
      <c r="AK97" s="67"/>
      <c r="AL97" s="67"/>
      <c r="AM97" s="57"/>
      <c r="AN97" s="67"/>
      <c r="AO97" s="67"/>
      <c r="AP97" s="67"/>
      <c r="AQ97" s="57"/>
      <c r="AR97" s="69"/>
      <c r="AS97" s="69"/>
      <c r="AT97" s="69"/>
      <c r="AU97" s="69"/>
      <c r="AV97" s="69"/>
      <c r="AW97" s="69"/>
      <c r="AX97" s="69"/>
      <c r="AY97" s="69"/>
      <c r="AZ97" s="69"/>
      <c r="BA97" s="69"/>
      <c r="BB97" s="69"/>
      <c r="BC97" s="69"/>
      <c r="BD97" s="69"/>
      <c r="BE97" s="69"/>
      <c r="BF97" s="69"/>
      <c r="BG97" s="69"/>
      <c r="BH97" s="69"/>
      <c r="BI97" s="69"/>
      <c r="BJ97" s="69"/>
      <c r="BK97" s="69"/>
      <c r="BL97" s="70" t="str">
        <f t="shared" si="9"/>
        <v/>
      </c>
    </row>
    <row r="98">
      <c r="A98" s="41" t="str">
        <f>Alumnos!A102</f>
        <v/>
      </c>
      <c r="B98" s="26" t="str">
        <f>Alumnos!C102</f>
        <v/>
      </c>
      <c r="D98" s="44" t="str">
        <f t="shared" si="1"/>
        <v/>
      </c>
      <c r="E98" s="44" t="str">
        <f t="shared" si="2"/>
        <v/>
      </c>
      <c r="F98" s="44" t="str">
        <f t="shared" si="3"/>
        <v/>
      </c>
      <c r="G98" s="44" t="str">
        <f t="shared" si="4"/>
        <v/>
      </c>
      <c r="H98" s="44" t="str">
        <f t="shared" si="5"/>
        <v/>
      </c>
      <c r="I98" s="44" t="str">
        <f t="shared" si="6"/>
        <v/>
      </c>
      <c r="J98" s="44" t="str">
        <f t="shared" si="7"/>
        <v/>
      </c>
      <c r="K98" s="34"/>
      <c r="L98" s="44" t="str">
        <f t="shared" si="8"/>
        <v/>
      </c>
      <c r="M98" s="34"/>
      <c r="N98" s="71"/>
      <c r="O98" s="57"/>
      <c r="P98" s="67"/>
      <c r="Q98" s="67"/>
      <c r="R98" s="67"/>
      <c r="S98" s="57"/>
      <c r="T98" s="67"/>
      <c r="U98" s="67"/>
      <c r="V98" s="67"/>
      <c r="W98" s="57"/>
      <c r="X98" s="67"/>
      <c r="Y98" s="67"/>
      <c r="Z98" s="67"/>
      <c r="AA98" s="57"/>
      <c r="AB98" s="67"/>
      <c r="AC98" s="67"/>
      <c r="AD98" s="67"/>
      <c r="AE98" s="57"/>
      <c r="AF98" s="67"/>
      <c r="AG98" s="67"/>
      <c r="AH98" s="67"/>
      <c r="AI98" s="57"/>
      <c r="AJ98" s="67"/>
      <c r="AK98" s="67"/>
      <c r="AL98" s="67"/>
      <c r="AM98" s="57"/>
      <c r="AN98" s="67"/>
      <c r="AO98" s="67"/>
      <c r="AP98" s="67"/>
      <c r="AQ98" s="57"/>
      <c r="AR98" s="69"/>
      <c r="AS98" s="69"/>
      <c r="AT98" s="69"/>
      <c r="AU98" s="69"/>
      <c r="AV98" s="69"/>
      <c r="AW98" s="69"/>
      <c r="AX98" s="69"/>
      <c r="AY98" s="69"/>
      <c r="AZ98" s="69"/>
      <c r="BA98" s="69"/>
      <c r="BB98" s="69"/>
      <c r="BC98" s="69"/>
      <c r="BD98" s="69"/>
      <c r="BE98" s="69"/>
      <c r="BF98" s="69"/>
      <c r="BG98" s="69"/>
      <c r="BH98" s="69"/>
      <c r="BI98" s="69"/>
      <c r="BJ98" s="69"/>
      <c r="BK98" s="69"/>
      <c r="BL98" s="70" t="str">
        <f t="shared" si="9"/>
        <v/>
      </c>
    </row>
    <row r="99">
      <c r="A99" s="41" t="str">
        <f>Alumnos!A103</f>
        <v/>
      </c>
      <c r="B99" s="26" t="str">
        <f>Alumnos!C103</f>
        <v/>
      </c>
      <c r="D99" s="44" t="str">
        <f t="shared" si="1"/>
        <v/>
      </c>
      <c r="E99" s="44" t="str">
        <f t="shared" si="2"/>
        <v/>
      </c>
      <c r="F99" s="44" t="str">
        <f t="shared" si="3"/>
        <v/>
      </c>
      <c r="G99" s="44" t="str">
        <f t="shared" si="4"/>
        <v/>
      </c>
      <c r="H99" s="44" t="str">
        <f t="shared" si="5"/>
        <v/>
      </c>
      <c r="I99" s="44" t="str">
        <f t="shared" si="6"/>
        <v/>
      </c>
      <c r="J99" s="44" t="str">
        <f t="shared" si="7"/>
        <v/>
      </c>
      <c r="K99" s="34"/>
      <c r="L99" s="44" t="str">
        <f t="shared" si="8"/>
        <v/>
      </c>
      <c r="M99" s="34"/>
      <c r="N99" s="71"/>
      <c r="O99" s="57"/>
      <c r="P99" s="67"/>
      <c r="Q99" s="67"/>
      <c r="R99" s="67"/>
      <c r="S99" s="57"/>
      <c r="T99" s="67"/>
      <c r="U99" s="67"/>
      <c r="V99" s="67"/>
      <c r="W99" s="57"/>
      <c r="X99" s="67"/>
      <c r="Y99" s="67"/>
      <c r="Z99" s="67"/>
      <c r="AA99" s="57"/>
      <c r="AB99" s="67"/>
      <c r="AC99" s="67"/>
      <c r="AD99" s="67"/>
      <c r="AE99" s="57"/>
      <c r="AF99" s="67"/>
      <c r="AG99" s="67"/>
      <c r="AH99" s="67"/>
      <c r="AI99" s="57"/>
      <c r="AJ99" s="67"/>
      <c r="AK99" s="67"/>
      <c r="AL99" s="67"/>
      <c r="AM99" s="57"/>
      <c r="AN99" s="67"/>
      <c r="AO99" s="67"/>
      <c r="AP99" s="67"/>
      <c r="AQ99" s="57"/>
      <c r="AR99" s="69"/>
      <c r="AS99" s="69"/>
      <c r="AT99" s="69"/>
      <c r="AU99" s="69"/>
      <c r="AV99" s="69"/>
      <c r="AW99" s="69"/>
      <c r="AX99" s="69"/>
      <c r="AY99" s="69"/>
      <c r="AZ99" s="69"/>
      <c r="BA99" s="69"/>
      <c r="BB99" s="69"/>
      <c r="BC99" s="69"/>
      <c r="BD99" s="69"/>
      <c r="BE99" s="69"/>
      <c r="BF99" s="69"/>
      <c r="BG99" s="69"/>
      <c r="BH99" s="69"/>
      <c r="BI99" s="69"/>
      <c r="BJ99" s="69"/>
      <c r="BK99" s="69"/>
      <c r="BL99" s="70" t="str">
        <f t="shared" si="9"/>
        <v/>
      </c>
    </row>
    <row r="100">
      <c r="A100" s="41" t="str">
        <f>Alumnos!A104</f>
        <v/>
      </c>
      <c r="B100" s="26" t="str">
        <f>Alumnos!C104</f>
        <v/>
      </c>
      <c r="D100" s="44" t="str">
        <f t="shared" si="1"/>
        <v/>
      </c>
      <c r="E100" s="44" t="str">
        <f t="shared" si="2"/>
        <v/>
      </c>
      <c r="F100" s="44" t="str">
        <f t="shared" si="3"/>
        <v/>
      </c>
      <c r="G100" s="44" t="str">
        <f t="shared" si="4"/>
        <v/>
      </c>
      <c r="H100" s="44" t="str">
        <f t="shared" si="5"/>
        <v/>
      </c>
      <c r="I100" s="44" t="str">
        <f t="shared" si="6"/>
        <v/>
      </c>
      <c r="J100" s="44" t="str">
        <f t="shared" si="7"/>
        <v/>
      </c>
      <c r="K100" s="34"/>
      <c r="L100" s="44" t="str">
        <f t="shared" si="8"/>
        <v/>
      </c>
      <c r="M100" s="34"/>
      <c r="N100" s="71"/>
      <c r="O100" s="57"/>
      <c r="P100" s="67"/>
      <c r="Q100" s="67"/>
      <c r="R100" s="67"/>
      <c r="S100" s="57"/>
      <c r="T100" s="67"/>
      <c r="U100" s="67"/>
      <c r="V100" s="67"/>
      <c r="W100" s="57"/>
      <c r="X100" s="67"/>
      <c r="Y100" s="67"/>
      <c r="Z100" s="67"/>
      <c r="AA100" s="57"/>
      <c r="AB100" s="67"/>
      <c r="AC100" s="67"/>
      <c r="AD100" s="67"/>
      <c r="AE100" s="57"/>
      <c r="AF100" s="67"/>
      <c r="AG100" s="67"/>
      <c r="AH100" s="67"/>
      <c r="AI100" s="57"/>
      <c r="AJ100" s="67"/>
      <c r="AK100" s="67"/>
      <c r="AL100" s="67"/>
      <c r="AM100" s="57"/>
      <c r="AN100" s="67"/>
      <c r="AO100" s="67"/>
      <c r="AP100" s="67"/>
      <c r="AQ100" s="57"/>
      <c r="AR100" s="69"/>
      <c r="AS100" s="69"/>
      <c r="AT100" s="69"/>
      <c r="AU100" s="69"/>
      <c r="AV100" s="69"/>
      <c r="AW100" s="69"/>
      <c r="AX100" s="69"/>
      <c r="AY100" s="69"/>
      <c r="AZ100" s="69"/>
      <c r="BA100" s="69"/>
      <c r="BB100" s="69"/>
      <c r="BC100" s="69"/>
      <c r="BD100" s="69"/>
      <c r="BE100" s="69"/>
      <c r="BF100" s="69"/>
      <c r="BG100" s="69"/>
      <c r="BH100" s="69"/>
      <c r="BI100" s="69"/>
      <c r="BJ100" s="69"/>
      <c r="BK100" s="69"/>
      <c r="BL100" s="70" t="str">
        <f t="shared" si="9"/>
        <v/>
      </c>
    </row>
    <row r="10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c r="AA101" s="53"/>
      <c r="AB101" s="53"/>
      <c r="AC101" s="53"/>
      <c r="AD101" s="53"/>
      <c r="AE101" s="53"/>
      <c r="AF101" s="53"/>
      <c r="AG101" s="53"/>
      <c r="AH101" s="53"/>
      <c r="AI101" s="53"/>
      <c r="AJ101" s="53"/>
      <c r="AK101" s="53"/>
      <c r="AL101" s="53"/>
      <c r="AM101" s="53"/>
      <c r="AN101" s="53"/>
      <c r="AO101" s="53"/>
      <c r="AP101" s="53"/>
      <c r="AQ101" s="53"/>
      <c r="AR101" s="53"/>
      <c r="AS101" s="53"/>
      <c r="AT101" s="53"/>
      <c r="AU101" s="53"/>
      <c r="AV101" s="53"/>
      <c r="AW101" s="53"/>
      <c r="AX101" s="53"/>
      <c r="AY101" s="53"/>
      <c r="AZ101" s="53"/>
      <c r="BA101" s="53"/>
      <c r="BB101" s="53"/>
      <c r="BC101" s="53"/>
      <c r="BD101" s="53"/>
      <c r="BE101" s="53"/>
      <c r="BF101" s="53"/>
      <c r="BG101" s="53"/>
      <c r="BH101" s="53"/>
      <c r="BI101" s="53"/>
      <c r="BJ101" s="53"/>
      <c r="BK101" s="53"/>
      <c r="BL101" s="53"/>
    </row>
  </sheetData>
  <mergeCells count="116">
    <mergeCell ref="AJ1:AL1"/>
    <mergeCell ref="AN1:AP1"/>
    <mergeCell ref="AR1:BL1"/>
    <mergeCell ref="T1:V1"/>
    <mergeCell ref="T2:V2"/>
    <mergeCell ref="AB1:AD1"/>
    <mergeCell ref="AB2:AD2"/>
    <mergeCell ref="AF2:AH2"/>
    <mergeCell ref="AJ2:AL2"/>
    <mergeCell ref="AN2:AP2"/>
    <mergeCell ref="L1:L3"/>
    <mergeCell ref="N1:N3"/>
    <mergeCell ref="P1:R1"/>
    <mergeCell ref="X1:Z1"/>
    <mergeCell ref="AF1:AH1"/>
    <mergeCell ref="P2:R2"/>
    <mergeCell ref="X2:Z2"/>
    <mergeCell ref="B3:C3"/>
    <mergeCell ref="D3:J3"/>
    <mergeCell ref="B4:C4"/>
    <mergeCell ref="B5:C5"/>
    <mergeCell ref="B6:C6"/>
    <mergeCell ref="B7:C7"/>
    <mergeCell ref="B8:C8"/>
    <mergeCell ref="B9:C9"/>
    <mergeCell ref="B10:C10"/>
    <mergeCell ref="B11:C11"/>
    <mergeCell ref="B12:C12"/>
    <mergeCell ref="B13:C13"/>
    <mergeCell ref="B14:C14"/>
    <mergeCell ref="B15:C15"/>
    <mergeCell ref="B65:C65"/>
    <mergeCell ref="B66:C66"/>
    <mergeCell ref="B67:C67"/>
    <mergeCell ref="B68:C68"/>
    <mergeCell ref="B69:C69"/>
    <mergeCell ref="B70:C70"/>
    <mergeCell ref="B71:C71"/>
    <mergeCell ref="B72:C72"/>
    <mergeCell ref="B73:C73"/>
    <mergeCell ref="B74:C74"/>
    <mergeCell ref="B75:C75"/>
    <mergeCell ref="B76:C76"/>
    <mergeCell ref="B77:C77"/>
    <mergeCell ref="B78:C78"/>
    <mergeCell ref="B79:C79"/>
    <mergeCell ref="B80:C80"/>
    <mergeCell ref="B81:C81"/>
    <mergeCell ref="B82:C82"/>
    <mergeCell ref="B83:C83"/>
    <mergeCell ref="B84:C84"/>
    <mergeCell ref="B85:C85"/>
    <mergeCell ref="B93:C93"/>
    <mergeCell ref="B94:C94"/>
    <mergeCell ref="B95:C95"/>
    <mergeCell ref="B96:C96"/>
    <mergeCell ref="B97:C97"/>
    <mergeCell ref="B98:C98"/>
    <mergeCell ref="B99:C99"/>
    <mergeCell ref="B100:C100"/>
    <mergeCell ref="B86:C86"/>
    <mergeCell ref="B87:C87"/>
    <mergeCell ref="B88:C88"/>
    <mergeCell ref="B89:C89"/>
    <mergeCell ref="B90:C90"/>
    <mergeCell ref="B91:C91"/>
    <mergeCell ref="B92:C92"/>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B59:C59"/>
    <mergeCell ref="B60:C60"/>
    <mergeCell ref="B61:C61"/>
    <mergeCell ref="B62:C62"/>
    <mergeCell ref="B63:C63"/>
    <mergeCell ref="B64:C64"/>
  </mergeCells>
  <conditionalFormatting sqref="D4:J100">
    <cfRule type="expression" dxfId="8" priority="1">
      <formula>D$2=""</formula>
    </cfRule>
  </conditionalFormatting>
  <conditionalFormatting sqref="D4:J100">
    <cfRule type="cellIs" dxfId="9" priority="2" operator="lessThan">
      <formula>70</formula>
    </cfRule>
  </conditionalFormatting>
  <conditionalFormatting sqref="D4:J100">
    <cfRule type="containsText" dxfId="10" priority="3" operator="containsText" text="NP">
      <formula>NOT(ISERROR(SEARCH(("NP"),(D4))))</formula>
    </cfRule>
  </conditionalFormatting>
  <conditionalFormatting sqref="L4:L100">
    <cfRule type="cellIs" dxfId="9" priority="4" operator="lessThan">
      <formula>70</formula>
    </cfRule>
  </conditionalFormatting>
  <conditionalFormatting sqref="L4:L100">
    <cfRule type="containsText" dxfId="10" priority="5" operator="containsText" text="NP">
      <formula>NOT(ISERROR(SEARCH(("NP"),(L4))))</formula>
    </cfRule>
  </conditionalFormatting>
  <conditionalFormatting sqref="N4:N100">
    <cfRule type="expression" dxfId="12" priority="6">
      <formula>$BL4&lt;80%</formula>
    </cfRule>
  </conditionalFormatting>
  <conditionalFormatting sqref="BL4:BL100">
    <cfRule type="expression" dxfId="13" priority="7">
      <formula>$BL4&lt;80%</formula>
    </cfRule>
  </conditionalFormatting>
  <conditionalFormatting sqref="AR4:BK100">
    <cfRule type="cellIs" dxfId="14" priority="8" operator="equal">
      <formula>0</formula>
    </cfRule>
  </conditionalFormatting>
  <conditionalFormatting sqref="AR4:BK100">
    <cfRule type="cellIs" dxfId="14" priority="9" operator="equal">
      <formula>1</formula>
    </cfRule>
  </conditionalFormatting>
  <conditionalFormatting sqref="AR4:BK100">
    <cfRule type="colorScale" priority="10">
      <colorScale>
        <cfvo type="formula" val="0.1"/>
        <cfvo type="formula" val="0.9"/>
        <color rgb="FFF1C232"/>
        <color rgb="FFFFF2CC"/>
      </colorScale>
    </cfRule>
  </conditionalFormatting>
  <conditionalFormatting sqref="AC13">
    <cfRule type="notContainsBlanks" dxfId="15" priority="11">
      <formula>LEN(TRIM(AC13))&gt;0</formula>
    </cfRule>
  </conditionalFormatting>
  <dataValidations>
    <dataValidation type="custom" allowBlank="1" showDropDown="1" showInputMessage="1" showErrorMessage="1" prompt="El número de temas de la materia es menor al tema de esta pestaña." sqref="M1:P1 S1:T1 W1:X1 AA1:AB1 AE1:AF1 AI1:AJ1 AM1:AN1 AQ1:AR1 A1:K2 O2 AQ2 BL2 D3 K3 M2:M3 O3:BL3 A3:B100 D4:M100 O4:O100 AE4:AE100 AI4:AI100 AM4:AM100 AQ4:AQ100 BL4:BL100 A101:BL101">
      <formula1>$B$2&lt;=$C$2</formula1>
    </dataValidation>
    <dataValidation type="custom" allowBlank="1" showDropDown="1" showInputMessage="1" showErrorMessage="1" prompt="Elige una fecha válida (Formato: DD-MM-AAAA o Doble click en la casilla)" sqref="AR2:BK2">
      <formula1>OR(NOT(ISERROR(DATEVALUE(AR2))), AND(ISNUMBER(AR2), LEFT(CELL("format", AR2))="D"))</formula1>
    </dataValidation>
    <dataValidation type="custom" allowBlank="1" showDropDown="1" showInputMessage="1" showErrorMessage="1" prompt="El número de temas de la materia es menor al tema de esta pestaña." sqref="N4:N100">
      <formula1>($B$2&lt;=$C$2)</formula1>
    </dataValidation>
    <dataValidation type="custom" allowBlank="1" showDropDown="1" showInputMessage="1" showErrorMessage="1" prompt="Primero Elige una fecha válida (Formato: DD-MM-AAAA o Doble click en la casilla) y después introduce un valor entre 0 y 1" sqref="AR4:BK100">
      <formula1>AND($B$2&lt;=$C$2,AND(AR4&gt;=0,AR4&lt;=1),NOT(COUNTBLANK(AR$2)))</formula1>
    </dataValidation>
    <dataValidation type="custom" allowBlank="1" showDropDown="1" showInputMessage="1" showErrorMessage="1" prompt="La cantidad de temas en la materia debe ser mayor que el tema de esta hoja y es necesario colocar el nombre de evaluación  en la casilla correspondiente. Datos admitidos: &quot;NP&quot; (No Presentó) o un valor entre 0-100." sqref="P4:AD100 AF4:AH100 AJ4:AL100 AN4:AP100">
      <formula1>AND($B$2&lt;=$C$2,OR(AND(P4&gt;=0,P4&lt;=100),P4="NP"),NOT(COUNTBLANK(P$3)))</formula1>
    </dataValidation>
    <dataValidation type="custom" allowBlank="1" showDropDown="1" showInputMessage="1" showErrorMessage="1" prompt="El número de temas de la materia es menor al tema de esta pestaña. Debes introducir un valor entre 0-100 y la suma de los porcentajes de las rubricas de evaluación no debe superar el 100%" sqref="P2 S2:T2 W2:X2 AA2:AB2 AE2:AF2 AI2:AJ2 AM2:AN2">
      <formula1>AND($B$2&lt;=$C$2,AND(VALUE($P$2)+VALUE($T$2)+VALUE($X$2)+VALUE($AB$2)+VALUE($AF$2)+VALUE($AJ$2)+VALUE($AN$2)&lt;=1,VALUE($P$2)+VALUE($T$2)+VALUE($X$2)+VALUE($AB$2)+VALUE($AF$2)+VALUE($AJ$2)+VALUE($AN$2)&gt;=0))</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2.63" defaultRowHeight="15.75"/>
  <cols>
    <col customWidth="1" min="1" max="1" width="9.0"/>
    <col customWidth="1" min="2" max="2" width="16.75"/>
    <col customWidth="1" min="3" max="3" width="13.5"/>
    <col customWidth="1" min="4" max="10" width="8.25"/>
    <col customWidth="1" min="11" max="11" width="1.88"/>
    <col customWidth="1" min="12" max="12" width="10.0"/>
    <col customWidth="1" min="13" max="13" width="1.88"/>
    <col customWidth="1" min="14" max="14" width="6.63"/>
    <col customWidth="1" min="15" max="15" width="1.88"/>
    <col customWidth="1" min="16" max="18" width="4.5"/>
    <col customWidth="1" min="19" max="19" width="1.88"/>
    <col customWidth="1" min="20" max="20" width="4.13"/>
    <col customWidth="1" min="21" max="21" width="4.25"/>
    <col customWidth="1" min="22" max="22" width="3.75"/>
    <col customWidth="1" min="23" max="23" width="1.88"/>
    <col customWidth="1" min="24" max="25" width="3.88"/>
    <col customWidth="1" min="26" max="26" width="4.63"/>
    <col customWidth="1" min="27" max="27" width="1.88"/>
    <col customWidth="1" min="28" max="29" width="3.88"/>
    <col customWidth="1" min="30" max="30" width="4.38"/>
    <col customWidth="1" min="31" max="31" width="1.88"/>
    <col customWidth="1" min="32" max="33" width="3.88"/>
    <col customWidth="1" min="34" max="34" width="4.38"/>
    <col customWidth="1" min="35" max="35" width="1.88"/>
    <col customWidth="1" min="36" max="37" width="3.88"/>
    <col customWidth="1" min="38" max="38" width="4.38"/>
    <col customWidth="1" min="39" max="39" width="1.88"/>
    <col customWidth="1" min="40" max="41" width="3.88"/>
    <col customWidth="1" min="42" max="42" width="4.38"/>
    <col customWidth="1" min="43" max="43" width="1.88"/>
    <col customWidth="1" min="44" max="63" width="2.38"/>
    <col customWidth="1" min="64" max="64" width="6.63"/>
  </cols>
  <sheetData>
    <row r="1">
      <c r="A1" s="28" t="s">
        <v>24</v>
      </c>
      <c r="B1" s="29" t="str">
        <f>Alumnos!E2</f>
        <v/>
      </c>
      <c r="C1" s="29" t="str">
        <f>Alumnos!E3</f>
        <v/>
      </c>
      <c r="D1" s="1" t="str">
        <f>P1</f>
        <v>Examen</v>
      </c>
      <c r="E1" s="1" t="str">
        <f>T1</f>
        <v>Tareas</v>
      </c>
      <c r="F1" s="1" t="str">
        <f>X1</f>
        <v>Trabajos</v>
      </c>
      <c r="G1" s="1" t="str">
        <f>AB1</f>
        <v>Proyecto</v>
      </c>
      <c r="H1" s="1" t="str">
        <f>AF1</f>
        <v>Otro</v>
      </c>
      <c r="I1" s="1" t="str">
        <f>AJ1</f>
        <v>Otro</v>
      </c>
      <c r="J1" s="1" t="str">
        <f>AN1</f>
        <v>Otro</v>
      </c>
      <c r="K1" s="30"/>
      <c r="L1" s="54" t="s">
        <v>52</v>
      </c>
      <c r="M1" s="31"/>
      <c r="N1" s="1" t="s">
        <v>53</v>
      </c>
      <c r="O1" s="31"/>
      <c r="P1" s="1" t="s">
        <v>54</v>
      </c>
      <c r="S1" s="31"/>
      <c r="T1" s="1" t="s">
        <v>55</v>
      </c>
      <c r="W1" s="31"/>
      <c r="X1" s="1" t="s">
        <v>56</v>
      </c>
      <c r="AA1" s="31"/>
      <c r="AB1" s="1" t="s">
        <v>57</v>
      </c>
      <c r="AE1" s="31"/>
      <c r="AF1" s="30" t="s">
        <v>58</v>
      </c>
      <c r="AI1" s="31"/>
      <c r="AJ1" s="30" t="s">
        <v>58</v>
      </c>
      <c r="AM1" s="31"/>
      <c r="AN1" s="30" t="s">
        <v>58</v>
      </c>
      <c r="AQ1" s="31"/>
      <c r="AR1" s="1" t="s">
        <v>59</v>
      </c>
    </row>
    <row r="2">
      <c r="A2" s="33" t="s">
        <v>60</v>
      </c>
      <c r="B2" s="33">
        <v>1.0</v>
      </c>
      <c r="C2" s="55" t="str">
        <f>Alumnos!E4</f>
        <v/>
      </c>
      <c r="D2" s="56" t="str">
        <f>IF(P2=0,"",P2)</f>
        <v/>
      </c>
      <c r="E2" s="56" t="str">
        <f>IF(T2=0,"",T2)</f>
        <v/>
      </c>
      <c r="F2" s="56" t="str">
        <f>IF(X2=0,"",X2)</f>
        <v/>
      </c>
      <c r="G2" s="56" t="str">
        <f>IF(AB2=0,"",AB2)</f>
        <v/>
      </c>
      <c r="H2" s="56" t="str">
        <f>IF(AF2=0,"",AF2)</f>
        <v/>
      </c>
      <c r="I2" s="56" t="str">
        <f>IF(AJ2=0,"",AJ2)</f>
        <v/>
      </c>
      <c r="J2" s="56" t="str">
        <f>IF(AN2=0,"",AN2)</f>
        <v/>
      </c>
      <c r="K2" s="36"/>
      <c r="M2" s="36"/>
      <c r="O2" s="57"/>
      <c r="P2" s="58">
        <v>0.0</v>
      </c>
      <c r="S2" s="57"/>
      <c r="T2" s="58">
        <v>0.0</v>
      </c>
      <c r="W2" s="57"/>
      <c r="X2" s="58">
        <v>0.0</v>
      </c>
      <c r="AA2" s="57"/>
      <c r="AB2" s="58">
        <v>0.0</v>
      </c>
      <c r="AE2" s="57"/>
      <c r="AF2" s="58">
        <v>0.0</v>
      </c>
      <c r="AI2" s="57"/>
      <c r="AJ2" s="58">
        <v>0.0</v>
      </c>
      <c r="AM2" s="57"/>
      <c r="AN2" s="58">
        <v>0.0</v>
      </c>
      <c r="AQ2" s="57"/>
      <c r="AR2" s="59"/>
      <c r="AS2" s="59"/>
      <c r="AT2" s="59"/>
      <c r="AU2" s="60"/>
      <c r="AV2" s="60"/>
      <c r="AW2" s="60"/>
      <c r="AX2" s="60"/>
      <c r="AY2" s="60"/>
      <c r="AZ2" s="60"/>
      <c r="BA2" s="60"/>
      <c r="BB2" s="60"/>
      <c r="BC2" s="60"/>
      <c r="BD2" s="60"/>
      <c r="BE2" s="60"/>
      <c r="BF2" s="60"/>
      <c r="BG2" s="60"/>
      <c r="BH2" s="60"/>
      <c r="BI2" s="60"/>
      <c r="BJ2" s="60"/>
      <c r="BK2" s="59"/>
      <c r="BL2" s="49"/>
    </row>
    <row r="3">
      <c r="A3" s="61" t="s">
        <v>41</v>
      </c>
      <c r="B3" s="61" t="s">
        <v>42</v>
      </c>
      <c r="D3" s="62" t="s">
        <v>61</v>
      </c>
      <c r="K3" s="36"/>
      <c r="M3" s="36"/>
      <c r="O3" s="57"/>
      <c r="P3" s="63"/>
      <c r="Q3" s="63"/>
      <c r="R3" s="63"/>
      <c r="S3" s="57"/>
      <c r="T3" s="63"/>
      <c r="U3" s="63"/>
      <c r="V3" s="63"/>
      <c r="W3" s="57"/>
      <c r="X3" s="63"/>
      <c r="Y3" s="63"/>
      <c r="Z3" s="63"/>
      <c r="AA3" s="57"/>
      <c r="AB3" s="63"/>
      <c r="AC3" s="63"/>
      <c r="AD3" s="63"/>
      <c r="AE3" s="57"/>
      <c r="AF3" s="63"/>
      <c r="AG3" s="63"/>
      <c r="AH3" s="63"/>
      <c r="AI3" s="57"/>
      <c r="AJ3" s="63"/>
      <c r="AK3" s="63"/>
      <c r="AL3" s="63"/>
      <c r="AM3" s="57"/>
      <c r="AN3" s="63"/>
      <c r="AO3" s="63"/>
      <c r="AP3" s="63"/>
      <c r="AQ3" s="57"/>
      <c r="AR3" s="64">
        <v>1.0</v>
      </c>
      <c r="AS3" s="64">
        <v>2.0</v>
      </c>
      <c r="AT3" s="64">
        <v>3.0</v>
      </c>
      <c r="AU3" s="64">
        <v>4.0</v>
      </c>
      <c r="AV3" s="64">
        <v>5.0</v>
      </c>
      <c r="AW3" s="64">
        <v>6.0</v>
      </c>
      <c r="AX3" s="64">
        <v>7.0</v>
      </c>
      <c r="AY3" s="64">
        <v>8.0</v>
      </c>
      <c r="AZ3" s="64">
        <v>9.0</v>
      </c>
      <c r="BA3" s="64">
        <v>10.0</v>
      </c>
      <c r="BB3" s="64">
        <v>11.0</v>
      </c>
      <c r="BC3" s="64">
        <v>12.0</v>
      </c>
      <c r="BD3" s="64">
        <v>13.0</v>
      </c>
      <c r="BE3" s="64">
        <v>14.0</v>
      </c>
      <c r="BF3" s="64">
        <v>15.0</v>
      </c>
      <c r="BG3" s="64">
        <v>16.0</v>
      </c>
      <c r="BH3" s="64">
        <v>17.0</v>
      </c>
      <c r="BI3" s="64">
        <v>18.0</v>
      </c>
      <c r="BJ3" s="64">
        <v>19.0</v>
      </c>
      <c r="BK3" s="64">
        <v>20.0</v>
      </c>
      <c r="BL3" s="65">
        <v>0.8</v>
      </c>
    </row>
    <row r="4">
      <c r="A4" s="41" t="str">
        <f>Alumnos!A8</f>
        <v/>
      </c>
      <c r="B4" s="26" t="str">
        <f>Alumnos!C8</f>
        <v/>
      </c>
      <c r="D4" s="44" t="str">
        <f t="shared" ref="D4:D100" si="1">IF(P$2=0,"",IF(COLUMNS(P4:R4)=COUNTBLANK(P4:R4),"",IF(COUNTIF(P4:R4,"NP")=COUNTA(P$3:R$3),"NP",SUM(P4:R4)/COUNTA(P$3:R$3))))</f>
        <v/>
      </c>
      <c r="E4" s="44" t="str">
        <f t="shared" ref="E4:E100" si="2">IF(T$2=0,"",IF(COLUMNS(T4:V4)=COUNTBLANK(T4:V4),"",IF(COUNTIF(T4:V4,"NP")=COUNTA(T$3:V$3),"NP",SUM(T4:V4)/COUNTA(T$3:V$3))))</f>
        <v/>
      </c>
      <c r="F4" s="44" t="str">
        <f t="shared" ref="F4:F100" si="3">IF(X$2=0,"",IF(COLUMNS(X4:Z4)=COUNTBLANK(X4:Z4),"",IF(COUNTIF(X4:Z4,"NP")=COUNTA(X$3:Z$3),"NP",SUM(X4:Z4)/COUNTA(X$3:Z$3))))</f>
        <v/>
      </c>
      <c r="G4" s="44" t="str">
        <f t="shared" ref="G4:G100" si="4">IF(AB$2=0,"",IF(COLUMNS(AB4:AD4)=COUNTBLANK(AB4:AD4),"",IF(COUNTIF(AB4:AD4,"NP")=COUNTA(AB$3:AD$3),"NP",SUM(AB4:AD4)/COUNTA(AB$3:AD$3))))</f>
        <v/>
      </c>
      <c r="H4" s="44" t="str">
        <f t="shared" ref="H4:H100" si="5">IF(AF$2=0,"",IF(COLUMNS(AF4:AH4)=COUNTBLANK(AF4:AH4),"",IF(COUNTIF(AF4:AH4,"NP")=COUNTA(AF$3:AH$3),"NP",SUM(AF4:AH4)/COUNTA(AF$3:AH$3))))</f>
        <v/>
      </c>
      <c r="I4" s="44" t="str">
        <f t="shared" ref="I4:I100" si="6">IF(AJ$2=0,"",IF(COLUMNS(AJ4:AL4)=COUNTBLANK(AJ4:AL4),"",IF(COUNTIF(AJ4:AL4,"NP")=COUNTA(AJ$3:AL$3),"NP",SUM(AJ4:AL4)/COUNTA(AJ$3:AL$3))))</f>
        <v/>
      </c>
      <c r="J4" s="44" t="str">
        <f t="shared" ref="J4:J100" si="7">IF(AN2=0,"",IF(COLUMNS(AN4:AP4)=COUNTBLANK(AN4:AP4),"",IF(COUNTIF(AN4:AP4,"NP")=COUNTA(AN$3:AP$3),"NP",SUM(AN4:AP4)/COUNTA(AN$3:AP$3))))</f>
        <v/>
      </c>
      <c r="K4" s="34"/>
      <c r="L4" s="44" t="str">
        <f t="shared" ref="L4:L100" si="8">IF(AND(COLUMNS(D4:J4)=COUNTBLANK(D4:J4),ISBLANK(N4)),"",IF(AND(COUNTIF(D4:J4,"NP")=COUNT(D$2:J$2),ISBLANK(N4)),"NP",IF(IF(AND(D4&lt;&gt;"NP",D4&lt;&gt;""),D4*D$2,0)+IF(AND(E4&lt;&gt;"NP",E4&lt;&gt;""),E4*E$2,0)+IF(AND(F4&lt;&gt;"NP",F4&lt;&gt;""),F4*F$2,0)+IF(AND(G4&lt;&gt;"NP",G4&lt;&gt;""),G4*G$2,0)+IF(AND(H4&lt;&gt;"NP",H4&lt;&gt;""),H4*H$2,0)+IF(AND(I4&lt;&gt;"NP",I4&lt;&gt;""),I4*I$2,0)+IF(AND(J4&lt;&gt;"NP",J4&lt;&gt;""),J4*J$2,0)+N4&gt;100,100,IF(AND(D4&lt;&gt;"NP",D4&lt;&gt;""),D4*D$2,0)+IF(AND(E4&lt;&gt;"NP",E4&lt;&gt;""),E4*E$2,0)+IF(AND(F4&lt;&gt;"NP",F4&lt;&gt;""),F4*F$2,0)+IF(AND(G4&lt;&gt;"NP",G4&lt;&gt;""),G4*G$2,0)+IF(AND(H4&lt;&gt;"NP",H4&lt;&gt;""),H4*H$2,0)+IF(AND(I4&lt;&gt;"NP",I4&lt;&gt;""),I4*I$2,0)+IF(AND(J4&lt;&gt;"NP",J4&lt;&gt;""),J4*J$2,0)+N4)))</f>
        <v/>
      </c>
      <c r="M4" s="34"/>
      <c r="N4" s="66"/>
      <c r="O4" s="57"/>
      <c r="P4" s="67"/>
      <c r="Q4" s="67"/>
      <c r="R4" s="67"/>
      <c r="S4" s="68"/>
      <c r="T4" s="67"/>
      <c r="U4" s="67"/>
      <c r="V4" s="67"/>
      <c r="W4" s="57"/>
      <c r="X4" s="67"/>
      <c r="Y4" s="67"/>
      <c r="Z4" s="67"/>
      <c r="AA4" s="57"/>
      <c r="AB4" s="67"/>
      <c r="AC4" s="67"/>
      <c r="AD4" s="67"/>
      <c r="AE4" s="68"/>
      <c r="AF4" s="67"/>
      <c r="AG4" s="67"/>
      <c r="AH4" s="67"/>
      <c r="AI4" s="68"/>
      <c r="AJ4" s="67"/>
      <c r="AK4" s="67"/>
      <c r="AL4" s="67"/>
      <c r="AM4" s="68"/>
      <c r="AN4" s="67"/>
      <c r="AO4" s="67"/>
      <c r="AP4" s="67"/>
      <c r="AQ4" s="68"/>
      <c r="AR4" s="69"/>
      <c r="AS4" s="69"/>
      <c r="AT4" s="69"/>
      <c r="AU4" s="69"/>
      <c r="AV4" s="69"/>
      <c r="AW4" s="69"/>
      <c r="AX4" s="69"/>
      <c r="AY4" s="69"/>
      <c r="AZ4" s="69"/>
      <c r="BA4" s="69"/>
      <c r="BB4" s="69"/>
      <c r="BC4" s="69"/>
      <c r="BD4" s="69"/>
      <c r="BE4" s="69"/>
      <c r="BF4" s="69"/>
      <c r="BG4" s="69"/>
      <c r="BH4" s="69"/>
      <c r="BI4" s="69"/>
      <c r="BJ4" s="69"/>
      <c r="BK4" s="69"/>
      <c r="BL4" s="70" t="str">
        <f t="shared" ref="BL4:BL100" si="9">IF(COLUMNS(AR4:BK4)=COUNTBLANK(AR4:BK4),"",AVERAGE(AR4:BK4))</f>
        <v/>
      </c>
    </row>
    <row r="5">
      <c r="A5" s="41" t="str">
        <f>Alumnos!A9</f>
        <v/>
      </c>
      <c r="B5" s="26" t="str">
        <f>Alumnos!C9</f>
        <v/>
      </c>
      <c r="D5" s="44" t="str">
        <f t="shared" si="1"/>
        <v/>
      </c>
      <c r="E5" s="44" t="str">
        <f t="shared" si="2"/>
        <v/>
      </c>
      <c r="F5" s="44" t="str">
        <f t="shared" si="3"/>
        <v/>
      </c>
      <c r="G5" s="44" t="str">
        <f t="shared" si="4"/>
        <v/>
      </c>
      <c r="H5" s="44" t="str">
        <f t="shared" si="5"/>
        <v/>
      </c>
      <c r="I5" s="44" t="str">
        <f t="shared" si="6"/>
        <v/>
      </c>
      <c r="J5" s="44" t="str">
        <f t="shared" si="7"/>
        <v/>
      </c>
      <c r="K5" s="34"/>
      <c r="L5" s="44" t="str">
        <f t="shared" si="8"/>
        <v/>
      </c>
      <c r="M5" s="34"/>
      <c r="N5" s="66"/>
      <c r="O5" s="57"/>
      <c r="P5" s="67"/>
      <c r="Q5" s="67"/>
      <c r="R5" s="67"/>
      <c r="S5" s="57"/>
      <c r="T5" s="67"/>
      <c r="U5" s="67"/>
      <c r="V5" s="67"/>
      <c r="W5" s="57"/>
      <c r="X5" s="67"/>
      <c r="Y5" s="67"/>
      <c r="Z5" s="67"/>
      <c r="AA5" s="57"/>
      <c r="AB5" s="67"/>
      <c r="AC5" s="67"/>
      <c r="AD5" s="67"/>
      <c r="AE5" s="57"/>
      <c r="AF5" s="67"/>
      <c r="AG5" s="67"/>
      <c r="AH5" s="67"/>
      <c r="AI5" s="57"/>
      <c r="AJ5" s="67"/>
      <c r="AK5" s="67"/>
      <c r="AL5" s="67"/>
      <c r="AM5" s="57"/>
      <c r="AN5" s="67"/>
      <c r="AO5" s="67"/>
      <c r="AP5" s="67"/>
      <c r="AQ5" s="57"/>
      <c r="AR5" s="69"/>
      <c r="AS5" s="69"/>
      <c r="AT5" s="69"/>
      <c r="AU5" s="69"/>
      <c r="AV5" s="69"/>
      <c r="AW5" s="69"/>
      <c r="AX5" s="69"/>
      <c r="AY5" s="69"/>
      <c r="AZ5" s="69"/>
      <c r="BA5" s="69"/>
      <c r="BB5" s="69"/>
      <c r="BC5" s="69"/>
      <c r="BD5" s="69"/>
      <c r="BE5" s="69"/>
      <c r="BF5" s="69"/>
      <c r="BG5" s="69"/>
      <c r="BH5" s="69"/>
      <c r="BI5" s="69"/>
      <c r="BJ5" s="69"/>
      <c r="BK5" s="69"/>
      <c r="BL5" s="70" t="str">
        <f t="shared" si="9"/>
        <v/>
      </c>
    </row>
    <row r="6">
      <c r="A6" s="41" t="str">
        <f>Alumnos!A10</f>
        <v/>
      </c>
      <c r="B6" s="26" t="str">
        <f>Alumnos!C10</f>
        <v/>
      </c>
      <c r="D6" s="44" t="str">
        <f t="shared" si="1"/>
        <v/>
      </c>
      <c r="E6" s="44" t="str">
        <f t="shared" si="2"/>
        <v/>
      </c>
      <c r="F6" s="44" t="str">
        <f t="shared" si="3"/>
        <v/>
      </c>
      <c r="G6" s="44" t="str">
        <f t="shared" si="4"/>
        <v/>
      </c>
      <c r="H6" s="44" t="str">
        <f t="shared" si="5"/>
        <v/>
      </c>
      <c r="I6" s="44" t="str">
        <f t="shared" si="6"/>
        <v/>
      </c>
      <c r="J6" s="44" t="str">
        <f t="shared" si="7"/>
        <v/>
      </c>
      <c r="K6" s="34"/>
      <c r="L6" s="44" t="str">
        <f t="shared" si="8"/>
        <v/>
      </c>
      <c r="M6" s="34"/>
      <c r="N6" s="66"/>
      <c r="O6" s="57"/>
      <c r="P6" s="67"/>
      <c r="Q6" s="67"/>
      <c r="R6" s="67"/>
      <c r="S6" s="57"/>
      <c r="T6" s="67"/>
      <c r="U6" s="67"/>
      <c r="V6" s="67"/>
      <c r="W6" s="57"/>
      <c r="X6" s="67"/>
      <c r="Y6" s="67"/>
      <c r="Z6" s="67"/>
      <c r="AA6" s="57"/>
      <c r="AB6" s="67"/>
      <c r="AC6" s="67"/>
      <c r="AD6" s="67"/>
      <c r="AE6" s="57"/>
      <c r="AF6" s="67"/>
      <c r="AG6" s="67"/>
      <c r="AH6" s="67"/>
      <c r="AI6" s="57"/>
      <c r="AJ6" s="67"/>
      <c r="AK6" s="67"/>
      <c r="AL6" s="67"/>
      <c r="AM6" s="57"/>
      <c r="AN6" s="67"/>
      <c r="AO6" s="67"/>
      <c r="AP6" s="67"/>
      <c r="AQ6" s="57"/>
      <c r="AR6" s="69"/>
      <c r="AS6" s="69"/>
      <c r="AT6" s="69"/>
      <c r="AU6" s="69"/>
      <c r="AV6" s="69"/>
      <c r="AW6" s="69"/>
      <c r="AX6" s="69"/>
      <c r="AY6" s="69"/>
      <c r="AZ6" s="69"/>
      <c r="BA6" s="69"/>
      <c r="BB6" s="69"/>
      <c r="BC6" s="69"/>
      <c r="BD6" s="69"/>
      <c r="BE6" s="69"/>
      <c r="BF6" s="69"/>
      <c r="BG6" s="69"/>
      <c r="BH6" s="69"/>
      <c r="BI6" s="69"/>
      <c r="BJ6" s="69"/>
      <c r="BK6" s="69"/>
      <c r="BL6" s="70" t="str">
        <f t="shared" si="9"/>
        <v/>
      </c>
    </row>
    <row r="7">
      <c r="A7" s="41" t="str">
        <f>Alumnos!A11</f>
        <v/>
      </c>
      <c r="B7" s="26" t="str">
        <f>Alumnos!C11</f>
        <v/>
      </c>
      <c r="D7" s="44" t="str">
        <f t="shared" si="1"/>
        <v/>
      </c>
      <c r="E7" s="44" t="str">
        <f t="shared" si="2"/>
        <v/>
      </c>
      <c r="F7" s="44" t="str">
        <f t="shared" si="3"/>
        <v/>
      </c>
      <c r="G7" s="44" t="str">
        <f t="shared" si="4"/>
        <v/>
      </c>
      <c r="H7" s="44" t="str">
        <f t="shared" si="5"/>
        <v/>
      </c>
      <c r="I7" s="44" t="str">
        <f t="shared" si="6"/>
        <v/>
      </c>
      <c r="J7" s="44" t="str">
        <f t="shared" si="7"/>
        <v/>
      </c>
      <c r="K7" s="34"/>
      <c r="L7" s="44" t="str">
        <f t="shared" si="8"/>
        <v/>
      </c>
      <c r="M7" s="34"/>
      <c r="N7" s="66"/>
      <c r="O7" s="57"/>
      <c r="P7" s="67"/>
      <c r="Q7" s="67"/>
      <c r="R7" s="67"/>
      <c r="S7" s="57"/>
      <c r="T7" s="67"/>
      <c r="U7" s="67"/>
      <c r="V7" s="67"/>
      <c r="W7" s="57"/>
      <c r="X7" s="67"/>
      <c r="Y7" s="67"/>
      <c r="Z7" s="67"/>
      <c r="AA7" s="57"/>
      <c r="AB7" s="67"/>
      <c r="AC7" s="67"/>
      <c r="AD7" s="67"/>
      <c r="AE7" s="57"/>
      <c r="AF7" s="67"/>
      <c r="AG7" s="67"/>
      <c r="AH7" s="67"/>
      <c r="AI7" s="57"/>
      <c r="AJ7" s="67"/>
      <c r="AK7" s="67"/>
      <c r="AL7" s="67"/>
      <c r="AM7" s="57"/>
      <c r="AN7" s="67"/>
      <c r="AO7" s="67"/>
      <c r="AP7" s="67"/>
      <c r="AQ7" s="57"/>
      <c r="AR7" s="69"/>
      <c r="AS7" s="69"/>
      <c r="AT7" s="69"/>
      <c r="AU7" s="69"/>
      <c r="AV7" s="69"/>
      <c r="AW7" s="69"/>
      <c r="AX7" s="69"/>
      <c r="AY7" s="69"/>
      <c r="AZ7" s="69"/>
      <c r="BA7" s="69"/>
      <c r="BB7" s="69"/>
      <c r="BC7" s="69"/>
      <c r="BD7" s="69"/>
      <c r="BE7" s="69"/>
      <c r="BF7" s="69"/>
      <c r="BG7" s="69"/>
      <c r="BH7" s="69"/>
      <c r="BI7" s="69"/>
      <c r="BJ7" s="69"/>
      <c r="BK7" s="69"/>
      <c r="BL7" s="70" t="str">
        <f t="shared" si="9"/>
        <v/>
      </c>
    </row>
    <row r="8">
      <c r="A8" s="41" t="str">
        <f>Alumnos!A12</f>
        <v/>
      </c>
      <c r="B8" s="26" t="str">
        <f>Alumnos!C12</f>
        <v/>
      </c>
      <c r="D8" s="44" t="str">
        <f t="shared" si="1"/>
        <v/>
      </c>
      <c r="E8" s="44" t="str">
        <f t="shared" si="2"/>
        <v/>
      </c>
      <c r="F8" s="44" t="str">
        <f t="shared" si="3"/>
        <v/>
      </c>
      <c r="G8" s="44" t="str">
        <f t="shared" si="4"/>
        <v/>
      </c>
      <c r="H8" s="44" t="str">
        <f t="shared" si="5"/>
        <v/>
      </c>
      <c r="I8" s="44" t="str">
        <f t="shared" si="6"/>
        <v/>
      </c>
      <c r="J8" s="44" t="str">
        <f t="shared" si="7"/>
        <v/>
      </c>
      <c r="K8" s="34"/>
      <c r="L8" s="44" t="str">
        <f t="shared" si="8"/>
        <v/>
      </c>
      <c r="M8" s="34"/>
      <c r="N8" s="71"/>
      <c r="O8" s="57"/>
      <c r="P8" s="67"/>
      <c r="Q8" s="67"/>
      <c r="R8" s="67"/>
      <c r="S8" s="57"/>
      <c r="T8" s="67"/>
      <c r="U8" s="67"/>
      <c r="V8" s="67"/>
      <c r="W8" s="57"/>
      <c r="X8" s="67"/>
      <c r="Y8" s="67"/>
      <c r="Z8" s="67"/>
      <c r="AA8" s="57"/>
      <c r="AB8" s="67"/>
      <c r="AC8" s="67"/>
      <c r="AD8" s="67"/>
      <c r="AE8" s="57"/>
      <c r="AF8" s="67"/>
      <c r="AG8" s="67"/>
      <c r="AH8" s="67"/>
      <c r="AI8" s="57"/>
      <c r="AJ8" s="67"/>
      <c r="AK8" s="67"/>
      <c r="AL8" s="67"/>
      <c r="AM8" s="57"/>
      <c r="AN8" s="67"/>
      <c r="AO8" s="67"/>
      <c r="AP8" s="67"/>
      <c r="AQ8" s="57"/>
      <c r="AR8" s="69"/>
      <c r="AS8" s="69"/>
      <c r="AT8" s="69"/>
      <c r="AU8" s="69"/>
      <c r="AV8" s="69"/>
      <c r="AW8" s="69"/>
      <c r="AX8" s="69"/>
      <c r="AY8" s="69"/>
      <c r="AZ8" s="69"/>
      <c r="BA8" s="69"/>
      <c r="BB8" s="69"/>
      <c r="BC8" s="69"/>
      <c r="BD8" s="69"/>
      <c r="BE8" s="69"/>
      <c r="BF8" s="69"/>
      <c r="BG8" s="69"/>
      <c r="BH8" s="69"/>
      <c r="BI8" s="69"/>
      <c r="BJ8" s="69"/>
      <c r="BK8" s="69"/>
      <c r="BL8" s="70" t="str">
        <f t="shared" si="9"/>
        <v/>
      </c>
    </row>
    <row r="9">
      <c r="A9" s="41" t="str">
        <f>Alumnos!A13</f>
        <v/>
      </c>
      <c r="B9" s="26" t="str">
        <f>Alumnos!C13</f>
        <v/>
      </c>
      <c r="D9" s="44" t="str">
        <f t="shared" si="1"/>
        <v/>
      </c>
      <c r="E9" s="44" t="str">
        <f t="shared" si="2"/>
        <v/>
      </c>
      <c r="F9" s="44" t="str">
        <f t="shared" si="3"/>
        <v/>
      </c>
      <c r="G9" s="44" t="str">
        <f t="shared" si="4"/>
        <v/>
      </c>
      <c r="H9" s="44" t="str">
        <f t="shared" si="5"/>
        <v/>
      </c>
      <c r="I9" s="44" t="str">
        <f t="shared" si="6"/>
        <v/>
      </c>
      <c r="J9" s="44" t="str">
        <f t="shared" si="7"/>
        <v/>
      </c>
      <c r="K9" s="34"/>
      <c r="L9" s="44" t="str">
        <f t="shared" si="8"/>
        <v/>
      </c>
      <c r="M9" s="34"/>
      <c r="N9" s="66"/>
      <c r="O9" s="57"/>
      <c r="P9" s="67"/>
      <c r="Q9" s="67"/>
      <c r="R9" s="67"/>
      <c r="S9" s="57"/>
      <c r="T9" s="67"/>
      <c r="U9" s="67"/>
      <c r="V9" s="67"/>
      <c r="W9" s="57"/>
      <c r="X9" s="67"/>
      <c r="Y9" s="67"/>
      <c r="Z9" s="67"/>
      <c r="AA9" s="57"/>
      <c r="AB9" s="67"/>
      <c r="AC9" s="67"/>
      <c r="AD9" s="67"/>
      <c r="AE9" s="57"/>
      <c r="AF9" s="67"/>
      <c r="AG9" s="67"/>
      <c r="AH9" s="67"/>
      <c r="AI9" s="57"/>
      <c r="AJ9" s="67"/>
      <c r="AK9" s="67"/>
      <c r="AL9" s="67"/>
      <c r="AM9" s="57"/>
      <c r="AN9" s="67"/>
      <c r="AO9" s="67"/>
      <c r="AP9" s="67"/>
      <c r="AQ9" s="57"/>
      <c r="AR9" s="69"/>
      <c r="AS9" s="69"/>
      <c r="AT9" s="69"/>
      <c r="AU9" s="69"/>
      <c r="AV9" s="69"/>
      <c r="AW9" s="69"/>
      <c r="AX9" s="69"/>
      <c r="AY9" s="69"/>
      <c r="AZ9" s="69"/>
      <c r="BA9" s="69"/>
      <c r="BB9" s="69"/>
      <c r="BC9" s="69"/>
      <c r="BD9" s="69"/>
      <c r="BE9" s="69"/>
      <c r="BF9" s="69"/>
      <c r="BG9" s="69"/>
      <c r="BH9" s="69"/>
      <c r="BI9" s="69"/>
      <c r="BJ9" s="69"/>
      <c r="BK9" s="69"/>
      <c r="BL9" s="70" t="str">
        <f t="shared" si="9"/>
        <v/>
      </c>
    </row>
    <row r="10">
      <c r="A10" s="41" t="str">
        <f>Alumnos!A14</f>
        <v/>
      </c>
      <c r="B10" s="26" t="str">
        <f>Alumnos!C14</f>
        <v/>
      </c>
      <c r="D10" s="44" t="str">
        <f t="shared" si="1"/>
        <v/>
      </c>
      <c r="E10" s="44" t="str">
        <f t="shared" si="2"/>
        <v/>
      </c>
      <c r="F10" s="44" t="str">
        <f t="shared" si="3"/>
        <v/>
      </c>
      <c r="G10" s="44" t="str">
        <f t="shared" si="4"/>
        <v/>
      </c>
      <c r="H10" s="44" t="str">
        <f t="shared" si="5"/>
        <v/>
      </c>
      <c r="I10" s="44" t="str">
        <f t="shared" si="6"/>
        <v/>
      </c>
      <c r="J10" s="44" t="str">
        <f t="shared" si="7"/>
        <v/>
      </c>
      <c r="K10" s="34"/>
      <c r="L10" s="44" t="str">
        <f t="shared" si="8"/>
        <v/>
      </c>
      <c r="M10" s="34"/>
      <c r="N10" s="66"/>
      <c r="O10" s="57"/>
      <c r="P10" s="67"/>
      <c r="Q10" s="67"/>
      <c r="R10" s="67"/>
      <c r="S10" s="57"/>
      <c r="T10" s="67"/>
      <c r="U10" s="67"/>
      <c r="V10" s="67"/>
      <c r="W10" s="57"/>
      <c r="X10" s="67"/>
      <c r="Y10" s="67"/>
      <c r="Z10" s="67"/>
      <c r="AA10" s="57"/>
      <c r="AB10" s="67"/>
      <c r="AC10" s="67"/>
      <c r="AD10" s="67"/>
      <c r="AE10" s="57"/>
      <c r="AF10" s="67"/>
      <c r="AG10" s="67"/>
      <c r="AH10" s="67"/>
      <c r="AI10" s="57"/>
      <c r="AJ10" s="67"/>
      <c r="AK10" s="67"/>
      <c r="AL10" s="67"/>
      <c r="AM10" s="57"/>
      <c r="AN10" s="67"/>
      <c r="AO10" s="67"/>
      <c r="AP10" s="67"/>
      <c r="AQ10" s="57"/>
      <c r="AR10" s="69"/>
      <c r="AS10" s="69"/>
      <c r="AT10" s="69"/>
      <c r="AU10" s="69"/>
      <c r="AV10" s="69"/>
      <c r="AW10" s="69"/>
      <c r="AX10" s="69"/>
      <c r="AY10" s="69"/>
      <c r="AZ10" s="69"/>
      <c r="BA10" s="69"/>
      <c r="BB10" s="69"/>
      <c r="BC10" s="69"/>
      <c r="BD10" s="69"/>
      <c r="BE10" s="69"/>
      <c r="BF10" s="69"/>
      <c r="BG10" s="69"/>
      <c r="BH10" s="69"/>
      <c r="BI10" s="69"/>
      <c r="BJ10" s="69"/>
      <c r="BK10" s="69"/>
      <c r="BL10" s="70" t="str">
        <f t="shared" si="9"/>
        <v/>
      </c>
    </row>
    <row r="11">
      <c r="A11" s="41" t="str">
        <f>Alumnos!A15</f>
        <v/>
      </c>
      <c r="B11" s="26" t="str">
        <f>Alumnos!C15</f>
        <v/>
      </c>
      <c r="D11" s="44" t="str">
        <f t="shared" si="1"/>
        <v/>
      </c>
      <c r="E11" s="44" t="str">
        <f t="shared" si="2"/>
        <v/>
      </c>
      <c r="F11" s="44" t="str">
        <f t="shared" si="3"/>
        <v/>
      </c>
      <c r="G11" s="44" t="str">
        <f t="shared" si="4"/>
        <v/>
      </c>
      <c r="H11" s="44" t="str">
        <f t="shared" si="5"/>
        <v/>
      </c>
      <c r="I11" s="44" t="str">
        <f t="shared" si="6"/>
        <v/>
      </c>
      <c r="J11" s="44" t="str">
        <f t="shared" si="7"/>
        <v/>
      </c>
      <c r="K11" s="34"/>
      <c r="L11" s="44" t="str">
        <f t="shared" si="8"/>
        <v/>
      </c>
      <c r="M11" s="34"/>
      <c r="N11" s="66"/>
      <c r="O11" s="57"/>
      <c r="P11" s="67"/>
      <c r="Q11" s="67"/>
      <c r="R11" s="67"/>
      <c r="S11" s="57"/>
      <c r="T11" s="67"/>
      <c r="U11" s="67"/>
      <c r="V11" s="67"/>
      <c r="W11" s="57"/>
      <c r="X11" s="67"/>
      <c r="Y11" s="67"/>
      <c r="Z11" s="67"/>
      <c r="AA11" s="57"/>
      <c r="AB11" s="67"/>
      <c r="AC11" s="67"/>
      <c r="AD11" s="67"/>
      <c r="AE11" s="57"/>
      <c r="AF11" s="67"/>
      <c r="AG11" s="67"/>
      <c r="AH11" s="67"/>
      <c r="AI11" s="57"/>
      <c r="AJ11" s="67"/>
      <c r="AK11" s="67"/>
      <c r="AL11" s="67"/>
      <c r="AM11" s="57"/>
      <c r="AN11" s="67"/>
      <c r="AO11" s="67"/>
      <c r="AP11" s="67"/>
      <c r="AQ11" s="57"/>
      <c r="AR11" s="69"/>
      <c r="AS11" s="69"/>
      <c r="AT11" s="69"/>
      <c r="AU11" s="69"/>
      <c r="AV11" s="69"/>
      <c r="AW11" s="69"/>
      <c r="AX11" s="69"/>
      <c r="AY11" s="69"/>
      <c r="AZ11" s="69"/>
      <c r="BA11" s="69"/>
      <c r="BB11" s="69"/>
      <c r="BC11" s="69"/>
      <c r="BD11" s="69"/>
      <c r="BE11" s="69"/>
      <c r="BF11" s="69"/>
      <c r="BG11" s="69"/>
      <c r="BH11" s="69"/>
      <c r="BI11" s="69"/>
      <c r="BJ11" s="69"/>
      <c r="BK11" s="69"/>
      <c r="BL11" s="70" t="str">
        <f t="shared" si="9"/>
        <v/>
      </c>
    </row>
    <row r="12">
      <c r="A12" s="41" t="str">
        <f>Alumnos!A16</f>
        <v/>
      </c>
      <c r="B12" s="26" t="str">
        <f>Alumnos!C16</f>
        <v/>
      </c>
      <c r="D12" s="44" t="str">
        <f t="shared" si="1"/>
        <v/>
      </c>
      <c r="E12" s="44" t="str">
        <f t="shared" si="2"/>
        <v/>
      </c>
      <c r="F12" s="44" t="str">
        <f t="shared" si="3"/>
        <v/>
      </c>
      <c r="G12" s="44" t="str">
        <f t="shared" si="4"/>
        <v/>
      </c>
      <c r="H12" s="44" t="str">
        <f t="shared" si="5"/>
        <v/>
      </c>
      <c r="I12" s="44" t="str">
        <f t="shared" si="6"/>
        <v/>
      </c>
      <c r="J12" s="44" t="str">
        <f t="shared" si="7"/>
        <v/>
      </c>
      <c r="K12" s="34"/>
      <c r="L12" s="44" t="str">
        <f t="shared" si="8"/>
        <v/>
      </c>
      <c r="M12" s="34"/>
      <c r="N12" s="66"/>
      <c r="O12" s="57"/>
      <c r="P12" s="67"/>
      <c r="Q12" s="67"/>
      <c r="R12" s="67"/>
      <c r="S12" s="57"/>
      <c r="T12" s="67"/>
      <c r="U12" s="67"/>
      <c r="V12" s="67"/>
      <c r="W12" s="57"/>
      <c r="X12" s="67"/>
      <c r="Y12" s="67"/>
      <c r="Z12" s="67"/>
      <c r="AA12" s="57"/>
      <c r="AB12" s="67"/>
      <c r="AC12" s="67"/>
      <c r="AD12" s="67"/>
      <c r="AE12" s="57"/>
      <c r="AF12" s="67"/>
      <c r="AG12" s="67"/>
      <c r="AH12" s="67"/>
      <c r="AI12" s="57"/>
      <c r="AJ12" s="67"/>
      <c r="AK12" s="67"/>
      <c r="AL12" s="67"/>
      <c r="AM12" s="57"/>
      <c r="AN12" s="67"/>
      <c r="AO12" s="67"/>
      <c r="AP12" s="67"/>
      <c r="AQ12" s="57"/>
      <c r="AR12" s="69"/>
      <c r="AS12" s="69"/>
      <c r="AT12" s="69"/>
      <c r="AU12" s="69"/>
      <c r="AV12" s="69"/>
      <c r="AW12" s="69"/>
      <c r="AX12" s="69"/>
      <c r="AY12" s="69"/>
      <c r="AZ12" s="69"/>
      <c r="BA12" s="69"/>
      <c r="BB12" s="69"/>
      <c r="BC12" s="69"/>
      <c r="BD12" s="69"/>
      <c r="BE12" s="69"/>
      <c r="BF12" s="69"/>
      <c r="BG12" s="69"/>
      <c r="BH12" s="69"/>
      <c r="BI12" s="69"/>
      <c r="BJ12" s="69"/>
      <c r="BK12" s="69"/>
      <c r="BL12" s="70" t="str">
        <f t="shared" si="9"/>
        <v/>
      </c>
    </row>
    <row r="13">
      <c r="A13" s="41" t="str">
        <f>Alumnos!A17</f>
        <v/>
      </c>
      <c r="B13" s="26" t="str">
        <f>Alumnos!C17</f>
        <v/>
      </c>
      <c r="D13" s="44" t="str">
        <f t="shared" si="1"/>
        <v/>
      </c>
      <c r="E13" s="44" t="str">
        <f t="shared" si="2"/>
        <v/>
      </c>
      <c r="F13" s="44" t="str">
        <f t="shared" si="3"/>
        <v/>
      </c>
      <c r="G13" s="44" t="str">
        <f t="shared" si="4"/>
        <v/>
      </c>
      <c r="H13" s="44" t="str">
        <f t="shared" si="5"/>
        <v/>
      </c>
      <c r="I13" s="44" t="str">
        <f t="shared" si="6"/>
        <v/>
      </c>
      <c r="J13" s="44" t="str">
        <f t="shared" si="7"/>
        <v/>
      </c>
      <c r="K13" s="34"/>
      <c r="L13" s="44" t="str">
        <f t="shared" si="8"/>
        <v/>
      </c>
      <c r="M13" s="34"/>
      <c r="N13" s="71"/>
      <c r="O13" s="57"/>
      <c r="P13" s="67"/>
      <c r="Q13" s="67"/>
      <c r="R13" s="67"/>
      <c r="S13" s="57"/>
      <c r="T13" s="67"/>
      <c r="U13" s="67"/>
      <c r="V13" s="67"/>
      <c r="W13" s="57"/>
      <c r="X13" s="67"/>
      <c r="Y13" s="67"/>
      <c r="Z13" s="67"/>
      <c r="AA13" s="57"/>
      <c r="AB13" s="67"/>
      <c r="AC13" s="67"/>
      <c r="AD13" s="67"/>
      <c r="AE13" s="57"/>
      <c r="AF13" s="67"/>
      <c r="AG13" s="67"/>
      <c r="AH13" s="67"/>
      <c r="AI13" s="57"/>
      <c r="AJ13" s="67"/>
      <c r="AK13" s="67"/>
      <c r="AL13" s="67"/>
      <c r="AM13" s="57"/>
      <c r="AN13" s="67"/>
      <c r="AO13" s="67"/>
      <c r="AP13" s="67"/>
      <c r="AQ13" s="57"/>
      <c r="AR13" s="69"/>
      <c r="AS13" s="69"/>
      <c r="AT13" s="69"/>
      <c r="AU13" s="69"/>
      <c r="AV13" s="69"/>
      <c r="AW13" s="69"/>
      <c r="AX13" s="69"/>
      <c r="AY13" s="69"/>
      <c r="AZ13" s="69"/>
      <c r="BA13" s="69"/>
      <c r="BB13" s="69"/>
      <c r="BC13" s="69"/>
      <c r="BD13" s="69"/>
      <c r="BE13" s="69"/>
      <c r="BF13" s="69"/>
      <c r="BG13" s="69"/>
      <c r="BH13" s="69"/>
      <c r="BI13" s="69"/>
      <c r="BJ13" s="69"/>
      <c r="BK13" s="69"/>
      <c r="BL13" s="70" t="str">
        <f t="shared" si="9"/>
        <v/>
      </c>
    </row>
    <row r="14">
      <c r="A14" s="41" t="str">
        <f>Alumnos!A18</f>
        <v/>
      </c>
      <c r="B14" s="26" t="str">
        <f>Alumnos!C18</f>
        <v/>
      </c>
      <c r="D14" s="44" t="str">
        <f t="shared" si="1"/>
        <v/>
      </c>
      <c r="E14" s="44" t="str">
        <f t="shared" si="2"/>
        <v/>
      </c>
      <c r="F14" s="44" t="str">
        <f t="shared" si="3"/>
        <v/>
      </c>
      <c r="G14" s="44" t="str">
        <f t="shared" si="4"/>
        <v/>
      </c>
      <c r="H14" s="44" t="str">
        <f t="shared" si="5"/>
        <v/>
      </c>
      <c r="I14" s="44" t="str">
        <f t="shared" si="6"/>
        <v/>
      </c>
      <c r="J14" s="44" t="str">
        <f t="shared" si="7"/>
        <v/>
      </c>
      <c r="K14" s="34"/>
      <c r="L14" s="44" t="str">
        <f t="shared" si="8"/>
        <v/>
      </c>
      <c r="M14" s="34"/>
      <c r="N14" s="66"/>
      <c r="O14" s="57"/>
      <c r="P14" s="67"/>
      <c r="Q14" s="67"/>
      <c r="R14" s="67"/>
      <c r="S14" s="57"/>
      <c r="T14" s="67"/>
      <c r="U14" s="67"/>
      <c r="V14" s="67"/>
      <c r="W14" s="57"/>
      <c r="X14" s="67"/>
      <c r="Y14" s="67"/>
      <c r="Z14" s="67"/>
      <c r="AA14" s="57"/>
      <c r="AB14" s="67"/>
      <c r="AC14" s="67"/>
      <c r="AD14" s="67"/>
      <c r="AE14" s="57"/>
      <c r="AF14" s="67"/>
      <c r="AG14" s="67"/>
      <c r="AH14" s="67"/>
      <c r="AI14" s="57"/>
      <c r="AJ14" s="67"/>
      <c r="AK14" s="67"/>
      <c r="AL14" s="67"/>
      <c r="AM14" s="57"/>
      <c r="AN14" s="67"/>
      <c r="AO14" s="67"/>
      <c r="AP14" s="67"/>
      <c r="AQ14" s="57"/>
      <c r="AR14" s="69"/>
      <c r="AS14" s="69"/>
      <c r="AT14" s="69"/>
      <c r="AU14" s="69"/>
      <c r="AV14" s="69"/>
      <c r="AW14" s="69"/>
      <c r="AX14" s="69"/>
      <c r="AY14" s="69"/>
      <c r="AZ14" s="69"/>
      <c r="BA14" s="69"/>
      <c r="BB14" s="69"/>
      <c r="BC14" s="69"/>
      <c r="BD14" s="69"/>
      <c r="BE14" s="69"/>
      <c r="BF14" s="69"/>
      <c r="BG14" s="69"/>
      <c r="BH14" s="69"/>
      <c r="BI14" s="69"/>
      <c r="BJ14" s="69"/>
      <c r="BK14" s="69"/>
      <c r="BL14" s="70" t="str">
        <f t="shared" si="9"/>
        <v/>
      </c>
    </row>
    <row r="15">
      <c r="A15" s="41" t="str">
        <f>Alumnos!A19</f>
        <v/>
      </c>
      <c r="B15" s="26" t="str">
        <f>Alumnos!C19</f>
        <v/>
      </c>
      <c r="D15" s="44" t="str">
        <f t="shared" si="1"/>
        <v/>
      </c>
      <c r="E15" s="44" t="str">
        <f t="shared" si="2"/>
        <v/>
      </c>
      <c r="F15" s="44" t="str">
        <f t="shared" si="3"/>
        <v/>
      </c>
      <c r="G15" s="44" t="str">
        <f t="shared" si="4"/>
        <v/>
      </c>
      <c r="H15" s="44" t="str">
        <f t="shared" si="5"/>
        <v/>
      </c>
      <c r="I15" s="44" t="str">
        <f t="shared" si="6"/>
        <v/>
      </c>
      <c r="J15" s="44" t="str">
        <f t="shared" si="7"/>
        <v/>
      </c>
      <c r="K15" s="34"/>
      <c r="L15" s="44" t="str">
        <f t="shared" si="8"/>
        <v/>
      </c>
      <c r="M15" s="34"/>
      <c r="N15" s="71"/>
      <c r="O15" s="57"/>
      <c r="P15" s="67"/>
      <c r="Q15" s="67"/>
      <c r="R15" s="67"/>
      <c r="S15" s="57"/>
      <c r="T15" s="67"/>
      <c r="U15" s="67"/>
      <c r="V15" s="67"/>
      <c r="W15" s="57"/>
      <c r="X15" s="67"/>
      <c r="Y15" s="67"/>
      <c r="Z15" s="67"/>
      <c r="AA15" s="57"/>
      <c r="AB15" s="67"/>
      <c r="AC15" s="67"/>
      <c r="AD15" s="67"/>
      <c r="AE15" s="57"/>
      <c r="AF15" s="67"/>
      <c r="AG15" s="67"/>
      <c r="AH15" s="67"/>
      <c r="AI15" s="57"/>
      <c r="AJ15" s="67"/>
      <c r="AK15" s="67"/>
      <c r="AL15" s="67"/>
      <c r="AM15" s="57"/>
      <c r="AN15" s="67"/>
      <c r="AO15" s="67"/>
      <c r="AP15" s="67"/>
      <c r="AQ15" s="57"/>
      <c r="AR15" s="69"/>
      <c r="AS15" s="69"/>
      <c r="AT15" s="69"/>
      <c r="AU15" s="69"/>
      <c r="AV15" s="69"/>
      <c r="AW15" s="69"/>
      <c r="AX15" s="69"/>
      <c r="AY15" s="69"/>
      <c r="AZ15" s="69"/>
      <c r="BA15" s="69"/>
      <c r="BB15" s="69"/>
      <c r="BC15" s="69"/>
      <c r="BD15" s="69"/>
      <c r="BE15" s="69"/>
      <c r="BF15" s="69"/>
      <c r="BG15" s="69"/>
      <c r="BH15" s="69"/>
      <c r="BI15" s="69"/>
      <c r="BJ15" s="69"/>
      <c r="BK15" s="69"/>
      <c r="BL15" s="70" t="str">
        <f t="shared" si="9"/>
        <v/>
      </c>
    </row>
    <row r="16">
      <c r="A16" s="41" t="str">
        <f>Alumnos!A20</f>
        <v/>
      </c>
      <c r="B16" s="26" t="str">
        <f>Alumnos!C20</f>
        <v/>
      </c>
      <c r="D16" s="44" t="str">
        <f t="shared" si="1"/>
        <v/>
      </c>
      <c r="E16" s="44" t="str">
        <f t="shared" si="2"/>
        <v/>
      </c>
      <c r="F16" s="44" t="str">
        <f t="shared" si="3"/>
        <v/>
      </c>
      <c r="G16" s="44" t="str">
        <f t="shared" si="4"/>
        <v/>
      </c>
      <c r="H16" s="44" t="str">
        <f t="shared" si="5"/>
        <v/>
      </c>
      <c r="I16" s="44" t="str">
        <f t="shared" si="6"/>
        <v/>
      </c>
      <c r="J16" s="44" t="str">
        <f t="shared" si="7"/>
        <v/>
      </c>
      <c r="K16" s="34"/>
      <c r="L16" s="44" t="str">
        <f t="shared" si="8"/>
        <v/>
      </c>
      <c r="M16" s="34"/>
      <c r="N16" s="66"/>
      <c r="O16" s="57"/>
      <c r="P16" s="67"/>
      <c r="Q16" s="67"/>
      <c r="R16" s="67"/>
      <c r="S16" s="57"/>
      <c r="T16" s="67"/>
      <c r="U16" s="67"/>
      <c r="V16" s="67"/>
      <c r="W16" s="57"/>
      <c r="X16" s="67"/>
      <c r="Y16" s="67"/>
      <c r="Z16" s="67"/>
      <c r="AA16" s="57"/>
      <c r="AB16" s="67"/>
      <c r="AC16" s="67"/>
      <c r="AD16" s="67"/>
      <c r="AE16" s="57"/>
      <c r="AF16" s="67"/>
      <c r="AG16" s="67"/>
      <c r="AH16" s="67"/>
      <c r="AI16" s="57"/>
      <c r="AJ16" s="67"/>
      <c r="AK16" s="67"/>
      <c r="AL16" s="67"/>
      <c r="AM16" s="57"/>
      <c r="AN16" s="67"/>
      <c r="AO16" s="67"/>
      <c r="AP16" s="67"/>
      <c r="AQ16" s="57"/>
      <c r="AR16" s="69"/>
      <c r="AS16" s="69"/>
      <c r="AT16" s="69"/>
      <c r="AU16" s="69"/>
      <c r="AV16" s="69"/>
      <c r="AW16" s="69"/>
      <c r="AX16" s="69"/>
      <c r="AY16" s="69"/>
      <c r="AZ16" s="69"/>
      <c r="BA16" s="69"/>
      <c r="BB16" s="69"/>
      <c r="BC16" s="69"/>
      <c r="BD16" s="69"/>
      <c r="BE16" s="69"/>
      <c r="BF16" s="69"/>
      <c r="BG16" s="69"/>
      <c r="BH16" s="69"/>
      <c r="BI16" s="69"/>
      <c r="BJ16" s="69"/>
      <c r="BK16" s="69"/>
      <c r="BL16" s="70" t="str">
        <f t="shared" si="9"/>
        <v/>
      </c>
    </row>
    <row r="17">
      <c r="A17" s="41" t="str">
        <f>Alumnos!A21</f>
        <v/>
      </c>
      <c r="B17" s="26" t="str">
        <f>Alumnos!C21</f>
        <v/>
      </c>
      <c r="D17" s="44" t="str">
        <f t="shared" si="1"/>
        <v/>
      </c>
      <c r="E17" s="44" t="str">
        <f t="shared" si="2"/>
        <v/>
      </c>
      <c r="F17" s="44" t="str">
        <f t="shared" si="3"/>
        <v/>
      </c>
      <c r="G17" s="44" t="str">
        <f t="shared" si="4"/>
        <v/>
      </c>
      <c r="H17" s="44" t="str">
        <f t="shared" si="5"/>
        <v/>
      </c>
      <c r="I17" s="44" t="str">
        <f t="shared" si="6"/>
        <v/>
      </c>
      <c r="J17" s="44" t="str">
        <f t="shared" si="7"/>
        <v/>
      </c>
      <c r="K17" s="34"/>
      <c r="L17" s="44" t="str">
        <f t="shared" si="8"/>
        <v/>
      </c>
      <c r="M17" s="34"/>
      <c r="N17" s="71"/>
      <c r="O17" s="57"/>
      <c r="P17" s="67"/>
      <c r="Q17" s="67"/>
      <c r="R17" s="67"/>
      <c r="S17" s="57"/>
      <c r="T17" s="67"/>
      <c r="U17" s="67"/>
      <c r="V17" s="67"/>
      <c r="W17" s="57"/>
      <c r="X17" s="67"/>
      <c r="Y17" s="67"/>
      <c r="Z17" s="67"/>
      <c r="AA17" s="57"/>
      <c r="AB17" s="67"/>
      <c r="AC17" s="67"/>
      <c r="AD17" s="67"/>
      <c r="AE17" s="57"/>
      <c r="AF17" s="67"/>
      <c r="AG17" s="67"/>
      <c r="AH17" s="67"/>
      <c r="AI17" s="57"/>
      <c r="AJ17" s="67"/>
      <c r="AK17" s="67"/>
      <c r="AL17" s="67"/>
      <c r="AM17" s="57"/>
      <c r="AN17" s="67"/>
      <c r="AO17" s="67"/>
      <c r="AP17" s="67"/>
      <c r="AQ17" s="57"/>
      <c r="AR17" s="69"/>
      <c r="AS17" s="69"/>
      <c r="AT17" s="69"/>
      <c r="AU17" s="69"/>
      <c r="AV17" s="69"/>
      <c r="AW17" s="69"/>
      <c r="AX17" s="69"/>
      <c r="AY17" s="69"/>
      <c r="AZ17" s="69"/>
      <c r="BA17" s="69"/>
      <c r="BB17" s="69"/>
      <c r="BC17" s="69"/>
      <c r="BD17" s="69"/>
      <c r="BE17" s="69"/>
      <c r="BF17" s="69"/>
      <c r="BG17" s="69"/>
      <c r="BH17" s="69"/>
      <c r="BI17" s="69"/>
      <c r="BJ17" s="69"/>
      <c r="BK17" s="69"/>
      <c r="BL17" s="70" t="str">
        <f t="shared" si="9"/>
        <v/>
      </c>
    </row>
    <row r="18">
      <c r="A18" s="41" t="str">
        <f>Alumnos!A22</f>
        <v/>
      </c>
      <c r="B18" s="26" t="str">
        <f>Alumnos!C22</f>
        <v/>
      </c>
      <c r="D18" s="44" t="str">
        <f t="shared" si="1"/>
        <v/>
      </c>
      <c r="E18" s="44" t="str">
        <f t="shared" si="2"/>
        <v/>
      </c>
      <c r="F18" s="44" t="str">
        <f t="shared" si="3"/>
        <v/>
      </c>
      <c r="G18" s="44" t="str">
        <f t="shared" si="4"/>
        <v/>
      </c>
      <c r="H18" s="44" t="str">
        <f t="shared" si="5"/>
        <v/>
      </c>
      <c r="I18" s="44" t="str">
        <f t="shared" si="6"/>
        <v/>
      </c>
      <c r="J18" s="44" t="str">
        <f t="shared" si="7"/>
        <v/>
      </c>
      <c r="K18" s="34"/>
      <c r="L18" s="44" t="str">
        <f t="shared" si="8"/>
        <v/>
      </c>
      <c r="M18" s="34"/>
      <c r="N18" s="71"/>
      <c r="O18" s="57"/>
      <c r="P18" s="67"/>
      <c r="Q18" s="67"/>
      <c r="R18" s="67"/>
      <c r="S18" s="57"/>
      <c r="T18" s="67"/>
      <c r="U18" s="67"/>
      <c r="V18" s="67"/>
      <c r="W18" s="57"/>
      <c r="X18" s="67"/>
      <c r="Y18" s="67"/>
      <c r="Z18" s="67"/>
      <c r="AA18" s="57"/>
      <c r="AB18" s="67"/>
      <c r="AC18" s="67"/>
      <c r="AD18" s="67"/>
      <c r="AE18" s="57"/>
      <c r="AF18" s="67"/>
      <c r="AG18" s="67"/>
      <c r="AH18" s="67"/>
      <c r="AI18" s="57"/>
      <c r="AJ18" s="67"/>
      <c r="AK18" s="67"/>
      <c r="AL18" s="67"/>
      <c r="AM18" s="57"/>
      <c r="AN18" s="67"/>
      <c r="AO18" s="67"/>
      <c r="AP18" s="67"/>
      <c r="AQ18" s="57"/>
      <c r="AR18" s="69"/>
      <c r="AS18" s="69"/>
      <c r="AT18" s="69"/>
      <c r="AU18" s="69"/>
      <c r="AV18" s="69"/>
      <c r="AW18" s="69"/>
      <c r="AX18" s="69"/>
      <c r="AY18" s="69"/>
      <c r="AZ18" s="69"/>
      <c r="BA18" s="69"/>
      <c r="BB18" s="69"/>
      <c r="BC18" s="69"/>
      <c r="BD18" s="69"/>
      <c r="BE18" s="69"/>
      <c r="BF18" s="69"/>
      <c r="BG18" s="69"/>
      <c r="BH18" s="69"/>
      <c r="BI18" s="69"/>
      <c r="BJ18" s="69"/>
      <c r="BK18" s="69"/>
      <c r="BL18" s="70" t="str">
        <f t="shared" si="9"/>
        <v/>
      </c>
    </row>
    <row r="19">
      <c r="A19" s="41" t="str">
        <f>Alumnos!A23</f>
        <v/>
      </c>
      <c r="B19" s="26" t="str">
        <f>Alumnos!C23</f>
        <v/>
      </c>
      <c r="D19" s="44" t="str">
        <f t="shared" si="1"/>
        <v/>
      </c>
      <c r="E19" s="44" t="str">
        <f t="shared" si="2"/>
        <v/>
      </c>
      <c r="F19" s="44" t="str">
        <f t="shared" si="3"/>
        <v/>
      </c>
      <c r="G19" s="44" t="str">
        <f t="shared" si="4"/>
        <v/>
      </c>
      <c r="H19" s="44" t="str">
        <f t="shared" si="5"/>
        <v/>
      </c>
      <c r="I19" s="44" t="str">
        <f t="shared" si="6"/>
        <v/>
      </c>
      <c r="J19" s="44" t="str">
        <f t="shared" si="7"/>
        <v/>
      </c>
      <c r="K19" s="34"/>
      <c r="L19" s="44" t="str">
        <f t="shared" si="8"/>
        <v/>
      </c>
      <c r="M19" s="34"/>
      <c r="N19" s="71"/>
      <c r="O19" s="57"/>
      <c r="P19" s="67"/>
      <c r="Q19" s="67"/>
      <c r="R19" s="67"/>
      <c r="S19" s="57"/>
      <c r="T19" s="67"/>
      <c r="U19" s="67"/>
      <c r="V19" s="67"/>
      <c r="W19" s="57"/>
      <c r="X19" s="67"/>
      <c r="Y19" s="67"/>
      <c r="Z19" s="67"/>
      <c r="AA19" s="57"/>
      <c r="AB19" s="67"/>
      <c r="AC19" s="67"/>
      <c r="AD19" s="67"/>
      <c r="AE19" s="57"/>
      <c r="AF19" s="67"/>
      <c r="AG19" s="67"/>
      <c r="AH19" s="67"/>
      <c r="AI19" s="57"/>
      <c r="AJ19" s="67"/>
      <c r="AK19" s="67"/>
      <c r="AL19" s="67"/>
      <c r="AM19" s="57"/>
      <c r="AN19" s="67"/>
      <c r="AO19" s="67"/>
      <c r="AP19" s="67"/>
      <c r="AQ19" s="57"/>
      <c r="AR19" s="69"/>
      <c r="AS19" s="69"/>
      <c r="AT19" s="69"/>
      <c r="AU19" s="69"/>
      <c r="AV19" s="69"/>
      <c r="AW19" s="69"/>
      <c r="AX19" s="69"/>
      <c r="AY19" s="69"/>
      <c r="AZ19" s="69"/>
      <c r="BA19" s="69"/>
      <c r="BB19" s="69"/>
      <c r="BC19" s="69"/>
      <c r="BD19" s="69"/>
      <c r="BE19" s="69"/>
      <c r="BF19" s="69"/>
      <c r="BG19" s="69"/>
      <c r="BH19" s="69"/>
      <c r="BI19" s="69"/>
      <c r="BJ19" s="69"/>
      <c r="BK19" s="69"/>
      <c r="BL19" s="70" t="str">
        <f t="shared" si="9"/>
        <v/>
      </c>
    </row>
    <row r="20">
      <c r="A20" s="41" t="str">
        <f>Alumnos!A24</f>
        <v/>
      </c>
      <c r="B20" s="26" t="str">
        <f>Alumnos!C24</f>
        <v/>
      </c>
      <c r="D20" s="44" t="str">
        <f t="shared" si="1"/>
        <v/>
      </c>
      <c r="E20" s="44" t="str">
        <f t="shared" si="2"/>
        <v/>
      </c>
      <c r="F20" s="44" t="str">
        <f t="shared" si="3"/>
        <v/>
      </c>
      <c r="G20" s="44" t="str">
        <f t="shared" si="4"/>
        <v/>
      </c>
      <c r="H20" s="44" t="str">
        <f t="shared" si="5"/>
        <v/>
      </c>
      <c r="I20" s="44" t="str">
        <f t="shared" si="6"/>
        <v/>
      </c>
      <c r="J20" s="44" t="str">
        <f t="shared" si="7"/>
        <v/>
      </c>
      <c r="K20" s="34"/>
      <c r="L20" s="44" t="str">
        <f t="shared" si="8"/>
        <v/>
      </c>
      <c r="M20" s="34"/>
      <c r="N20" s="71"/>
      <c r="O20" s="57"/>
      <c r="P20" s="67"/>
      <c r="Q20" s="67"/>
      <c r="R20" s="67"/>
      <c r="S20" s="57"/>
      <c r="T20" s="67"/>
      <c r="U20" s="67"/>
      <c r="V20" s="67"/>
      <c r="W20" s="57"/>
      <c r="X20" s="67"/>
      <c r="Y20" s="67"/>
      <c r="Z20" s="67"/>
      <c r="AA20" s="57"/>
      <c r="AB20" s="67"/>
      <c r="AC20" s="67"/>
      <c r="AD20" s="67"/>
      <c r="AE20" s="57"/>
      <c r="AF20" s="67"/>
      <c r="AG20" s="67"/>
      <c r="AH20" s="67"/>
      <c r="AI20" s="57"/>
      <c r="AJ20" s="67"/>
      <c r="AK20" s="67"/>
      <c r="AL20" s="67"/>
      <c r="AM20" s="57"/>
      <c r="AN20" s="67"/>
      <c r="AO20" s="67"/>
      <c r="AP20" s="67"/>
      <c r="AQ20" s="57"/>
      <c r="AR20" s="69"/>
      <c r="AS20" s="69"/>
      <c r="AT20" s="69"/>
      <c r="AU20" s="69"/>
      <c r="AV20" s="69"/>
      <c r="AW20" s="69"/>
      <c r="AX20" s="69"/>
      <c r="AY20" s="69"/>
      <c r="AZ20" s="69"/>
      <c r="BA20" s="69"/>
      <c r="BB20" s="69"/>
      <c r="BC20" s="69"/>
      <c r="BD20" s="69"/>
      <c r="BE20" s="69"/>
      <c r="BF20" s="69"/>
      <c r="BG20" s="69"/>
      <c r="BH20" s="69"/>
      <c r="BI20" s="69"/>
      <c r="BJ20" s="69"/>
      <c r="BK20" s="69"/>
      <c r="BL20" s="70" t="str">
        <f t="shared" si="9"/>
        <v/>
      </c>
    </row>
    <row r="21">
      <c r="A21" s="41" t="str">
        <f>Alumnos!A25</f>
        <v/>
      </c>
      <c r="B21" s="26" t="str">
        <f>Alumnos!C25</f>
        <v/>
      </c>
      <c r="D21" s="44" t="str">
        <f t="shared" si="1"/>
        <v/>
      </c>
      <c r="E21" s="44" t="str">
        <f t="shared" si="2"/>
        <v/>
      </c>
      <c r="F21" s="44" t="str">
        <f t="shared" si="3"/>
        <v/>
      </c>
      <c r="G21" s="44" t="str">
        <f t="shared" si="4"/>
        <v/>
      </c>
      <c r="H21" s="44" t="str">
        <f t="shared" si="5"/>
        <v/>
      </c>
      <c r="I21" s="44" t="str">
        <f t="shared" si="6"/>
        <v/>
      </c>
      <c r="J21" s="44" t="str">
        <f t="shared" si="7"/>
        <v/>
      </c>
      <c r="K21" s="34"/>
      <c r="L21" s="44" t="str">
        <f t="shared" si="8"/>
        <v/>
      </c>
      <c r="M21" s="34"/>
      <c r="N21" s="71"/>
      <c r="O21" s="57"/>
      <c r="P21" s="67"/>
      <c r="Q21" s="67"/>
      <c r="R21" s="67"/>
      <c r="S21" s="57"/>
      <c r="T21" s="67"/>
      <c r="U21" s="67"/>
      <c r="V21" s="67"/>
      <c r="W21" s="57"/>
      <c r="X21" s="67"/>
      <c r="Y21" s="67"/>
      <c r="Z21" s="67"/>
      <c r="AA21" s="57"/>
      <c r="AB21" s="67"/>
      <c r="AC21" s="67"/>
      <c r="AD21" s="67"/>
      <c r="AE21" s="57"/>
      <c r="AF21" s="67"/>
      <c r="AG21" s="67"/>
      <c r="AH21" s="67"/>
      <c r="AI21" s="57"/>
      <c r="AJ21" s="67"/>
      <c r="AK21" s="67"/>
      <c r="AL21" s="67"/>
      <c r="AM21" s="57"/>
      <c r="AN21" s="67"/>
      <c r="AO21" s="67"/>
      <c r="AP21" s="67"/>
      <c r="AQ21" s="57"/>
      <c r="AR21" s="69"/>
      <c r="AS21" s="69"/>
      <c r="AT21" s="69"/>
      <c r="AU21" s="69"/>
      <c r="AV21" s="69"/>
      <c r="AW21" s="69"/>
      <c r="AX21" s="69"/>
      <c r="AY21" s="69"/>
      <c r="AZ21" s="69"/>
      <c r="BA21" s="69"/>
      <c r="BB21" s="69"/>
      <c r="BC21" s="69"/>
      <c r="BD21" s="69"/>
      <c r="BE21" s="69"/>
      <c r="BF21" s="69"/>
      <c r="BG21" s="69"/>
      <c r="BH21" s="69"/>
      <c r="BI21" s="69"/>
      <c r="BJ21" s="69"/>
      <c r="BK21" s="69"/>
      <c r="BL21" s="70" t="str">
        <f t="shared" si="9"/>
        <v/>
      </c>
    </row>
    <row r="22">
      <c r="A22" s="41" t="str">
        <f>Alumnos!A26</f>
        <v/>
      </c>
      <c r="B22" s="26" t="str">
        <f>Alumnos!C26</f>
        <v/>
      </c>
      <c r="D22" s="44" t="str">
        <f t="shared" si="1"/>
        <v/>
      </c>
      <c r="E22" s="44" t="str">
        <f t="shared" si="2"/>
        <v/>
      </c>
      <c r="F22" s="44" t="str">
        <f t="shared" si="3"/>
        <v/>
      </c>
      <c r="G22" s="44" t="str">
        <f t="shared" si="4"/>
        <v/>
      </c>
      <c r="H22" s="44" t="str">
        <f t="shared" si="5"/>
        <v/>
      </c>
      <c r="I22" s="44" t="str">
        <f t="shared" si="6"/>
        <v/>
      </c>
      <c r="J22" s="44" t="str">
        <f t="shared" si="7"/>
        <v/>
      </c>
      <c r="K22" s="34"/>
      <c r="L22" s="44" t="str">
        <f t="shared" si="8"/>
        <v/>
      </c>
      <c r="M22" s="34"/>
      <c r="N22" s="71"/>
      <c r="O22" s="57"/>
      <c r="P22" s="67"/>
      <c r="Q22" s="67"/>
      <c r="R22" s="67"/>
      <c r="S22" s="57"/>
      <c r="T22" s="67"/>
      <c r="U22" s="67"/>
      <c r="V22" s="67"/>
      <c r="W22" s="57"/>
      <c r="X22" s="67"/>
      <c r="Y22" s="67"/>
      <c r="Z22" s="67"/>
      <c r="AA22" s="57"/>
      <c r="AB22" s="67"/>
      <c r="AC22" s="67"/>
      <c r="AD22" s="67"/>
      <c r="AE22" s="57"/>
      <c r="AF22" s="67"/>
      <c r="AG22" s="67"/>
      <c r="AH22" s="67"/>
      <c r="AI22" s="57"/>
      <c r="AJ22" s="67"/>
      <c r="AK22" s="67"/>
      <c r="AL22" s="67"/>
      <c r="AM22" s="57"/>
      <c r="AN22" s="67"/>
      <c r="AO22" s="67"/>
      <c r="AP22" s="67"/>
      <c r="AQ22" s="57"/>
      <c r="AR22" s="69"/>
      <c r="AS22" s="69"/>
      <c r="AT22" s="69"/>
      <c r="AU22" s="69"/>
      <c r="AV22" s="69"/>
      <c r="AW22" s="69"/>
      <c r="AX22" s="69"/>
      <c r="AY22" s="69"/>
      <c r="AZ22" s="69"/>
      <c r="BA22" s="69"/>
      <c r="BB22" s="69"/>
      <c r="BC22" s="69"/>
      <c r="BD22" s="69"/>
      <c r="BE22" s="69"/>
      <c r="BF22" s="69"/>
      <c r="BG22" s="69"/>
      <c r="BH22" s="69"/>
      <c r="BI22" s="69"/>
      <c r="BJ22" s="69"/>
      <c r="BK22" s="69"/>
      <c r="BL22" s="70" t="str">
        <f t="shared" si="9"/>
        <v/>
      </c>
    </row>
    <row r="23">
      <c r="A23" s="41" t="str">
        <f>Alumnos!A27</f>
        <v/>
      </c>
      <c r="B23" s="26" t="str">
        <f>Alumnos!C27</f>
        <v/>
      </c>
      <c r="D23" s="44" t="str">
        <f t="shared" si="1"/>
        <v/>
      </c>
      <c r="E23" s="44" t="str">
        <f t="shared" si="2"/>
        <v/>
      </c>
      <c r="F23" s="44" t="str">
        <f t="shared" si="3"/>
        <v/>
      </c>
      <c r="G23" s="44" t="str">
        <f t="shared" si="4"/>
        <v/>
      </c>
      <c r="H23" s="44" t="str">
        <f t="shared" si="5"/>
        <v/>
      </c>
      <c r="I23" s="44" t="str">
        <f t="shared" si="6"/>
        <v/>
      </c>
      <c r="J23" s="44" t="str">
        <f t="shared" si="7"/>
        <v/>
      </c>
      <c r="K23" s="34"/>
      <c r="L23" s="44" t="str">
        <f t="shared" si="8"/>
        <v/>
      </c>
      <c r="M23" s="34"/>
      <c r="N23" s="71"/>
      <c r="O23" s="57"/>
      <c r="P23" s="67"/>
      <c r="Q23" s="67"/>
      <c r="R23" s="67"/>
      <c r="S23" s="57"/>
      <c r="T23" s="67"/>
      <c r="U23" s="67"/>
      <c r="V23" s="67"/>
      <c r="W23" s="57"/>
      <c r="X23" s="67"/>
      <c r="Y23" s="67"/>
      <c r="Z23" s="67"/>
      <c r="AA23" s="57"/>
      <c r="AB23" s="67"/>
      <c r="AC23" s="67"/>
      <c r="AD23" s="67"/>
      <c r="AE23" s="57"/>
      <c r="AF23" s="67"/>
      <c r="AG23" s="67"/>
      <c r="AH23" s="67"/>
      <c r="AI23" s="57"/>
      <c r="AJ23" s="67"/>
      <c r="AK23" s="67"/>
      <c r="AL23" s="67"/>
      <c r="AM23" s="57"/>
      <c r="AN23" s="67"/>
      <c r="AO23" s="67"/>
      <c r="AP23" s="67"/>
      <c r="AQ23" s="57"/>
      <c r="AR23" s="69"/>
      <c r="AS23" s="69"/>
      <c r="AT23" s="69"/>
      <c r="AU23" s="69"/>
      <c r="AV23" s="69"/>
      <c r="AW23" s="69"/>
      <c r="AX23" s="69"/>
      <c r="AY23" s="69"/>
      <c r="AZ23" s="69"/>
      <c r="BA23" s="69"/>
      <c r="BB23" s="69"/>
      <c r="BC23" s="69"/>
      <c r="BD23" s="69"/>
      <c r="BE23" s="69"/>
      <c r="BF23" s="69"/>
      <c r="BG23" s="69"/>
      <c r="BH23" s="69"/>
      <c r="BI23" s="69"/>
      <c r="BJ23" s="69"/>
      <c r="BK23" s="69"/>
      <c r="BL23" s="70" t="str">
        <f t="shared" si="9"/>
        <v/>
      </c>
    </row>
    <row r="24">
      <c r="A24" s="41" t="str">
        <f>Alumnos!A28</f>
        <v/>
      </c>
      <c r="B24" s="26" t="str">
        <f>Alumnos!C28</f>
        <v/>
      </c>
      <c r="D24" s="44" t="str">
        <f t="shared" si="1"/>
        <v/>
      </c>
      <c r="E24" s="44" t="str">
        <f t="shared" si="2"/>
        <v/>
      </c>
      <c r="F24" s="44" t="str">
        <f t="shared" si="3"/>
        <v/>
      </c>
      <c r="G24" s="44" t="str">
        <f t="shared" si="4"/>
        <v/>
      </c>
      <c r="H24" s="44" t="str">
        <f t="shared" si="5"/>
        <v/>
      </c>
      <c r="I24" s="44" t="str">
        <f t="shared" si="6"/>
        <v/>
      </c>
      <c r="J24" s="44" t="str">
        <f t="shared" si="7"/>
        <v/>
      </c>
      <c r="K24" s="34"/>
      <c r="L24" s="44" t="str">
        <f t="shared" si="8"/>
        <v/>
      </c>
      <c r="M24" s="34"/>
      <c r="N24" s="71"/>
      <c r="O24" s="57"/>
      <c r="P24" s="67"/>
      <c r="Q24" s="67"/>
      <c r="R24" s="67"/>
      <c r="S24" s="57"/>
      <c r="T24" s="67"/>
      <c r="U24" s="67"/>
      <c r="V24" s="67"/>
      <c r="W24" s="57"/>
      <c r="X24" s="67"/>
      <c r="Y24" s="67"/>
      <c r="Z24" s="67"/>
      <c r="AA24" s="57"/>
      <c r="AB24" s="67"/>
      <c r="AC24" s="67"/>
      <c r="AD24" s="67"/>
      <c r="AE24" s="57"/>
      <c r="AF24" s="67"/>
      <c r="AG24" s="67"/>
      <c r="AH24" s="67"/>
      <c r="AI24" s="57"/>
      <c r="AJ24" s="67"/>
      <c r="AK24" s="67"/>
      <c r="AL24" s="67"/>
      <c r="AM24" s="57"/>
      <c r="AN24" s="67"/>
      <c r="AO24" s="67"/>
      <c r="AP24" s="67"/>
      <c r="AQ24" s="57"/>
      <c r="AR24" s="69"/>
      <c r="AS24" s="69"/>
      <c r="AT24" s="69"/>
      <c r="AU24" s="69"/>
      <c r="AV24" s="69"/>
      <c r="AW24" s="69"/>
      <c r="AX24" s="69"/>
      <c r="AY24" s="69"/>
      <c r="AZ24" s="69"/>
      <c r="BA24" s="69"/>
      <c r="BB24" s="69"/>
      <c r="BC24" s="69"/>
      <c r="BD24" s="69"/>
      <c r="BE24" s="69"/>
      <c r="BF24" s="69"/>
      <c r="BG24" s="69"/>
      <c r="BH24" s="69"/>
      <c r="BI24" s="69"/>
      <c r="BJ24" s="69"/>
      <c r="BK24" s="69"/>
      <c r="BL24" s="70" t="str">
        <f t="shared" si="9"/>
        <v/>
      </c>
    </row>
    <row r="25">
      <c r="A25" s="41" t="str">
        <f>Alumnos!A29</f>
        <v/>
      </c>
      <c r="B25" s="26" t="str">
        <f>Alumnos!C29</f>
        <v/>
      </c>
      <c r="D25" s="44" t="str">
        <f t="shared" si="1"/>
        <v/>
      </c>
      <c r="E25" s="44" t="str">
        <f t="shared" si="2"/>
        <v/>
      </c>
      <c r="F25" s="44" t="str">
        <f t="shared" si="3"/>
        <v/>
      </c>
      <c r="G25" s="44" t="str">
        <f t="shared" si="4"/>
        <v/>
      </c>
      <c r="H25" s="44" t="str">
        <f t="shared" si="5"/>
        <v/>
      </c>
      <c r="I25" s="44" t="str">
        <f t="shared" si="6"/>
        <v/>
      </c>
      <c r="J25" s="44" t="str">
        <f t="shared" si="7"/>
        <v/>
      </c>
      <c r="K25" s="34"/>
      <c r="L25" s="44" t="str">
        <f t="shared" si="8"/>
        <v/>
      </c>
      <c r="M25" s="34"/>
      <c r="N25" s="71"/>
      <c r="O25" s="57"/>
      <c r="P25" s="67"/>
      <c r="Q25" s="67"/>
      <c r="R25" s="67"/>
      <c r="S25" s="57"/>
      <c r="T25" s="67"/>
      <c r="U25" s="67"/>
      <c r="V25" s="67"/>
      <c r="W25" s="57"/>
      <c r="X25" s="67"/>
      <c r="Y25" s="67"/>
      <c r="Z25" s="67"/>
      <c r="AA25" s="57"/>
      <c r="AB25" s="67"/>
      <c r="AC25" s="67"/>
      <c r="AD25" s="67"/>
      <c r="AE25" s="57"/>
      <c r="AF25" s="67"/>
      <c r="AG25" s="67"/>
      <c r="AH25" s="67"/>
      <c r="AI25" s="57"/>
      <c r="AJ25" s="67"/>
      <c r="AK25" s="67"/>
      <c r="AL25" s="67"/>
      <c r="AM25" s="57"/>
      <c r="AN25" s="67"/>
      <c r="AO25" s="67"/>
      <c r="AP25" s="67"/>
      <c r="AQ25" s="57"/>
      <c r="AR25" s="69"/>
      <c r="AS25" s="69"/>
      <c r="AT25" s="69"/>
      <c r="AU25" s="69"/>
      <c r="AV25" s="69"/>
      <c r="AW25" s="69"/>
      <c r="AX25" s="69"/>
      <c r="AY25" s="69"/>
      <c r="AZ25" s="69"/>
      <c r="BA25" s="69"/>
      <c r="BB25" s="69"/>
      <c r="BC25" s="69"/>
      <c r="BD25" s="69"/>
      <c r="BE25" s="69"/>
      <c r="BF25" s="69"/>
      <c r="BG25" s="69"/>
      <c r="BH25" s="69"/>
      <c r="BI25" s="69"/>
      <c r="BJ25" s="69"/>
      <c r="BK25" s="69"/>
      <c r="BL25" s="70" t="str">
        <f t="shared" si="9"/>
        <v/>
      </c>
    </row>
    <row r="26">
      <c r="A26" s="41" t="str">
        <f>Alumnos!A30</f>
        <v/>
      </c>
      <c r="B26" s="26" t="str">
        <f>Alumnos!C30</f>
        <v/>
      </c>
      <c r="D26" s="44" t="str">
        <f t="shared" si="1"/>
        <v/>
      </c>
      <c r="E26" s="44" t="str">
        <f t="shared" si="2"/>
        <v/>
      </c>
      <c r="F26" s="44" t="str">
        <f t="shared" si="3"/>
        <v/>
      </c>
      <c r="G26" s="44" t="str">
        <f t="shared" si="4"/>
        <v/>
      </c>
      <c r="H26" s="44" t="str">
        <f t="shared" si="5"/>
        <v/>
      </c>
      <c r="I26" s="44" t="str">
        <f t="shared" si="6"/>
        <v/>
      </c>
      <c r="J26" s="44" t="str">
        <f t="shared" si="7"/>
        <v/>
      </c>
      <c r="K26" s="34"/>
      <c r="L26" s="44" t="str">
        <f t="shared" si="8"/>
        <v/>
      </c>
      <c r="M26" s="34"/>
      <c r="N26" s="71"/>
      <c r="O26" s="57"/>
      <c r="P26" s="67"/>
      <c r="Q26" s="67"/>
      <c r="R26" s="67"/>
      <c r="S26" s="57"/>
      <c r="T26" s="67"/>
      <c r="U26" s="67"/>
      <c r="V26" s="67"/>
      <c r="W26" s="57"/>
      <c r="X26" s="67"/>
      <c r="Y26" s="67"/>
      <c r="Z26" s="67"/>
      <c r="AA26" s="57"/>
      <c r="AB26" s="67"/>
      <c r="AC26" s="67"/>
      <c r="AD26" s="67"/>
      <c r="AE26" s="57"/>
      <c r="AF26" s="67"/>
      <c r="AG26" s="67"/>
      <c r="AH26" s="67"/>
      <c r="AI26" s="57"/>
      <c r="AJ26" s="67"/>
      <c r="AK26" s="67"/>
      <c r="AL26" s="67"/>
      <c r="AM26" s="57"/>
      <c r="AN26" s="67"/>
      <c r="AO26" s="67"/>
      <c r="AP26" s="67"/>
      <c r="AQ26" s="57"/>
      <c r="AR26" s="69"/>
      <c r="AS26" s="69"/>
      <c r="AT26" s="69"/>
      <c r="AU26" s="69"/>
      <c r="AV26" s="69"/>
      <c r="AW26" s="69"/>
      <c r="AX26" s="69"/>
      <c r="AY26" s="69"/>
      <c r="AZ26" s="69"/>
      <c r="BA26" s="69"/>
      <c r="BB26" s="69"/>
      <c r="BC26" s="69"/>
      <c r="BD26" s="69"/>
      <c r="BE26" s="69"/>
      <c r="BF26" s="69"/>
      <c r="BG26" s="69"/>
      <c r="BH26" s="69"/>
      <c r="BI26" s="69"/>
      <c r="BJ26" s="69"/>
      <c r="BK26" s="69"/>
      <c r="BL26" s="70" t="str">
        <f t="shared" si="9"/>
        <v/>
      </c>
    </row>
    <row r="27">
      <c r="A27" s="41" t="str">
        <f>Alumnos!A31</f>
        <v/>
      </c>
      <c r="B27" s="26" t="str">
        <f>Alumnos!C31</f>
        <v/>
      </c>
      <c r="D27" s="44" t="str">
        <f t="shared" si="1"/>
        <v/>
      </c>
      <c r="E27" s="44" t="str">
        <f t="shared" si="2"/>
        <v/>
      </c>
      <c r="F27" s="44" t="str">
        <f t="shared" si="3"/>
        <v/>
      </c>
      <c r="G27" s="44" t="str">
        <f t="shared" si="4"/>
        <v/>
      </c>
      <c r="H27" s="44" t="str">
        <f t="shared" si="5"/>
        <v/>
      </c>
      <c r="I27" s="44" t="str">
        <f t="shared" si="6"/>
        <v/>
      </c>
      <c r="J27" s="44" t="str">
        <f t="shared" si="7"/>
        <v/>
      </c>
      <c r="K27" s="34"/>
      <c r="L27" s="44" t="str">
        <f t="shared" si="8"/>
        <v/>
      </c>
      <c r="M27" s="34"/>
      <c r="N27" s="71"/>
      <c r="O27" s="57"/>
      <c r="P27" s="67"/>
      <c r="Q27" s="67"/>
      <c r="R27" s="67"/>
      <c r="S27" s="57"/>
      <c r="T27" s="67"/>
      <c r="U27" s="67"/>
      <c r="V27" s="67"/>
      <c r="W27" s="57"/>
      <c r="X27" s="67"/>
      <c r="Y27" s="67"/>
      <c r="Z27" s="67"/>
      <c r="AA27" s="57"/>
      <c r="AB27" s="67"/>
      <c r="AC27" s="67"/>
      <c r="AD27" s="67"/>
      <c r="AE27" s="57"/>
      <c r="AF27" s="67"/>
      <c r="AG27" s="67"/>
      <c r="AH27" s="67"/>
      <c r="AI27" s="57"/>
      <c r="AJ27" s="67"/>
      <c r="AK27" s="67"/>
      <c r="AL27" s="67"/>
      <c r="AM27" s="57"/>
      <c r="AN27" s="67"/>
      <c r="AO27" s="67"/>
      <c r="AP27" s="67"/>
      <c r="AQ27" s="57"/>
      <c r="AR27" s="69"/>
      <c r="AS27" s="69"/>
      <c r="AT27" s="69"/>
      <c r="AU27" s="69"/>
      <c r="AV27" s="69"/>
      <c r="AW27" s="69"/>
      <c r="AX27" s="69"/>
      <c r="AY27" s="69"/>
      <c r="AZ27" s="69"/>
      <c r="BA27" s="69"/>
      <c r="BB27" s="69"/>
      <c r="BC27" s="69"/>
      <c r="BD27" s="69"/>
      <c r="BE27" s="69"/>
      <c r="BF27" s="69"/>
      <c r="BG27" s="69"/>
      <c r="BH27" s="69"/>
      <c r="BI27" s="69"/>
      <c r="BJ27" s="69"/>
      <c r="BK27" s="69"/>
      <c r="BL27" s="70" t="str">
        <f t="shared" si="9"/>
        <v/>
      </c>
    </row>
    <row r="28">
      <c r="A28" s="41" t="str">
        <f>Alumnos!A32</f>
        <v/>
      </c>
      <c r="B28" s="26" t="str">
        <f>Alumnos!C32</f>
        <v/>
      </c>
      <c r="D28" s="44" t="str">
        <f t="shared" si="1"/>
        <v/>
      </c>
      <c r="E28" s="44" t="str">
        <f t="shared" si="2"/>
        <v/>
      </c>
      <c r="F28" s="44" t="str">
        <f t="shared" si="3"/>
        <v/>
      </c>
      <c r="G28" s="44" t="str">
        <f t="shared" si="4"/>
        <v/>
      </c>
      <c r="H28" s="44" t="str">
        <f t="shared" si="5"/>
        <v/>
      </c>
      <c r="I28" s="44" t="str">
        <f t="shared" si="6"/>
        <v/>
      </c>
      <c r="J28" s="44" t="str">
        <f t="shared" si="7"/>
        <v/>
      </c>
      <c r="K28" s="34"/>
      <c r="L28" s="44" t="str">
        <f t="shared" si="8"/>
        <v/>
      </c>
      <c r="M28" s="34"/>
      <c r="N28" s="71"/>
      <c r="O28" s="57"/>
      <c r="P28" s="67"/>
      <c r="Q28" s="67"/>
      <c r="R28" s="67"/>
      <c r="S28" s="57"/>
      <c r="T28" s="67"/>
      <c r="U28" s="67"/>
      <c r="V28" s="67"/>
      <c r="W28" s="57"/>
      <c r="X28" s="67"/>
      <c r="Y28" s="67"/>
      <c r="Z28" s="67"/>
      <c r="AA28" s="57"/>
      <c r="AB28" s="67"/>
      <c r="AC28" s="67"/>
      <c r="AD28" s="67"/>
      <c r="AE28" s="57"/>
      <c r="AF28" s="67"/>
      <c r="AG28" s="67"/>
      <c r="AH28" s="67"/>
      <c r="AI28" s="57"/>
      <c r="AJ28" s="67"/>
      <c r="AK28" s="67"/>
      <c r="AL28" s="67"/>
      <c r="AM28" s="57"/>
      <c r="AN28" s="67"/>
      <c r="AO28" s="67"/>
      <c r="AP28" s="67"/>
      <c r="AQ28" s="57"/>
      <c r="AR28" s="69"/>
      <c r="AS28" s="69"/>
      <c r="AT28" s="69"/>
      <c r="AU28" s="69"/>
      <c r="AV28" s="69"/>
      <c r="AW28" s="69"/>
      <c r="AX28" s="69"/>
      <c r="AY28" s="69"/>
      <c r="AZ28" s="69"/>
      <c r="BA28" s="69"/>
      <c r="BB28" s="69"/>
      <c r="BC28" s="69"/>
      <c r="BD28" s="69"/>
      <c r="BE28" s="69"/>
      <c r="BF28" s="69"/>
      <c r="BG28" s="69"/>
      <c r="BH28" s="69"/>
      <c r="BI28" s="69"/>
      <c r="BJ28" s="69"/>
      <c r="BK28" s="69"/>
      <c r="BL28" s="70" t="str">
        <f t="shared" si="9"/>
        <v/>
      </c>
    </row>
    <row r="29">
      <c r="A29" s="41" t="str">
        <f>Alumnos!A33</f>
        <v/>
      </c>
      <c r="B29" s="26" t="str">
        <f>Alumnos!C33</f>
        <v/>
      </c>
      <c r="D29" s="44" t="str">
        <f t="shared" si="1"/>
        <v/>
      </c>
      <c r="E29" s="44" t="str">
        <f t="shared" si="2"/>
        <v/>
      </c>
      <c r="F29" s="44" t="str">
        <f t="shared" si="3"/>
        <v/>
      </c>
      <c r="G29" s="44" t="str">
        <f t="shared" si="4"/>
        <v/>
      </c>
      <c r="H29" s="44" t="str">
        <f t="shared" si="5"/>
        <v/>
      </c>
      <c r="I29" s="44" t="str">
        <f t="shared" si="6"/>
        <v/>
      </c>
      <c r="J29" s="44" t="str">
        <f t="shared" si="7"/>
        <v/>
      </c>
      <c r="K29" s="34"/>
      <c r="L29" s="44" t="str">
        <f t="shared" si="8"/>
        <v/>
      </c>
      <c r="M29" s="34"/>
      <c r="N29" s="71"/>
      <c r="O29" s="57"/>
      <c r="P29" s="67"/>
      <c r="Q29" s="67"/>
      <c r="R29" s="67"/>
      <c r="S29" s="57"/>
      <c r="T29" s="67"/>
      <c r="U29" s="67"/>
      <c r="V29" s="67"/>
      <c r="W29" s="57"/>
      <c r="X29" s="67"/>
      <c r="Y29" s="67"/>
      <c r="Z29" s="67"/>
      <c r="AA29" s="57"/>
      <c r="AB29" s="67"/>
      <c r="AC29" s="67"/>
      <c r="AD29" s="67"/>
      <c r="AE29" s="57"/>
      <c r="AF29" s="67"/>
      <c r="AG29" s="67"/>
      <c r="AH29" s="67"/>
      <c r="AI29" s="57"/>
      <c r="AJ29" s="67"/>
      <c r="AK29" s="67"/>
      <c r="AL29" s="67"/>
      <c r="AM29" s="57"/>
      <c r="AN29" s="67"/>
      <c r="AO29" s="67"/>
      <c r="AP29" s="67"/>
      <c r="AQ29" s="57"/>
      <c r="AR29" s="69"/>
      <c r="AS29" s="69"/>
      <c r="AT29" s="69"/>
      <c r="AU29" s="69"/>
      <c r="AV29" s="69"/>
      <c r="AW29" s="69"/>
      <c r="AX29" s="69"/>
      <c r="AY29" s="69"/>
      <c r="AZ29" s="69"/>
      <c r="BA29" s="69"/>
      <c r="BB29" s="69"/>
      <c r="BC29" s="69"/>
      <c r="BD29" s="69"/>
      <c r="BE29" s="69"/>
      <c r="BF29" s="69"/>
      <c r="BG29" s="69"/>
      <c r="BH29" s="69"/>
      <c r="BI29" s="69"/>
      <c r="BJ29" s="69"/>
      <c r="BK29" s="69"/>
      <c r="BL29" s="70" t="str">
        <f t="shared" si="9"/>
        <v/>
      </c>
    </row>
    <row r="30">
      <c r="A30" s="41" t="str">
        <f>Alumnos!A34</f>
        <v/>
      </c>
      <c r="B30" s="26" t="str">
        <f>Alumnos!C34</f>
        <v/>
      </c>
      <c r="D30" s="44" t="str">
        <f t="shared" si="1"/>
        <v/>
      </c>
      <c r="E30" s="44" t="str">
        <f t="shared" si="2"/>
        <v/>
      </c>
      <c r="F30" s="44" t="str">
        <f t="shared" si="3"/>
        <v/>
      </c>
      <c r="G30" s="44" t="str">
        <f t="shared" si="4"/>
        <v/>
      </c>
      <c r="H30" s="44" t="str">
        <f t="shared" si="5"/>
        <v/>
      </c>
      <c r="I30" s="44" t="str">
        <f t="shared" si="6"/>
        <v/>
      </c>
      <c r="J30" s="44" t="str">
        <f t="shared" si="7"/>
        <v/>
      </c>
      <c r="K30" s="34"/>
      <c r="L30" s="44" t="str">
        <f t="shared" si="8"/>
        <v/>
      </c>
      <c r="M30" s="34"/>
      <c r="N30" s="71"/>
      <c r="O30" s="57"/>
      <c r="P30" s="67"/>
      <c r="Q30" s="67"/>
      <c r="R30" s="67"/>
      <c r="S30" s="57"/>
      <c r="T30" s="67"/>
      <c r="U30" s="67"/>
      <c r="V30" s="67"/>
      <c r="W30" s="57"/>
      <c r="X30" s="67"/>
      <c r="Y30" s="67"/>
      <c r="Z30" s="67"/>
      <c r="AA30" s="57"/>
      <c r="AB30" s="67"/>
      <c r="AC30" s="67"/>
      <c r="AD30" s="67"/>
      <c r="AE30" s="57"/>
      <c r="AF30" s="67"/>
      <c r="AG30" s="67"/>
      <c r="AH30" s="67"/>
      <c r="AI30" s="57"/>
      <c r="AJ30" s="67"/>
      <c r="AK30" s="67"/>
      <c r="AL30" s="67"/>
      <c r="AM30" s="57"/>
      <c r="AN30" s="67"/>
      <c r="AO30" s="67"/>
      <c r="AP30" s="67"/>
      <c r="AQ30" s="57"/>
      <c r="AR30" s="69"/>
      <c r="AS30" s="69"/>
      <c r="AT30" s="69"/>
      <c r="AU30" s="69"/>
      <c r="AV30" s="69"/>
      <c r="AW30" s="69"/>
      <c r="AX30" s="69"/>
      <c r="AY30" s="69"/>
      <c r="AZ30" s="69"/>
      <c r="BA30" s="69"/>
      <c r="BB30" s="69"/>
      <c r="BC30" s="69"/>
      <c r="BD30" s="69"/>
      <c r="BE30" s="69"/>
      <c r="BF30" s="69"/>
      <c r="BG30" s="69"/>
      <c r="BH30" s="69"/>
      <c r="BI30" s="69"/>
      <c r="BJ30" s="69"/>
      <c r="BK30" s="69"/>
      <c r="BL30" s="70" t="str">
        <f t="shared" si="9"/>
        <v/>
      </c>
    </row>
    <row r="31">
      <c r="A31" s="41" t="str">
        <f>Alumnos!A35</f>
        <v/>
      </c>
      <c r="B31" s="26" t="str">
        <f>Alumnos!C35</f>
        <v/>
      </c>
      <c r="D31" s="44" t="str">
        <f t="shared" si="1"/>
        <v/>
      </c>
      <c r="E31" s="44" t="str">
        <f t="shared" si="2"/>
        <v/>
      </c>
      <c r="F31" s="44" t="str">
        <f t="shared" si="3"/>
        <v/>
      </c>
      <c r="G31" s="44" t="str">
        <f t="shared" si="4"/>
        <v/>
      </c>
      <c r="H31" s="44" t="str">
        <f t="shared" si="5"/>
        <v/>
      </c>
      <c r="I31" s="44" t="str">
        <f t="shared" si="6"/>
        <v/>
      </c>
      <c r="J31" s="44" t="str">
        <f t="shared" si="7"/>
        <v/>
      </c>
      <c r="K31" s="34"/>
      <c r="L31" s="44" t="str">
        <f t="shared" si="8"/>
        <v/>
      </c>
      <c r="M31" s="34"/>
      <c r="N31" s="71"/>
      <c r="O31" s="57"/>
      <c r="P31" s="67"/>
      <c r="Q31" s="67"/>
      <c r="R31" s="67"/>
      <c r="S31" s="57"/>
      <c r="T31" s="67"/>
      <c r="U31" s="67"/>
      <c r="V31" s="67"/>
      <c r="W31" s="57"/>
      <c r="X31" s="67"/>
      <c r="Y31" s="67"/>
      <c r="Z31" s="67"/>
      <c r="AA31" s="57"/>
      <c r="AB31" s="67"/>
      <c r="AC31" s="67"/>
      <c r="AD31" s="67"/>
      <c r="AE31" s="57"/>
      <c r="AF31" s="67"/>
      <c r="AG31" s="67"/>
      <c r="AH31" s="67"/>
      <c r="AI31" s="57"/>
      <c r="AJ31" s="67"/>
      <c r="AK31" s="67"/>
      <c r="AL31" s="67"/>
      <c r="AM31" s="57"/>
      <c r="AN31" s="67"/>
      <c r="AO31" s="67"/>
      <c r="AP31" s="67"/>
      <c r="AQ31" s="57"/>
      <c r="AR31" s="69"/>
      <c r="AS31" s="69"/>
      <c r="AT31" s="69"/>
      <c r="AU31" s="69"/>
      <c r="AV31" s="69"/>
      <c r="AW31" s="69"/>
      <c r="AX31" s="69"/>
      <c r="AY31" s="69"/>
      <c r="AZ31" s="69"/>
      <c r="BA31" s="69"/>
      <c r="BB31" s="69"/>
      <c r="BC31" s="69"/>
      <c r="BD31" s="69"/>
      <c r="BE31" s="69"/>
      <c r="BF31" s="69"/>
      <c r="BG31" s="69"/>
      <c r="BH31" s="69"/>
      <c r="BI31" s="69"/>
      <c r="BJ31" s="69"/>
      <c r="BK31" s="69"/>
      <c r="BL31" s="70" t="str">
        <f t="shared" si="9"/>
        <v/>
      </c>
    </row>
    <row r="32">
      <c r="A32" s="41" t="str">
        <f>Alumnos!A36</f>
        <v/>
      </c>
      <c r="B32" s="26" t="str">
        <f>Alumnos!C36</f>
        <v/>
      </c>
      <c r="D32" s="44" t="str">
        <f t="shared" si="1"/>
        <v/>
      </c>
      <c r="E32" s="44" t="str">
        <f t="shared" si="2"/>
        <v/>
      </c>
      <c r="F32" s="44" t="str">
        <f t="shared" si="3"/>
        <v/>
      </c>
      <c r="G32" s="44" t="str">
        <f t="shared" si="4"/>
        <v/>
      </c>
      <c r="H32" s="44" t="str">
        <f t="shared" si="5"/>
        <v/>
      </c>
      <c r="I32" s="44" t="str">
        <f t="shared" si="6"/>
        <v/>
      </c>
      <c r="J32" s="44" t="str">
        <f t="shared" si="7"/>
        <v/>
      </c>
      <c r="K32" s="34"/>
      <c r="L32" s="44" t="str">
        <f t="shared" si="8"/>
        <v/>
      </c>
      <c r="M32" s="34"/>
      <c r="N32" s="71"/>
      <c r="O32" s="57"/>
      <c r="P32" s="67"/>
      <c r="Q32" s="67"/>
      <c r="R32" s="67"/>
      <c r="S32" s="57"/>
      <c r="T32" s="67"/>
      <c r="U32" s="67"/>
      <c r="V32" s="67"/>
      <c r="W32" s="57"/>
      <c r="X32" s="67"/>
      <c r="Y32" s="67"/>
      <c r="Z32" s="67"/>
      <c r="AA32" s="57"/>
      <c r="AB32" s="67"/>
      <c r="AC32" s="67"/>
      <c r="AD32" s="67"/>
      <c r="AE32" s="57"/>
      <c r="AF32" s="67"/>
      <c r="AG32" s="67"/>
      <c r="AH32" s="67"/>
      <c r="AI32" s="57"/>
      <c r="AJ32" s="67"/>
      <c r="AK32" s="67"/>
      <c r="AL32" s="67"/>
      <c r="AM32" s="57"/>
      <c r="AN32" s="67"/>
      <c r="AO32" s="67"/>
      <c r="AP32" s="67"/>
      <c r="AQ32" s="57"/>
      <c r="AR32" s="69"/>
      <c r="AS32" s="69"/>
      <c r="AT32" s="69"/>
      <c r="AU32" s="69"/>
      <c r="AV32" s="69"/>
      <c r="AW32" s="69"/>
      <c r="AX32" s="69"/>
      <c r="AY32" s="69"/>
      <c r="AZ32" s="69"/>
      <c r="BA32" s="69"/>
      <c r="BB32" s="69"/>
      <c r="BC32" s="69"/>
      <c r="BD32" s="69"/>
      <c r="BE32" s="69"/>
      <c r="BF32" s="69"/>
      <c r="BG32" s="69"/>
      <c r="BH32" s="69"/>
      <c r="BI32" s="69"/>
      <c r="BJ32" s="69"/>
      <c r="BK32" s="69"/>
      <c r="BL32" s="70" t="str">
        <f t="shared" si="9"/>
        <v/>
      </c>
    </row>
    <row r="33">
      <c r="A33" s="41" t="str">
        <f>Alumnos!A37</f>
        <v/>
      </c>
      <c r="B33" s="26" t="str">
        <f>Alumnos!C37</f>
        <v/>
      </c>
      <c r="D33" s="44" t="str">
        <f t="shared" si="1"/>
        <v/>
      </c>
      <c r="E33" s="44" t="str">
        <f t="shared" si="2"/>
        <v/>
      </c>
      <c r="F33" s="44" t="str">
        <f t="shared" si="3"/>
        <v/>
      </c>
      <c r="G33" s="44" t="str">
        <f t="shared" si="4"/>
        <v/>
      </c>
      <c r="H33" s="44" t="str">
        <f t="shared" si="5"/>
        <v/>
      </c>
      <c r="I33" s="44" t="str">
        <f t="shared" si="6"/>
        <v/>
      </c>
      <c r="J33" s="44" t="str">
        <f t="shared" si="7"/>
        <v/>
      </c>
      <c r="K33" s="34"/>
      <c r="L33" s="44" t="str">
        <f t="shared" si="8"/>
        <v/>
      </c>
      <c r="M33" s="34"/>
      <c r="N33" s="71"/>
      <c r="O33" s="57"/>
      <c r="P33" s="67"/>
      <c r="Q33" s="67"/>
      <c r="R33" s="67"/>
      <c r="S33" s="57"/>
      <c r="T33" s="67"/>
      <c r="U33" s="67"/>
      <c r="V33" s="67"/>
      <c r="W33" s="57"/>
      <c r="X33" s="67"/>
      <c r="Y33" s="67"/>
      <c r="Z33" s="67"/>
      <c r="AA33" s="57"/>
      <c r="AB33" s="67"/>
      <c r="AC33" s="67"/>
      <c r="AD33" s="67"/>
      <c r="AE33" s="57"/>
      <c r="AF33" s="67"/>
      <c r="AG33" s="67"/>
      <c r="AH33" s="67"/>
      <c r="AI33" s="57"/>
      <c r="AJ33" s="67"/>
      <c r="AK33" s="67"/>
      <c r="AL33" s="67"/>
      <c r="AM33" s="57"/>
      <c r="AN33" s="67"/>
      <c r="AO33" s="67"/>
      <c r="AP33" s="67"/>
      <c r="AQ33" s="57"/>
      <c r="AR33" s="69"/>
      <c r="AS33" s="69"/>
      <c r="AT33" s="69"/>
      <c r="AU33" s="69"/>
      <c r="AV33" s="69"/>
      <c r="AW33" s="69"/>
      <c r="AX33" s="69"/>
      <c r="AY33" s="69"/>
      <c r="AZ33" s="69"/>
      <c r="BA33" s="69"/>
      <c r="BB33" s="69"/>
      <c r="BC33" s="69"/>
      <c r="BD33" s="69"/>
      <c r="BE33" s="69"/>
      <c r="BF33" s="69"/>
      <c r="BG33" s="69"/>
      <c r="BH33" s="69"/>
      <c r="BI33" s="69"/>
      <c r="BJ33" s="69"/>
      <c r="BK33" s="69"/>
      <c r="BL33" s="70" t="str">
        <f t="shared" si="9"/>
        <v/>
      </c>
    </row>
    <row r="34">
      <c r="A34" s="41" t="str">
        <f>Alumnos!A38</f>
        <v/>
      </c>
      <c r="B34" s="26" t="str">
        <f>Alumnos!C38</f>
        <v/>
      </c>
      <c r="D34" s="44" t="str">
        <f t="shared" si="1"/>
        <v/>
      </c>
      <c r="E34" s="44" t="str">
        <f t="shared" si="2"/>
        <v/>
      </c>
      <c r="F34" s="44" t="str">
        <f t="shared" si="3"/>
        <v/>
      </c>
      <c r="G34" s="44" t="str">
        <f t="shared" si="4"/>
        <v/>
      </c>
      <c r="H34" s="44" t="str">
        <f t="shared" si="5"/>
        <v/>
      </c>
      <c r="I34" s="44" t="str">
        <f t="shared" si="6"/>
        <v/>
      </c>
      <c r="J34" s="44" t="str">
        <f t="shared" si="7"/>
        <v/>
      </c>
      <c r="K34" s="34"/>
      <c r="L34" s="44" t="str">
        <f t="shared" si="8"/>
        <v/>
      </c>
      <c r="M34" s="34"/>
      <c r="N34" s="71"/>
      <c r="O34" s="57"/>
      <c r="P34" s="67"/>
      <c r="Q34" s="67"/>
      <c r="R34" s="67"/>
      <c r="S34" s="57"/>
      <c r="T34" s="67"/>
      <c r="U34" s="67"/>
      <c r="V34" s="67"/>
      <c r="W34" s="57"/>
      <c r="X34" s="67"/>
      <c r="Y34" s="67"/>
      <c r="Z34" s="67"/>
      <c r="AA34" s="57"/>
      <c r="AB34" s="67"/>
      <c r="AC34" s="67"/>
      <c r="AD34" s="67"/>
      <c r="AE34" s="57"/>
      <c r="AF34" s="67"/>
      <c r="AG34" s="67"/>
      <c r="AH34" s="67"/>
      <c r="AI34" s="57"/>
      <c r="AJ34" s="67"/>
      <c r="AK34" s="67"/>
      <c r="AL34" s="67"/>
      <c r="AM34" s="57"/>
      <c r="AN34" s="67"/>
      <c r="AO34" s="67"/>
      <c r="AP34" s="67"/>
      <c r="AQ34" s="57"/>
      <c r="AR34" s="69"/>
      <c r="AS34" s="69"/>
      <c r="AT34" s="69"/>
      <c r="AU34" s="69"/>
      <c r="AV34" s="69"/>
      <c r="AW34" s="69"/>
      <c r="AX34" s="69"/>
      <c r="AY34" s="69"/>
      <c r="AZ34" s="69"/>
      <c r="BA34" s="69"/>
      <c r="BB34" s="69"/>
      <c r="BC34" s="69"/>
      <c r="BD34" s="69"/>
      <c r="BE34" s="69"/>
      <c r="BF34" s="69"/>
      <c r="BG34" s="69"/>
      <c r="BH34" s="69"/>
      <c r="BI34" s="69"/>
      <c r="BJ34" s="69"/>
      <c r="BK34" s="69"/>
      <c r="BL34" s="70" t="str">
        <f t="shared" si="9"/>
        <v/>
      </c>
    </row>
    <row r="35">
      <c r="A35" s="41" t="str">
        <f>Alumnos!A39</f>
        <v/>
      </c>
      <c r="B35" s="26" t="str">
        <f>Alumnos!C39</f>
        <v/>
      </c>
      <c r="D35" s="44" t="str">
        <f t="shared" si="1"/>
        <v/>
      </c>
      <c r="E35" s="44" t="str">
        <f t="shared" si="2"/>
        <v/>
      </c>
      <c r="F35" s="44" t="str">
        <f t="shared" si="3"/>
        <v/>
      </c>
      <c r="G35" s="44" t="str">
        <f t="shared" si="4"/>
        <v/>
      </c>
      <c r="H35" s="44" t="str">
        <f t="shared" si="5"/>
        <v/>
      </c>
      <c r="I35" s="44" t="str">
        <f t="shared" si="6"/>
        <v/>
      </c>
      <c r="J35" s="44" t="str">
        <f t="shared" si="7"/>
        <v/>
      </c>
      <c r="K35" s="34"/>
      <c r="L35" s="44" t="str">
        <f t="shared" si="8"/>
        <v/>
      </c>
      <c r="M35" s="34"/>
      <c r="N35" s="71"/>
      <c r="O35" s="57"/>
      <c r="P35" s="67"/>
      <c r="Q35" s="67"/>
      <c r="R35" s="67"/>
      <c r="S35" s="57"/>
      <c r="T35" s="67"/>
      <c r="U35" s="67"/>
      <c r="V35" s="67"/>
      <c r="W35" s="57"/>
      <c r="X35" s="67"/>
      <c r="Y35" s="67"/>
      <c r="Z35" s="67"/>
      <c r="AA35" s="57"/>
      <c r="AB35" s="67"/>
      <c r="AC35" s="67"/>
      <c r="AD35" s="67"/>
      <c r="AE35" s="57"/>
      <c r="AF35" s="67"/>
      <c r="AG35" s="67"/>
      <c r="AH35" s="67"/>
      <c r="AI35" s="57"/>
      <c r="AJ35" s="67"/>
      <c r="AK35" s="67"/>
      <c r="AL35" s="67"/>
      <c r="AM35" s="57"/>
      <c r="AN35" s="67"/>
      <c r="AO35" s="67"/>
      <c r="AP35" s="67"/>
      <c r="AQ35" s="57"/>
      <c r="AR35" s="69"/>
      <c r="AS35" s="69"/>
      <c r="AT35" s="69"/>
      <c r="AU35" s="69"/>
      <c r="AV35" s="69"/>
      <c r="AW35" s="69"/>
      <c r="AX35" s="69"/>
      <c r="AY35" s="69"/>
      <c r="AZ35" s="69"/>
      <c r="BA35" s="69"/>
      <c r="BB35" s="69"/>
      <c r="BC35" s="69"/>
      <c r="BD35" s="69"/>
      <c r="BE35" s="69"/>
      <c r="BF35" s="69"/>
      <c r="BG35" s="69"/>
      <c r="BH35" s="69"/>
      <c r="BI35" s="69"/>
      <c r="BJ35" s="69"/>
      <c r="BK35" s="69"/>
      <c r="BL35" s="70" t="str">
        <f t="shared" si="9"/>
        <v/>
      </c>
    </row>
    <row r="36">
      <c r="A36" s="41" t="str">
        <f>Alumnos!A40</f>
        <v/>
      </c>
      <c r="B36" s="26" t="str">
        <f>Alumnos!C40</f>
        <v/>
      </c>
      <c r="D36" s="44" t="str">
        <f t="shared" si="1"/>
        <v/>
      </c>
      <c r="E36" s="44" t="str">
        <f t="shared" si="2"/>
        <v/>
      </c>
      <c r="F36" s="44" t="str">
        <f t="shared" si="3"/>
        <v/>
      </c>
      <c r="G36" s="44" t="str">
        <f t="shared" si="4"/>
        <v/>
      </c>
      <c r="H36" s="44" t="str">
        <f t="shared" si="5"/>
        <v/>
      </c>
      <c r="I36" s="44" t="str">
        <f t="shared" si="6"/>
        <v/>
      </c>
      <c r="J36" s="44" t="str">
        <f t="shared" si="7"/>
        <v/>
      </c>
      <c r="K36" s="34"/>
      <c r="L36" s="44" t="str">
        <f t="shared" si="8"/>
        <v/>
      </c>
      <c r="M36" s="34"/>
      <c r="N36" s="71"/>
      <c r="O36" s="57"/>
      <c r="P36" s="67"/>
      <c r="Q36" s="67"/>
      <c r="R36" s="67"/>
      <c r="S36" s="57"/>
      <c r="T36" s="67"/>
      <c r="U36" s="67"/>
      <c r="V36" s="67"/>
      <c r="W36" s="57"/>
      <c r="X36" s="67"/>
      <c r="Y36" s="67"/>
      <c r="Z36" s="67"/>
      <c r="AA36" s="57"/>
      <c r="AB36" s="67"/>
      <c r="AC36" s="67"/>
      <c r="AD36" s="67"/>
      <c r="AE36" s="57"/>
      <c r="AF36" s="67"/>
      <c r="AG36" s="67"/>
      <c r="AH36" s="67"/>
      <c r="AI36" s="57"/>
      <c r="AJ36" s="67"/>
      <c r="AK36" s="67"/>
      <c r="AL36" s="67"/>
      <c r="AM36" s="57"/>
      <c r="AN36" s="67"/>
      <c r="AO36" s="67"/>
      <c r="AP36" s="67"/>
      <c r="AQ36" s="57"/>
      <c r="AR36" s="69"/>
      <c r="AS36" s="69"/>
      <c r="AT36" s="69"/>
      <c r="AU36" s="69"/>
      <c r="AV36" s="69"/>
      <c r="AW36" s="69"/>
      <c r="AX36" s="69"/>
      <c r="AY36" s="69"/>
      <c r="AZ36" s="69"/>
      <c r="BA36" s="69"/>
      <c r="BB36" s="69"/>
      <c r="BC36" s="69"/>
      <c r="BD36" s="69"/>
      <c r="BE36" s="69"/>
      <c r="BF36" s="69"/>
      <c r="BG36" s="69"/>
      <c r="BH36" s="69"/>
      <c r="BI36" s="69"/>
      <c r="BJ36" s="69"/>
      <c r="BK36" s="69"/>
      <c r="BL36" s="70" t="str">
        <f t="shared" si="9"/>
        <v/>
      </c>
    </row>
    <row r="37">
      <c r="A37" s="41" t="str">
        <f>Alumnos!A41</f>
        <v/>
      </c>
      <c r="B37" s="26" t="str">
        <f>Alumnos!C41</f>
        <v/>
      </c>
      <c r="D37" s="44" t="str">
        <f t="shared" si="1"/>
        <v/>
      </c>
      <c r="E37" s="44" t="str">
        <f t="shared" si="2"/>
        <v/>
      </c>
      <c r="F37" s="44" t="str">
        <f t="shared" si="3"/>
        <v/>
      </c>
      <c r="G37" s="44" t="str">
        <f t="shared" si="4"/>
        <v/>
      </c>
      <c r="H37" s="44" t="str">
        <f t="shared" si="5"/>
        <v/>
      </c>
      <c r="I37" s="44" t="str">
        <f t="shared" si="6"/>
        <v/>
      </c>
      <c r="J37" s="44" t="str">
        <f t="shared" si="7"/>
        <v/>
      </c>
      <c r="K37" s="34"/>
      <c r="L37" s="44" t="str">
        <f t="shared" si="8"/>
        <v/>
      </c>
      <c r="M37" s="34"/>
      <c r="N37" s="71"/>
      <c r="O37" s="57"/>
      <c r="P37" s="67"/>
      <c r="Q37" s="67"/>
      <c r="R37" s="67"/>
      <c r="S37" s="57"/>
      <c r="T37" s="67"/>
      <c r="U37" s="67"/>
      <c r="V37" s="67"/>
      <c r="W37" s="57"/>
      <c r="X37" s="67"/>
      <c r="Y37" s="67"/>
      <c r="Z37" s="67"/>
      <c r="AA37" s="57"/>
      <c r="AB37" s="67"/>
      <c r="AC37" s="67"/>
      <c r="AD37" s="67"/>
      <c r="AE37" s="57"/>
      <c r="AF37" s="67"/>
      <c r="AG37" s="67"/>
      <c r="AH37" s="67"/>
      <c r="AI37" s="57"/>
      <c r="AJ37" s="67"/>
      <c r="AK37" s="67"/>
      <c r="AL37" s="67"/>
      <c r="AM37" s="57"/>
      <c r="AN37" s="67"/>
      <c r="AO37" s="67"/>
      <c r="AP37" s="67"/>
      <c r="AQ37" s="57"/>
      <c r="AR37" s="69"/>
      <c r="AS37" s="69"/>
      <c r="AT37" s="69"/>
      <c r="AU37" s="69"/>
      <c r="AV37" s="69"/>
      <c r="AW37" s="69"/>
      <c r="AX37" s="69"/>
      <c r="AY37" s="69"/>
      <c r="AZ37" s="69"/>
      <c r="BA37" s="69"/>
      <c r="BB37" s="69"/>
      <c r="BC37" s="69"/>
      <c r="BD37" s="69"/>
      <c r="BE37" s="69"/>
      <c r="BF37" s="69"/>
      <c r="BG37" s="69"/>
      <c r="BH37" s="69"/>
      <c r="BI37" s="69"/>
      <c r="BJ37" s="69"/>
      <c r="BK37" s="69"/>
      <c r="BL37" s="70" t="str">
        <f t="shared" si="9"/>
        <v/>
      </c>
    </row>
    <row r="38">
      <c r="A38" s="41" t="str">
        <f>Alumnos!A42</f>
        <v/>
      </c>
      <c r="B38" s="26" t="str">
        <f>Alumnos!C42</f>
        <v/>
      </c>
      <c r="D38" s="44" t="str">
        <f t="shared" si="1"/>
        <v/>
      </c>
      <c r="E38" s="44" t="str">
        <f t="shared" si="2"/>
        <v/>
      </c>
      <c r="F38" s="44" t="str">
        <f t="shared" si="3"/>
        <v/>
      </c>
      <c r="G38" s="44" t="str">
        <f t="shared" si="4"/>
        <v/>
      </c>
      <c r="H38" s="44" t="str">
        <f t="shared" si="5"/>
        <v/>
      </c>
      <c r="I38" s="44" t="str">
        <f t="shared" si="6"/>
        <v/>
      </c>
      <c r="J38" s="44" t="str">
        <f t="shared" si="7"/>
        <v/>
      </c>
      <c r="K38" s="34"/>
      <c r="L38" s="44" t="str">
        <f t="shared" si="8"/>
        <v/>
      </c>
      <c r="M38" s="34"/>
      <c r="N38" s="71"/>
      <c r="O38" s="57"/>
      <c r="P38" s="67"/>
      <c r="Q38" s="67"/>
      <c r="R38" s="67"/>
      <c r="S38" s="57"/>
      <c r="T38" s="67"/>
      <c r="U38" s="67"/>
      <c r="V38" s="67"/>
      <c r="W38" s="57"/>
      <c r="X38" s="67"/>
      <c r="Y38" s="67"/>
      <c r="Z38" s="67"/>
      <c r="AA38" s="57"/>
      <c r="AB38" s="67"/>
      <c r="AC38" s="67"/>
      <c r="AD38" s="67"/>
      <c r="AE38" s="57"/>
      <c r="AF38" s="67"/>
      <c r="AG38" s="67"/>
      <c r="AH38" s="67"/>
      <c r="AI38" s="57"/>
      <c r="AJ38" s="67"/>
      <c r="AK38" s="67"/>
      <c r="AL38" s="67"/>
      <c r="AM38" s="57"/>
      <c r="AN38" s="67"/>
      <c r="AO38" s="67"/>
      <c r="AP38" s="67"/>
      <c r="AQ38" s="57"/>
      <c r="AR38" s="69"/>
      <c r="AS38" s="69"/>
      <c r="AT38" s="69"/>
      <c r="AU38" s="69"/>
      <c r="AV38" s="69"/>
      <c r="AW38" s="69"/>
      <c r="AX38" s="69"/>
      <c r="AY38" s="69"/>
      <c r="AZ38" s="69"/>
      <c r="BA38" s="69"/>
      <c r="BB38" s="69"/>
      <c r="BC38" s="69"/>
      <c r="BD38" s="69"/>
      <c r="BE38" s="69"/>
      <c r="BF38" s="69"/>
      <c r="BG38" s="69"/>
      <c r="BH38" s="69"/>
      <c r="BI38" s="69"/>
      <c r="BJ38" s="69"/>
      <c r="BK38" s="69"/>
      <c r="BL38" s="70" t="str">
        <f t="shared" si="9"/>
        <v/>
      </c>
    </row>
    <row r="39">
      <c r="A39" s="41" t="str">
        <f>Alumnos!A43</f>
        <v/>
      </c>
      <c r="B39" s="26" t="str">
        <f>Alumnos!C43</f>
        <v/>
      </c>
      <c r="D39" s="44" t="str">
        <f t="shared" si="1"/>
        <v/>
      </c>
      <c r="E39" s="44" t="str">
        <f t="shared" si="2"/>
        <v/>
      </c>
      <c r="F39" s="44" t="str">
        <f t="shared" si="3"/>
        <v/>
      </c>
      <c r="G39" s="44" t="str">
        <f t="shared" si="4"/>
        <v/>
      </c>
      <c r="H39" s="44" t="str">
        <f t="shared" si="5"/>
        <v/>
      </c>
      <c r="I39" s="44" t="str">
        <f t="shared" si="6"/>
        <v/>
      </c>
      <c r="J39" s="44" t="str">
        <f t="shared" si="7"/>
        <v/>
      </c>
      <c r="K39" s="34"/>
      <c r="L39" s="44" t="str">
        <f t="shared" si="8"/>
        <v/>
      </c>
      <c r="M39" s="34"/>
      <c r="N39" s="71"/>
      <c r="O39" s="57"/>
      <c r="P39" s="67"/>
      <c r="Q39" s="67"/>
      <c r="R39" s="67"/>
      <c r="S39" s="57"/>
      <c r="T39" s="67"/>
      <c r="U39" s="67"/>
      <c r="V39" s="67"/>
      <c r="W39" s="57"/>
      <c r="X39" s="67"/>
      <c r="Y39" s="67"/>
      <c r="Z39" s="67"/>
      <c r="AA39" s="57"/>
      <c r="AB39" s="67"/>
      <c r="AC39" s="67"/>
      <c r="AD39" s="67"/>
      <c r="AE39" s="57"/>
      <c r="AF39" s="67"/>
      <c r="AG39" s="67"/>
      <c r="AH39" s="67"/>
      <c r="AI39" s="57"/>
      <c r="AJ39" s="67"/>
      <c r="AK39" s="67"/>
      <c r="AL39" s="67"/>
      <c r="AM39" s="57"/>
      <c r="AN39" s="67"/>
      <c r="AO39" s="67"/>
      <c r="AP39" s="67"/>
      <c r="AQ39" s="57"/>
      <c r="AR39" s="69"/>
      <c r="AS39" s="69"/>
      <c r="AT39" s="69"/>
      <c r="AU39" s="69"/>
      <c r="AV39" s="69"/>
      <c r="AW39" s="69"/>
      <c r="AX39" s="69"/>
      <c r="AY39" s="69"/>
      <c r="AZ39" s="69"/>
      <c r="BA39" s="69"/>
      <c r="BB39" s="69"/>
      <c r="BC39" s="69"/>
      <c r="BD39" s="69"/>
      <c r="BE39" s="69"/>
      <c r="BF39" s="69"/>
      <c r="BG39" s="69"/>
      <c r="BH39" s="69"/>
      <c r="BI39" s="69"/>
      <c r="BJ39" s="69"/>
      <c r="BK39" s="69"/>
      <c r="BL39" s="70" t="str">
        <f t="shared" si="9"/>
        <v/>
      </c>
    </row>
    <row r="40">
      <c r="A40" s="41" t="str">
        <f>Alumnos!A44</f>
        <v/>
      </c>
      <c r="B40" s="26" t="str">
        <f>Alumnos!C44</f>
        <v/>
      </c>
      <c r="D40" s="44" t="str">
        <f t="shared" si="1"/>
        <v/>
      </c>
      <c r="E40" s="44" t="str">
        <f t="shared" si="2"/>
        <v/>
      </c>
      <c r="F40" s="44" t="str">
        <f t="shared" si="3"/>
        <v/>
      </c>
      <c r="G40" s="44" t="str">
        <f t="shared" si="4"/>
        <v/>
      </c>
      <c r="H40" s="44" t="str">
        <f t="shared" si="5"/>
        <v/>
      </c>
      <c r="I40" s="44" t="str">
        <f t="shared" si="6"/>
        <v/>
      </c>
      <c r="J40" s="44" t="str">
        <f t="shared" si="7"/>
        <v/>
      </c>
      <c r="K40" s="34"/>
      <c r="L40" s="44" t="str">
        <f t="shared" si="8"/>
        <v/>
      </c>
      <c r="M40" s="34"/>
      <c r="N40" s="71"/>
      <c r="O40" s="57"/>
      <c r="P40" s="67"/>
      <c r="Q40" s="67"/>
      <c r="R40" s="67"/>
      <c r="S40" s="57"/>
      <c r="T40" s="67"/>
      <c r="U40" s="67"/>
      <c r="V40" s="67"/>
      <c r="W40" s="57"/>
      <c r="X40" s="67"/>
      <c r="Y40" s="67"/>
      <c r="Z40" s="67"/>
      <c r="AA40" s="57"/>
      <c r="AB40" s="67"/>
      <c r="AC40" s="67"/>
      <c r="AD40" s="67"/>
      <c r="AE40" s="57"/>
      <c r="AF40" s="67"/>
      <c r="AG40" s="67"/>
      <c r="AH40" s="67"/>
      <c r="AI40" s="57"/>
      <c r="AJ40" s="67"/>
      <c r="AK40" s="67"/>
      <c r="AL40" s="67"/>
      <c r="AM40" s="57"/>
      <c r="AN40" s="67"/>
      <c r="AO40" s="67"/>
      <c r="AP40" s="67"/>
      <c r="AQ40" s="57"/>
      <c r="AR40" s="69"/>
      <c r="AS40" s="69"/>
      <c r="AT40" s="69"/>
      <c r="AU40" s="69"/>
      <c r="AV40" s="69"/>
      <c r="AW40" s="69"/>
      <c r="AX40" s="69"/>
      <c r="AY40" s="69"/>
      <c r="AZ40" s="69"/>
      <c r="BA40" s="69"/>
      <c r="BB40" s="69"/>
      <c r="BC40" s="69"/>
      <c r="BD40" s="69"/>
      <c r="BE40" s="69"/>
      <c r="BF40" s="69"/>
      <c r="BG40" s="69"/>
      <c r="BH40" s="69"/>
      <c r="BI40" s="69"/>
      <c r="BJ40" s="69"/>
      <c r="BK40" s="69"/>
      <c r="BL40" s="70" t="str">
        <f t="shared" si="9"/>
        <v/>
      </c>
    </row>
    <row r="41">
      <c r="A41" s="41" t="str">
        <f>Alumnos!A45</f>
        <v/>
      </c>
      <c r="B41" s="26" t="str">
        <f>Alumnos!C45</f>
        <v/>
      </c>
      <c r="D41" s="44" t="str">
        <f t="shared" si="1"/>
        <v/>
      </c>
      <c r="E41" s="44" t="str">
        <f t="shared" si="2"/>
        <v/>
      </c>
      <c r="F41" s="44" t="str">
        <f t="shared" si="3"/>
        <v/>
      </c>
      <c r="G41" s="44" t="str">
        <f t="shared" si="4"/>
        <v/>
      </c>
      <c r="H41" s="44" t="str">
        <f t="shared" si="5"/>
        <v/>
      </c>
      <c r="I41" s="44" t="str">
        <f t="shared" si="6"/>
        <v/>
      </c>
      <c r="J41" s="44" t="str">
        <f t="shared" si="7"/>
        <v/>
      </c>
      <c r="K41" s="34"/>
      <c r="L41" s="44" t="str">
        <f t="shared" si="8"/>
        <v/>
      </c>
      <c r="M41" s="34"/>
      <c r="N41" s="71"/>
      <c r="O41" s="57"/>
      <c r="P41" s="67"/>
      <c r="Q41" s="67"/>
      <c r="R41" s="67"/>
      <c r="S41" s="57"/>
      <c r="T41" s="67"/>
      <c r="U41" s="67"/>
      <c r="V41" s="67"/>
      <c r="W41" s="57"/>
      <c r="X41" s="67"/>
      <c r="Y41" s="67"/>
      <c r="Z41" s="67"/>
      <c r="AA41" s="57"/>
      <c r="AB41" s="67"/>
      <c r="AC41" s="67"/>
      <c r="AD41" s="67"/>
      <c r="AE41" s="57"/>
      <c r="AF41" s="67"/>
      <c r="AG41" s="67"/>
      <c r="AH41" s="67"/>
      <c r="AI41" s="57"/>
      <c r="AJ41" s="67"/>
      <c r="AK41" s="67"/>
      <c r="AL41" s="67"/>
      <c r="AM41" s="57"/>
      <c r="AN41" s="67"/>
      <c r="AO41" s="67"/>
      <c r="AP41" s="67"/>
      <c r="AQ41" s="57"/>
      <c r="AR41" s="69"/>
      <c r="AS41" s="69"/>
      <c r="AT41" s="69"/>
      <c r="AU41" s="69"/>
      <c r="AV41" s="69"/>
      <c r="AW41" s="69"/>
      <c r="AX41" s="69"/>
      <c r="AY41" s="69"/>
      <c r="AZ41" s="69"/>
      <c r="BA41" s="69"/>
      <c r="BB41" s="69"/>
      <c r="BC41" s="69"/>
      <c r="BD41" s="69"/>
      <c r="BE41" s="69"/>
      <c r="BF41" s="69"/>
      <c r="BG41" s="69"/>
      <c r="BH41" s="69"/>
      <c r="BI41" s="69"/>
      <c r="BJ41" s="69"/>
      <c r="BK41" s="69"/>
      <c r="BL41" s="70" t="str">
        <f t="shared" si="9"/>
        <v/>
      </c>
    </row>
    <row r="42">
      <c r="A42" s="41" t="str">
        <f>Alumnos!A46</f>
        <v/>
      </c>
      <c r="B42" s="26" t="str">
        <f>Alumnos!C46</f>
        <v/>
      </c>
      <c r="D42" s="44" t="str">
        <f t="shared" si="1"/>
        <v/>
      </c>
      <c r="E42" s="44" t="str">
        <f t="shared" si="2"/>
        <v/>
      </c>
      <c r="F42" s="44" t="str">
        <f t="shared" si="3"/>
        <v/>
      </c>
      <c r="G42" s="44" t="str">
        <f t="shared" si="4"/>
        <v/>
      </c>
      <c r="H42" s="44" t="str">
        <f t="shared" si="5"/>
        <v/>
      </c>
      <c r="I42" s="44" t="str">
        <f t="shared" si="6"/>
        <v/>
      </c>
      <c r="J42" s="44" t="str">
        <f t="shared" si="7"/>
        <v/>
      </c>
      <c r="K42" s="34"/>
      <c r="L42" s="44" t="str">
        <f t="shared" si="8"/>
        <v/>
      </c>
      <c r="M42" s="34"/>
      <c r="N42" s="71"/>
      <c r="O42" s="57"/>
      <c r="P42" s="67"/>
      <c r="Q42" s="67"/>
      <c r="R42" s="67"/>
      <c r="S42" s="57"/>
      <c r="T42" s="67"/>
      <c r="U42" s="67"/>
      <c r="V42" s="67"/>
      <c r="W42" s="57"/>
      <c r="X42" s="67"/>
      <c r="Y42" s="67"/>
      <c r="Z42" s="67"/>
      <c r="AA42" s="57"/>
      <c r="AB42" s="67"/>
      <c r="AC42" s="67"/>
      <c r="AD42" s="67"/>
      <c r="AE42" s="57"/>
      <c r="AF42" s="67"/>
      <c r="AG42" s="67"/>
      <c r="AH42" s="67"/>
      <c r="AI42" s="57"/>
      <c r="AJ42" s="67"/>
      <c r="AK42" s="67"/>
      <c r="AL42" s="67"/>
      <c r="AM42" s="57"/>
      <c r="AN42" s="67"/>
      <c r="AO42" s="67"/>
      <c r="AP42" s="67"/>
      <c r="AQ42" s="57"/>
      <c r="AR42" s="69"/>
      <c r="AS42" s="69"/>
      <c r="AT42" s="69"/>
      <c r="AU42" s="69"/>
      <c r="AV42" s="69"/>
      <c r="AW42" s="69"/>
      <c r="AX42" s="69"/>
      <c r="AY42" s="69"/>
      <c r="AZ42" s="69"/>
      <c r="BA42" s="69"/>
      <c r="BB42" s="69"/>
      <c r="BC42" s="69"/>
      <c r="BD42" s="69"/>
      <c r="BE42" s="69"/>
      <c r="BF42" s="69"/>
      <c r="BG42" s="69"/>
      <c r="BH42" s="69"/>
      <c r="BI42" s="69"/>
      <c r="BJ42" s="69"/>
      <c r="BK42" s="69"/>
      <c r="BL42" s="70" t="str">
        <f t="shared" si="9"/>
        <v/>
      </c>
    </row>
    <row r="43">
      <c r="A43" s="41" t="str">
        <f>Alumnos!A47</f>
        <v/>
      </c>
      <c r="B43" s="26" t="str">
        <f>Alumnos!C47</f>
        <v/>
      </c>
      <c r="D43" s="44" t="str">
        <f t="shared" si="1"/>
        <v/>
      </c>
      <c r="E43" s="44" t="str">
        <f t="shared" si="2"/>
        <v/>
      </c>
      <c r="F43" s="44" t="str">
        <f t="shared" si="3"/>
        <v/>
      </c>
      <c r="G43" s="44" t="str">
        <f t="shared" si="4"/>
        <v/>
      </c>
      <c r="H43" s="44" t="str">
        <f t="shared" si="5"/>
        <v/>
      </c>
      <c r="I43" s="44" t="str">
        <f t="shared" si="6"/>
        <v/>
      </c>
      <c r="J43" s="44" t="str">
        <f t="shared" si="7"/>
        <v/>
      </c>
      <c r="K43" s="34"/>
      <c r="L43" s="44" t="str">
        <f t="shared" si="8"/>
        <v/>
      </c>
      <c r="M43" s="34"/>
      <c r="N43" s="71"/>
      <c r="O43" s="57"/>
      <c r="P43" s="67"/>
      <c r="Q43" s="67"/>
      <c r="R43" s="67"/>
      <c r="S43" s="57"/>
      <c r="T43" s="67"/>
      <c r="U43" s="67"/>
      <c r="V43" s="67"/>
      <c r="W43" s="57"/>
      <c r="X43" s="67"/>
      <c r="Y43" s="67"/>
      <c r="Z43" s="67"/>
      <c r="AA43" s="57"/>
      <c r="AB43" s="67"/>
      <c r="AC43" s="67"/>
      <c r="AD43" s="67"/>
      <c r="AE43" s="57"/>
      <c r="AF43" s="67"/>
      <c r="AG43" s="67"/>
      <c r="AH43" s="67"/>
      <c r="AI43" s="57"/>
      <c r="AJ43" s="67"/>
      <c r="AK43" s="67"/>
      <c r="AL43" s="67"/>
      <c r="AM43" s="57"/>
      <c r="AN43" s="67"/>
      <c r="AO43" s="67"/>
      <c r="AP43" s="67"/>
      <c r="AQ43" s="57"/>
      <c r="AR43" s="69"/>
      <c r="AS43" s="69"/>
      <c r="AT43" s="69"/>
      <c r="AU43" s="69"/>
      <c r="AV43" s="69"/>
      <c r="AW43" s="69"/>
      <c r="AX43" s="69"/>
      <c r="AY43" s="69"/>
      <c r="AZ43" s="69"/>
      <c r="BA43" s="69"/>
      <c r="BB43" s="69"/>
      <c r="BC43" s="69"/>
      <c r="BD43" s="69"/>
      <c r="BE43" s="69"/>
      <c r="BF43" s="69"/>
      <c r="BG43" s="69"/>
      <c r="BH43" s="69"/>
      <c r="BI43" s="69"/>
      <c r="BJ43" s="69"/>
      <c r="BK43" s="69"/>
      <c r="BL43" s="70" t="str">
        <f t="shared" si="9"/>
        <v/>
      </c>
    </row>
    <row r="44">
      <c r="A44" s="41" t="str">
        <f>Alumnos!A48</f>
        <v/>
      </c>
      <c r="B44" s="26" t="str">
        <f>Alumnos!C48</f>
        <v/>
      </c>
      <c r="D44" s="44" t="str">
        <f t="shared" si="1"/>
        <v/>
      </c>
      <c r="E44" s="44" t="str">
        <f t="shared" si="2"/>
        <v/>
      </c>
      <c r="F44" s="44" t="str">
        <f t="shared" si="3"/>
        <v/>
      </c>
      <c r="G44" s="44" t="str">
        <f t="shared" si="4"/>
        <v/>
      </c>
      <c r="H44" s="44" t="str">
        <f t="shared" si="5"/>
        <v/>
      </c>
      <c r="I44" s="44" t="str">
        <f t="shared" si="6"/>
        <v/>
      </c>
      <c r="J44" s="44" t="str">
        <f t="shared" si="7"/>
        <v/>
      </c>
      <c r="K44" s="34"/>
      <c r="L44" s="44" t="str">
        <f t="shared" si="8"/>
        <v/>
      </c>
      <c r="M44" s="34"/>
      <c r="N44" s="71"/>
      <c r="O44" s="57"/>
      <c r="P44" s="67"/>
      <c r="Q44" s="67"/>
      <c r="R44" s="67"/>
      <c r="S44" s="57"/>
      <c r="T44" s="67"/>
      <c r="U44" s="67"/>
      <c r="V44" s="67"/>
      <c r="W44" s="57"/>
      <c r="X44" s="67"/>
      <c r="Y44" s="67"/>
      <c r="Z44" s="67"/>
      <c r="AA44" s="57"/>
      <c r="AB44" s="67"/>
      <c r="AC44" s="67"/>
      <c r="AD44" s="67"/>
      <c r="AE44" s="57"/>
      <c r="AF44" s="67"/>
      <c r="AG44" s="67"/>
      <c r="AH44" s="67"/>
      <c r="AI44" s="57"/>
      <c r="AJ44" s="67"/>
      <c r="AK44" s="67"/>
      <c r="AL44" s="67"/>
      <c r="AM44" s="57"/>
      <c r="AN44" s="67"/>
      <c r="AO44" s="67"/>
      <c r="AP44" s="67"/>
      <c r="AQ44" s="57"/>
      <c r="AR44" s="69"/>
      <c r="AS44" s="69"/>
      <c r="AT44" s="69"/>
      <c r="AU44" s="69"/>
      <c r="AV44" s="69"/>
      <c r="AW44" s="69"/>
      <c r="AX44" s="69"/>
      <c r="AY44" s="69"/>
      <c r="AZ44" s="69"/>
      <c r="BA44" s="69"/>
      <c r="BB44" s="69"/>
      <c r="BC44" s="69"/>
      <c r="BD44" s="69"/>
      <c r="BE44" s="69"/>
      <c r="BF44" s="69"/>
      <c r="BG44" s="69"/>
      <c r="BH44" s="69"/>
      <c r="BI44" s="69"/>
      <c r="BJ44" s="69"/>
      <c r="BK44" s="69"/>
      <c r="BL44" s="70" t="str">
        <f t="shared" si="9"/>
        <v/>
      </c>
    </row>
    <row r="45">
      <c r="A45" s="41" t="str">
        <f>Alumnos!A49</f>
        <v/>
      </c>
      <c r="B45" s="26" t="str">
        <f>Alumnos!C49</f>
        <v/>
      </c>
      <c r="D45" s="44" t="str">
        <f t="shared" si="1"/>
        <v/>
      </c>
      <c r="E45" s="44" t="str">
        <f t="shared" si="2"/>
        <v/>
      </c>
      <c r="F45" s="44" t="str">
        <f t="shared" si="3"/>
        <v/>
      </c>
      <c r="G45" s="44" t="str">
        <f t="shared" si="4"/>
        <v/>
      </c>
      <c r="H45" s="44" t="str">
        <f t="shared" si="5"/>
        <v/>
      </c>
      <c r="I45" s="44" t="str">
        <f t="shared" si="6"/>
        <v/>
      </c>
      <c r="J45" s="44" t="str">
        <f t="shared" si="7"/>
        <v/>
      </c>
      <c r="K45" s="34"/>
      <c r="L45" s="44" t="str">
        <f t="shared" si="8"/>
        <v/>
      </c>
      <c r="M45" s="34"/>
      <c r="N45" s="71"/>
      <c r="O45" s="57"/>
      <c r="P45" s="67"/>
      <c r="Q45" s="67"/>
      <c r="R45" s="67"/>
      <c r="S45" s="57"/>
      <c r="T45" s="67"/>
      <c r="U45" s="67"/>
      <c r="V45" s="67"/>
      <c r="W45" s="57"/>
      <c r="X45" s="67"/>
      <c r="Y45" s="67"/>
      <c r="Z45" s="67"/>
      <c r="AA45" s="57"/>
      <c r="AB45" s="67"/>
      <c r="AC45" s="67"/>
      <c r="AD45" s="67"/>
      <c r="AE45" s="57"/>
      <c r="AF45" s="67"/>
      <c r="AG45" s="67"/>
      <c r="AH45" s="67"/>
      <c r="AI45" s="57"/>
      <c r="AJ45" s="67"/>
      <c r="AK45" s="67"/>
      <c r="AL45" s="67"/>
      <c r="AM45" s="57"/>
      <c r="AN45" s="67"/>
      <c r="AO45" s="67"/>
      <c r="AP45" s="67"/>
      <c r="AQ45" s="57"/>
      <c r="AR45" s="69"/>
      <c r="AS45" s="69"/>
      <c r="AT45" s="69"/>
      <c r="AU45" s="69"/>
      <c r="AV45" s="69"/>
      <c r="AW45" s="69"/>
      <c r="AX45" s="69"/>
      <c r="AY45" s="69"/>
      <c r="AZ45" s="69"/>
      <c r="BA45" s="69"/>
      <c r="BB45" s="69"/>
      <c r="BC45" s="69"/>
      <c r="BD45" s="69"/>
      <c r="BE45" s="69"/>
      <c r="BF45" s="69"/>
      <c r="BG45" s="69"/>
      <c r="BH45" s="69"/>
      <c r="BI45" s="69"/>
      <c r="BJ45" s="69"/>
      <c r="BK45" s="69"/>
      <c r="BL45" s="70" t="str">
        <f t="shared" si="9"/>
        <v/>
      </c>
    </row>
    <row r="46">
      <c r="A46" s="41" t="str">
        <f>Alumnos!A50</f>
        <v/>
      </c>
      <c r="B46" s="26" t="str">
        <f>Alumnos!C50</f>
        <v/>
      </c>
      <c r="D46" s="44" t="str">
        <f t="shared" si="1"/>
        <v/>
      </c>
      <c r="E46" s="44" t="str">
        <f t="shared" si="2"/>
        <v/>
      </c>
      <c r="F46" s="44" t="str">
        <f t="shared" si="3"/>
        <v/>
      </c>
      <c r="G46" s="44" t="str">
        <f t="shared" si="4"/>
        <v/>
      </c>
      <c r="H46" s="44" t="str">
        <f t="shared" si="5"/>
        <v/>
      </c>
      <c r="I46" s="44" t="str">
        <f t="shared" si="6"/>
        <v/>
      </c>
      <c r="J46" s="44" t="str">
        <f t="shared" si="7"/>
        <v/>
      </c>
      <c r="K46" s="34"/>
      <c r="L46" s="44" t="str">
        <f t="shared" si="8"/>
        <v/>
      </c>
      <c r="M46" s="34"/>
      <c r="N46" s="71"/>
      <c r="O46" s="57"/>
      <c r="P46" s="67"/>
      <c r="Q46" s="67"/>
      <c r="R46" s="67"/>
      <c r="S46" s="57"/>
      <c r="T46" s="67"/>
      <c r="U46" s="67"/>
      <c r="V46" s="67"/>
      <c r="W46" s="57"/>
      <c r="X46" s="67"/>
      <c r="Y46" s="67"/>
      <c r="Z46" s="67"/>
      <c r="AA46" s="57"/>
      <c r="AB46" s="67"/>
      <c r="AC46" s="67"/>
      <c r="AD46" s="67"/>
      <c r="AE46" s="57"/>
      <c r="AF46" s="67"/>
      <c r="AG46" s="67"/>
      <c r="AH46" s="67"/>
      <c r="AI46" s="57"/>
      <c r="AJ46" s="67"/>
      <c r="AK46" s="67"/>
      <c r="AL46" s="67"/>
      <c r="AM46" s="57"/>
      <c r="AN46" s="67"/>
      <c r="AO46" s="67"/>
      <c r="AP46" s="67"/>
      <c r="AQ46" s="57"/>
      <c r="AR46" s="69"/>
      <c r="AS46" s="69"/>
      <c r="AT46" s="69"/>
      <c r="AU46" s="69"/>
      <c r="AV46" s="69"/>
      <c r="AW46" s="69"/>
      <c r="AX46" s="69"/>
      <c r="AY46" s="69"/>
      <c r="AZ46" s="69"/>
      <c r="BA46" s="69"/>
      <c r="BB46" s="69"/>
      <c r="BC46" s="69"/>
      <c r="BD46" s="69"/>
      <c r="BE46" s="69"/>
      <c r="BF46" s="69"/>
      <c r="BG46" s="69"/>
      <c r="BH46" s="69"/>
      <c r="BI46" s="69"/>
      <c r="BJ46" s="69"/>
      <c r="BK46" s="69"/>
      <c r="BL46" s="70" t="str">
        <f t="shared" si="9"/>
        <v/>
      </c>
    </row>
    <row r="47">
      <c r="A47" s="41" t="str">
        <f>Alumnos!A51</f>
        <v/>
      </c>
      <c r="B47" s="26" t="str">
        <f>Alumnos!C51</f>
        <v/>
      </c>
      <c r="D47" s="44" t="str">
        <f t="shared" si="1"/>
        <v/>
      </c>
      <c r="E47" s="44" t="str">
        <f t="shared" si="2"/>
        <v/>
      </c>
      <c r="F47" s="44" t="str">
        <f t="shared" si="3"/>
        <v/>
      </c>
      <c r="G47" s="44" t="str">
        <f t="shared" si="4"/>
        <v/>
      </c>
      <c r="H47" s="44" t="str">
        <f t="shared" si="5"/>
        <v/>
      </c>
      <c r="I47" s="44" t="str">
        <f t="shared" si="6"/>
        <v/>
      </c>
      <c r="J47" s="44" t="str">
        <f t="shared" si="7"/>
        <v/>
      </c>
      <c r="K47" s="34"/>
      <c r="L47" s="44" t="str">
        <f t="shared" si="8"/>
        <v/>
      </c>
      <c r="M47" s="34"/>
      <c r="N47" s="71"/>
      <c r="O47" s="57"/>
      <c r="P47" s="67"/>
      <c r="Q47" s="67"/>
      <c r="R47" s="67"/>
      <c r="S47" s="57"/>
      <c r="T47" s="67"/>
      <c r="U47" s="67"/>
      <c r="V47" s="67"/>
      <c r="W47" s="57"/>
      <c r="X47" s="67"/>
      <c r="Y47" s="67"/>
      <c r="Z47" s="67"/>
      <c r="AA47" s="57"/>
      <c r="AB47" s="67"/>
      <c r="AC47" s="67"/>
      <c r="AD47" s="67"/>
      <c r="AE47" s="57"/>
      <c r="AF47" s="67"/>
      <c r="AG47" s="67"/>
      <c r="AH47" s="67"/>
      <c r="AI47" s="57"/>
      <c r="AJ47" s="67"/>
      <c r="AK47" s="67"/>
      <c r="AL47" s="67"/>
      <c r="AM47" s="57"/>
      <c r="AN47" s="67"/>
      <c r="AO47" s="67"/>
      <c r="AP47" s="67"/>
      <c r="AQ47" s="57"/>
      <c r="AR47" s="69"/>
      <c r="AS47" s="69"/>
      <c r="AT47" s="69"/>
      <c r="AU47" s="69"/>
      <c r="AV47" s="69"/>
      <c r="AW47" s="69"/>
      <c r="AX47" s="69"/>
      <c r="AY47" s="69"/>
      <c r="AZ47" s="69"/>
      <c r="BA47" s="69"/>
      <c r="BB47" s="69"/>
      <c r="BC47" s="69"/>
      <c r="BD47" s="69"/>
      <c r="BE47" s="69"/>
      <c r="BF47" s="69"/>
      <c r="BG47" s="69"/>
      <c r="BH47" s="69"/>
      <c r="BI47" s="69"/>
      <c r="BJ47" s="69"/>
      <c r="BK47" s="69"/>
      <c r="BL47" s="70" t="str">
        <f t="shared" si="9"/>
        <v/>
      </c>
    </row>
    <row r="48">
      <c r="A48" s="41" t="str">
        <f>Alumnos!A52</f>
        <v/>
      </c>
      <c r="B48" s="26" t="str">
        <f>Alumnos!C52</f>
        <v/>
      </c>
      <c r="D48" s="44" t="str">
        <f t="shared" si="1"/>
        <v/>
      </c>
      <c r="E48" s="44" t="str">
        <f t="shared" si="2"/>
        <v/>
      </c>
      <c r="F48" s="44" t="str">
        <f t="shared" si="3"/>
        <v/>
      </c>
      <c r="G48" s="44" t="str">
        <f t="shared" si="4"/>
        <v/>
      </c>
      <c r="H48" s="44" t="str">
        <f t="shared" si="5"/>
        <v/>
      </c>
      <c r="I48" s="44" t="str">
        <f t="shared" si="6"/>
        <v/>
      </c>
      <c r="J48" s="44" t="str">
        <f t="shared" si="7"/>
        <v/>
      </c>
      <c r="K48" s="34"/>
      <c r="L48" s="44" t="str">
        <f t="shared" si="8"/>
        <v/>
      </c>
      <c r="M48" s="34"/>
      <c r="N48" s="71"/>
      <c r="O48" s="57"/>
      <c r="P48" s="67"/>
      <c r="Q48" s="67"/>
      <c r="R48" s="67"/>
      <c r="S48" s="57"/>
      <c r="T48" s="67"/>
      <c r="U48" s="67"/>
      <c r="V48" s="67"/>
      <c r="W48" s="57"/>
      <c r="X48" s="67"/>
      <c r="Y48" s="67"/>
      <c r="Z48" s="67"/>
      <c r="AA48" s="57"/>
      <c r="AB48" s="67"/>
      <c r="AC48" s="67"/>
      <c r="AD48" s="67"/>
      <c r="AE48" s="57"/>
      <c r="AF48" s="67"/>
      <c r="AG48" s="67"/>
      <c r="AH48" s="67"/>
      <c r="AI48" s="57"/>
      <c r="AJ48" s="67"/>
      <c r="AK48" s="67"/>
      <c r="AL48" s="67"/>
      <c r="AM48" s="57"/>
      <c r="AN48" s="67"/>
      <c r="AO48" s="67"/>
      <c r="AP48" s="67"/>
      <c r="AQ48" s="57"/>
      <c r="AR48" s="69"/>
      <c r="AS48" s="69"/>
      <c r="AT48" s="69"/>
      <c r="AU48" s="69"/>
      <c r="AV48" s="69"/>
      <c r="AW48" s="69"/>
      <c r="AX48" s="69"/>
      <c r="AY48" s="69"/>
      <c r="AZ48" s="69"/>
      <c r="BA48" s="69"/>
      <c r="BB48" s="69"/>
      <c r="BC48" s="69"/>
      <c r="BD48" s="69"/>
      <c r="BE48" s="69"/>
      <c r="BF48" s="69"/>
      <c r="BG48" s="69"/>
      <c r="BH48" s="69"/>
      <c r="BI48" s="69"/>
      <c r="BJ48" s="69"/>
      <c r="BK48" s="69"/>
      <c r="BL48" s="70" t="str">
        <f t="shared" si="9"/>
        <v/>
      </c>
    </row>
    <row r="49">
      <c r="A49" s="41" t="str">
        <f>Alumnos!A53</f>
        <v/>
      </c>
      <c r="B49" s="26" t="str">
        <f>Alumnos!C53</f>
        <v/>
      </c>
      <c r="D49" s="44" t="str">
        <f t="shared" si="1"/>
        <v/>
      </c>
      <c r="E49" s="44" t="str">
        <f t="shared" si="2"/>
        <v/>
      </c>
      <c r="F49" s="44" t="str">
        <f t="shared" si="3"/>
        <v/>
      </c>
      <c r="G49" s="44" t="str">
        <f t="shared" si="4"/>
        <v/>
      </c>
      <c r="H49" s="44" t="str">
        <f t="shared" si="5"/>
        <v/>
      </c>
      <c r="I49" s="44" t="str">
        <f t="shared" si="6"/>
        <v/>
      </c>
      <c r="J49" s="44" t="str">
        <f t="shared" si="7"/>
        <v/>
      </c>
      <c r="K49" s="34"/>
      <c r="L49" s="44" t="str">
        <f t="shared" si="8"/>
        <v/>
      </c>
      <c r="M49" s="34"/>
      <c r="N49" s="66"/>
      <c r="O49" s="57"/>
      <c r="P49" s="67"/>
      <c r="Q49" s="67"/>
      <c r="R49" s="67"/>
      <c r="S49" s="57"/>
      <c r="T49" s="67"/>
      <c r="U49" s="67"/>
      <c r="V49" s="67"/>
      <c r="W49" s="57"/>
      <c r="X49" s="67"/>
      <c r="Y49" s="67"/>
      <c r="Z49" s="67"/>
      <c r="AA49" s="57"/>
      <c r="AB49" s="67"/>
      <c r="AC49" s="67"/>
      <c r="AD49" s="67"/>
      <c r="AE49" s="57"/>
      <c r="AF49" s="67"/>
      <c r="AG49" s="67"/>
      <c r="AH49" s="67"/>
      <c r="AI49" s="57"/>
      <c r="AJ49" s="67"/>
      <c r="AK49" s="67"/>
      <c r="AL49" s="67"/>
      <c r="AM49" s="57"/>
      <c r="AN49" s="67"/>
      <c r="AO49" s="67"/>
      <c r="AP49" s="67"/>
      <c r="AQ49" s="57"/>
      <c r="AR49" s="69"/>
      <c r="AS49" s="69"/>
      <c r="AT49" s="69"/>
      <c r="AU49" s="69"/>
      <c r="AV49" s="69"/>
      <c r="AW49" s="69"/>
      <c r="AX49" s="69"/>
      <c r="AY49" s="69"/>
      <c r="AZ49" s="69"/>
      <c r="BA49" s="69"/>
      <c r="BB49" s="69"/>
      <c r="BC49" s="69"/>
      <c r="BD49" s="69"/>
      <c r="BE49" s="69"/>
      <c r="BF49" s="69"/>
      <c r="BG49" s="69"/>
      <c r="BH49" s="69"/>
      <c r="BI49" s="69"/>
      <c r="BJ49" s="69"/>
      <c r="BK49" s="69"/>
      <c r="BL49" s="70" t="str">
        <f t="shared" si="9"/>
        <v/>
      </c>
    </row>
    <row r="50">
      <c r="A50" s="41" t="str">
        <f>Alumnos!A54</f>
        <v/>
      </c>
      <c r="B50" s="26" t="str">
        <f>Alumnos!C54</f>
        <v/>
      </c>
      <c r="D50" s="44" t="str">
        <f t="shared" si="1"/>
        <v/>
      </c>
      <c r="E50" s="44" t="str">
        <f t="shared" si="2"/>
        <v/>
      </c>
      <c r="F50" s="44" t="str">
        <f t="shared" si="3"/>
        <v/>
      </c>
      <c r="G50" s="44" t="str">
        <f t="shared" si="4"/>
        <v/>
      </c>
      <c r="H50" s="44" t="str">
        <f t="shared" si="5"/>
        <v/>
      </c>
      <c r="I50" s="44" t="str">
        <f t="shared" si="6"/>
        <v/>
      </c>
      <c r="J50" s="44" t="str">
        <f t="shared" si="7"/>
        <v/>
      </c>
      <c r="K50" s="34"/>
      <c r="L50" s="44" t="str">
        <f t="shared" si="8"/>
        <v/>
      </c>
      <c r="M50" s="34"/>
      <c r="N50" s="66"/>
      <c r="O50" s="57"/>
      <c r="P50" s="67"/>
      <c r="Q50" s="67"/>
      <c r="R50" s="67"/>
      <c r="S50" s="57"/>
      <c r="T50" s="67"/>
      <c r="U50" s="67"/>
      <c r="V50" s="67"/>
      <c r="W50" s="57"/>
      <c r="X50" s="67"/>
      <c r="Y50" s="67"/>
      <c r="Z50" s="67"/>
      <c r="AA50" s="57"/>
      <c r="AB50" s="67"/>
      <c r="AC50" s="67"/>
      <c r="AD50" s="67"/>
      <c r="AE50" s="57"/>
      <c r="AF50" s="67"/>
      <c r="AG50" s="67"/>
      <c r="AH50" s="67"/>
      <c r="AI50" s="57"/>
      <c r="AJ50" s="67"/>
      <c r="AK50" s="67"/>
      <c r="AL50" s="67"/>
      <c r="AM50" s="57"/>
      <c r="AN50" s="67"/>
      <c r="AO50" s="67"/>
      <c r="AP50" s="67"/>
      <c r="AQ50" s="57"/>
      <c r="AR50" s="69"/>
      <c r="AS50" s="69"/>
      <c r="AT50" s="69"/>
      <c r="AU50" s="69"/>
      <c r="AV50" s="69"/>
      <c r="AW50" s="69"/>
      <c r="AX50" s="69"/>
      <c r="AY50" s="69"/>
      <c r="AZ50" s="69"/>
      <c r="BA50" s="69"/>
      <c r="BB50" s="69"/>
      <c r="BC50" s="69"/>
      <c r="BD50" s="69"/>
      <c r="BE50" s="69"/>
      <c r="BF50" s="69"/>
      <c r="BG50" s="69"/>
      <c r="BH50" s="69"/>
      <c r="BI50" s="69"/>
      <c r="BJ50" s="69"/>
      <c r="BK50" s="69"/>
      <c r="BL50" s="70" t="str">
        <f t="shared" si="9"/>
        <v/>
      </c>
    </row>
    <row r="51">
      <c r="A51" s="41" t="str">
        <f>Alumnos!A55</f>
        <v/>
      </c>
      <c r="B51" s="26" t="str">
        <f>Alumnos!C55</f>
        <v/>
      </c>
      <c r="D51" s="44" t="str">
        <f t="shared" si="1"/>
        <v/>
      </c>
      <c r="E51" s="44" t="str">
        <f t="shared" si="2"/>
        <v/>
      </c>
      <c r="F51" s="44" t="str">
        <f t="shared" si="3"/>
        <v/>
      </c>
      <c r="G51" s="44" t="str">
        <f t="shared" si="4"/>
        <v/>
      </c>
      <c r="H51" s="44" t="str">
        <f t="shared" si="5"/>
        <v/>
      </c>
      <c r="I51" s="44" t="str">
        <f t="shared" si="6"/>
        <v/>
      </c>
      <c r="J51" s="44" t="str">
        <f t="shared" si="7"/>
        <v/>
      </c>
      <c r="K51" s="34"/>
      <c r="L51" s="44" t="str">
        <f t="shared" si="8"/>
        <v/>
      </c>
      <c r="M51" s="34"/>
      <c r="N51" s="71"/>
      <c r="O51" s="57"/>
      <c r="P51" s="67"/>
      <c r="Q51" s="67"/>
      <c r="R51" s="67"/>
      <c r="S51" s="57"/>
      <c r="T51" s="67"/>
      <c r="U51" s="67"/>
      <c r="V51" s="67"/>
      <c r="W51" s="57"/>
      <c r="X51" s="67"/>
      <c r="Y51" s="67"/>
      <c r="Z51" s="67"/>
      <c r="AA51" s="57"/>
      <c r="AB51" s="67"/>
      <c r="AC51" s="67"/>
      <c r="AD51" s="67"/>
      <c r="AE51" s="57"/>
      <c r="AF51" s="67"/>
      <c r="AG51" s="67"/>
      <c r="AH51" s="67"/>
      <c r="AI51" s="57"/>
      <c r="AJ51" s="67"/>
      <c r="AK51" s="67"/>
      <c r="AL51" s="67"/>
      <c r="AM51" s="57"/>
      <c r="AN51" s="67"/>
      <c r="AO51" s="67"/>
      <c r="AP51" s="67"/>
      <c r="AQ51" s="57"/>
      <c r="AR51" s="69"/>
      <c r="AS51" s="69"/>
      <c r="AT51" s="69"/>
      <c r="AU51" s="69"/>
      <c r="AV51" s="69"/>
      <c r="AW51" s="69"/>
      <c r="AX51" s="69"/>
      <c r="AY51" s="69"/>
      <c r="AZ51" s="69"/>
      <c r="BA51" s="69"/>
      <c r="BB51" s="69"/>
      <c r="BC51" s="69"/>
      <c r="BD51" s="69"/>
      <c r="BE51" s="69"/>
      <c r="BF51" s="69"/>
      <c r="BG51" s="69"/>
      <c r="BH51" s="69"/>
      <c r="BI51" s="69"/>
      <c r="BJ51" s="69"/>
      <c r="BK51" s="69"/>
      <c r="BL51" s="70" t="str">
        <f t="shared" si="9"/>
        <v/>
      </c>
    </row>
    <row r="52">
      <c r="A52" s="41" t="str">
        <f>Alumnos!A56</f>
        <v/>
      </c>
      <c r="B52" s="26" t="str">
        <f>Alumnos!C56</f>
        <v/>
      </c>
      <c r="D52" s="44" t="str">
        <f t="shared" si="1"/>
        <v/>
      </c>
      <c r="E52" s="44" t="str">
        <f t="shared" si="2"/>
        <v/>
      </c>
      <c r="F52" s="44" t="str">
        <f t="shared" si="3"/>
        <v/>
      </c>
      <c r="G52" s="44" t="str">
        <f t="shared" si="4"/>
        <v/>
      </c>
      <c r="H52" s="44" t="str">
        <f t="shared" si="5"/>
        <v/>
      </c>
      <c r="I52" s="44" t="str">
        <f t="shared" si="6"/>
        <v/>
      </c>
      <c r="J52" s="44" t="str">
        <f t="shared" si="7"/>
        <v/>
      </c>
      <c r="K52" s="34"/>
      <c r="L52" s="44" t="str">
        <f t="shared" si="8"/>
        <v/>
      </c>
      <c r="M52" s="34"/>
      <c r="N52" s="71"/>
      <c r="O52" s="57"/>
      <c r="P52" s="67"/>
      <c r="Q52" s="67"/>
      <c r="R52" s="67"/>
      <c r="S52" s="57"/>
      <c r="T52" s="67"/>
      <c r="U52" s="67"/>
      <c r="V52" s="67"/>
      <c r="W52" s="57"/>
      <c r="X52" s="67"/>
      <c r="Y52" s="67"/>
      <c r="Z52" s="67"/>
      <c r="AA52" s="57"/>
      <c r="AB52" s="67"/>
      <c r="AC52" s="67"/>
      <c r="AD52" s="67"/>
      <c r="AE52" s="57"/>
      <c r="AF52" s="67"/>
      <c r="AG52" s="67"/>
      <c r="AH52" s="67"/>
      <c r="AI52" s="57"/>
      <c r="AJ52" s="67"/>
      <c r="AK52" s="67"/>
      <c r="AL52" s="67"/>
      <c r="AM52" s="57"/>
      <c r="AN52" s="67"/>
      <c r="AO52" s="67"/>
      <c r="AP52" s="67"/>
      <c r="AQ52" s="57"/>
      <c r="AR52" s="69"/>
      <c r="AS52" s="69"/>
      <c r="AT52" s="69"/>
      <c r="AU52" s="69"/>
      <c r="AV52" s="69"/>
      <c r="AW52" s="69"/>
      <c r="AX52" s="69"/>
      <c r="AY52" s="69"/>
      <c r="AZ52" s="69"/>
      <c r="BA52" s="69"/>
      <c r="BB52" s="69"/>
      <c r="BC52" s="69"/>
      <c r="BD52" s="69"/>
      <c r="BE52" s="69"/>
      <c r="BF52" s="69"/>
      <c r="BG52" s="69"/>
      <c r="BH52" s="69"/>
      <c r="BI52" s="69"/>
      <c r="BJ52" s="69"/>
      <c r="BK52" s="69"/>
      <c r="BL52" s="70" t="str">
        <f t="shared" si="9"/>
        <v/>
      </c>
    </row>
    <row r="53">
      <c r="A53" s="41" t="str">
        <f>Alumnos!A57</f>
        <v/>
      </c>
      <c r="B53" s="26" t="str">
        <f>Alumnos!C57</f>
        <v/>
      </c>
      <c r="D53" s="44" t="str">
        <f t="shared" si="1"/>
        <v/>
      </c>
      <c r="E53" s="44" t="str">
        <f t="shared" si="2"/>
        <v/>
      </c>
      <c r="F53" s="44" t="str">
        <f t="shared" si="3"/>
        <v/>
      </c>
      <c r="G53" s="44" t="str">
        <f t="shared" si="4"/>
        <v/>
      </c>
      <c r="H53" s="44" t="str">
        <f t="shared" si="5"/>
        <v/>
      </c>
      <c r="I53" s="44" t="str">
        <f t="shared" si="6"/>
        <v/>
      </c>
      <c r="J53" s="44" t="str">
        <f t="shared" si="7"/>
        <v/>
      </c>
      <c r="K53" s="34"/>
      <c r="L53" s="44" t="str">
        <f t="shared" si="8"/>
        <v/>
      </c>
      <c r="M53" s="34"/>
      <c r="N53" s="71"/>
      <c r="O53" s="57"/>
      <c r="P53" s="67"/>
      <c r="Q53" s="67"/>
      <c r="R53" s="67"/>
      <c r="S53" s="57"/>
      <c r="T53" s="67"/>
      <c r="U53" s="67"/>
      <c r="V53" s="67"/>
      <c r="W53" s="57"/>
      <c r="X53" s="67"/>
      <c r="Y53" s="67"/>
      <c r="Z53" s="67"/>
      <c r="AA53" s="57"/>
      <c r="AB53" s="67"/>
      <c r="AC53" s="67"/>
      <c r="AD53" s="67"/>
      <c r="AE53" s="57"/>
      <c r="AF53" s="67"/>
      <c r="AG53" s="67"/>
      <c r="AH53" s="67"/>
      <c r="AI53" s="57"/>
      <c r="AJ53" s="67"/>
      <c r="AK53" s="67"/>
      <c r="AL53" s="67"/>
      <c r="AM53" s="57"/>
      <c r="AN53" s="67"/>
      <c r="AO53" s="67"/>
      <c r="AP53" s="67"/>
      <c r="AQ53" s="57"/>
      <c r="AR53" s="69"/>
      <c r="AS53" s="69"/>
      <c r="AT53" s="69"/>
      <c r="AU53" s="69"/>
      <c r="AV53" s="69"/>
      <c r="AW53" s="69"/>
      <c r="AX53" s="69"/>
      <c r="AY53" s="69"/>
      <c r="AZ53" s="69"/>
      <c r="BA53" s="69"/>
      <c r="BB53" s="69"/>
      <c r="BC53" s="69"/>
      <c r="BD53" s="69"/>
      <c r="BE53" s="69"/>
      <c r="BF53" s="69"/>
      <c r="BG53" s="69"/>
      <c r="BH53" s="69"/>
      <c r="BI53" s="69"/>
      <c r="BJ53" s="69"/>
      <c r="BK53" s="69"/>
      <c r="BL53" s="70" t="str">
        <f t="shared" si="9"/>
        <v/>
      </c>
    </row>
    <row r="54">
      <c r="A54" s="41" t="str">
        <f>Alumnos!A58</f>
        <v/>
      </c>
      <c r="B54" s="26" t="str">
        <f>Alumnos!C58</f>
        <v/>
      </c>
      <c r="D54" s="44" t="str">
        <f t="shared" si="1"/>
        <v/>
      </c>
      <c r="E54" s="44" t="str">
        <f t="shared" si="2"/>
        <v/>
      </c>
      <c r="F54" s="44" t="str">
        <f t="shared" si="3"/>
        <v/>
      </c>
      <c r="G54" s="44" t="str">
        <f t="shared" si="4"/>
        <v/>
      </c>
      <c r="H54" s="44" t="str">
        <f t="shared" si="5"/>
        <v/>
      </c>
      <c r="I54" s="44" t="str">
        <f t="shared" si="6"/>
        <v/>
      </c>
      <c r="J54" s="44" t="str">
        <f t="shared" si="7"/>
        <v/>
      </c>
      <c r="K54" s="34"/>
      <c r="L54" s="44" t="str">
        <f t="shared" si="8"/>
        <v/>
      </c>
      <c r="M54" s="34"/>
      <c r="N54" s="71"/>
      <c r="O54" s="57"/>
      <c r="P54" s="67"/>
      <c r="Q54" s="67"/>
      <c r="R54" s="67"/>
      <c r="S54" s="57"/>
      <c r="T54" s="67"/>
      <c r="U54" s="67"/>
      <c r="V54" s="67"/>
      <c r="W54" s="57"/>
      <c r="X54" s="67"/>
      <c r="Y54" s="67"/>
      <c r="Z54" s="67"/>
      <c r="AA54" s="57"/>
      <c r="AB54" s="67"/>
      <c r="AC54" s="67"/>
      <c r="AD54" s="67"/>
      <c r="AE54" s="57"/>
      <c r="AF54" s="67"/>
      <c r="AG54" s="67"/>
      <c r="AH54" s="67"/>
      <c r="AI54" s="57"/>
      <c r="AJ54" s="67"/>
      <c r="AK54" s="67"/>
      <c r="AL54" s="67"/>
      <c r="AM54" s="57"/>
      <c r="AN54" s="67"/>
      <c r="AO54" s="67"/>
      <c r="AP54" s="67"/>
      <c r="AQ54" s="57"/>
      <c r="AR54" s="69"/>
      <c r="AS54" s="69"/>
      <c r="AT54" s="69"/>
      <c r="AU54" s="69"/>
      <c r="AV54" s="69"/>
      <c r="AW54" s="69"/>
      <c r="AX54" s="69"/>
      <c r="AY54" s="69"/>
      <c r="AZ54" s="69"/>
      <c r="BA54" s="69"/>
      <c r="BB54" s="69"/>
      <c r="BC54" s="69"/>
      <c r="BD54" s="69"/>
      <c r="BE54" s="69"/>
      <c r="BF54" s="69"/>
      <c r="BG54" s="69"/>
      <c r="BH54" s="69"/>
      <c r="BI54" s="69"/>
      <c r="BJ54" s="69"/>
      <c r="BK54" s="69"/>
      <c r="BL54" s="70" t="str">
        <f t="shared" si="9"/>
        <v/>
      </c>
    </row>
    <row r="55">
      <c r="A55" s="41" t="str">
        <f>Alumnos!A59</f>
        <v/>
      </c>
      <c r="B55" s="26" t="str">
        <f>Alumnos!C59</f>
        <v/>
      </c>
      <c r="D55" s="44" t="str">
        <f t="shared" si="1"/>
        <v/>
      </c>
      <c r="E55" s="44" t="str">
        <f t="shared" si="2"/>
        <v/>
      </c>
      <c r="F55" s="44" t="str">
        <f t="shared" si="3"/>
        <v/>
      </c>
      <c r="G55" s="44" t="str">
        <f t="shared" si="4"/>
        <v/>
      </c>
      <c r="H55" s="44" t="str">
        <f t="shared" si="5"/>
        <v/>
      </c>
      <c r="I55" s="44" t="str">
        <f t="shared" si="6"/>
        <v/>
      </c>
      <c r="J55" s="44" t="str">
        <f t="shared" si="7"/>
        <v/>
      </c>
      <c r="K55" s="34"/>
      <c r="L55" s="44" t="str">
        <f t="shared" si="8"/>
        <v/>
      </c>
      <c r="M55" s="34"/>
      <c r="N55" s="71"/>
      <c r="O55" s="57"/>
      <c r="P55" s="67"/>
      <c r="Q55" s="67"/>
      <c r="R55" s="67"/>
      <c r="S55" s="57"/>
      <c r="T55" s="67"/>
      <c r="U55" s="67"/>
      <c r="V55" s="67"/>
      <c r="W55" s="57"/>
      <c r="X55" s="67"/>
      <c r="Y55" s="67"/>
      <c r="Z55" s="67"/>
      <c r="AA55" s="57"/>
      <c r="AB55" s="67"/>
      <c r="AC55" s="67"/>
      <c r="AD55" s="67"/>
      <c r="AE55" s="57"/>
      <c r="AF55" s="67"/>
      <c r="AG55" s="67"/>
      <c r="AH55" s="67"/>
      <c r="AI55" s="57"/>
      <c r="AJ55" s="67"/>
      <c r="AK55" s="67"/>
      <c r="AL55" s="67"/>
      <c r="AM55" s="57"/>
      <c r="AN55" s="67"/>
      <c r="AO55" s="67"/>
      <c r="AP55" s="67"/>
      <c r="AQ55" s="57"/>
      <c r="AR55" s="69"/>
      <c r="AS55" s="69"/>
      <c r="AT55" s="69"/>
      <c r="AU55" s="69"/>
      <c r="AV55" s="69"/>
      <c r="AW55" s="69"/>
      <c r="AX55" s="69"/>
      <c r="AY55" s="69"/>
      <c r="AZ55" s="69"/>
      <c r="BA55" s="69"/>
      <c r="BB55" s="69"/>
      <c r="BC55" s="69"/>
      <c r="BD55" s="69"/>
      <c r="BE55" s="69"/>
      <c r="BF55" s="69"/>
      <c r="BG55" s="69"/>
      <c r="BH55" s="69"/>
      <c r="BI55" s="69"/>
      <c r="BJ55" s="69"/>
      <c r="BK55" s="69"/>
      <c r="BL55" s="70" t="str">
        <f t="shared" si="9"/>
        <v/>
      </c>
    </row>
    <row r="56">
      <c r="A56" s="41" t="str">
        <f>Alumnos!A60</f>
        <v/>
      </c>
      <c r="B56" s="26" t="str">
        <f>Alumnos!C60</f>
        <v/>
      </c>
      <c r="D56" s="44" t="str">
        <f t="shared" si="1"/>
        <v/>
      </c>
      <c r="E56" s="44" t="str">
        <f t="shared" si="2"/>
        <v/>
      </c>
      <c r="F56" s="44" t="str">
        <f t="shared" si="3"/>
        <v/>
      </c>
      <c r="G56" s="44" t="str">
        <f t="shared" si="4"/>
        <v/>
      </c>
      <c r="H56" s="44" t="str">
        <f t="shared" si="5"/>
        <v/>
      </c>
      <c r="I56" s="44" t="str">
        <f t="shared" si="6"/>
        <v/>
      </c>
      <c r="J56" s="44" t="str">
        <f t="shared" si="7"/>
        <v/>
      </c>
      <c r="K56" s="34"/>
      <c r="L56" s="44" t="str">
        <f t="shared" si="8"/>
        <v/>
      </c>
      <c r="M56" s="34"/>
      <c r="N56" s="71"/>
      <c r="O56" s="57"/>
      <c r="P56" s="67"/>
      <c r="Q56" s="67"/>
      <c r="R56" s="67"/>
      <c r="S56" s="57"/>
      <c r="T56" s="67"/>
      <c r="U56" s="67"/>
      <c r="V56" s="67"/>
      <c r="W56" s="57"/>
      <c r="X56" s="67"/>
      <c r="Y56" s="67"/>
      <c r="Z56" s="67"/>
      <c r="AA56" s="57"/>
      <c r="AB56" s="67"/>
      <c r="AC56" s="67"/>
      <c r="AD56" s="67"/>
      <c r="AE56" s="57"/>
      <c r="AF56" s="67"/>
      <c r="AG56" s="67"/>
      <c r="AH56" s="67"/>
      <c r="AI56" s="57"/>
      <c r="AJ56" s="67"/>
      <c r="AK56" s="67"/>
      <c r="AL56" s="67"/>
      <c r="AM56" s="57"/>
      <c r="AN56" s="67"/>
      <c r="AO56" s="67"/>
      <c r="AP56" s="67"/>
      <c r="AQ56" s="57"/>
      <c r="AR56" s="69"/>
      <c r="AS56" s="69"/>
      <c r="AT56" s="69"/>
      <c r="AU56" s="69"/>
      <c r="AV56" s="69"/>
      <c r="AW56" s="69"/>
      <c r="AX56" s="69"/>
      <c r="AY56" s="69"/>
      <c r="AZ56" s="69"/>
      <c r="BA56" s="69"/>
      <c r="BB56" s="69"/>
      <c r="BC56" s="69"/>
      <c r="BD56" s="69"/>
      <c r="BE56" s="69"/>
      <c r="BF56" s="69"/>
      <c r="BG56" s="69"/>
      <c r="BH56" s="69"/>
      <c r="BI56" s="69"/>
      <c r="BJ56" s="69"/>
      <c r="BK56" s="69"/>
      <c r="BL56" s="70" t="str">
        <f t="shared" si="9"/>
        <v/>
      </c>
    </row>
    <row r="57">
      <c r="A57" s="41" t="str">
        <f>Alumnos!A61</f>
        <v/>
      </c>
      <c r="B57" s="26" t="str">
        <f>Alumnos!C61</f>
        <v/>
      </c>
      <c r="D57" s="44" t="str">
        <f t="shared" si="1"/>
        <v/>
      </c>
      <c r="E57" s="44" t="str">
        <f t="shared" si="2"/>
        <v/>
      </c>
      <c r="F57" s="44" t="str">
        <f t="shared" si="3"/>
        <v/>
      </c>
      <c r="G57" s="44" t="str">
        <f t="shared" si="4"/>
        <v/>
      </c>
      <c r="H57" s="44" t="str">
        <f t="shared" si="5"/>
        <v/>
      </c>
      <c r="I57" s="44" t="str">
        <f t="shared" si="6"/>
        <v/>
      </c>
      <c r="J57" s="44" t="str">
        <f t="shared" si="7"/>
        <v/>
      </c>
      <c r="K57" s="34"/>
      <c r="L57" s="44" t="str">
        <f t="shared" si="8"/>
        <v/>
      </c>
      <c r="M57" s="34"/>
      <c r="N57" s="71"/>
      <c r="O57" s="57"/>
      <c r="P57" s="67"/>
      <c r="Q57" s="67"/>
      <c r="R57" s="67"/>
      <c r="S57" s="57"/>
      <c r="T57" s="67"/>
      <c r="U57" s="67"/>
      <c r="V57" s="67"/>
      <c r="W57" s="57"/>
      <c r="X57" s="67"/>
      <c r="Y57" s="67"/>
      <c r="Z57" s="67"/>
      <c r="AA57" s="57"/>
      <c r="AB57" s="67"/>
      <c r="AC57" s="67"/>
      <c r="AD57" s="67"/>
      <c r="AE57" s="57"/>
      <c r="AF57" s="67"/>
      <c r="AG57" s="67"/>
      <c r="AH57" s="67"/>
      <c r="AI57" s="57"/>
      <c r="AJ57" s="67"/>
      <c r="AK57" s="67"/>
      <c r="AL57" s="67"/>
      <c r="AM57" s="57"/>
      <c r="AN57" s="67"/>
      <c r="AO57" s="67"/>
      <c r="AP57" s="67"/>
      <c r="AQ57" s="57"/>
      <c r="AR57" s="69"/>
      <c r="AS57" s="69"/>
      <c r="AT57" s="69"/>
      <c r="AU57" s="69"/>
      <c r="AV57" s="69"/>
      <c r="AW57" s="69"/>
      <c r="AX57" s="69"/>
      <c r="AY57" s="69"/>
      <c r="AZ57" s="69"/>
      <c r="BA57" s="69"/>
      <c r="BB57" s="69"/>
      <c r="BC57" s="69"/>
      <c r="BD57" s="69"/>
      <c r="BE57" s="69"/>
      <c r="BF57" s="69"/>
      <c r="BG57" s="69"/>
      <c r="BH57" s="69"/>
      <c r="BI57" s="69"/>
      <c r="BJ57" s="69"/>
      <c r="BK57" s="69"/>
      <c r="BL57" s="70" t="str">
        <f t="shared" si="9"/>
        <v/>
      </c>
    </row>
    <row r="58">
      <c r="A58" s="41" t="str">
        <f>Alumnos!A62</f>
        <v/>
      </c>
      <c r="B58" s="26" t="str">
        <f>Alumnos!C62</f>
        <v/>
      </c>
      <c r="D58" s="44" t="str">
        <f t="shared" si="1"/>
        <v/>
      </c>
      <c r="E58" s="44" t="str">
        <f t="shared" si="2"/>
        <v/>
      </c>
      <c r="F58" s="44" t="str">
        <f t="shared" si="3"/>
        <v/>
      </c>
      <c r="G58" s="44" t="str">
        <f t="shared" si="4"/>
        <v/>
      </c>
      <c r="H58" s="44" t="str">
        <f t="shared" si="5"/>
        <v/>
      </c>
      <c r="I58" s="44" t="str">
        <f t="shared" si="6"/>
        <v/>
      </c>
      <c r="J58" s="44" t="str">
        <f t="shared" si="7"/>
        <v/>
      </c>
      <c r="K58" s="34"/>
      <c r="L58" s="44" t="str">
        <f t="shared" si="8"/>
        <v/>
      </c>
      <c r="M58" s="34"/>
      <c r="N58" s="71"/>
      <c r="O58" s="57"/>
      <c r="P58" s="67"/>
      <c r="Q58" s="67"/>
      <c r="R58" s="67"/>
      <c r="S58" s="57"/>
      <c r="T58" s="67"/>
      <c r="U58" s="67"/>
      <c r="V58" s="67"/>
      <c r="W58" s="57"/>
      <c r="X58" s="67"/>
      <c r="Y58" s="67"/>
      <c r="Z58" s="67"/>
      <c r="AA58" s="57"/>
      <c r="AB58" s="67"/>
      <c r="AC58" s="67"/>
      <c r="AD58" s="67"/>
      <c r="AE58" s="57"/>
      <c r="AF58" s="67"/>
      <c r="AG58" s="67"/>
      <c r="AH58" s="67"/>
      <c r="AI58" s="57"/>
      <c r="AJ58" s="67"/>
      <c r="AK58" s="67"/>
      <c r="AL58" s="67"/>
      <c r="AM58" s="57"/>
      <c r="AN58" s="67"/>
      <c r="AO58" s="67"/>
      <c r="AP58" s="67"/>
      <c r="AQ58" s="57"/>
      <c r="AR58" s="69"/>
      <c r="AS58" s="69"/>
      <c r="AT58" s="69"/>
      <c r="AU58" s="69"/>
      <c r="AV58" s="69"/>
      <c r="AW58" s="69"/>
      <c r="AX58" s="69"/>
      <c r="AY58" s="69"/>
      <c r="AZ58" s="69"/>
      <c r="BA58" s="69"/>
      <c r="BB58" s="69"/>
      <c r="BC58" s="69"/>
      <c r="BD58" s="69"/>
      <c r="BE58" s="69"/>
      <c r="BF58" s="69"/>
      <c r="BG58" s="69"/>
      <c r="BH58" s="69"/>
      <c r="BI58" s="69"/>
      <c r="BJ58" s="69"/>
      <c r="BK58" s="69"/>
      <c r="BL58" s="70" t="str">
        <f t="shared" si="9"/>
        <v/>
      </c>
    </row>
    <row r="59">
      <c r="A59" s="41" t="str">
        <f>Alumnos!A63</f>
        <v/>
      </c>
      <c r="B59" s="26" t="str">
        <f>Alumnos!C63</f>
        <v/>
      </c>
      <c r="D59" s="44" t="str">
        <f t="shared" si="1"/>
        <v/>
      </c>
      <c r="E59" s="44" t="str">
        <f t="shared" si="2"/>
        <v/>
      </c>
      <c r="F59" s="44" t="str">
        <f t="shared" si="3"/>
        <v/>
      </c>
      <c r="G59" s="44" t="str">
        <f t="shared" si="4"/>
        <v/>
      </c>
      <c r="H59" s="44" t="str">
        <f t="shared" si="5"/>
        <v/>
      </c>
      <c r="I59" s="44" t="str">
        <f t="shared" si="6"/>
        <v/>
      </c>
      <c r="J59" s="44" t="str">
        <f t="shared" si="7"/>
        <v/>
      </c>
      <c r="K59" s="34"/>
      <c r="L59" s="44" t="str">
        <f t="shared" si="8"/>
        <v/>
      </c>
      <c r="M59" s="34"/>
      <c r="N59" s="71"/>
      <c r="O59" s="57"/>
      <c r="P59" s="67"/>
      <c r="Q59" s="67"/>
      <c r="R59" s="67"/>
      <c r="S59" s="57"/>
      <c r="T59" s="67"/>
      <c r="U59" s="67"/>
      <c r="V59" s="67"/>
      <c r="W59" s="57"/>
      <c r="X59" s="67"/>
      <c r="Y59" s="67"/>
      <c r="Z59" s="67"/>
      <c r="AA59" s="57"/>
      <c r="AB59" s="67"/>
      <c r="AC59" s="67"/>
      <c r="AD59" s="67"/>
      <c r="AE59" s="57"/>
      <c r="AF59" s="67"/>
      <c r="AG59" s="67"/>
      <c r="AH59" s="67"/>
      <c r="AI59" s="57"/>
      <c r="AJ59" s="67"/>
      <c r="AK59" s="67"/>
      <c r="AL59" s="67"/>
      <c r="AM59" s="57"/>
      <c r="AN59" s="67"/>
      <c r="AO59" s="67"/>
      <c r="AP59" s="67"/>
      <c r="AQ59" s="57"/>
      <c r="AR59" s="69"/>
      <c r="AS59" s="69"/>
      <c r="AT59" s="69"/>
      <c r="AU59" s="69"/>
      <c r="AV59" s="69"/>
      <c r="AW59" s="69"/>
      <c r="AX59" s="69"/>
      <c r="AY59" s="69"/>
      <c r="AZ59" s="69"/>
      <c r="BA59" s="69"/>
      <c r="BB59" s="69"/>
      <c r="BC59" s="69"/>
      <c r="BD59" s="69"/>
      <c r="BE59" s="69"/>
      <c r="BF59" s="69"/>
      <c r="BG59" s="69"/>
      <c r="BH59" s="69"/>
      <c r="BI59" s="69"/>
      <c r="BJ59" s="69"/>
      <c r="BK59" s="69"/>
      <c r="BL59" s="70" t="str">
        <f t="shared" si="9"/>
        <v/>
      </c>
    </row>
    <row r="60">
      <c r="A60" s="41" t="str">
        <f>Alumnos!A64</f>
        <v/>
      </c>
      <c r="B60" s="26" t="str">
        <f>Alumnos!C64</f>
        <v/>
      </c>
      <c r="D60" s="44" t="str">
        <f t="shared" si="1"/>
        <v/>
      </c>
      <c r="E60" s="44" t="str">
        <f t="shared" si="2"/>
        <v/>
      </c>
      <c r="F60" s="44" t="str">
        <f t="shared" si="3"/>
        <v/>
      </c>
      <c r="G60" s="44" t="str">
        <f t="shared" si="4"/>
        <v/>
      </c>
      <c r="H60" s="44" t="str">
        <f t="shared" si="5"/>
        <v/>
      </c>
      <c r="I60" s="44" t="str">
        <f t="shared" si="6"/>
        <v/>
      </c>
      <c r="J60" s="44" t="str">
        <f t="shared" si="7"/>
        <v/>
      </c>
      <c r="K60" s="34"/>
      <c r="L60" s="44" t="str">
        <f t="shared" si="8"/>
        <v/>
      </c>
      <c r="M60" s="34"/>
      <c r="N60" s="71"/>
      <c r="O60" s="57"/>
      <c r="P60" s="67"/>
      <c r="Q60" s="67"/>
      <c r="R60" s="67"/>
      <c r="S60" s="57"/>
      <c r="T60" s="67"/>
      <c r="U60" s="67"/>
      <c r="V60" s="67"/>
      <c r="W60" s="57"/>
      <c r="X60" s="67"/>
      <c r="Y60" s="67"/>
      <c r="Z60" s="67"/>
      <c r="AA60" s="57"/>
      <c r="AB60" s="67"/>
      <c r="AC60" s="67"/>
      <c r="AD60" s="67"/>
      <c r="AE60" s="57"/>
      <c r="AF60" s="67"/>
      <c r="AG60" s="67"/>
      <c r="AH60" s="67"/>
      <c r="AI60" s="57"/>
      <c r="AJ60" s="67"/>
      <c r="AK60" s="67"/>
      <c r="AL60" s="67"/>
      <c r="AM60" s="57"/>
      <c r="AN60" s="67"/>
      <c r="AO60" s="67"/>
      <c r="AP60" s="67"/>
      <c r="AQ60" s="57"/>
      <c r="AR60" s="69"/>
      <c r="AS60" s="69"/>
      <c r="AT60" s="69"/>
      <c r="AU60" s="69"/>
      <c r="AV60" s="69"/>
      <c r="AW60" s="69"/>
      <c r="AX60" s="69"/>
      <c r="AY60" s="69"/>
      <c r="AZ60" s="69"/>
      <c r="BA60" s="69"/>
      <c r="BB60" s="69"/>
      <c r="BC60" s="69"/>
      <c r="BD60" s="69"/>
      <c r="BE60" s="69"/>
      <c r="BF60" s="69"/>
      <c r="BG60" s="69"/>
      <c r="BH60" s="69"/>
      <c r="BI60" s="69"/>
      <c r="BJ60" s="69"/>
      <c r="BK60" s="69"/>
      <c r="BL60" s="70" t="str">
        <f t="shared" si="9"/>
        <v/>
      </c>
    </row>
    <row r="61">
      <c r="A61" s="41" t="str">
        <f>Alumnos!A65</f>
        <v/>
      </c>
      <c r="B61" s="26" t="str">
        <f>Alumnos!C65</f>
        <v/>
      </c>
      <c r="D61" s="44" t="str">
        <f t="shared" si="1"/>
        <v/>
      </c>
      <c r="E61" s="44" t="str">
        <f t="shared" si="2"/>
        <v/>
      </c>
      <c r="F61" s="44" t="str">
        <f t="shared" si="3"/>
        <v/>
      </c>
      <c r="G61" s="44" t="str">
        <f t="shared" si="4"/>
        <v/>
      </c>
      <c r="H61" s="44" t="str">
        <f t="shared" si="5"/>
        <v/>
      </c>
      <c r="I61" s="44" t="str">
        <f t="shared" si="6"/>
        <v/>
      </c>
      <c r="J61" s="44" t="str">
        <f t="shared" si="7"/>
        <v/>
      </c>
      <c r="K61" s="34"/>
      <c r="L61" s="44" t="str">
        <f t="shared" si="8"/>
        <v/>
      </c>
      <c r="M61" s="34"/>
      <c r="N61" s="71"/>
      <c r="O61" s="57"/>
      <c r="P61" s="67"/>
      <c r="Q61" s="67"/>
      <c r="R61" s="67"/>
      <c r="S61" s="57"/>
      <c r="T61" s="67"/>
      <c r="U61" s="67"/>
      <c r="V61" s="67"/>
      <c r="W61" s="57"/>
      <c r="X61" s="67"/>
      <c r="Y61" s="67"/>
      <c r="Z61" s="67"/>
      <c r="AA61" s="57"/>
      <c r="AB61" s="67"/>
      <c r="AC61" s="67"/>
      <c r="AD61" s="67"/>
      <c r="AE61" s="57"/>
      <c r="AF61" s="67"/>
      <c r="AG61" s="67"/>
      <c r="AH61" s="67"/>
      <c r="AI61" s="57"/>
      <c r="AJ61" s="67"/>
      <c r="AK61" s="67"/>
      <c r="AL61" s="67"/>
      <c r="AM61" s="57"/>
      <c r="AN61" s="67"/>
      <c r="AO61" s="67"/>
      <c r="AP61" s="67"/>
      <c r="AQ61" s="57"/>
      <c r="AR61" s="69"/>
      <c r="AS61" s="69"/>
      <c r="AT61" s="69"/>
      <c r="AU61" s="69"/>
      <c r="AV61" s="69"/>
      <c r="AW61" s="69"/>
      <c r="AX61" s="69"/>
      <c r="AY61" s="69"/>
      <c r="AZ61" s="69"/>
      <c r="BA61" s="69"/>
      <c r="BB61" s="69"/>
      <c r="BC61" s="69"/>
      <c r="BD61" s="69"/>
      <c r="BE61" s="69"/>
      <c r="BF61" s="69"/>
      <c r="BG61" s="69"/>
      <c r="BH61" s="69"/>
      <c r="BI61" s="69"/>
      <c r="BJ61" s="69"/>
      <c r="BK61" s="69"/>
      <c r="BL61" s="70" t="str">
        <f t="shared" si="9"/>
        <v/>
      </c>
    </row>
    <row r="62">
      <c r="A62" s="41" t="str">
        <f>Alumnos!A66</f>
        <v/>
      </c>
      <c r="B62" s="26" t="str">
        <f>Alumnos!C66</f>
        <v/>
      </c>
      <c r="D62" s="44" t="str">
        <f t="shared" si="1"/>
        <v/>
      </c>
      <c r="E62" s="44" t="str">
        <f t="shared" si="2"/>
        <v/>
      </c>
      <c r="F62" s="44" t="str">
        <f t="shared" si="3"/>
        <v/>
      </c>
      <c r="G62" s="44" t="str">
        <f t="shared" si="4"/>
        <v/>
      </c>
      <c r="H62" s="44" t="str">
        <f t="shared" si="5"/>
        <v/>
      </c>
      <c r="I62" s="44" t="str">
        <f t="shared" si="6"/>
        <v/>
      </c>
      <c r="J62" s="44" t="str">
        <f t="shared" si="7"/>
        <v/>
      </c>
      <c r="K62" s="34"/>
      <c r="L62" s="44" t="str">
        <f t="shared" si="8"/>
        <v/>
      </c>
      <c r="M62" s="34"/>
      <c r="N62" s="71"/>
      <c r="O62" s="57"/>
      <c r="P62" s="67"/>
      <c r="Q62" s="67"/>
      <c r="R62" s="67"/>
      <c r="S62" s="57"/>
      <c r="T62" s="67"/>
      <c r="U62" s="67"/>
      <c r="V62" s="67"/>
      <c r="W62" s="57"/>
      <c r="X62" s="67"/>
      <c r="Y62" s="67"/>
      <c r="Z62" s="67"/>
      <c r="AA62" s="57"/>
      <c r="AB62" s="67"/>
      <c r="AC62" s="67"/>
      <c r="AD62" s="67"/>
      <c r="AE62" s="57"/>
      <c r="AF62" s="67"/>
      <c r="AG62" s="67"/>
      <c r="AH62" s="67"/>
      <c r="AI62" s="57"/>
      <c r="AJ62" s="67"/>
      <c r="AK62" s="67"/>
      <c r="AL62" s="67"/>
      <c r="AM62" s="57"/>
      <c r="AN62" s="67"/>
      <c r="AO62" s="67"/>
      <c r="AP62" s="67"/>
      <c r="AQ62" s="57"/>
      <c r="AR62" s="69"/>
      <c r="AS62" s="69"/>
      <c r="AT62" s="69"/>
      <c r="AU62" s="69"/>
      <c r="AV62" s="69"/>
      <c r="AW62" s="69"/>
      <c r="AX62" s="69"/>
      <c r="AY62" s="69"/>
      <c r="AZ62" s="69"/>
      <c r="BA62" s="69"/>
      <c r="BB62" s="69"/>
      <c r="BC62" s="69"/>
      <c r="BD62" s="69"/>
      <c r="BE62" s="69"/>
      <c r="BF62" s="69"/>
      <c r="BG62" s="69"/>
      <c r="BH62" s="69"/>
      <c r="BI62" s="69"/>
      <c r="BJ62" s="69"/>
      <c r="BK62" s="69"/>
      <c r="BL62" s="70" t="str">
        <f t="shared" si="9"/>
        <v/>
      </c>
    </row>
    <row r="63">
      <c r="A63" s="41" t="str">
        <f>Alumnos!A67</f>
        <v/>
      </c>
      <c r="B63" s="26" t="str">
        <f>Alumnos!C67</f>
        <v/>
      </c>
      <c r="D63" s="44" t="str">
        <f t="shared" si="1"/>
        <v/>
      </c>
      <c r="E63" s="44" t="str">
        <f t="shared" si="2"/>
        <v/>
      </c>
      <c r="F63" s="44" t="str">
        <f t="shared" si="3"/>
        <v/>
      </c>
      <c r="G63" s="44" t="str">
        <f t="shared" si="4"/>
        <v/>
      </c>
      <c r="H63" s="44" t="str">
        <f t="shared" si="5"/>
        <v/>
      </c>
      <c r="I63" s="44" t="str">
        <f t="shared" si="6"/>
        <v/>
      </c>
      <c r="J63" s="44" t="str">
        <f t="shared" si="7"/>
        <v/>
      </c>
      <c r="K63" s="34"/>
      <c r="L63" s="44" t="str">
        <f t="shared" si="8"/>
        <v/>
      </c>
      <c r="M63" s="34"/>
      <c r="N63" s="71"/>
      <c r="O63" s="57"/>
      <c r="P63" s="67"/>
      <c r="Q63" s="67"/>
      <c r="R63" s="67"/>
      <c r="S63" s="57"/>
      <c r="T63" s="67"/>
      <c r="U63" s="67"/>
      <c r="V63" s="67"/>
      <c r="W63" s="57"/>
      <c r="X63" s="67"/>
      <c r="Y63" s="67"/>
      <c r="Z63" s="67"/>
      <c r="AA63" s="57"/>
      <c r="AB63" s="67"/>
      <c r="AC63" s="67"/>
      <c r="AD63" s="67"/>
      <c r="AE63" s="57"/>
      <c r="AF63" s="67"/>
      <c r="AG63" s="67"/>
      <c r="AH63" s="67"/>
      <c r="AI63" s="57"/>
      <c r="AJ63" s="67"/>
      <c r="AK63" s="67"/>
      <c r="AL63" s="67"/>
      <c r="AM63" s="57"/>
      <c r="AN63" s="67"/>
      <c r="AO63" s="67"/>
      <c r="AP63" s="67"/>
      <c r="AQ63" s="57"/>
      <c r="AR63" s="69"/>
      <c r="AS63" s="69"/>
      <c r="AT63" s="69"/>
      <c r="AU63" s="69"/>
      <c r="AV63" s="69"/>
      <c r="AW63" s="69"/>
      <c r="AX63" s="69"/>
      <c r="AY63" s="69"/>
      <c r="AZ63" s="69"/>
      <c r="BA63" s="69"/>
      <c r="BB63" s="69"/>
      <c r="BC63" s="69"/>
      <c r="BD63" s="69"/>
      <c r="BE63" s="69"/>
      <c r="BF63" s="69"/>
      <c r="BG63" s="69"/>
      <c r="BH63" s="69"/>
      <c r="BI63" s="69"/>
      <c r="BJ63" s="69"/>
      <c r="BK63" s="69"/>
      <c r="BL63" s="70" t="str">
        <f t="shared" si="9"/>
        <v/>
      </c>
    </row>
    <row r="64">
      <c r="A64" s="41" t="str">
        <f>Alumnos!A68</f>
        <v/>
      </c>
      <c r="B64" s="26" t="str">
        <f>Alumnos!C68</f>
        <v/>
      </c>
      <c r="D64" s="44" t="str">
        <f t="shared" si="1"/>
        <v/>
      </c>
      <c r="E64" s="44" t="str">
        <f t="shared" si="2"/>
        <v/>
      </c>
      <c r="F64" s="44" t="str">
        <f t="shared" si="3"/>
        <v/>
      </c>
      <c r="G64" s="44" t="str">
        <f t="shared" si="4"/>
        <v/>
      </c>
      <c r="H64" s="44" t="str">
        <f t="shared" si="5"/>
        <v/>
      </c>
      <c r="I64" s="44" t="str">
        <f t="shared" si="6"/>
        <v/>
      </c>
      <c r="J64" s="44" t="str">
        <f t="shared" si="7"/>
        <v/>
      </c>
      <c r="K64" s="34"/>
      <c r="L64" s="44" t="str">
        <f t="shared" si="8"/>
        <v/>
      </c>
      <c r="M64" s="34"/>
      <c r="N64" s="71"/>
      <c r="O64" s="57"/>
      <c r="P64" s="67"/>
      <c r="Q64" s="67"/>
      <c r="R64" s="67"/>
      <c r="S64" s="57"/>
      <c r="T64" s="67"/>
      <c r="U64" s="67"/>
      <c r="V64" s="67"/>
      <c r="W64" s="57"/>
      <c r="X64" s="67"/>
      <c r="Y64" s="67"/>
      <c r="Z64" s="67"/>
      <c r="AA64" s="57"/>
      <c r="AB64" s="67"/>
      <c r="AC64" s="67"/>
      <c r="AD64" s="67"/>
      <c r="AE64" s="57"/>
      <c r="AF64" s="67"/>
      <c r="AG64" s="67"/>
      <c r="AH64" s="67"/>
      <c r="AI64" s="57"/>
      <c r="AJ64" s="67"/>
      <c r="AK64" s="67"/>
      <c r="AL64" s="67"/>
      <c r="AM64" s="57"/>
      <c r="AN64" s="67"/>
      <c r="AO64" s="67"/>
      <c r="AP64" s="67"/>
      <c r="AQ64" s="57"/>
      <c r="AR64" s="69"/>
      <c r="AS64" s="69"/>
      <c r="AT64" s="69"/>
      <c r="AU64" s="69"/>
      <c r="AV64" s="69"/>
      <c r="AW64" s="69"/>
      <c r="AX64" s="69"/>
      <c r="AY64" s="69"/>
      <c r="AZ64" s="69"/>
      <c r="BA64" s="69"/>
      <c r="BB64" s="69"/>
      <c r="BC64" s="69"/>
      <c r="BD64" s="69"/>
      <c r="BE64" s="69"/>
      <c r="BF64" s="69"/>
      <c r="BG64" s="69"/>
      <c r="BH64" s="69"/>
      <c r="BI64" s="69"/>
      <c r="BJ64" s="69"/>
      <c r="BK64" s="69"/>
      <c r="BL64" s="70" t="str">
        <f t="shared" si="9"/>
        <v/>
      </c>
    </row>
    <row r="65">
      <c r="A65" s="41" t="str">
        <f>Alumnos!A69</f>
        <v/>
      </c>
      <c r="B65" s="26" t="str">
        <f>Alumnos!C69</f>
        <v/>
      </c>
      <c r="D65" s="44" t="str">
        <f t="shared" si="1"/>
        <v/>
      </c>
      <c r="E65" s="44" t="str">
        <f t="shared" si="2"/>
        <v/>
      </c>
      <c r="F65" s="44" t="str">
        <f t="shared" si="3"/>
        <v/>
      </c>
      <c r="G65" s="44" t="str">
        <f t="shared" si="4"/>
        <v/>
      </c>
      <c r="H65" s="44" t="str">
        <f t="shared" si="5"/>
        <v/>
      </c>
      <c r="I65" s="44" t="str">
        <f t="shared" si="6"/>
        <v/>
      </c>
      <c r="J65" s="44" t="str">
        <f t="shared" si="7"/>
        <v/>
      </c>
      <c r="K65" s="34"/>
      <c r="L65" s="44" t="str">
        <f t="shared" si="8"/>
        <v/>
      </c>
      <c r="M65" s="34"/>
      <c r="N65" s="71"/>
      <c r="O65" s="57"/>
      <c r="P65" s="67"/>
      <c r="Q65" s="67"/>
      <c r="R65" s="67"/>
      <c r="S65" s="57"/>
      <c r="T65" s="67"/>
      <c r="U65" s="67"/>
      <c r="V65" s="67"/>
      <c r="W65" s="57"/>
      <c r="X65" s="67"/>
      <c r="Y65" s="67"/>
      <c r="Z65" s="67"/>
      <c r="AA65" s="57"/>
      <c r="AB65" s="67"/>
      <c r="AC65" s="67"/>
      <c r="AD65" s="67"/>
      <c r="AE65" s="57"/>
      <c r="AF65" s="67"/>
      <c r="AG65" s="67"/>
      <c r="AH65" s="67"/>
      <c r="AI65" s="57"/>
      <c r="AJ65" s="67"/>
      <c r="AK65" s="67"/>
      <c r="AL65" s="67"/>
      <c r="AM65" s="57"/>
      <c r="AN65" s="67"/>
      <c r="AO65" s="67"/>
      <c r="AP65" s="67"/>
      <c r="AQ65" s="57"/>
      <c r="AR65" s="69"/>
      <c r="AS65" s="69"/>
      <c r="AT65" s="69"/>
      <c r="AU65" s="69"/>
      <c r="AV65" s="69"/>
      <c r="AW65" s="69"/>
      <c r="AX65" s="69"/>
      <c r="AY65" s="69"/>
      <c r="AZ65" s="69"/>
      <c r="BA65" s="69"/>
      <c r="BB65" s="69"/>
      <c r="BC65" s="69"/>
      <c r="BD65" s="69"/>
      <c r="BE65" s="69"/>
      <c r="BF65" s="69"/>
      <c r="BG65" s="69"/>
      <c r="BH65" s="69"/>
      <c r="BI65" s="69"/>
      <c r="BJ65" s="69"/>
      <c r="BK65" s="69"/>
      <c r="BL65" s="70" t="str">
        <f t="shared" si="9"/>
        <v/>
      </c>
    </row>
    <row r="66">
      <c r="A66" s="41" t="str">
        <f>Alumnos!A70</f>
        <v/>
      </c>
      <c r="B66" s="26" t="str">
        <f>Alumnos!C70</f>
        <v/>
      </c>
      <c r="D66" s="44" t="str">
        <f t="shared" si="1"/>
        <v/>
      </c>
      <c r="E66" s="44" t="str">
        <f t="shared" si="2"/>
        <v/>
      </c>
      <c r="F66" s="44" t="str">
        <f t="shared" si="3"/>
        <v/>
      </c>
      <c r="G66" s="44" t="str">
        <f t="shared" si="4"/>
        <v/>
      </c>
      <c r="H66" s="44" t="str">
        <f t="shared" si="5"/>
        <v/>
      </c>
      <c r="I66" s="44" t="str">
        <f t="shared" si="6"/>
        <v/>
      </c>
      <c r="J66" s="44" t="str">
        <f t="shared" si="7"/>
        <v/>
      </c>
      <c r="K66" s="34"/>
      <c r="L66" s="44" t="str">
        <f t="shared" si="8"/>
        <v/>
      </c>
      <c r="M66" s="34"/>
      <c r="N66" s="71"/>
      <c r="O66" s="57"/>
      <c r="P66" s="67"/>
      <c r="Q66" s="67"/>
      <c r="R66" s="67"/>
      <c r="S66" s="57"/>
      <c r="T66" s="67"/>
      <c r="U66" s="67"/>
      <c r="V66" s="67"/>
      <c r="W66" s="57"/>
      <c r="X66" s="67"/>
      <c r="Y66" s="67"/>
      <c r="Z66" s="67"/>
      <c r="AA66" s="57"/>
      <c r="AB66" s="67"/>
      <c r="AC66" s="67"/>
      <c r="AD66" s="67"/>
      <c r="AE66" s="57"/>
      <c r="AF66" s="67"/>
      <c r="AG66" s="67"/>
      <c r="AH66" s="67"/>
      <c r="AI66" s="57"/>
      <c r="AJ66" s="67"/>
      <c r="AK66" s="67"/>
      <c r="AL66" s="67"/>
      <c r="AM66" s="57"/>
      <c r="AN66" s="67"/>
      <c r="AO66" s="67"/>
      <c r="AP66" s="67"/>
      <c r="AQ66" s="57"/>
      <c r="AR66" s="69"/>
      <c r="AS66" s="69"/>
      <c r="AT66" s="69"/>
      <c r="AU66" s="69"/>
      <c r="AV66" s="69"/>
      <c r="AW66" s="69"/>
      <c r="AX66" s="69"/>
      <c r="AY66" s="69"/>
      <c r="AZ66" s="69"/>
      <c r="BA66" s="69"/>
      <c r="BB66" s="69"/>
      <c r="BC66" s="69"/>
      <c r="BD66" s="69"/>
      <c r="BE66" s="69"/>
      <c r="BF66" s="69"/>
      <c r="BG66" s="69"/>
      <c r="BH66" s="69"/>
      <c r="BI66" s="69"/>
      <c r="BJ66" s="69"/>
      <c r="BK66" s="69"/>
      <c r="BL66" s="70" t="str">
        <f t="shared" si="9"/>
        <v/>
      </c>
    </row>
    <row r="67">
      <c r="A67" s="41" t="str">
        <f>Alumnos!A71</f>
        <v/>
      </c>
      <c r="B67" s="26" t="str">
        <f>Alumnos!C71</f>
        <v/>
      </c>
      <c r="D67" s="44" t="str">
        <f t="shared" si="1"/>
        <v/>
      </c>
      <c r="E67" s="44" t="str">
        <f t="shared" si="2"/>
        <v/>
      </c>
      <c r="F67" s="44" t="str">
        <f t="shared" si="3"/>
        <v/>
      </c>
      <c r="G67" s="44" t="str">
        <f t="shared" si="4"/>
        <v/>
      </c>
      <c r="H67" s="44" t="str">
        <f t="shared" si="5"/>
        <v/>
      </c>
      <c r="I67" s="44" t="str">
        <f t="shared" si="6"/>
        <v/>
      </c>
      <c r="J67" s="44" t="str">
        <f t="shared" si="7"/>
        <v/>
      </c>
      <c r="K67" s="34"/>
      <c r="L67" s="44" t="str">
        <f t="shared" si="8"/>
        <v/>
      </c>
      <c r="M67" s="34"/>
      <c r="N67" s="71"/>
      <c r="O67" s="57"/>
      <c r="P67" s="67"/>
      <c r="Q67" s="67"/>
      <c r="R67" s="67"/>
      <c r="S67" s="57"/>
      <c r="T67" s="67"/>
      <c r="U67" s="67"/>
      <c r="V67" s="67"/>
      <c r="W67" s="57"/>
      <c r="X67" s="67"/>
      <c r="Y67" s="67"/>
      <c r="Z67" s="67"/>
      <c r="AA67" s="57"/>
      <c r="AB67" s="67"/>
      <c r="AC67" s="67"/>
      <c r="AD67" s="67"/>
      <c r="AE67" s="57"/>
      <c r="AF67" s="67"/>
      <c r="AG67" s="67"/>
      <c r="AH67" s="67"/>
      <c r="AI67" s="57"/>
      <c r="AJ67" s="67"/>
      <c r="AK67" s="67"/>
      <c r="AL67" s="67"/>
      <c r="AM67" s="57"/>
      <c r="AN67" s="67"/>
      <c r="AO67" s="67"/>
      <c r="AP67" s="67"/>
      <c r="AQ67" s="57"/>
      <c r="AR67" s="69"/>
      <c r="AS67" s="69"/>
      <c r="AT67" s="69"/>
      <c r="AU67" s="69"/>
      <c r="AV67" s="69"/>
      <c r="AW67" s="69"/>
      <c r="AX67" s="69"/>
      <c r="AY67" s="69"/>
      <c r="AZ67" s="69"/>
      <c r="BA67" s="69"/>
      <c r="BB67" s="69"/>
      <c r="BC67" s="69"/>
      <c r="BD67" s="69"/>
      <c r="BE67" s="69"/>
      <c r="BF67" s="69"/>
      <c r="BG67" s="69"/>
      <c r="BH67" s="69"/>
      <c r="BI67" s="69"/>
      <c r="BJ67" s="69"/>
      <c r="BK67" s="69"/>
      <c r="BL67" s="70" t="str">
        <f t="shared" si="9"/>
        <v/>
      </c>
    </row>
    <row r="68">
      <c r="A68" s="41" t="str">
        <f>Alumnos!A72</f>
        <v/>
      </c>
      <c r="B68" s="26" t="str">
        <f>Alumnos!C72</f>
        <v/>
      </c>
      <c r="D68" s="44" t="str">
        <f t="shared" si="1"/>
        <v/>
      </c>
      <c r="E68" s="44" t="str">
        <f t="shared" si="2"/>
        <v/>
      </c>
      <c r="F68" s="44" t="str">
        <f t="shared" si="3"/>
        <v/>
      </c>
      <c r="G68" s="44" t="str">
        <f t="shared" si="4"/>
        <v/>
      </c>
      <c r="H68" s="44" t="str">
        <f t="shared" si="5"/>
        <v/>
      </c>
      <c r="I68" s="44" t="str">
        <f t="shared" si="6"/>
        <v/>
      </c>
      <c r="J68" s="44" t="str">
        <f t="shared" si="7"/>
        <v/>
      </c>
      <c r="K68" s="34"/>
      <c r="L68" s="44" t="str">
        <f t="shared" si="8"/>
        <v/>
      </c>
      <c r="M68" s="34"/>
      <c r="N68" s="71"/>
      <c r="O68" s="57"/>
      <c r="P68" s="67"/>
      <c r="Q68" s="67"/>
      <c r="R68" s="67"/>
      <c r="S68" s="57"/>
      <c r="T68" s="67"/>
      <c r="U68" s="67"/>
      <c r="V68" s="67"/>
      <c r="W68" s="57"/>
      <c r="X68" s="67"/>
      <c r="Y68" s="67"/>
      <c r="Z68" s="67"/>
      <c r="AA68" s="57"/>
      <c r="AB68" s="67"/>
      <c r="AC68" s="67"/>
      <c r="AD68" s="67"/>
      <c r="AE68" s="57"/>
      <c r="AF68" s="67"/>
      <c r="AG68" s="67"/>
      <c r="AH68" s="67"/>
      <c r="AI68" s="57"/>
      <c r="AJ68" s="67"/>
      <c r="AK68" s="67"/>
      <c r="AL68" s="67"/>
      <c r="AM68" s="57"/>
      <c r="AN68" s="67"/>
      <c r="AO68" s="67"/>
      <c r="AP68" s="67"/>
      <c r="AQ68" s="57"/>
      <c r="AR68" s="69"/>
      <c r="AS68" s="69"/>
      <c r="AT68" s="69"/>
      <c r="AU68" s="69"/>
      <c r="AV68" s="69"/>
      <c r="AW68" s="69"/>
      <c r="AX68" s="69"/>
      <c r="AY68" s="69"/>
      <c r="AZ68" s="69"/>
      <c r="BA68" s="69"/>
      <c r="BB68" s="69"/>
      <c r="BC68" s="69"/>
      <c r="BD68" s="69"/>
      <c r="BE68" s="69"/>
      <c r="BF68" s="69"/>
      <c r="BG68" s="69"/>
      <c r="BH68" s="69"/>
      <c r="BI68" s="69"/>
      <c r="BJ68" s="69"/>
      <c r="BK68" s="69"/>
      <c r="BL68" s="70" t="str">
        <f t="shared" si="9"/>
        <v/>
      </c>
    </row>
    <row r="69">
      <c r="A69" s="41" t="str">
        <f>Alumnos!A73</f>
        <v/>
      </c>
      <c r="B69" s="26" t="str">
        <f>Alumnos!C73</f>
        <v/>
      </c>
      <c r="D69" s="44" t="str">
        <f t="shared" si="1"/>
        <v/>
      </c>
      <c r="E69" s="44" t="str">
        <f t="shared" si="2"/>
        <v/>
      </c>
      <c r="F69" s="44" t="str">
        <f t="shared" si="3"/>
        <v/>
      </c>
      <c r="G69" s="44" t="str">
        <f t="shared" si="4"/>
        <v/>
      </c>
      <c r="H69" s="44" t="str">
        <f t="shared" si="5"/>
        <v/>
      </c>
      <c r="I69" s="44" t="str">
        <f t="shared" si="6"/>
        <v/>
      </c>
      <c r="J69" s="44" t="str">
        <f t="shared" si="7"/>
        <v/>
      </c>
      <c r="K69" s="34"/>
      <c r="L69" s="44" t="str">
        <f t="shared" si="8"/>
        <v/>
      </c>
      <c r="M69" s="34"/>
      <c r="N69" s="71"/>
      <c r="O69" s="57"/>
      <c r="P69" s="67"/>
      <c r="Q69" s="67"/>
      <c r="R69" s="67"/>
      <c r="S69" s="57"/>
      <c r="T69" s="67"/>
      <c r="U69" s="67"/>
      <c r="V69" s="67"/>
      <c r="W69" s="57"/>
      <c r="X69" s="67"/>
      <c r="Y69" s="67"/>
      <c r="Z69" s="67"/>
      <c r="AA69" s="57"/>
      <c r="AB69" s="67"/>
      <c r="AC69" s="67"/>
      <c r="AD69" s="67"/>
      <c r="AE69" s="57"/>
      <c r="AF69" s="67"/>
      <c r="AG69" s="67"/>
      <c r="AH69" s="67"/>
      <c r="AI69" s="57"/>
      <c r="AJ69" s="67"/>
      <c r="AK69" s="67"/>
      <c r="AL69" s="67"/>
      <c r="AM69" s="57"/>
      <c r="AN69" s="67"/>
      <c r="AO69" s="67"/>
      <c r="AP69" s="67"/>
      <c r="AQ69" s="57"/>
      <c r="AR69" s="69"/>
      <c r="AS69" s="69"/>
      <c r="AT69" s="69"/>
      <c r="AU69" s="69"/>
      <c r="AV69" s="69"/>
      <c r="AW69" s="69"/>
      <c r="AX69" s="69"/>
      <c r="AY69" s="69"/>
      <c r="AZ69" s="69"/>
      <c r="BA69" s="69"/>
      <c r="BB69" s="69"/>
      <c r="BC69" s="69"/>
      <c r="BD69" s="69"/>
      <c r="BE69" s="69"/>
      <c r="BF69" s="69"/>
      <c r="BG69" s="69"/>
      <c r="BH69" s="69"/>
      <c r="BI69" s="69"/>
      <c r="BJ69" s="69"/>
      <c r="BK69" s="69"/>
      <c r="BL69" s="70" t="str">
        <f t="shared" si="9"/>
        <v/>
      </c>
    </row>
    <row r="70">
      <c r="A70" s="41" t="str">
        <f>Alumnos!A74</f>
        <v/>
      </c>
      <c r="B70" s="26" t="str">
        <f>Alumnos!C74</f>
        <v/>
      </c>
      <c r="D70" s="44" t="str">
        <f t="shared" si="1"/>
        <v/>
      </c>
      <c r="E70" s="44" t="str">
        <f t="shared" si="2"/>
        <v/>
      </c>
      <c r="F70" s="44" t="str">
        <f t="shared" si="3"/>
        <v/>
      </c>
      <c r="G70" s="44" t="str">
        <f t="shared" si="4"/>
        <v/>
      </c>
      <c r="H70" s="44" t="str">
        <f t="shared" si="5"/>
        <v/>
      </c>
      <c r="I70" s="44" t="str">
        <f t="shared" si="6"/>
        <v/>
      </c>
      <c r="J70" s="44" t="str">
        <f t="shared" si="7"/>
        <v/>
      </c>
      <c r="K70" s="34"/>
      <c r="L70" s="44" t="str">
        <f t="shared" si="8"/>
        <v/>
      </c>
      <c r="M70" s="34"/>
      <c r="N70" s="71"/>
      <c r="O70" s="57"/>
      <c r="P70" s="67"/>
      <c r="Q70" s="67"/>
      <c r="R70" s="67"/>
      <c r="S70" s="57"/>
      <c r="T70" s="67"/>
      <c r="U70" s="67"/>
      <c r="V70" s="67"/>
      <c r="W70" s="57"/>
      <c r="X70" s="67"/>
      <c r="Y70" s="67"/>
      <c r="Z70" s="67"/>
      <c r="AA70" s="57"/>
      <c r="AB70" s="67"/>
      <c r="AC70" s="67"/>
      <c r="AD70" s="67"/>
      <c r="AE70" s="57"/>
      <c r="AF70" s="67"/>
      <c r="AG70" s="67"/>
      <c r="AH70" s="67"/>
      <c r="AI70" s="57"/>
      <c r="AJ70" s="67"/>
      <c r="AK70" s="67"/>
      <c r="AL70" s="67"/>
      <c r="AM70" s="57"/>
      <c r="AN70" s="67"/>
      <c r="AO70" s="67"/>
      <c r="AP70" s="67"/>
      <c r="AQ70" s="57"/>
      <c r="AR70" s="69"/>
      <c r="AS70" s="69"/>
      <c r="AT70" s="69"/>
      <c r="AU70" s="69"/>
      <c r="AV70" s="69"/>
      <c r="AW70" s="69"/>
      <c r="AX70" s="69"/>
      <c r="AY70" s="69"/>
      <c r="AZ70" s="69"/>
      <c r="BA70" s="69"/>
      <c r="BB70" s="69"/>
      <c r="BC70" s="69"/>
      <c r="BD70" s="69"/>
      <c r="BE70" s="69"/>
      <c r="BF70" s="69"/>
      <c r="BG70" s="69"/>
      <c r="BH70" s="69"/>
      <c r="BI70" s="69"/>
      <c r="BJ70" s="69"/>
      <c r="BK70" s="69"/>
      <c r="BL70" s="70" t="str">
        <f t="shared" si="9"/>
        <v/>
      </c>
    </row>
    <row r="71">
      <c r="A71" s="41" t="str">
        <f>Alumnos!A75</f>
        <v/>
      </c>
      <c r="B71" s="26" t="str">
        <f>Alumnos!C75</f>
        <v/>
      </c>
      <c r="D71" s="44" t="str">
        <f t="shared" si="1"/>
        <v/>
      </c>
      <c r="E71" s="44" t="str">
        <f t="shared" si="2"/>
        <v/>
      </c>
      <c r="F71" s="44" t="str">
        <f t="shared" si="3"/>
        <v/>
      </c>
      <c r="G71" s="44" t="str">
        <f t="shared" si="4"/>
        <v/>
      </c>
      <c r="H71" s="44" t="str">
        <f t="shared" si="5"/>
        <v/>
      </c>
      <c r="I71" s="44" t="str">
        <f t="shared" si="6"/>
        <v/>
      </c>
      <c r="J71" s="44" t="str">
        <f t="shared" si="7"/>
        <v/>
      </c>
      <c r="K71" s="34"/>
      <c r="L71" s="44" t="str">
        <f t="shared" si="8"/>
        <v/>
      </c>
      <c r="M71" s="34"/>
      <c r="N71" s="71"/>
      <c r="O71" s="57"/>
      <c r="P71" s="67"/>
      <c r="Q71" s="67"/>
      <c r="R71" s="67"/>
      <c r="S71" s="57"/>
      <c r="T71" s="67"/>
      <c r="U71" s="67"/>
      <c r="V71" s="67"/>
      <c r="W71" s="57"/>
      <c r="X71" s="67"/>
      <c r="Y71" s="67"/>
      <c r="Z71" s="67"/>
      <c r="AA71" s="57"/>
      <c r="AB71" s="67"/>
      <c r="AC71" s="67"/>
      <c r="AD71" s="67"/>
      <c r="AE71" s="57"/>
      <c r="AF71" s="67"/>
      <c r="AG71" s="67"/>
      <c r="AH71" s="67"/>
      <c r="AI71" s="57"/>
      <c r="AJ71" s="67"/>
      <c r="AK71" s="67"/>
      <c r="AL71" s="67"/>
      <c r="AM71" s="57"/>
      <c r="AN71" s="67"/>
      <c r="AO71" s="67"/>
      <c r="AP71" s="67"/>
      <c r="AQ71" s="57"/>
      <c r="AR71" s="69"/>
      <c r="AS71" s="69"/>
      <c r="AT71" s="69"/>
      <c r="AU71" s="69"/>
      <c r="AV71" s="69"/>
      <c r="AW71" s="69"/>
      <c r="AX71" s="69"/>
      <c r="AY71" s="69"/>
      <c r="AZ71" s="69"/>
      <c r="BA71" s="69"/>
      <c r="BB71" s="69"/>
      <c r="BC71" s="69"/>
      <c r="BD71" s="69"/>
      <c r="BE71" s="69"/>
      <c r="BF71" s="69"/>
      <c r="BG71" s="69"/>
      <c r="BH71" s="69"/>
      <c r="BI71" s="69"/>
      <c r="BJ71" s="69"/>
      <c r="BK71" s="69"/>
      <c r="BL71" s="70" t="str">
        <f t="shared" si="9"/>
        <v/>
      </c>
    </row>
    <row r="72">
      <c r="A72" s="41" t="str">
        <f>Alumnos!A76</f>
        <v/>
      </c>
      <c r="B72" s="26" t="str">
        <f>Alumnos!C76</f>
        <v/>
      </c>
      <c r="D72" s="44" t="str">
        <f t="shared" si="1"/>
        <v/>
      </c>
      <c r="E72" s="44" t="str">
        <f t="shared" si="2"/>
        <v/>
      </c>
      <c r="F72" s="44" t="str">
        <f t="shared" si="3"/>
        <v/>
      </c>
      <c r="G72" s="44" t="str">
        <f t="shared" si="4"/>
        <v/>
      </c>
      <c r="H72" s="44" t="str">
        <f t="shared" si="5"/>
        <v/>
      </c>
      <c r="I72" s="44" t="str">
        <f t="shared" si="6"/>
        <v/>
      </c>
      <c r="J72" s="44" t="str">
        <f t="shared" si="7"/>
        <v/>
      </c>
      <c r="K72" s="34"/>
      <c r="L72" s="44" t="str">
        <f t="shared" si="8"/>
        <v/>
      </c>
      <c r="M72" s="34"/>
      <c r="N72" s="71"/>
      <c r="O72" s="57"/>
      <c r="P72" s="67"/>
      <c r="Q72" s="67"/>
      <c r="R72" s="67"/>
      <c r="S72" s="57"/>
      <c r="T72" s="67"/>
      <c r="U72" s="67"/>
      <c r="V72" s="67"/>
      <c r="W72" s="57"/>
      <c r="X72" s="67"/>
      <c r="Y72" s="67"/>
      <c r="Z72" s="67"/>
      <c r="AA72" s="57"/>
      <c r="AB72" s="67"/>
      <c r="AC72" s="67"/>
      <c r="AD72" s="67"/>
      <c r="AE72" s="57"/>
      <c r="AF72" s="67"/>
      <c r="AG72" s="67"/>
      <c r="AH72" s="67"/>
      <c r="AI72" s="57"/>
      <c r="AJ72" s="67"/>
      <c r="AK72" s="67"/>
      <c r="AL72" s="67"/>
      <c r="AM72" s="57"/>
      <c r="AN72" s="67"/>
      <c r="AO72" s="67"/>
      <c r="AP72" s="67"/>
      <c r="AQ72" s="57"/>
      <c r="AR72" s="69"/>
      <c r="AS72" s="69"/>
      <c r="AT72" s="69"/>
      <c r="AU72" s="69"/>
      <c r="AV72" s="69"/>
      <c r="AW72" s="69"/>
      <c r="AX72" s="69"/>
      <c r="AY72" s="69"/>
      <c r="AZ72" s="69"/>
      <c r="BA72" s="69"/>
      <c r="BB72" s="69"/>
      <c r="BC72" s="69"/>
      <c r="BD72" s="69"/>
      <c r="BE72" s="69"/>
      <c r="BF72" s="69"/>
      <c r="BG72" s="69"/>
      <c r="BH72" s="69"/>
      <c r="BI72" s="69"/>
      <c r="BJ72" s="69"/>
      <c r="BK72" s="69"/>
      <c r="BL72" s="70" t="str">
        <f t="shared" si="9"/>
        <v/>
      </c>
    </row>
    <row r="73">
      <c r="A73" s="41" t="str">
        <f>Alumnos!A77</f>
        <v/>
      </c>
      <c r="B73" s="26" t="str">
        <f>Alumnos!C77</f>
        <v/>
      </c>
      <c r="D73" s="44" t="str">
        <f t="shared" si="1"/>
        <v/>
      </c>
      <c r="E73" s="44" t="str">
        <f t="shared" si="2"/>
        <v/>
      </c>
      <c r="F73" s="44" t="str">
        <f t="shared" si="3"/>
        <v/>
      </c>
      <c r="G73" s="44" t="str">
        <f t="shared" si="4"/>
        <v/>
      </c>
      <c r="H73" s="44" t="str">
        <f t="shared" si="5"/>
        <v/>
      </c>
      <c r="I73" s="44" t="str">
        <f t="shared" si="6"/>
        <v/>
      </c>
      <c r="J73" s="44" t="str">
        <f t="shared" si="7"/>
        <v/>
      </c>
      <c r="K73" s="34"/>
      <c r="L73" s="44" t="str">
        <f t="shared" si="8"/>
        <v/>
      </c>
      <c r="M73" s="34"/>
      <c r="N73" s="71"/>
      <c r="O73" s="57"/>
      <c r="P73" s="67"/>
      <c r="Q73" s="67"/>
      <c r="R73" s="67"/>
      <c r="S73" s="57"/>
      <c r="T73" s="67"/>
      <c r="U73" s="67"/>
      <c r="V73" s="67"/>
      <c r="W73" s="57"/>
      <c r="X73" s="67"/>
      <c r="Y73" s="67"/>
      <c r="Z73" s="67"/>
      <c r="AA73" s="57"/>
      <c r="AB73" s="67"/>
      <c r="AC73" s="67"/>
      <c r="AD73" s="67"/>
      <c r="AE73" s="57"/>
      <c r="AF73" s="67"/>
      <c r="AG73" s="67"/>
      <c r="AH73" s="67"/>
      <c r="AI73" s="57"/>
      <c r="AJ73" s="67"/>
      <c r="AK73" s="67"/>
      <c r="AL73" s="67"/>
      <c r="AM73" s="57"/>
      <c r="AN73" s="67"/>
      <c r="AO73" s="67"/>
      <c r="AP73" s="67"/>
      <c r="AQ73" s="57"/>
      <c r="AR73" s="69"/>
      <c r="AS73" s="69"/>
      <c r="AT73" s="69"/>
      <c r="AU73" s="69"/>
      <c r="AV73" s="69"/>
      <c r="AW73" s="69"/>
      <c r="AX73" s="69"/>
      <c r="AY73" s="69"/>
      <c r="AZ73" s="69"/>
      <c r="BA73" s="69"/>
      <c r="BB73" s="69"/>
      <c r="BC73" s="69"/>
      <c r="BD73" s="69"/>
      <c r="BE73" s="69"/>
      <c r="BF73" s="69"/>
      <c r="BG73" s="69"/>
      <c r="BH73" s="69"/>
      <c r="BI73" s="69"/>
      <c r="BJ73" s="69"/>
      <c r="BK73" s="69"/>
      <c r="BL73" s="70" t="str">
        <f t="shared" si="9"/>
        <v/>
      </c>
    </row>
    <row r="74">
      <c r="A74" s="41" t="str">
        <f>Alumnos!A78</f>
        <v/>
      </c>
      <c r="B74" s="26" t="str">
        <f>Alumnos!C78</f>
        <v/>
      </c>
      <c r="D74" s="44" t="str">
        <f t="shared" si="1"/>
        <v/>
      </c>
      <c r="E74" s="44" t="str">
        <f t="shared" si="2"/>
        <v/>
      </c>
      <c r="F74" s="44" t="str">
        <f t="shared" si="3"/>
        <v/>
      </c>
      <c r="G74" s="44" t="str">
        <f t="shared" si="4"/>
        <v/>
      </c>
      <c r="H74" s="44" t="str">
        <f t="shared" si="5"/>
        <v/>
      </c>
      <c r="I74" s="44" t="str">
        <f t="shared" si="6"/>
        <v/>
      </c>
      <c r="J74" s="44" t="str">
        <f t="shared" si="7"/>
        <v/>
      </c>
      <c r="K74" s="34"/>
      <c r="L74" s="44" t="str">
        <f t="shared" si="8"/>
        <v/>
      </c>
      <c r="M74" s="34"/>
      <c r="N74" s="71"/>
      <c r="O74" s="57"/>
      <c r="P74" s="67"/>
      <c r="Q74" s="67"/>
      <c r="R74" s="67"/>
      <c r="S74" s="57"/>
      <c r="T74" s="67"/>
      <c r="U74" s="67"/>
      <c r="V74" s="67"/>
      <c r="W74" s="57"/>
      <c r="X74" s="67"/>
      <c r="Y74" s="67"/>
      <c r="Z74" s="67"/>
      <c r="AA74" s="57"/>
      <c r="AB74" s="67"/>
      <c r="AC74" s="67"/>
      <c r="AD74" s="67"/>
      <c r="AE74" s="57"/>
      <c r="AF74" s="67"/>
      <c r="AG74" s="67"/>
      <c r="AH74" s="67"/>
      <c r="AI74" s="57"/>
      <c r="AJ74" s="67"/>
      <c r="AK74" s="67"/>
      <c r="AL74" s="67"/>
      <c r="AM74" s="57"/>
      <c r="AN74" s="67"/>
      <c r="AO74" s="67"/>
      <c r="AP74" s="67"/>
      <c r="AQ74" s="57"/>
      <c r="AR74" s="69"/>
      <c r="AS74" s="69"/>
      <c r="AT74" s="69"/>
      <c r="AU74" s="69"/>
      <c r="AV74" s="69"/>
      <c r="AW74" s="69"/>
      <c r="AX74" s="69"/>
      <c r="AY74" s="69"/>
      <c r="AZ74" s="69"/>
      <c r="BA74" s="69"/>
      <c r="BB74" s="69"/>
      <c r="BC74" s="69"/>
      <c r="BD74" s="69"/>
      <c r="BE74" s="69"/>
      <c r="BF74" s="69"/>
      <c r="BG74" s="69"/>
      <c r="BH74" s="69"/>
      <c r="BI74" s="69"/>
      <c r="BJ74" s="69"/>
      <c r="BK74" s="69"/>
      <c r="BL74" s="70" t="str">
        <f t="shared" si="9"/>
        <v/>
      </c>
    </row>
    <row r="75">
      <c r="A75" s="41" t="str">
        <f>Alumnos!A79</f>
        <v/>
      </c>
      <c r="B75" s="26" t="str">
        <f>Alumnos!C79</f>
        <v/>
      </c>
      <c r="D75" s="44" t="str">
        <f t="shared" si="1"/>
        <v/>
      </c>
      <c r="E75" s="44" t="str">
        <f t="shared" si="2"/>
        <v/>
      </c>
      <c r="F75" s="44" t="str">
        <f t="shared" si="3"/>
        <v/>
      </c>
      <c r="G75" s="44" t="str">
        <f t="shared" si="4"/>
        <v/>
      </c>
      <c r="H75" s="44" t="str">
        <f t="shared" si="5"/>
        <v/>
      </c>
      <c r="I75" s="44" t="str">
        <f t="shared" si="6"/>
        <v/>
      </c>
      <c r="J75" s="44" t="str">
        <f t="shared" si="7"/>
        <v/>
      </c>
      <c r="K75" s="34"/>
      <c r="L75" s="44" t="str">
        <f t="shared" si="8"/>
        <v/>
      </c>
      <c r="M75" s="34"/>
      <c r="N75" s="71"/>
      <c r="O75" s="57"/>
      <c r="P75" s="67"/>
      <c r="Q75" s="67"/>
      <c r="R75" s="67"/>
      <c r="S75" s="57"/>
      <c r="T75" s="67"/>
      <c r="U75" s="67"/>
      <c r="V75" s="67"/>
      <c r="W75" s="57"/>
      <c r="X75" s="67"/>
      <c r="Y75" s="67"/>
      <c r="Z75" s="67"/>
      <c r="AA75" s="57"/>
      <c r="AB75" s="67"/>
      <c r="AC75" s="67"/>
      <c r="AD75" s="67"/>
      <c r="AE75" s="57"/>
      <c r="AF75" s="67"/>
      <c r="AG75" s="67"/>
      <c r="AH75" s="67"/>
      <c r="AI75" s="57"/>
      <c r="AJ75" s="67"/>
      <c r="AK75" s="67"/>
      <c r="AL75" s="67"/>
      <c r="AM75" s="57"/>
      <c r="AN75" s="67"/>
      <c r="AO75" s="67"/>
      <c r="AP75" s="67"/>
      <c r="AQ75" s="57"/>
      <c r="AR75" s="69"/>
      <c r="AS75" s="69"/>
      <c r="AT75" s="69"/>
      <c r="AU75" s="69"/>
      <c r="AV75" s="69"/>
      <c r="AW75" s="69"/>
      <c r="AX75" s="69"/>
      <c r="AY75" s="69"/>
      <c r="AZ75" s="69"/>
      <c r="BA75" s="69"/>
      <c r="BB75" s="69"/>
      <c r="BC75" s="69"/>
      <c r="BD75" s="69"/>
      <c r="BE75" s="69"/>
      <c r="BF75" s="69"/>
      <c r="BG75" s="69"/>
      <c r="BH75" s="69"/>
      <c r="BI75" s="69"/>
      <c r="BJ75" s="69"/>
      <c r="BK75" s="69"/>
      <c r="BL75" s="70" t="str">
        <f t="shared" si="9"/>
        <v/>
      </c>
    </row>
    <row r="76">
      <c r="A76" s="41" t="str">
        <f>Alumnos!A80</f>
        <v/>
      </c>
      <c r="B76" s="26" t="str">
        <f>Alumnos!C80</f>
        <v/>
      </c>
      <c r="D76" s="44" t="str">
        <f t="shared" si="1"/>
        <v/>
      </c>
      <c r="E76" s="44" t="str">
        <f t="shared" si="2"/>
        <v/>
      </c>
      <c r="F76" s="44" t="str">
        <f t="shared" si="3"/>
        <v/>
      </c>
      <c r="G76" s="44" t="str">
        <f t="shared" si="4"/>
        <v/>
      </c>
      <c r="H76" s="44" t="str">
        <f t="shared" si="5"/>
        <v/>
      </c>
      <c r="I76" s="44" t="str">
        <f t="shared" si="6"/>
        <v/>
      </c>
      <c r="J76" s="44" t="str">
        <f t="shared" si="7"/>
        <v/>
      </c>
      <c r="K76" s="34"/>
      <c r="L76" s="44" t="str">
        <f t="shared" si="8"/>
        <v/>
      </c>
      <c r="M76" s="34"/>
      <c r="N76" s="71"/>
      <c r="O76" s="57"/>
      <c r="P76" s="67"/>
      <c r="Q76" s="67"/>
      <c r="R76" s="67"/>
      <c r="S76" s="68"/>
      <c r="T76" s="67"/>
      <c r="U76" s="67"/>
      <c r="V76" s="67"/>
      <c r="W76" s="57"/>
      <c r="X76" s="67"/>
      <c r="Y76" s="67"/>
      <c r="Z76" s="67"/>
      <c r="AA76" s="57"/>
      <c r="AB76" s="67"/>
      <c r="AC76" s="67"/>
      <c r="AD76" s="67"/>
      <c r="AE76" s="57"/>
      <c r="AF76" s="67"/>
      <c r="AG76" s="67"/>
      <c r="AH76" s="67"/>
      <c r="AI76" s="57"/>
      <c r="AJ76" s="67"/>
      <c r="AK76" s="67"/>
      <c r="AL76" s="67"/>
      <c r="AM76" s="57"/>
      <c r="AN76" s="67"/>
      <c r="AO76" s="67"/>
      <c r="AP76" s="67"/>
      <c r="AQ76" s="57"/>
      <c r="AR76" s="69"/>
      <c r="AS76" s="69"/>
      <c r="AT76" s="69"/>
      <c r="AU76" s="69"/>
      <c r="AV76" s="69"/>
      <c r="AW76" s="69"/>
      <c r="AX76" s="69"/>
      <c r="AY76" s="69"/>
      <c r="AZ76" s="69"/>
      <c r="BA76" s="69"/>
      <c r="BB76" s="69"/>
      <c r="BC76" s="69"/>
      <c r="BD76" s="69"/>
      <c r="BE76" s="69"/>
      <c r="BF76" s="69"/>
      <c r="BG76" s="69"/>
      <c r="BH76" s="69"/>
      <c r="BI76" s="69"/>
      <c r="BJ76" s="69"/>
      <c r="BK76" s="69"/>
      <c r="BL76" s="70" t="str">
        <f t="shared" si="9"/>
        <v/>
      </c>
    </row>
    <row r="77">
      <c r="A77" s="41" t="str">
        <f>Alumnos!A81</f>
        <v/>
      </c>
      <c r="B77" s="26" t="str">
        <f>Alumnos!C81</f>
        <v/>
      </c>
      <c r="D77" s="44" t="str">
        <f t="shared" si="1"/>
        <v/>
      </c>
      <c r="E77" s="44" t="str">
        <f t="shared" si="2"/>
        <v/>
      </c>
      <c r="F77" s="44" t="str">
        <f t="shared" si="3"/>
        <v/>
      </c>
      <c r="G77" s="44" t="str">
        <f t="shared" si="4"/>
        <v/>
      </c>
      <c r="H77" s="44" t="str">
        <f t="shared" si="5"/>
        <v/>
      </c>
      <c r="I77" s="44" t="str">
        <f t="shared" si="6"/>
        <v/>
      </c>
      <c r="J77" s="44" t="str">
        <f t="shared" si="7"/>
        <v/>
      </c>
      <c r="K77" s="34"/>
      <c r="L77" s="44" t="str">
        <f t="shared" si="8"/>
        <v/>
      </c>
      <c r="M77" s="34"/>
      <c r="N77" s="71"/>
      <c r="O77" s="57"/>
      <c r="P77" s="67"/>
      <c r="Q77" s="67"/>
      <c r="R77" s="67"/>
      <c r="S77" s="57"/>
      <c r="T77" s="67"/>
      <c r="U77" s="67"/>
      <c r="V77" s="67"/>
      <c r="W77" s="57"/>
      <c r="X77" s="67"/>
      <c r="Y77" s="67"/>
      <c r="Z77" s="67"/>
      <c r="AA77" s="57"/>
      <c r="AB77" s="67"/>
      <c r="AC77" s="67"/>
      <c r="AD77" s="67"/>
      <c r="AE77" s="57"/>
      <c r="AF77" s="67"/>
      <c r="AG77" s="67"/>
      <c r="AH77" s="67"/>
      <c r="AI77" s="57"/>
      <c r="AJ77" s="67"/>
      <c r="AK77" s="67"/>
      <c r="AL77" s="67"/>
      <c r="AM77" s="57"/>
      <c r="AN77" s="67"/>
      <c r="AO77" s="67"/>
      <c r="AP77" s="67"/>
      <c r="AQ77" s="57"/>
      <c r="AR77" s="69"/>
      <c r="AS77" s="69"/>
      <c r="AT77" s="69"/>
      <c r="AU77" s="69"/>
      <c r="AV77" s="69"/>
      <c r="AW77" s="69"/>
      <c r="AX77" s="69"/>
      <c r="AY77" s="69"/>
      <c r="AZ77" s="69"/>
      <c r="BA77" s="69"/>
      <c r="BB77" s="69"/>
      <c r="BC77" s="69"/>
      <c r="BD77" s="69"/>
      <c r="BE77" s="69"/>
      <c r="BF77" s="69"/>
      <c r="BG77" s="69"/>
      <c r="BH77" s="69"/>
      <c r="BI77" s="69"/>
      <c r="BJ77" s="69"/>
      <c r="BK77" s="69"/>
      <c r="BL77" s="70" t="str">
        <f t="shared" si="9"/>
        <v/>
      </c>
    </row>
    <row r="78">
      <c r="A78" s="41" t="str">
        <f>Alumnos!A82</f>
        <v/>
      </c>
      <c r="B78" s="26" t="str">
        <f>Alumnos!C82</f>
        <v/>
      </c>
      <c r="D78" s="44" t="str">
        <f t="shared" si="1"/>
        <v/>
      </c>
      <c r="E78" s="44" t="str">
        <f t="shared" si="2"/>
        <v/>
      </c>
      <c r="F78" s="44" t="str">
        <f t="shared" si="3"/>
        <v/>
      </c>
      <c r="G78" s="44" t="str">
        <f t="shared" si="4"/>
        <v/>
      </c>
      <c r="H78" s="44" t="str">
        <f t="shared" si="5"/>
        <v/>
      </c>
      <c r="I78" s="44" t="str">
        <f t="shared" si="6"/>
        <v/>
      </c>
      <c r="J78" s="44" t="str">
        <f t="shared" si="7"/>
        <v/>
      </c>
      <c r="K78" s="34"/>
      <c r="L78" s="44" t="str">
        <f t="shared" si="8"/>
        <v/>
      </c>
      <c r="M78" s="34"/>
      <c r="N78" s="71"/>
      <c r="O78" s="57"/>
      <c r="P78" s="67"/>
      <c r="Q78" s="67"/>
      <c r="R78" s="67"/>
      <c r="S78" s="57"/>
      <c r="T78" s="67"/>
      <c r="U78" s="67"/>
      <c r="V78" s="67"/>
      <c r="W78" s="57"/>
      <c r="X78" s="67"/>
      <c r="Y78" s="67"/>
      <c r="Z78" s="67"/>
      <c r="AA78" s="57"/>
      <c r="AB78" s="67"/>
      <c r="AC78" s="67"/>
      <c r="AD78" s="67"/>
      <c r="AE78" s="57"/>
      <c r="AF78" s="67"/>
      <c r="AG78" s="67"/>
      <c r="AH78" s="67"/>
      <c r="AI78" s="57"/>
      <c r="AJ78" s="67"/>
      <c r="AK78" s="67"/>
      <c r="AL78" s="67"/>
      <c r="AM78" s="57"/>
      <c r="AN78" s="67"/>
      <c r="AO78" s="67"/>
      <c r="AP78" s="67"/>
      <c r="AQ78" s="57"/>
      <c r="AR78" s="69"/>
      <c r="AS78" s="69"/>
      <c r="AT78" s="69"/>
      <c r="AU78" s="69"/>
      <c r="AV78" s="69"/>
      <c r="AW78" s="69"/>
      <c r="AX78" s="69"/>
      <c r="AY78" s="69"/>
      <c r="AZ78" s="69"/>
      <c r="BA78" s="69"/>
      <c r="BB78" s="69"/>
      <c r="BC78" s="69"/>
      <c r="BD78" s="69"/>
      <c r="BE78" s="69"/>
      <c r="BF78" s="69"/>
      <c r="BG78" s="69"/>
      <c r="BH78" s="69"/>
      <c r="BI78" s="69"/>
      <c r="BJ78" s="69"/>
      <c r="BK78" s="69"/>
      <c r="BL78" s="70" t="str">
        <f t="shared" si="9"/>
        <v/>
      </c>
    </row>
    <row r="79">
      <c r="A79" s="41" t="str">
        <f>Alumnos!A83</f>
        <v/>
      </c>
      <c r="B79" s="26" t="str">
        <f>Alumnos!C83</f>
        <v/>
      </c>
      <c r="D79" s="44" t="str">
        <f t="shared" si="1"/>
        <v/>
      </c>
      <c r="E79" s="44" t="str">
        <f t="shared" si="2"/>
        <v/>
      </c>
      <c r="F79" s="44" t="str">
        <f t="shared" si="3"/>
        <v/>
      </c>
      <c r="G79" s="44" t="str">
        <f t="shared" si="4"/>
        <v/>
      </c>
      <c r="H79" s="44" t="str">
        <f t="shared" si="5"/>
        <v/>
      </c>
      <c r="I79" s="44" t="str">
        <f t="shared" si="6"/>
        <v/>
      </c>
      <c r="J79" s="44" t="str">
        <f t="shared" si="7"/>
        <v/>
      </c>
      <c r="K79" s="34"/>
      <c r="L79" s="44" t="str">
        <f t="shared" si="8"/>
        <v/>
      </c>
      <c r="M79" s="34"/>
      <c r="N79" s="71"/>
      <c r="O79" s="57"/>
      <c r="P79" s="67"/>
      <c r="Q79" s="67"/>
      <c r="R79" s="67"/>
      <c r="S79" s="57"/>
      <c r="T79" s="67"/>
      <c r="U79" s="67"/>
      <c r="V79" s="67"/>
      <c r="W79" s="57"/>
      <c r="X79" s="67"/>
      <c r="Y79" s="67"/>
      <c r="Z79" s="67"/>
      <c r="AA79" s="57"/>
      <c r="AB79" s="67"/>
      <c r="AC79" s="67"/>
      <c r="AD79" s="67"/>
      <c r="AE79" s="57"/>
      <c r="AF79" s="67"/>
      <c r="AG79" s="67"/>
      <c r="AH79" s="67"/>
      <c r="AI79" s="57"/>
      <c r="AJ79" s="67"/>
      <c r="AK79" s="67"/>
      <c r="AL79" s="67"/>
      <c r="AM79" s="57"/>
      <c r="AN79" s="67"/>
      <c r="AO79" s="67"/>
      <c r="AP79" s="67"/>
      <c r="AQ79" s="57"/>
      <c r="AR79" s="69"/>
      <c r="AS79" s="69"/>
      <c r="AT79" s="69"/>
      <c r="AU79" s="69"/>
      <c r="AV79" s="69"/>
      <c r="AW79" s="69"/>
      <c r="AX79" s="69"/>
      <c r="AY79" s="69"/>
      <c r="AZ79" s="69"/>
      <c r="BA79" s="69"/>
      <c r="BB79" s="69"/>
      <c r="BC79" s="69"/>
      <c r="BD79" s="69"/>
      <c r="BE79" s="69"/>
      <c r="BF79" s="69"/>
      <c r="BG79" s="69"/>
      <c r="BH79" s="69"/>
      <c r="BI79" s="69"/>
      <c r="BJ79" s="69"/>
      <c r="BK79" s="69"/>
      <c r="BL79" s="70" t="str">
        <f t="shared" si="9"/>
        <v/>
      </c>
    </row>
    <row r="80">
      <c r="A80" s="41" t="str">
        <f>Alumnos!A84</f>
        <v/>
      </c>
      <c r="B80" s="26" t="str">
        <f>Alumnos!C84</f>
        <v/>
      </c>
      <c r="D80" s="44" t="str">
        <f t="shared" si="1"/>
        <v/>
      </c>
      <c r="E80" s="44" t="str">
        <f t="shared" si="2"/>
        <v/>
      </c>
      <c r="F80" s="44" t="str">
        <f t="shared" si="3"/>
        <v/>
      </c>
      <c r="G80" s="44" t="str">
        <f t="shared" si="4"/>
        <v/>
      </c>
      <c r="H80" s="44" t="str">
        <f t="shared" si="5"/>
        <v/>
      </c>
      <c r="I80" s="44" t="str">
        <f t="shared" si="6"/>
        <v/>
      </c>
      <c r="J80" s="44" t="str">
        <f t="shared" si="7"/>
        <v/>
      </c>
      <c r="K80" s="34"/>
      <c r="L80" s="44" t="str">
        <f t="shared" si="8"/>
        <v/>
      </c>
      <c r="M80" s="34"/>
      <c r="N80" s="71"/>
      <c r="O80" s="57"/>
      <c r="P80" s="67"/>
      <c r="Q80" s="67"/>
      <c r="R80" s="67"/>
      <c r="S80" s="57"/>
      <c r="T80" s="67"/>
      <c r="U80" s="67"/>
      <c r="V80" s="67"/>
      <c r="W80" s="57"/>
      <c r="X80" s="67"/>
      <c r="Y80" s="67"/>
      <c r="Z80" s="67"/>
      <c r="AA80" s="57"/>
      <c r="AB80" s="67"/>
      <c r="AC80" s="67"/>
      <c r="AD80" s="67"/>
      <c r="AE80" s="57"/>
      <c r="AF80" s="67"/>
      <c r="AG80" s="67"/>
      <c r="AH80" s="67"/>
      <c r="AI80" s="57"/>
      <c r="AJ80" s="67"/>
      <c r="AK80" s="67"/>
      <c r="AL80" s="67"/>
      <c r="AM80" s="57"/>
      <c r="AN80" s="67"/>
      <c r="AO80" s="67"/>
      <c r="AP80" s="67"/>
      <c r="AQ80" s="57"/>
      <c r="AR80" s="69"/>
      <c r="AS80" s="69"/>
      <c r="AT80" s="69"/>
      <c r="AU80" s="69"/>
      <c r="AV80" s="69"/>
      <c r="AW80" s="69"/>
      <c r="AX80" s="69"/>
      <c r="AY80" s="69"/>
      <c r="AZ80" s="69"/>
      <c r="BA80" s="69"/>
      <c r="BB80" s="69"/>
      <c r="BC80" s="69"/>
      <c r="BD80" s="69"/>
      <c r="BE80" s="69"/>
      <c r="BF80" s="69"/>
      <c r="BG80" s="69"/>
      <c r="BH80" s="69"/>
      <c r="BI80" s="69"/>
      <c r="BJ80" s="69"/>
      <c r="BK80" s="69"/>
      <c r="BL80" s="70" t="str">
        <f t="shared" si="9"/>
        <v/>
      </c>
    </row>
    <row r="81">
      <c r="A81" s="41" t="str">
        <f>Alumnos!A85</f>
        <v/>
      </c>
      <c r="B81" s="26" t="str">
        <f>Alumnos!C85</f>
        <v/>
      </c>
      <c r="D81" s="44" t="str">
        <f t="shared" si="1"/>
        <v/>
      </c>
      <c r="E81" s="44" t="str">
        <f t="shared" si="2"/>
        <v/>
      </c>
      <c r="F81" s="44" t="str">
        <f t="shared" si="3"/>
        <v/>
      </c>
      <c r="G81" s="44" t="str">
        <f t="shared" si="4"/>
        <v/>
      </c>
      <c r="H81" s="44" t="str">
        <f t="shared" si="5"/>
        <v/>
      </c>
      <c r="I81" s="44" t="str">
        <f t="shared" si="6"/>
        <v/>
      </c>
      <c r="J81" s="44" t="str">
        <f t="shared" si="7"/>
        <v/>
      </c>
      <c r="K81" s="34"/>
      <c r="L81" s="44" t="str">
        <f t="shared" si="8"/>
        <v/>
      </c>
      <c r="M81" s="34"/>
      <c r="N81" s="71"/>
      <c r="O81" s="57"/>
      <c r="P81" s="67"/>
      <c r="Q81" s="67"/>
      <c r="R81" s="67"/>
      <c r="S81" s="57"/>
      <c r="T81" s="67"/>
      <c r="U81" s="67"/>
      <c r="V81" s="67"/>
      <c r="W81" s="57"/>
      <c r="X81" s="67"/>
      <c r="Y81" s="67"/>
      <c r="Z81" s="67"/>
      <c r="AA81" s="57"/>
      <c r="AB81" s="67"/>
      <c r="AC81" s="67"/>
      <c r="AD81" s="67"/>
      <c r="AE81" s="57"/>
      <c r="AF81" s="67"/>
      <c r="AG81" s="67"/>
      <c r="AH81" s="67"/>
      <c r="AI81" s="57"/>
      <c r="AJ81" s="67"/>
      <c r="AK81" s="67"/>
      <c r="AL81" s="67"/>
      <c r="AM81" s="57"/>
      <c r="AN81" s="67"/>
      <c r="AO81" s="67"/>
      <c r="AP81" s="67"/>
      <c r="AQ81" s="57"/>
      <c r="AR81" s="69"/>
      <c r="AS81" s="69"/>
      <c r="AT81" s="69"/>
      <c r="AU81" s="69"/>
      <c r="AV81" s="69"/>
      <c r="AW81" s="69"/>
      <c r="AX81" s="69"/>
      <c r="AY81" s="69"/>
      <c r="AZ81" s="69"/>
      <c r="BA81" s="69"/>
      <c r="BB81" s="69"/>
      <c r="BC81" s="69"/>
      <c r="BD81" s="69"/>
      <c r="BE81" s="69"/>
      <c r="BF81" s="69"/>
      <c r="BG81" s="69"/>
      <c r="BH81" s="69"/>
      <c r="BI81" s="69"/>
      <c r="BJ81" s="69"/>
      <c r="BK81" s="69"/>
      <c r="BL81" s="70" t="str">
        <f t="shared" si="9"/>
        <v/>
      </c>
    </row>
    <row r="82">
      <c r="A82" s="41" t="str">
        <f>Alumnos!A86</f>
        <v/>
      </c>
      <c r="B82" s="26" t="str">
        <f>Alumnos!C86</f>
        <v/>
      </c>
      <c r="D82" s="44" t="str">
        <f t="shared" si="1"/>
        <v/>
      </c>
      <c r="E82" s="44" t="str">
        <f t="shared" si="2"/>
        <v/>
      </c>
      <c r="F82" s="44" t="str">
        <f t="shared" si="3"/>
        <v/>
      </c>
      <c r="G82" s="44" t="str">
        <f t="shared" si="4"/>
        <v/>
      </c>
      <c r="H82" s="44" t="str">
        <f t="shared" si="5"/>
        <v/>
      </c>
      <c r="I82" s="44" t="str">
        <f t="shared" si="6"/>
        <v/>
      </c>
      <c r="J82" s="44" t="str">
        <f t="shared" si="7"/>
        <v/>
      </c>
      <c r="K82" s="34"/>
      <c r="L82" s="44" t="str">
        <f t="shared" si="8"/>
        <v/>
      </c>
      <c r="M82" s="34"/>
      <c r="N82" s="71"/>
      <c r="O82" s="57"/>
      <c r="P82" s="67"/>
      <c r="Q82" s="67"/>
      <c r="R82" s="67"/>
      <c r="S82" s="57"/>
      <c r="T82" s="67"/>
      <c r="U82" s="67"/>
      <c r="V82" s="67"/>
      <c r="W82" s="57"/>
      <c r="X82" s="67"/>
      <c r="Y82" s="67"/>
      <c r="Z82" s="67"/>
      <c r="AA82" s="57"/>
      <c r="AB82" s="67"/>
      <c r="AC82" s="67"/>
      <c r="AD82" s="67"/>
      <c r="AE82" s="57"/>
      <c r="AF82" s="67"/>
      <c r="AG82" s="67"/>
      <c r="AH82" s="67"/>
      <c r="AI82" s="57"/>
      <c r="AJ82" s="67"/>
      <c r="AK82" s="67"/>
      <c r="AL82" s="67"/>
      <c r="AM82" s="57"/>
      <c r="AN82" s="67"/>
      <c r="AO82" s="67"/>
      <c r="AP82" s="67"/>
      <c r="AQ82" s="57"/>
      <c r="AR82" s="69"/>
      <c r="AS82" s="69"/>
      <c r="AT82" s="69"/>
      <c r="AU82" s="69"/>
      <c r="AV82" s="69"/>
      <c r="AW82" s="69"/>
      <c r="AX82" s="69"/>
      <c r="AY82" s="69"/>
      <c r="AZ82" s="69"/>
      <c r="BA82" s="69"/>
      <c r="BB82" s="69"/>
      <c r="BC82" s="69"/>
      <c r="BD82" s="69"/>
      <c r="BE82" s="69"/>
      <c r="BF82" s="69"/>
      <c r="BG82" s="69"/>
      <c r="BH82" s="69"/>
      <c r="BI82" s="69"/>
      <c r="BJ82" s="69"/>
      <c r="BK82" s="69"/>
      <c r="BL82" s="70" t="str">
        <f t="shared" si="9"/>
        <v/>
      </c>
    </row>
    <row r="83">
      <c r="A83" s="41" t="str">
        <f>Alumnos!A87</f>
        <v/>
      </c>
      <c r="B83" s="26" t="str">
        <f>Alumnos!C87</f>
        <v/>
      </c>
      <c r="D83" s="44" t="str">
        <f t="shared" si="1"/>
        <v/>
      </c>
      <c r="E83" s="44" t="str">
        <f t="shared" si="2"/>
        <v/>
      </c>
      <c r="F83" s="44" t="str">
        <f t="shared" si="3"/>
        <v/>
      </c>
      <c r="G83" s="44" t="str">
        <f t="shared" si="4"/>
        <v/>
      </c>
      <c r="H83" s="44" t="str">
        <f t="shared" si="5"/>
        <v/>
      </c>
      <c r="I83" s="44" t="str">
        <f t="shared" si="6"/>
        <v/>
      </c>
      <c r="J83" s="44" t="str">
        <f t="shared" si="7"/>
        <v/>
      </c>
      <c r="K83" s="34"/>
      <c r="L83" s="44" t="str">
        <f t="shared" si="8"/>
        <v/>
      </c>
      <c r="M83" s="34"/>
      <c r="N83" s="71"/>
      <c r="O83" s="57"/>
      <c r="P83" s="67"/>
      <c r="Q83" s="67"/>
      <c r="R83" s="67"/>
      <c r="S83" s="57"/>
      <c r="T83" s="67"/>
      <c r="U83" s="67"/>
      <c r="V83" s="67"/>
      <c r="W83" s="57"/>
      <c r="X83" s="67"/>
      <c r="Y83" s="67"/>
      <c r="Z83" s="67"/>
      <c r="AA83" s="57"/>
      <c r="AB83" s="67"/>
      <c r="AC83" s="67"/>
      <c r="AD83" s="67"/>
      <c r="AE83" s="57"/>
      <c r="AF83" s="67"/>
      <c r="AG83" s="67"/>
      <c r="AH83" s="67"/>
      <c r="AI83" s="57"/>
      <c r="AJ83" s="67"/>
      <c r="AK83" s="67"/>
      <c r="AL83" s="67"/>
      <c r="AM83" s="57"/>
      <c r="AN83" s="67"/>
      <c r="AO83" s="67"/>
      <c r="AP83" s="67"/>
      <c r="AQ83" s="57"/>
      <c r="AR83" s="69"/>
      <c r="AS83" s="69"/>
      <c r="AT83" s="69"/>
      <c r="AU83" s="69"/>
      <c r="AV83" s="69"/>
      <c r="AW83" s="69"/>
      <c r="AX83" s="69"/>
      <c r="AY83" s="69"/>
      <c r="AZ83" s="69"/>
      <c r="BA83" s="69"/>
      <c r="BB83" s="69"/>
      <c r="BC83" s="69"/>
      <c r="BD83" s="69"/>
      <c r="BE83" s="69"/>
      <c r="BF83" s="69"/>
      <c r="BG83" s="69"/>
      <c r="BH83" s="69"/>
      <c r="BI83" s="69"/>
      <c r="BJ83" s="69"/>
      <c r="BK83" s="69"/>
      <c r="BL83" s="70" t="str">
        <f t="shared" si="9"/>
        <v/>
      </c>
    </row>
    <row r="84">
      <c r="A84" s="41" t="str">
        <f>Alumnos!A88</f>
        <v/>
      </c>
      <c r="B84" s="26" t="str">
        <f>Alumnos!C88</f>
        <v/>
      </c>
      <c r="D84" s="44" t="str">
        <f t="shared" si="1"/>
        <v/>
      </c>
      <c r="E84" s="44" t="str">
        <f t="shared" si="2"/>
        <v/>
      </c>
      <c r="F84" s="44" t="str">
        <f t="shared" si="3"/>
        <v/>
      </c>
      <c r="G84" s="44" t="str">
        <f t="shared" si="4"/>
        <v/>
      </c>
      <c r="H84" s="44" t="str">
        <f t="shared" si="5"/>
        <v/>
      </c>
      <c r="I84" s="44" t="str">
        <f t="shared" si="6"/>
        <v/>
      </c>
      <c r="J84" s="44" t="str">
        <f t="shared" si="7"/>
        <v/>
      </c>
      <c r="K84" s="34"/>
      <c r="L84" s="44" t="str">
        <f t="shared" si="8"/>
        <v/>
      </c>
      <c r="M84" s="34"/>
      <c r="N84" s="71"/>
      <c r="O84" s="57"/>
      <c r="P84" s="67"/>
      <c r="Q84" s="67"/>
      <c r="R84" s="67"/>
      <c r="S84" s="57"/>
      <c r="T84" s="67"/>
      <c r="U84" s="67"/>
      <c r="V84" s="67"/>
      <c r="W84" s="57"/>
      <c r="X84" s="67"/>
      <c r="Y84" s="67"/>
      <c r="Z84" s="67"/>
      <c r="AA84" s="57"/>
      <c r="AB84" s="67"/>
      <c r="AC84" s="67"/>
      <c r="AD84" s="67"/>
      <c r="AE84" s="57"/>
      <c r="AF84" s="67"/>
      <c r="AG84" s="67"/>
      <c r="AH84" s="67"/>
      <c r="AI84" s="57"/>
      <c r="AJ84" s="67"/>
      <c r="AK84" s="67"/>
      <c r="AL84" s="67"/>
      <c r="AM84" s="57"/>
      <c r="AN84" s="67"/>
      <c r="AO84" s="67"/>
      <c r="AP84" s="67"/>
      <c r="AQ84" s="57"/>
      <c r="AR84" s="69"/>
      <c r="AS84" s="69"/>
      <c r="AT84" s="69"/>
      <c r="AU84" s="69"/>
      <c r="AV84" s="69"/>
      <c r="AW84" s="69"/>
      <c r="AX84" s="69"/>
      <c r="AY84" s="69"/>
      <c r="AZ84" s="69"/>
      <c r="BA84" s="69"/>
      <c r="BB84" s="69"/>
      <c r="BC84" s="69"/>
      <c r="BD84" s="69"/>
      <c r="BE84" s="69"/>
      <c r="BF84" s="69"/>
      <c r="BG84" s="69"/>
      <c r="BH84" s="69"/>
      <c r="BI84" s="69"/>
      <c r="BJ84" s="69"/>
      <c r="BK84" s="69"/>
      <c r="BL84" s="70" t="str">
        <f t="shared" si="9"/>
        <v/>
      </c>
    </row>
    <row r="85">
      <c r="A85" s="41" t="str">
        <f>Alumnos!A89</f>
        <v/>
      </c>
      <c r="B85" s="26" t="str">
        <f>Alumnos!C89</f>
        <v/>
      </c>
      <c r="D85" s="44" t="str">
        <f t="shared" si="1"/>
        <v/>
      </c>
      <c r="E85" s="44" t="str">
        <f t="shared" si="2"/>
        <v/>
      </c>
      <c r="F85" s="44" t="str">
        <f t="shared" si="3"/>
        <v/>
      </c>
      <c r="G85" s="44" t="str">
        <f t="shared" si="4"/>
        <v/>
      </c>
      <c r="H85" s="44" t="str">
        <f t="shared" si="5"/>
        <v/>
      </c>
      <c r="I85" s="44" t="str">
        <f t="shared" si="6"/>
        <v/>
      </c>
      <c r="J85" s="44" t="str">
        <f t="shared" si="7"/>
        <v/>
      </c>
      <c r="K85" s="34"/>
      <c r="L85" s="44" t="str">
        <f t="shared" si="8"/>
        <v/>
      </c>
      <c r="M85" s="34"/>
      <c r="N85" s="71"/>
      <c r="O85" s="57"/>
      <c r="P85" s="67"/>
      <c r="Q85" s="67"/>
      <c r="R85" s="67"/>
      <c r="S85" s="57"/>
      <c r="T85" s="67"/>
      <c r="U85" s="67"/>
      <c r="V85" s="67"/>
      <c r="W85" s="57"/>
      <c r="X85" s="67"/>
      <c r="Y85" s="67"/>
      <c r="Z85" s="67"/>
      <c r="AA85" s="57"/>
      <c r="AB85" s="67"/>
      <c r="AC85" s="67"/>
      <c r="AD85" s="67"/>
      <c r="AE85" s="57"/>
      <c r="AF85" s="67"/>
      <c r="AG85" s="67"/>
      <c r="AH85" s="67"/>
      <c r="AI85" s="57"/>
      <c r="AJ85" s="67"/>
      <c r="AK85" s="67"/>
      <c r="AL85" s="67"/>
      <c r="AM85" s="57"/>
      <c r="AN85" s="67"/>
      <c r="AO85" s="67"/>
      <c r="AP85" s="67"/>
      <c r="AQ85" s="57"/>
      <c r="AR85" s="69"/>
      <c r="AS85" s="69"/>
      <c r="AT85" s="69"/>
      <c r="AU85" s="69"/>
      <c r="AV85" s="69"/>
      <c r="AW85" s="69"/>
      <c r="AX85" s="69"/>
      <c r="AY85" s="69"/>
      <c r="AZ85" s="69"/>
      <c r="BA85" s="69"/>
      <c r="BB85" s="69"/>
      <c r="BC85" s="69"/>
      <c r="BD85" s="69"/>
      <c r="BE85" s="69"/>
      <c r="BF85" s="69"/>
      <c r="BG85" s="69"/>
      <c r="BH85" s="69"/>
      <c r="BI85" s="69"/>
      <c r="BJ85" s="69"/>
      <c r="BK85" s="69"/>
      <c r="BL85" s="70" t="str">
        <f t="shared" si="9"/>
        <v/>
      </c>
    </row>
    <row r="86">
      <c r="A86" s="41" t="str">
        <f>Alumnos!A90</f>
        <v/>
      </c>
      <c r="B86" s="26" t="str">
        <f>Alumnos!C90</f>
        <v/>
      </c>
      <c r="D86" s="44" t="str">
        <f t="shared" si="1"/>
        <v/>
      </c>
      <c r="E86" s="44" t="str">
        <f t="shared" si="2"/>
        <v/>
      </c>
      <c r="F86" s="44" t="str">
        <f t="shared" si="3"/>
        <v/>
      </c>
      <c r="G86" s="44" t="str">
        <f t="shared" si="4"/>
        <v/>
      </c>
      <c r="H86" s="44" t="str">
        <f t="shared" si="5"/>
        <v/>
      </c>
      <c r="I86" s="44" t="str">
        <f t="shared" si="6"/>
        <v/>
      </c>
      <c r="J86" s="44" t="str">
        <f t="shared" si="7"/>
        <v/>
      </c>
      <c r="K86" s="34"/>
      <c r="L86" s="44" t="str">
        <f t="shared" si="8"/>
        <v/>
      </c>
      <c r="M86" s="34"/>
      <c r="N86" s="71"/>
      <c r="O86" s="57"/>
      <c r="P86" s="67"/>
      <c r="Q86" s="67"/>
      <c r="R86" s="67"/>
      <c r="S86" s="57"/>
      <c r="T86" s="67"/>
      <c r="U86" s="67"/>
      <c r="V86" s="67"/>
      <c r="W86" s="57"/>
      <c r="X86" s="67"/>
      <c r="Y86" s="67"/>
      <c r="Z86" s="67"/>
      <c r="AA86" s="57"/>
      <c r="AB86" s="67"/>
      <c r="AC86" s="67"/>
      <c r="AD86" s="67"/>
      <c r="AE86" s="57"/>
      <c r="AF86" s="67"/>
      <c r="AG86" s="67"/>
      <c r="AH86" s="67"/>
      <c r="AI86" s="57"/>
      <c r="AJ86" s="67"/>
      <c r="AK86" s="67"/>
      <c r="AL86" s="67"/>
      <c r="AM86" s="57"/>
      <c r="AN86" s="67"/>
      <c r="AO86" s="67"/>
      <c r="AP86" s="67"/>
      <c r="AQ86" s="57"/>
      <c r="AR86" s="69"/>
      <c r="AS86" s="69"/>
      <c r="AT86" s="69"/>
      <c r="AU86" s="69"/>
      <c r="AV86" s="69"/>
      <c r="AW86" s="69"/>
      <c r="AX86" s="69"/>
      <c r="AY86" s="69"/>
      <c r="AZ86" s="69"/>
      <c r="BA86" s="69"/>
      <c r="BB86" s="69"/>
      <c r="BC86" s="69"/>
      <c r="BD86" s="69"/>
      <c r="BE86" s="69"/>
      <c r="BF86" s="69"/>
      <c r="BG86" s="69"/>
      <c r="BH86" s="69"/>
      <c r="BI86" s="69"/>
      <c r="BJ86" s="69"/>
      <c r="BK86" s="69"/>
      <c r="BL86" s="70" t="str">
        <f t="shared" si="9"/>
        <v/>
      </c>
    </row>
    <row r="87">
      <c r="A87" s="41" t="str">
        <f>Alumnos!A91</f>
        <v/>
      </c>
      <c r="B87" s="26" t="str">
        <f>Alumnos!C91</f>
        <v/>
      </c>
      <c r="D87" s="44" t="str">
        <f t="shared" si="1"/>
        <v/>
      </c>
      <c r="E87" s="44" t="str">
        <f t="shared" si="2"/>
        <v/>
      </c>
      <c r="F87" s="44" t="str">
        <f t="shared" si="3"/>
        <v/>
      </c>
      <c r="G87" s="44" t="str">
        <f t="shared" si="4"/>
        <v/>
      </c>
      <c r="H87" s="44" t="str">
        <f t="shared" si="5"/>
        <v/>
      </c>
      <c r="I87" s="44" t="str">
        <f t="shared" si="6"/>
        <v/>
      </c>
      <c r="J87" s="44" t="str">
        <f t="shared" si="7"/>
        <v/>
      </c>
      <c r="K87" s="34"/>
      <c r="L87" s="44" t="str">
        <f t="shared" si="8"/>
        <v/>
      </c>
      <c r="M87" s="34"/>
      <c r="N87" s="71"/>
      <c r="O87" s="57"/>
      <c r="P87" s="67"/>
      <c r="Q87" s="67"/>
      <c r="R87" s="67"/>
      <c r="S87" s="57"/>
      <c r="T87" s="67"/>
      <c r="U87" s="67"/>
      <c r="V87" s="67"/>
      <c r="W87" s="57"/>
      <c r="X87" s="67"/>
      <c r="Y87" s="67"/>
      <c r="Z87" s="67"/>
      <c r="AA87" s="57"/>
      <c r="AB87" s="67"/>
      <c r="AC87" s="67"/>
      <c r="AD87" s="67"/>
      <c r="AE87" s="57"/>
      <c r="AF87" s="67"/>
      <c r="AG87" s="67"/>
      <c r="AH87" s="67"/>
      <c r="AI87" s="57"/>
      <c r="AJ87" s="67"/>
      <c r="AK87" s="67"/>
      <c r="AL87" s="67"/>
      <c r="AM87" s="57"/>
      <c r="AN87" s="67"/>
      <c r="AO87" s="67"/>
      <c r="AP87" s="67"/>
      <c r="AQ87" s="57"/>
      <c r="AR87" s="69"/>
      <c r="AS87" s="69"/>
      <c r="AT87" s="69"/>
      <c r="AU87" s="69"/>
      <c r="AV87" s="69"/>
      <c r="AW87" s="69"/>
      <c r="AX87" s="69"/>
      <c r="AY87" s="69"/>
      <c r="AZ87" s="69"/>
      <c r="BA87" s="69"/>
      <c r="BB87" s="69"/>
      <c r="BC87" s="69"/>
      <c r="BD87" s="69"/>
      <c r="BE87" s="69"/>
      <c r="BF87" s="69"/>
      <c r="BG87" s="69"/>
      <c r="BH87" s="69"/>
      <c r="BI87" s="69"/>
      <c r="BJ87" s="69"/>
      <c r="BK87" s="69"/>
      <c r="BL87" s="70" t="str">
        <f t="shared" si="9"/>
        <v/>
      </c>
    </row>
    <row r="88">
      <c r="A88" s="41" t="str">
        <f>Alumnos!A92</f>
        <v/>
      </c>
      <c r="B88" s="26" t="str">
        <f>Alumnos!C92</f>
        <v/>
      </c>
      <c r="D88" s="44" t="str">
        <f t="shared" si="1"/>
        <v/>
      </c>
      <c r="E88" s="44" t="str">
        <f t="shared" si="2"/>
        <v/>
      </c>
      <c r="F88" s="44" t="str">
        <f t="shared" si="3"/>
        <v/>
      </c>
      <c r="G88" s="44" t="str">
        <f t="shared" si="4"/>
        <v/>
      </c>
      <c r="H88" s="44" t="str">
        <f t="shared" si="5"/>
        <v/>
      </c>
      <c r="I88" s="44" t="str">
        <f t="shared" si="6"/>
        <v/>
      </c>
      <c r="J88" s="44" t="str">
        <f t="shared" si="7"/>
        <v/>
      </c>
      <c r="K88" s="34"/>
      <c r="L88" s="44" t="str">
        <f t="shared" si="8"/>
        <v/>
      </c>
      <c r="M88" s="34"/>
      <c r="N88" s="71"/>
      <c r="O88" s="57"/>
      <c r="P88" s="67"/>
      <c r="Q88" s="67"/>
      <c r="R88" s="67"/>
      <c r="S88" s="57"/>
      <c r="T88" s="67"/>
      <c r="U88" s="67"/>
      <c r="V88" s="67"/>
      <c r="W88" s="57"/>
      <c r="X88" s="67"/>
      <c r="Y88" s="67"/>
      <c r="Z88" s="67"/>
      <c r="AA88" s="57"/>
      <c r="AB88" s="67"/>
      <c r="AC88" s="67"/>
      <c r="AD88" s="67"/>
      <c r="AE88" s="57"/>
      <c r="AF88" s="67"/>
      <c r="AG88" s="67"/>
      <c r="AH88" s="67"/>
      <c r="AI88" s="57"/>
      <c r="AJ88" s="67"/>
      <c r="AK88" s="67"/>
      <c r="AL88" s="67"/>
      <c r="AM88" s="57"/>
      <c r="AN88" s="67"/>
      <c r="AO88" s="67"/>
      <c r="AP88" s="67"/>
      <c r="AQ88" s="57"/>
      <c r="AR88" s="69"/>
      <c r="AS88" s="69"/>
      <c r="AT88" s="69"/>
      <c r="AU88" s="69"/>
      <c r="AV88" s="69"/>
      <c r="AW88" s="69"/>
      <c r="AX88" s="69"/>
      <c r="AY88" s="69"/>
      <c r="AZ88" s="69"/>
      <c r="BA88" s="69"/>
      <c r="BB88" s="69"/>
      <c r="BC88" s="69"/>
      <c r="BD88" s="69"/>
      <c r="BE88" s="69"/>
      <c r="BF88" s="69"/>
      <c r="BG88" s="69"/>
      <c r="BH88" s="69"/>
      <c r="BI88" s="69"/>
      <c r="BJ88" s="69"/>
      <c r="BK88" s="69"/>
      <c r="BL88" s="70" t="str">
        <f t="shared" si="9"/>
        <v/>
      </c>
    </row>
    <row r="89">
      <c r="A89" s="41" t="str">
        <f>Alumnos!A93</f>
        <v/>
      </c>
      <c r="B89" s="26" t="str">
        <f>Alumnos!C93</f>
        <v/>
      </c>
      <c r="D89" s="44" t="str">
        <f t="shared" si="1"/>
        <v/>
      </c>
      <c r="E89" s="44" t="str">
        <f t="shared" si="2"/>
        <v/>
      </c>
      <c r="F89" s="44" t="str">
        <f t="shared" si="3"/>
        <v/>
      </c>
      <c r="G89" s="44" t="str">
        <f t="shared" si="4"/>
        <v/>
      </c>
      <c r="H89" s="44" t="str">
        <f t="shared" si="5"/>
        <v/>
      </c>
      <c r="I89" s="44" t="str">
        <f t="shared" si="6"/>
        <v/>
      </c>
      <c r="J89" s="44" t="str">
        <f t="shared" si="7"/>
        <v/>
      </c>
      <c r="K89" s="34"/>
      <c r="L89" s="44" t="str">
        <f t="shared" si="8"/>
        <v/>
      </c>
      <c r="M89" s="34"/>
      <c r="N89" s="71"/>
      <c r="O89" s="57"/>
      <c r="P89" s="67"/>
      <c r="Q89" s="67"/>
      <c r="R89" s="67"/>
      <c r="S89" s="57"/>
      <c r="T89" s="67"/>
      <c r="U89" s="67"/>
      <c r="V89" s="67"/>
      <c r="W89" s="57"/>
      <c r="X89" s="67"/>
      <c r="Y89" s="67"/>
      <c r="Z89" s="67"/>
      <c r="AA89" s="57"/>
      <c r="AB89" s="67"/>
      <c r="AC89" s="67"/>
      <c r="AD89" s="67"/>
      <c r="AE89" s="57"/>
      <c r="AF89" s="67"/>
      <c r="AG89" s="67"/>
      <c r="AH89" s="67"/>
      <c r="AI89" s="57"/>
      <c r="AJ89" s="67"/>
      <c r="AK89" s="67"/>
      <c r="AL89" s="67"/>
      <c r="AM89" s="57"/>
      <c r="AN89" s="67"/>
      <c r="AO89" s="67"/>
      <c r="AP89" s="67"/>
      <c r="AQ89" s="57"/>
      <c r="AR89" s="69"/>
      <c r="AS89" s="69"/>
      <c r="AT89" s="69"/>
      <c r="AU89" s="69"/>
      <c r="AV89" s="69"/>
      <c r="AW89" s="69"/>
      <c r="AX89" s="69"/>
      <c r="AY89" s="69"/>
      <c r="AZ89" s="69"/>
      <c r="BA89" s="69"/>
      <c r="BB89" s="69"/>
      <c r="BC89" s="69"/>
      <c r="BD89" s="69"/>
      <c r="BE89" s="69"/>
      <c r="BF89" s="69"/>
      <c r="BG89" s="69"/>
      <c r="BH89" s="69"/>
      <c r="BI89" s="69"/>
      <c r="BJ89" s="69"/>
      <c r="BK89" s="69"/>
      <c r="BL89" s="70" t="str">
        <f t="shared" si="9"/>
        <v/>
      </c>
    </row>
    <row r="90">
      <c r="A90" s="41" t="str">
        <f>Alumnos!A94</f>
        <v/>
      </c>
      <c r="B90" s="26" t="str">
        <f>Alumnos!C94</f>
        <v/>
      </c>
      <c r="D90" s="44" t="str">
        <f t="shared" si="1"/>
        <v/>
      </c>
      <c r="E90" s="44" t="str">
        <f t="shared" si="2"/>
        <v/>
      </c>
      <c r="F90" s="44" t="str">
        <f t="shared" si="3"/>
        <v/>
      </c>
      <c r="G90" s="44" t="str">
        <f t="shared" si="4"/>
        <v/>
      </c>
      <c r="H90" s="44" t="str">
        <f t="shared" si="5"/>
        <v/>
      </c>
      <c r="I90" s="44" t="str">
        <f t="shared" si="6"/>
        <v/>
      </c>
      <c r="J90" s="44" t="str">
        <f t="shared" si="7"/>
        <v/>
      </c>
      <c r="K90" s="34"/>
      <c r="L90" s="44" t="str">
        <f t="shared" si="8"/>
        <v/>
      </c>
      <c r="M90" s="34"/>
      <c r="N90" s="71"/>
      <c r="O90" s="57"/>
      <c r="P90" s="67"/>
      <c r="Q90" s="67"/>
      <c r="R90" s="67"/>
      <c r="S90" s="57"/>
      <c r="T90" s="67"/>
      <c r="U90" s="67"/>
      <c r="V90" s="67"/>
      <c r="W90" s="57"/>
      <c r="X90" s="67"/>
      <c r="Y90" s="67"/>
      <c r="Z90" s="67"/>
      <c r="AA90" s="57"/>
      <c r="AB90" s="67"/>
      <c r="AC90" s="67"/>
      <c r="AD90" s="67"/>
      <c r="AE90" s="57"/>
      <c r="AF90" s="67"/>
      <c r="AG90" s="67"/>
      <c r="AH90" s="67"/>
      <c r="AI90" s="57"/>
      <c r="AJ90" s="67"/>
      <c r="AK90" s="67"/>
      <c r="AL90" s="67"/>
      <c r="AM90" s="57"/>
      <c r="AN90" s="67"/>
      <c r="AO90" s="67"/>
      <c r="AP90" s="67"/>
      <c r="AQ90" s="57"/>
      <c r="AR90" s="69"/>
      <c r="AS90" s="69"/>
      <c r="AT90" s="69"/>
      <c r="AU90" s="69"/>
      <c r="AV90" s="69"/>
      <c r="AW90" s="69"/>
      <c r="AX90" s="69"/>
      <c r="AY90" s="69"/>
      <c r="AZ90" s="69"/>
      <c r="BA90" s="69"/>
      <c r="BB90" s="69"/>
      <c r="BC90" s="69"/>
      <c r="BD90" s="69"/>
      <c r="BE90" s="69"/>
      <c r="BF90" s="69"/>
      <c r="BG90" s="69"/>
      <c r="BH90" s="69"/>
      <c r="BI90" s="69"/>
      <c r="BJ90" s="69"/>
      <c r="BK90" s="69"/>
      <c r="BL90" s="70" t="str">
        <f t="shared" si="9"/>
        <v/>
      </c>
    </row>
    <row r="91">
      <c r="A91" s="41" t="str">
        <f>Alumnos!A95</f>
        <v/>
      </c>
      <c r="B91" s="26" t="str">
        <f>Alumnos!C95</f>
        <v/>
      </c>
      <c r="D91" s="44" t="str">
        <f t="shared" si="1"/>
        <v/>
      </c>
      <c r="E91" s="44" t="str">
        <f t="shared" si="2"/>
        <v/>
      </c>
      <c r="F91" s="44" t="str">
        <f t="shared" si="3"/>
        <v/>
      </c>
      <c r="G91" s="44" t="str">
        <f t="shared" si="4"/>
        <v/>
      </c>
      <c r="H91" s="44" t="str">
        <f t="shared" si="5"/>
        <v/>
      </c>
      <c r="I91" s="44" t="str">
        <f t="shared" si="6"/>
        <v/>
      </c>
      <c r="J91" s="44" t="str">
        <f t="shared" si="7"/>
        <v/>
      </c>
      <c r="K91" s="34"/>
      <c r="L91" s="44" t="str">
        <f t="shared" si="8"/>
        <v/>
      </c>
      <c r="M91" s="34"/>
      <c r="N91" s="71"/>
      <c r="O91" s="57"/>
      <c r="P91" s="67"/>
      <c r="Q91" s="67"/>
      <c r="R91" s="67"/>
      <c r="S91" s="57"/>
      <c r="T91" s="67"/>
      <c r="U91" s="67"/>
      <c r="V91" s="67"/>
      <c r="W91" s="57"/>
      <c r="X91" s="67"/>
      <c r="Y91" s="67"/>
      <c r="Z91" s="67"/>
      <c r="AA91" s="57"/>
      <c r="AB91" s="67"/>
      <c r="AC91" s="67"/>
      <c r="AD91" s="67"/>
      <c r="AE91" s="57"/>
      <c r="AF91" s="67"/>
      <c r="AG91" s="67"/>
      <c r="AH91" s="67"/>
      <c r="AI91" s="57"/>
      <c r="AJ91" s="67"/>
      <c r="AK91" s="67"/>
      <c r="AL91" s="67"/>
      <c r="AM91" s="57"/>
      <c r="AN91" s="67"/>
      <c r="AO91" s="67"/>
      <c r="AP91" s="67"/>
      <c r="AQ91" s="57"/>
      <c r="AR91" s="69"/>
      <c r="AS91" s="69"/>
      <c r="AT91" s="69"/>
      <c r="AU91" s="69"/>
      <c r="AV91" s="69"/>
      <c r="AW91" s="69"/>
      <c r="AX91" s="69"/>
      <c r="AY91" s="69"/>
      <c r="AZ91" s="69"/>
      <c r="BA91" s="69"/>
      <c r="BB91" s="69"/>
      <c r="BC91" s="69"/>
      <c r="BD91" s="69"/>
      <c r="BE91" s="69"/>
      <c r="BF91" s="69"/>
      <c r="BG91" s="69"/>
      <c r="BH91" s="69"/>
      <c r="BI91" s="69"/>
      <c r="BJ91" s="69"/>
      <c r="BK91" s="69"/>
      <c r="BL91" s="70" t="str">
        <f t="shared" si="9"/>
        <v/>
      </c>
    </row>
    <row r="92">
      <c r="A92" s="41" t="str">
        <f>Alumnos!A96</f>
        <v/>
      </c>
      <c r="B92" s="26" t="str">
        <f>Alumnos!C96</f>
        <v/>
      </c>
      <c r="D92" s="44" t="str">
        <f t="shared" si="1"/>
        <v/>
      </c>
      <c r="E92" s="44" t="str">
        <f t="shared" si="2"/>
        <v/>
      </c>
      <c r="F92" s="44" t="str">
        <f t="shared" si="3"/>
        <v/>
      </c>
      <c r="G92" s="44" t="str">
        <f t="shared" si="4"/>
        <v/>
      </c>
      <c r="H92" s="44" t="str">
        <f t="shared" si="5"/>
        <v/>
      </c>
      <c r="I92" s="44" t="str">
        <f t="shared" si="6"/>
        <v/>
      </c>
      <c r="J92" s="44" t="str">
        <f t="shared" si="7"/>
        <v/>
      </c>
      <c r="K92" s="34"/>
      <c r="L92" s="44" t="str">
        <f t="shared" si="8"/>
        <v/>
      </c>
      <c r="M92" s="34"/>
      <c r="N92" s="71"/>
      <c r="O92" s="57"/>
      <c r="P92" s="67"/>
      <c r="Q92" s="67"/>
      <c r="R92" s="67"/>
      <c r="S92" s="57"/>
      <c r="T92" s="67"/>
      <c r="U92" s="67"/>
      <c r="V92" s="67"/>
      <c r="W92" s="57"/>
      <c r="X92" s="67"/>
      <c r="Y92" s="67"/>
      <c r="Z92" s="67"/>
      <c r="AA92" s="57"/>
      <c r="AB92" s="67"/>
      <c r="AC92" s="67"/>
      <c r="AD92" s="67"/>
      <c r="AE92" s="57"/>
      <c r="AF92" s="67"/>
      <c r="AG92" s="67"/>
      <c r="AH92" s="67"/>
      <c r="AI92" s="57"/>
      <c r="AJ92" s="67"/>
      <c r="AK92" s="67"/>
      <c r="AL92" s="67"/>
      <c r="AM92" s="57"/>
      <c r="AN92" s="67"/>
      <c r="AO92" s="67"/>
      <c r="AP92" s="67"/>
      <c r="AQ92" s="57"/>
      <c r="AR92" s="69"/>
      <c r="AS92" s="69"/>
      <c r="AT92" s="69"/>
      <c r="AU92" s="69"/>
      <c r="AV92" s="69"/>
      <c r="AW92" s="69"/>
      <c r="AX92" s="69"/>
      <c r="AY92" s="69"/>
      <c r="AZ92" s="69"/>
      <c r="BA92" s="69"/>
      <c r="BB92" s="69"/>
      <c r="BC92" s="69"/>
      <c r="BD92" s="69"/>
      <c r="BE92" s="69"/>
      <c r="BF92" s="69"/>
      <c r="BG92" s="69"/>
      <c r="BH92" s="69"/>
      <c r="BI92" s="69"/>
      <c r="BJ92" s="69"/>
      <c r="BK92" s="69"/>
      <c r="BL92" s="70" t="str">
        <f t="shared" si="9"/>
        <v/>
      </c>
    </row>
    <row r="93">
      <c r="A93" s="41" t="str">
        <f>Alumnos!A97</f>
        <v/>
      </c>
      <c r="B93" s="26" t="str">
        <f>Alumnos!C97</f>
        <v/>
      </c>
      <c r="D93" s="44" t="str">
        <f t="shared" si="1"/>
        <v/>
      </c>
      <c r="E93" s="44" t="str">
        <f t="shared" si="2"/>
        <v/>
      </c>
      <c r="F93" s="44" t="str">
        <f t="shared" si="3"/>
        <v/>
      </c>
      <c r="G93" s="44" t="str">
        <f t="shared" si="4"/>
        <v/>
      </c>
      <c r="H93" s="44" t="str">
        <f t="shared" si="5"/>
        <v/>
      </c>
      <c r="I93" s="44" t="str">
        <f t="shared" si="6"/>
        <v/>
      </c>
      <c r="J93" s="44" t="str">
        <f t="shared" si="7"/>
        <v/>
      </c>
      <c r="K93" s="34"/>
      <c r="L93" s="44" t="str">
        <f t="shared" si="8"/>
        <v/>
      </c>
      <c r="M93" s="34"/>
      <c r="N93" s="71"/>
      <c r="O93" s="57"/>
      <c r="P93" s="67"/>
      <c r="Q93" s="67"/>
      <c r="R93" s="67"/>
      <c r="S93" s="57"/>
      <c r="T93" s="67"/>
      <c r="U93" s="67"/>
      <c r="V93" s="67"/>
      <c r="W93" s="57"/>
      <c r="X93" s="67"/>
      <c r="Y93" s="67"/>
      <c r="Z93" s="67"/>
      <c r="AA93" s="57"/>
      <c r="AB93" s="67"/>
      <c r="AC93" s="67"/>
      <c r="AD93" s="67"/>
      <c r="AE93" s="57"/>
      <c r="AF93" s="67"/>
      <c r="AG93" s="67"/>
      <c r="AH93" s="67"/>
      <c r="AI93" s="57"/>
      <c r="AJ93" s="67"/>
      <c r="AK93" s="67"/>
      <c r="AL93" s="67"/>
      <c r="AM93" s="57"/>
      <c r="AN93" s="67"/>
      <c r="AO93" s="67"/>
      <c r="AP93" s="67"/>
      <c r="AQ93" s="57"/>
      <c r="AR93" s="69"/>
      <c r="AS93" s="69"/>
      <c r="AT93" s="69"/>
      <c r="AU93" s="69"/>
      <c r="AV93" s="69"/>
      <c r="AW93" s="69"/>
      <c r="AX93" s="69"/>
      <c r="AY93" s="69"/>
      <c r="AZ93" s="69"/>
      <c r="BA93" s="69"/>
      <c r="BB93" s="69"/>
      <c r="BC93" s="69"/>
      <c r="BD93" s="69"/>
      <c r="BE93" s="69"/>
      <c r="BF93" s="69"/>
      <c r="BG93" s="69"/>
      <c r="BH93" s="69"/>
      <c r="BI93" s="69"/>
      <c r="BJ93" s="69"/>
      <c r="BK93" s="69"/>
      <c r="BL93" s="70" t="str">
        <f t="shared" si="9"/>
        <v/>
      </c>
    </row>
    <row r="94">
      <c r="A94" s="41" t="str">
        <f>Alumnos!A98</f>
        <v/>
      </c>
      <c r="B94" s="26" t="str">
        <f>Alumnos!C98</f>
        <v/>
      </c>
      <c r="D94" s="44" t="str">
        <f t="shared" si="1"/>
        <v/>
      </c>
      <c r="E94" s="44" t="str">
        <f t="shared" si="2"/>
        <v/>
      </c>
      <c r="F94" s="44" t="str">
        <f t="shared" si="3"/>
        <v/>
      </c>
      <c r="G94" s="44" t="str">
        <f t="shared" si="4"/>
        <v/>
      </c>
      <c r="H94" s="44" t="str">
        <f t="shared" si="5"/>
        <v/>
      </c>
      <c r="I94" s="44" t="str">
        <f t="shared" si="6"/>
        <v/>
      </c>
      <c r="J94" s="44" t="str">
        <f t="shared" si="7"/>
        <v/>
      </c>
      <c r="K94" s="34"/>
      <c r="L94" s="44" t="str">
        <f t="shared" si="8"/>
        <v/>
      </c>
      <c r="M94" s="34"/>
      <c r="N94" s="71"/>
      <c r="O94" s="57"/>
      <c r="P94" s="67"/>
      <c r="Q94" s="67"/>
      <c r="R94" s="67"/>
      <c r="S94" s="57"/>
      <c r="T94" s="67"/>
      <c r="U94" s="67"/>
      <c r="V94" s="67"/>
      <c r="W94" s="57"/>
      <c r="X94" s="67"/>
      <c r="Y94" s="67"/>
      <c r="Z94" s="67"/>
      <c r="AA94" s="57"/>
      <c r="AB94" s="67"/>
      <c r="AC94" s="67"/>
      <c r="AD94" s="67"/>
      <c r="AE94" s="57"/>
      <c r="AF94" s="67"/>
      <c r="AG94" s="67"/>
      <c r="AH94" s="67"/>
      <c r="AI94" s="57"/>
      <c r="AJ94" s="67"/>
      <c r="AK94" s="67"/>
      <c r="AL94" s="67"/>
      <c r="AM94" s="57"/>
      <c r="AN94" s="67"/>
      <c r="AO94" s="67"/>
      <c r="AP94" s="67"/>
      <c r="AQ94" s="57"/>
      <c r="AR94" s="69"/>
      <c r="AS94" s="69"/>
      <c r="AT94" s="69"/>
      <c r="AU94" s="69"/>
      <c r="AV94" s="69"/>
      <c r="AW94" s="69"/>
      <c r="AX94" s="69"/>
      <c r="AY94" s="69"/>
      <c r="AZ94" s="69"/>
      <c r="BA94" s="69"/>
      <c r="BB94" s="69"/>
      <c r="BC94" s="69"/>
      <c r="BD94" s="69"/>
      <c r="BE94" s="69"/>
      <c r="BF94" s="69"/>
      <c r="BG94" s="69"/>
      <c r="BH94" s="69"/>
      <c r="BI94" s="69"/>
      <c r="BJ94" s="69"/>
      <c r="BK94" s="69"/>
      <c r="BL94" s="70" t="str">
        <f t="shared" si="9"/>
        <v/>
      </c>
    </row>
    <row r="95">
      <c r="A95" s="41" t="str">
        <f>Alumnos!A99</f>
        <v/>
      </c>
      <c r="B95" s="26" t="str">
        <f>Alumnos!C99</f>
        <v/>
      </c>
      <c r="D95" s="44" t="str">
        <f t="shared" si="1"/>
        <v/>
      </c>
      <c r="E95" s="44" t="str">
        <f t="shared" si="2"/>
        <v/>
      </c>
      <c r="F95" s="44" t="str">
        <f t="shared" si="3"/>
        <v/>
      </c>
      <c r="G95" s="44" t="str">
        <f t="shared" si="4"/>
        <v/>
      </c>
      <c r="H95" s="44" t="str">
        <f t="shared" si="5"/>
        <v/>
      </c>
      <c r="I95" s="44" t="str">
        <f t="shared" si="6"/>
        <v/>
      </c>
      <c r="J95" s="44" t="str">
        <f t="shared" si="7"/>
        <v/>
      </c>
      <c r="K95" s="34"/>
      <c r="L95" s="44" t="str">
        <f t="shared" si="8"/>
        <v/>
      </c>
      <c r="M95" s="34"/>
      <c r="N95" s="71"/>
      <c r="O95" s="57"/>
      <c r="P95" s="67"/>
      <c r="Q95" s="67"/>
      <c r="R95" s="67"/>
      <c r="S95" s="57"/>
      <c r="T95" s="67"/>
      <c r="U95" s="67"/>
      <c r="V95" s="67"/>
      <c r="W95" s="57"/>
      <c r="X95" s="67"/>
      <c r="Y95" s="67"/>
      <c r="Z95" s="67"/>
      <c r="AA95" s="57"/>
      <c r="AB95" s="67"/>
      <c r="AC95" s="67"/>
      <c r="AD95" s="67"/>
      <c r="AE95" s="57"/>
      <c r="AF95" s="67"/>
      <c r="AG95" s="67"/>
      <c r="AH95" s="67"/>
      <c r="AI95" s="57"/>
      <c r="AJ95" s="67"/>
      <c r="AK95" s="67"/>
      <c r="AL95" s="67"/>
      <c r="AM95" s="57"/>
      <c r="AN95" s="67"/>
      <c r="AO95" s="67"/>
      <c r="AP95" s="67"/>
      <c r="AQ95" s="57"/>
      <c r="AR95" s="69"/>
      <c r="AS95" s="69"/>
      <c r="AT95" s="69"/>
      <c r="AU95" s="69"/>
      <c r="AV95" s="69"/>
      <c r="AW95" s="69"/>
      <c r="AX95" s="69"/>
      <c r="AY95" s="69"/>
      <c r="AZ95" s="69"/>
      <c r="BA95" s="69"/>
      <c r="BB95" s="69"/>
      <c r="BC95" s="69"/>
      <c r="BD95" s="69"/>
      <c r="BE95" s="69"/>
      <c r="BF95" s="69"/>
      <c r="BG95" s="69"/>
      <c r="BH95" s="69"/>
      <c r="BI95" s="69"/>
      <c r="BJ95" s="69"/>
      <c r="BK95" s="69"/>
      <c r="BL95" s="70" t="str">
        <f t="shared" si="9"/>
        <v/>
      </c>
    </row>
    <row r="96">
      <c r="A96" s="41" t="str">
        <f>Alumnos!A100</f>
        <v/>
      </c>
      <c r="B96" s="26" t="str">
        <f>Alumnos!C100</f>
        <v/>
      </c>
      <c r="D96" s="44" t="str">
        <f t="shared" si="1"/>
        <v/>
      </c>
      <c r="E96" s="44" t="str">
        <f t="shared" si="2"/>
        <v/>
      </c>
      <c r="F96" s="44" t="str">
        <f t="shared" si="3"/>
        <v/>
      </c>
      <c r="G96" s="44" t="str">
        <f t="shared" si="4"/>
        <v/>
      </c>
      <c r="H96" s="44" t="str">
        <f t="shared" si="5"/>
        <v/>
      </c>
      <c r="I96" s="44" t="str">
        <f t="shared" si="6"/>
        <v/>
      </c>
      <c r="J96" s="44" t="str">
        <f t="shared" si="7"/>
        <v/>
      </c>
      <c r="K96" s="34"/>
      <c r="L96" s="44" t="str">
        <f t="shared" si="8"/>
        <v/>
      </c>
      <c r="M96" s="34"/>
      <c r="N96" s="71"/>
      <c r="O96" s="57"/>
      <c r="P96" s="67"/>
      <c r="Q96" s="67"/>
      <c r="R96" s="67"/>
      <c r="S96" s="57"/>
      <c r="T96" s="67"/>
      <c r="U96" s="67"/>
      <c r="V96" s="67"/>
      <c r="W96" s="57"/>
      <c r="X96" s="67"/>
      <c r="Y96" s="67"/>
      <c r="Z96" s="67"/>
      <c r="AA96" s="57"/>
      <c r="AB96" s="67"/>
      <c r="AC96" s="67"/>
      <c r="AD96" s="67"/>
      <c r="AE96" s="57"/>
      <c r="AF96" s="67"/>
      <c r="AG96" s="67"/>
      <c r="AH96" s="67"/>
      <c r="AI96" s="57"/>
      <c r="AJ96" s="67"/>
      <c r="AK96" s="67"/>
      <c r="AL96" s="67"/>
      <c r="AM96" s="57"/>
      <c r="AN96" s="67"/>
      <c r="AO96" s="67"/>
      <c r="AP96" s="67"/>
      <c r="AQ96" s="57"/>
      <c r="AR96" s="69"/>
      <c r="AS96" s="69"/>
      <c r="AT96" s="69"/>
      <c r="AU96" s="69"/>
      <c r="AV96" s="69"/>
      <c r="AW96" s="69"/>
      <c r="AX96" s="69"/>
      <c r="AY96" s="69"/>
      <c r="AZ96" s="69"/>
      <c r="BA96" s="69"/>
      <c r="BB96" s="69"/>
      <c r="BC96" s="69"/>
      <c r="BD96" s="69"/>
      <c r="BE96" s="69"/>
      <c r="BF96" s="69"/>
      <c r="BG96" s="69"/>
      <c r="BH96" s="69"/>
      <c r="BI96" s="69"/>
      <c r="BJ96" s="69"/>
      <c r="BK96" s="69"/>
      <c r="BL96" s="70" t="str">
        <f t="shared" si="9"/>
        <v/>
      </c>
    </row>
    <row r="97">
      <c r="A97" s="41" t="str">
        <f>Alumnos!A101</f>
        <v/>
      </c>
      <c r="B97" s="26" t="str">
        <f>Alumnos!C101</f>
        <v/>
      </c>
      <c r="D97" s="44" t="str">
        <f t="shared" si="1"/>
        <v/>
      </c>
      <c r="E97" s="44" t="str">
        <f t="shared" si="2"/>
        <v/>
      </c>
      <c r="F97" s="44" t="str">
        <f t="shared" si="3"/>
        <v/>
      </c>
      <c r="G97" s="44" t="str">
        <f t="shared" si="4"/>
        <v/>
      </c>
      <c r="H97" s="44" t="str">
        <f t="shared" si="5"/>
        <v/>
      </c>
      <c r="I97" s="44" t="str">
        <f t="shared" si="6"/>
        <v/>
      </c>
      <c r="J97" s="44" t="str">
        <f t="shared" si="7"/>
        <v/>
      </c>
      <c r="K97" s="34"/>
      <c r="L97" s="44" t="str">
        <f t="shared" si="8"/>
        <v/>
      </c>
      <c r="M97" s="34"/>
      <c r="N97" s="71"/>
      <c r="O97" s="57"/>
      <c r="P97" s="67"/>
      <c r="Q97" s="67"/>
      <c r="R97" s="67"/>
      <c r="S97" s="57"/>
      <c r="T97" s="67"/>
      <c r="U97" s="67"/>
      <c r="V97" s="67"/>
      <c r="W97" s="57"/>
      <c r="X97" s="67"/>
      <c r="Y97" s="67"/>
      <c r="Z97" s="67"/>
      <c r="AA97" s="57"/>
      <c r="AB97" s="67"/>
      <c r="AC97" s="67"/>
      <c r="AD97" s="67"/>
      <c r="AE97" s="57"/>
      <c r="AF97" s="67"/>
      <c r="AG97" s="67"/>
      <c r="AH97" s="67"/>
      <c r="AI97" s="57"/>
      <c r="AJ97" s="67"/>
      <c r="AK97" s="67"/>
      <c r="AL97" s="67"/>
      <c r="AM97" s="57"/>
      <c r="AN97" s="67"/>
      <c r="AO97" s="67"/>
      <c r="AP97" s="67"/>
      <c r="AQ97" s="57"/>
      <c r="AR97" s="69"/>
      <c r="AS97" s="69"/>
      <c r="AT97" s="69"/>
      <c r="AU97" s="69"/>
      <c r="AV97" s="69"/>
      <c r="AW97" s="69"/>
      <c r="AX97" s="69"/>
      <c r="AY97" s="69"/>
      <c r="AZ97" s="69"/>
      <c r="BA97" s="69"/>
      <c r="BB97" s="69"/>
      <c r="BC97" s="69"/>
      <c r="BD97" s="69"/>
      <c r="BE97" s="69"/>
      <c r="BF97" s="69"/>
      <c r="BG97" s="69"/>
      <c r="BH97" s="69"/>
      <c r="BI97" s="69"/>
      <c r="BJ97" s="69"/>
      <c r="BK97" s="69"/>
      <c r="BL97" s="70" t="str">
        <f t="shared" si="9"/>
        <v/>
      </c>
    </row>
    <row r="98">
      <c r="A98" s="41" t="str">
        <f>Alumnos!A102</f>
        <v/>
      </c>
      <c r="B98" s="26" t="str">
        <f>Alumnos!C102</f>
        <v/>
      </c>
      <c r="D98" s="44" t="str">
        <f t="shared" si="1"/>
        <v/>
      </c>
      <c r="E98" s="44" t="str">
        <f t="shared" si="2"/>
        <v/>
      </c>
      <c r="F98" s="44" t="str">
        <f t="shared" si="3"/>
        <v/>
      </c>
      <c r="G98" s="44" t="str">
        <f t="shared" si="4"/>
        <v/>
      </c>
      <c r="H98" s="44" t="str">
        <f t="shared" si="5"/>
        <v/>
      </c>
      <c r="I98" s="44" t="str">
        <f t="shared" si="6"/>
        <v/>
      </c>
      <c r="J98" s="44" t="str">
        <f t="shared" si="7"/>
        <v/>
      </c>
      <c r="K98" s="34"/>
      <c r="L98" s="44" t="str">
        <f t="shared" si="8"/>
        <v/>
      </c>
      <c r="M98" s="34"/>
      <c r="N98" s="71"/>
      <c r="O98" s="57"/>
      <c r="P98" s="67"/>
      <c r="Q98" s="67"/>
      <c r="R98" s="67"/>
      <c r="S98" s="57"/>
      <c r="T98" s="67"/>
      <c r="U98" s="67"/>
      <c r="V98" s="67"/>
      <c r="W98" s="57"/>
      <c r="X98" s="67"/>
      <c r="Y98" s="67"/>
      <c r="Z98" s="67"/>
      <c r="AA98" s="57"/>
      <c r="AB98" s="67"/>
      <c r="AC98" s="67"/>
      <c r="AD98" s="67"/>
      <c r="AE98" s="57"/>
      <c r="AF98" s="67"/>
      <c r="AG98" s="67"/>
      <c r="AH98" s="67"/>
      <c r="AI98" s="57"/>
      <c r="AJ98" s="67"/>
      <c r="AK98" s="67"/>
      <c r="AL98" s="67"/>
      <c r="AM98" s="57"/>
      <c r="AN98" s="67"/>
      <c r="AO98" s="67"/>
      <c r="AP98" s="67"/>
      <c r="AQ98" s="57"/>
      <c r="AR98" s="69"/>
      <c r="AS98" s="69"/>
      <c r="AT98" s="69"/>
      <c r="AU98" s="69"/>
      <c r="AV98" s="69"/>
      <c r="AW98" s="69"/>
      <c r="AX98" s="69"/>
      <c r="AY98" s="69"/>
      <c r="AZ98" s="69"/>
      <c r="BA98" s="69"/>
      <c r="BB98" s="69"/>
      <c r="BC98" s="69"/>
      <c r="BD98" s="69"/>
      <c r="BE98" s="69"/>
      <c r="BF98" s="69"/>
      <c r="BG98" s="69"/>
      <c r="BH98" s="69"/>
      <c r="BI98" s="69"/>
      <c r="BJ98" s="69"/>
      <c r="BK98" s="69"/>
      <c r="BL98" s="70" t="str">
        <f t="shared" si="9"/>
        <v/>
      </c>
    </row>
    <row r="99">
      <c r="A99" s="41" t="str">
        <f>Alumnos!A103</f>
        <v/>
      </c>
      <c r="B99" s="26" t="str">
        <f>Alumnos!C103</f>
        <v/>
      </c>
      <c r="D99" s="44" t="str">
        <f t="shared" si="1"/>
        <v/>
      </c>
      <c r="E99" s="44" t="str">
        <f t="shared" si="2"/>
        <v/>
      </c>
      <c r="F99" s="44" t="str">
        <f t="shared" si="3"/>
        <v/>
      </c>
      <c r="G99" s="44" t="str">
        <f t="shared" si="4"/>
        <v/>
      </c>
      <c r="H99" s="44" t="str">
        <f t="shared" si="5"/>
        <v/>
      </c>
      <c r="I99" s="44" t="str">
        <f t="shared" si="6"/>
        <v/>
      </c>
      <c r="J99" s="44" t="str">
        <f t="shared" si="7"/>
        <v/>
      </c>
      <c r="K99" s="34"/>
      <c r="L99" s="44" t="str">
        <f t="shared" si="8"/>
        <v/>
      </c>
      <c r="M99" s="34"/>
      <c r="N99" s="71"/>
      <c r="O99" s="57"/>
      <c r="P99" s="67"/>
      <c r="Q99" s="67"/>
      <c r="R99" s="67"/>
      <c r="S99" s="57"/>
      <c r="T99" s="67"/>
      <c r="U99" s="67"/>
      <c r="V99" s="67"/>
      <c r="W99" s="57"/>
      <c r="X99" s="67"/>
      <c r="Y99" s="67"/>
      <c r="Z99" s="67"/>
      <c r="AA99" s="57"/>
      <c r="AB99" s="67"/>
      <c r="AC99" s="67"/>
      <c r="AD99" s="67"/>
      <c r="AE99" s="57"/>
      <c r="AF99" s="67"/>
      <c r="AG99" s="67"/>
      <c r="AH99" s="67"/>
      <c r="AI99" s="57"/>
      <c r="AJ99" s="67"/>
      <c r="AK99" s="67"/>
      <c r="AL99" s="67"/>
      <c r="AM99" s="57"/>
      <c r="AN99" s="67"/>
      <c r="AO99" s="67"/>
      <c r="AP99" s="67"/>
      <c r="AQ99" s="57"/>
      <c r="AR99" s="69"/>
      <c r="AS99" s="69"/>
      <c r="AT99" s="69"/>
      <c r="AU99" s="69"/>
      <c r="AV99" s="69"/>
      <c r="AW99" s="69"/>
      <c r="AX99" s="69"/>
      <c r="AY99" s="69"/>
      <c r="AZ99" s="69"/>
      <c r="BA99" s="69"/>
      <c r="BB99" s="69"/>
      <c r="BC99" s="69"/>
      <c r="BD99" s="69"/>
      <c r="BE99" s="69"/>
      <c r="BF99" s="69"/>
      <c r="BG99" s="69"/>
      <c r="BH99" s="69"/>
      <c r="BI99" s="69"/>
      <c r="BJ99" s="69"/>
      <c r="BK99" s="69"/>
      <c r="BL99" s="70" t="str">
        <f t="shared" si="9"/>
        <v/>
      </c>
    </row>
    <row r="100">
      <c r="A100" s="41" t="str">
        <f>Alumnos!A104</f>
        <v/>
      </c>
      <c r="B100" s="26" t="str">
        <f>Alumnos!C104</f>
        <v/>
      </c>
      <c r="D100" s="44" t="str">
        <f t="shared" si="1"/>
        <v/>
      </c>
      <c r="E100" s="44" t="str">
        <f t="shared" si="2"/>
        <v/>
      </c>
      <c r="F100" s="44" t="str">
        <f t="shared" si="3"/>
        <v/>
      </c>
      <c r="G100" s="44" t="str">
        <f t="shared" si="4"/>
        <v/>
      </c>
      <c r="H100" s="44" t="str">
        <f t="shared" si="5"/>
        <v/>
      </c>
      <c r="I100" s="44" t="str">
        <f t="shared" si="6"/>
        <v/>
      </c>
      <c r="J100" s="44" t="str">
        <f t="shared" si="7"/>
        <v/>
      </c>
      <c r="K100" s="34"/>
      <c r="L100" s="44" t="str">
        <f t="shared" si="8"/>
        <v/>
      </c>
      <c r="M100" s="34"/>
      <c r="N100" s="71"/>
      <c r="O100" s="57"/>
      <c r="P100" s="67"/>
      <c r="Q100" s="67"/>
      <c r="R100" s="67"/>
      <c r="S100" s="57"/>
      <c r="T100" s="67"/>
      <c r="U100" s="67"/>
      <c r="V100" s="67"/>
      <c r="W100" s="57"/>
      <c r="X100" s="67"/>
      <c r="Y100" s="67"/>
      <c r="Z100" s="67"/>
      <c r="AA100" s="57"/>
      <c r="AB100" s="67"/>
      <c r="AC100" s="67"/>
      <c r="AD100" s="67"/>
      <c r="AE100" s="57"/>
      <c r="AF100" s="67"/>
      <c r="AG100" s="67"/>
      <c r="AH100" s="67"/>
      <c r="AI100" s="57"/>
      <c r="AJ100" s="67"/>
      <c r="AK100" s="67"/>
      <c r="AL100" s="67"/>
      <c r="AM100" s="57"/>
      <c r="AN100" s="67"/>
      <c r="AO100" s="67"/>
      <c r="AP100" s="67"/>
      <c r="AQ100" s="57"/>
      <c r="AR100" s="69"/>
      <c r="AS100" s="69"/>
      <c r="AT100" s="69"/>
      <c r="AU100" s="69"/>
      <c r="AV100" s="69"/>
      <c r="AW100" s="69"/>
      <c r="AX100" s="69"/>
      <c r="AY100" s="69"/>
      <c r="AZ100" s="69"/>
      <c r="BA100" s="69"/>
      <c r="BB100" s="69"/>
      <c r="BC100" s="69"/>
      <c r="BD100" s="69"/>
      <c r="BE100" s="69"/>
      <c r="BF100" s="69"/>
      <c r="BG100" s="69"/>
      <c r="BH100" s="69"/>
      <c r="BI100" s="69"/>
      <c r="BJ100" s="69"/>
      <c r="BK100" s="69"/>
      <c r="BL100" s="70" t="str">
        <f t="shared" si="9"/>
        <v/>
      </c>
    </row>
    <row r="10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c r="AA101" s="53"/>
      <c r="AB101" s="53"/>
      <c r="AC101" s="53"/>
      <c r="AD101" s="53"/>
      <c r="AE101" s="53"/>
      <c r="AF101" s="53"/>
      <c r="AG101" s="53"/>
      <c r="AH101" s="53"/>
      <c r="AI101" s="53"/>
      <c r="AJ101" s="53"/>
      <c r="AK101" s="53"/>
      <c r="AL101" s="53"/>
      <c r="AM101" s="53"/>
      <c r="AN101" s="53"/>
      <c r="AO101" s="53"/>
      <c r="AP101" s="53"/>
      <c r="AQ101" s="53"/>
      <c r="AR101" s="53"/>
      <c r="AS101" s="53"/>
      <c r="AT101" s="53"/>
      <c r="AU101" s="53"/>
      <c r="AV101" s="53"/>
      <c r="AW101" s="53"/>
      <c r="AX101" s="53"/>
      <c r="AY101" s="53"/>
      <c r="AZ101" s="53"/>
      <c r="BA101" s="53"/>
      <c r="BB101" s="53"/>
      <c r="BC101" s="53"/>
      <c r="BD101" s="53"/>
      <c r="BE101" s="53"/>
      <c r="BF101" s="53"/>
      <c r="BG101" s="53"/>
      <c r="BH101" s="53"/>
      <c r="BI101" s="53"/>
      <c r="BJ101" s="53"/>
      <c r="BK101" s="53"/>
      <c r="BL101" s="53"/>
    </row>
  </sheetData>
  <mergeCells count="116">
    <mergeCell ref="AJ1:AL1"/>
    <mergeCell ref="AN1:AP1"/>
    <mergeCell ref="AR1:BL1"/>
    <mergeCell ref="T1:V1"/>
    <mergeCell ref="T2:V2"/>
    <mergeCell ref="AB1:AD1"/>
    <mergeCell ref="AB2:AD2"/>
    <mergeCell ref="AF2:AH2"/>
    <mergeCell ref="AJ2:AL2"/>
    <mergeCell ref="AN2:AP2"/>
    <mergeCell ref="L1:L3"/>
    <mergeCell ref="N1:N3"/>
    <mergeCell ref="P1:R1"/>
    <mergeCell ref="X1:Z1"/>
    <mergeCell ref="AF1:AH1"/>
    <mergeCell ref="P2:R2"/>
    <mergeCell ref="X2:Z2"/>
    <mergeCell ref="B3:C3"/>
    <mergeCell ref="D3:J3"/>
    <mergeCell ref="B4:C4"/>
    <mergeCell ref="B5:C5"/>
    <mergeCell ref="B6:C6"/>
    <mergeCell ref="B7:C7"/>
    <mergeCell ref="B8:C8"/>
    <mergeCell ref="B9:C9"/>
    <mergeCell ref="B10:C10"/>
    <mergeCell ref="B11:C11"/>
    <mergeCell ref="B12:C12"/>
    <mergeCell ref="B13:C13"/>
    <mergeCell ref="B14:C14"/>
    <mergeCell ref="B15:C15"/>
    <mergeCell ref="B65:C65"/>
    <mergeCell ref="B66:C66"/>
    <mergeCell ref="B67:C67"/>
    <mergeCell ref="B68:C68"/>
    <mergeCell ref="B69:C69"/>
    <mergeCell ref="B70:C70"/>
    <mergeCell ref="B71:C71"/>
    <mergeCell ref="B72:C72"/>
    <mergeCell ref="B73:C73"/>
    <mergeCell ref="B74:C74"/>
    <mergeCell ref="B75:C75"/>
    <mergeCell ref="B76:C76"/>
    <mergeCell ref="B77:C77"/>
    <mergeCell ref="B78:C78"/>
    <mergeCell ref="B79:C79"/>
    <mergeCell ref="B80:C80"/>
    <mergeCell ref="B81:C81"/>
    <mergeCell ref="B82:C82"/>
    <mergeCell ref="B83:C83"/>
    <mergeCell ref="B84:C84"/>
    <mergeCell ref="B85:C85"/>
    <mergeCell ref="B93:C93"/>
    <mergeCell ref="B94:C94"/>
    <mergeCell ref="B95:C95"/>
    <mergeCell ref="B96:C96"/>
    <mergeCell ref="B97:C97"/>
    <mergeCell ref="B98:C98"/>
    <mergeCell ref="B99:C99"/>
    <mergeCell ref="B100:C100"/>
    <mergeCell ref="B86:C86"/>
    <mergeCell ref="B87:C87"/>
    <mergeCell ref="B88:C88"/>
    <mergeCell ref="B89:C89"/>
    <mergeCell ref="B90:C90"/>
    <mergeCell ref="B91:C91"/>
    <mergeCell ref="B92:C92"/>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B59:C59"/>
    <mergeCell ref="B60:C60"/>
    <mergeCell ref="B61:C61"/>
    <mergeCell ref="B62:C62"/>
    <mergeCell ref="B63:C63"/>
    <mergeCell ref="B64:C64"/>
  </mergeCells>
  <conditionalFormatting sqref="D4:J100">
    <cfRule type="expression" dxfId="8" priority="1">
      <formula>D$2=""</formula>
    </cfRule>
  </conditionalFormatting>
  <conditionalFormatting sqref="D4:J100">
    <cfRule type="cellIs" dxfId="9" priority="2" operator="lessThan">
      <formula>70</formula>
    </cfRule>
  </conditionalFormatting>
  <conditionalFormatting sqref="D4:J100">
    <cfRule type="containsText" dxfId="10" priority="3" operator="containsText" text="NP">
      <formula>NOT(ISERROR(SEARCH(("NP"),(D4))))</formula>
    </cfRule>
  </conditionalFormatting>
  <conditionalFormatting sqref="L4:L100">
    <cfRule type="cellIs" dxfId="9" priority="4" operator="lessThan">
      <formula>70</formula>
    </cfRule>
  </conditionalFormatting>
  <conditionalFormatting sqref="L4:L100">
    <cfRule type="containsText" dxfId="10" priority="5" operator="containsText" text="NP">
      <formula>NOT(ISERROR(SEARCH(("NP"),(L4))))</formula>
    </cfRule>
  </conditionalFormatting>
  <conditionalFormatting sqref="N4:N100">
    <cfRule type="expression" dxfId="12" priority="6">
      <formula>$BL4&lt;80%</formula>
    </cfRule>
  </conditionalFormatting>
  <conditionalFormatting sqref="BL4:BL100">
    <cfRule type="expression" dxfId="13" priority="7">
      <formula>$BL4&lt;80%</formula>
    </cfRule>
  </conditionalFormatting>
  <conditionalFormatting sqref="AR4:BK100">
    <cfRule type="cellIs" dxfId="14" priority="8" operator="equal">
      <formula>0</formula>
    </cfRule>
  </conditionalFormatting>
  <conditionalFormatting sqref="AR4:BK100">
    <cfRule type="cellIs" dxfId="14" priority="9" operator="equal">
      <formula>1</formula>
    </cfRule>
  </conditionalFormatting>
  <conditionalFormatting sqref="AR4:BK100">
    <cfRule type="colorScale" priority="10">
      <colorScale>
        <cfvo type="formula" val="0.1"/>
        <cfvo type="formula" val="0.9"/>
        <color rgb="FFF1C232"/>
        <color rgb="FFFFF2CC"/>
      </colorScale>
    </cfRule>
  </conditionalFormatting>
  <conditionalFormatting sqref="AC13">
    <cfRule type="notContainsBlanks" dxfId="15" priority="11">
      <formula>LEN(TRIM(AC13))&gt;0</formula>
    </cfRule>
  </conditionalFormatting>
  <dataValidations>
    <dataValidation type="custom" allowBlank="1" showDropDown="1" showInputMessage="1" showErrorMessage="1" prompt="El número de temas de la materia es menor al tema de esta pestaña." sqref="M1:P1 S1:T1 W1:X1 AA1:AB1 AE1:AF1 AI1:AJ1 AM1:AN1 AQ1:AR1 A1:K2 O2 AQ2 BL2 D3 K3 M2:M3 O3:BL3 A3:B100 D4:M100 O4:O100 AE4:AE100 AI4:AI100 AM4:AM100 AQ4:AQ100 BL4:BL100 A101:BL101">
      <formula1>$B$2&lt;=$C$2</formula1>
    </dataValidation>
    <dataValidation type="custom" allowBlank="1" showDropDown="1" showInputMessage="1" showErrorMessage="1" prompt="Elige una fecha válida (Formato: DD-MM-AAAA o Doble click en la casilla)" sqref="AR2:BK2">
      <formula1>OR(NOT(ISERROR(DATEVALUE(AR2))), AND(ISNUMBER(AR2), LEFT(CELL("format", AR2))="D"))</formula1>
    </dataValidation>
    <dataValidation type="custom" allowBlank="1" showDropDown="1" showInputMessage="1" showErrorMessage="1" prompt="El número de temas de la materia es menor al tema de esta pestaña." sqref="N4:N100">
      <formula1>($B$2&lt;=$C$2)</formula1>
    </dataValidation>
    <dataValidation type="custom" allowBlank="1" showDropDown="1" showInputMessage="1" showErrorMessage="1" prompt="Primero Elige una fecha válida (Formato: DD-MM-AAAA o Doble click en la casilla) y después introduce un valor entre 0 y 1" sqref="AR4:BK100">
      <formula1>AND($B$2&lt;=$C$2,AND(AR4&gt;=0,AR4&lt;=1),NOT(COUNTBLANK(AR$2)))</formula1>
    </dataValidation>
    <dataValidation type="custom" allowBlank="1" showDropDown="1" showInputMessage="1" showErrorMessage="1" prompt="La cantidad de temas en la materia debe ser mayor que el tema de esta hoja y es necesario colocar el nombre de evaluación  en la casilla correspondiente. Datos admitidos: &quot;NP&quot; (No Presentó) o un valor entre 0-100." sqref="P4:AD100 AF4:AH100 AJ4:AL100 AN4:AP100">
      <formula1>AND($B$2&lt;=$C$2,OR(AND(P4&gt;=0,P4&lt;=100),P4="NP"),NOT(COUNTBLANK(P$3)))</formula1>
    </dataValidation>
    <dataValidation type="custom" allowBlank="1" showDropDown="1" showInputMessage="1" showErrorMessage="1" prompt="El número de temas de la materia es menor al tema de esta pestaña. Debes introducir un valor entre 0-100 y la suma de los porcentajes de las rubricas de evaluación no debe superar el 100%" sqref="P2 S2:T2 W2:X2 AA2:AB2 AE2:AF2 AI2:AJ2 AM2:AN2">
      <formula1>AND($B$2&lt;=$C$2,AND(VALUE($P$2)+VALUE($T$2)+VALUE($X$2)+VALUE($AB$2)+VALUE($AF$2)+VALUE($AJ$2)+VALUE($AN$2)&lt;=1,VALUE($P$2)+VALUE($T$2)+VALUE($X$2)+VALUE($AB$2)+VALUE($AF$2)+VALUE($AJ$2)+VALUE($AN$2)&gt;=0))</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2.63" defaultRowHeight="15.75"/>
  <cols>
    <col customWidth="1" min="1" max="1" width="9.0"/>
    <col customWidth="1" min="2" max="2" width="16.75"/>
    <col customWidth="1" min="3" max="3" width="13.5"/>
    <col customWidth="1" min="4" max="10" width="8.25"/>
    <col customWidth="1" min="11" max="11" width="1.88"/>
    <col customWidth="1" min="12" max="12" width="10.0"/>
    <col customWidth="1" min="13" max="13" width="1.88"/>
    <col customWidth="1" min="14" max="14" width="6.63"/>
    <col customWidth="1" min="15" max="15" width="1.88"/>
    <col customWidth="1" min="16" max="18" width="4.5"/>
    <col customWidth="1" min="19" max="19" width="1.88"/>
    <col customWidth="1" min="20" max="20" width="4.13"/>
    <col customWidth="1" min="21" max="21" width="4.25"/>
    <col customWidth="1" min="22" max="22" width="3.75"/>
    <col customWidth="1" min="23" max="23" width="1.88"/>
    <col customWidth="1" min="24" max="25" width="3.88"/>
    <col customWidth="1" min="26" max="26" width="4.63"/>
    <col customWidth="1" min="27" max="27" width="1.88"/>
    <col customWidth="1" min="28" max="29" width="3.88"/>
    <col customWidth="1" min="30" max="30" width="4.38"/>
    <col customWidth="1" min="31" max="31" width="1.88"/>
    <col customWidth="1" min="32" max="33" width="3.88"/>
    <col customWidth="1" min="34" max="34" width="4.38"/>
    <col customWidth="1" min="35" max="35" width="1.88"/>
    <col customWidth="1" min="36" max="37" width="3.88"/>
    <col customWidth="1" min="38" max="38" width="4.38"/>
    <col customWidth="1" min="39" max="39" width="1.88"/>
    <col customWidth="1" min="40" max="41" width="3.88"/>
    <col customWidth="1" min="42" max="42" width="4.38"/>
    <col customWidth="1" min="43" max="43" width="1.88"/>
    <col customWidth="1" min="44" max="63" width="2.38"/>
    <col customWidth="1" min="64" max="64" width="6.63"/>
  </cols>
  <sheetData>
    <row r="1">
      <c r="A1" s="28" t="s">
        <v>24</v>
      </c>
      <c r="B1" s="29" t="str">
        <f>Alumnos!E2</f>
        <v/>
      </c>
      <c r="C1" s="29" t="str">
        <f>Alumnos!E3</f>
        <v/>
      </c>
      <c r="D1" s="1" t="str">
        <f>P1</f>
        <v>Examen</v>
      </c>
      <c r="E1" s="1" t="str">
        <f>T1</f>
        <v>Tareas</v>
      </c>
      <c r="F1" s="1" t="str">
        <f>X1</f>
        <v>Trabajos</v>
      </c>
      <c r="G1" s="1" t="str">
        <f>AB1</f>
        <v>Proyecto</v>
      </c>
      <c r="H1" s="1" t="str">
        <f>AF1</f>
        <v>Otro</v>
      </c>
      <c r="I1" s="1" t="str">
        <f>AJ1</f>
        <v>Otro</v>
      </c>
      <c r="J1" s="1" t="str">
        <f>AN1</f>
        <v>Otro</v>
      </c>
      <c r="K1" s="30"/>
      <c r="L1" s="54" t="s">
        <v>52</v>
      </c>
      <c r="M1" s="31"/>
      <c r="N1" s="1" t="s">
        <v>53</v>
      </c>
      <c r="O1" s="31"/>
      <c r="P1" s="1" t="s">
        <v>54</v>
      </c>
      <c r="S1" s="31"/>
      <c r="T1" s="1" t="s">
        <v>55</v>
      </c>
      <c r="W1" s="31"/>
      <c r="X1" s="1" t="s">
        <v>56</v>
      </c>
      <c r="AA1" s="31"/>
      <c r="AB1" s="1" t="s">
        <v>57</v>
      </c>
      <c r="AE1" s="31"/>
      <c r="AF1" s="30" t="s">
        <v>58</v>
      </c>
      <c r="AI1" s="31"/>
      <c r="AJ1" s="30" t="s">
        <v>58</v>
      </c>
      <c r="AM1" s="31"/>
      <c r="AN1" s="30" t="s">
        <v>58</v>
      </c>
      <c r="AQ1" s="31"/>
      <c r="AR1" s="1" t="s">
        <v>59</v>
      </c>
    </row>
    <row r="2">
      <c r="A2" s="33" t="s">
        <v>60</v>
      </c>
      <c r="B2" s="33">
        <v>1.0</v>
      </c>
      <c r="C2" s="55" t="str">
        <f>Alumnos!E4</f>
        <v/>
      </c>
      <c r="D2" s="56" t="str">
        <f>IF(P2=0,"",P2)</f>
        <v/>
      </c>
      <c r="E2" s="56" t="str">
        <f>IF(T2=0,"",T2)</f>
        <v/>
      </c>
      <c r="F2" s="56" t="str">
        <f>IF(X2=0,"",X2)</f>
        <v/>
      </c>
      <c r="G2" s="56" t="str">
        <f>IF(AB2=0,"",AB2)</f>
        <v/>
      </c>
      <c r="H2" s="56" t="str">
        <f>IF(AF2=0,"",AF2)</f>
        <v/>
      </c>
      <c r="I2" s="56" t="str">
        <f>IF(AJ2=0,"",AJ2)</f>
        <v/>
      </c>
      <c r="J2" s="56" t="str">
        <f>IF(AN2=0,"",AN2)</f>
        <v/>
      </c>
      <c r="K2" s="36"/>
      <c r="M2" s="36"/>
      <c r="O2" s="57"/>
      <c r="P2" s="58">
        <v>0.0</v>
      </c>
      <c r="S2" s="57"/>
      <c r="T2" s="58">
        <v>0.0</v>
      </c>
      <c r="W2" s="57"/>
      <c r="X2" s="58">
        <v>0.0</v>
      </c>
      <c r="AA2" s="57"/>
      <c r="AB2" s="58">
        <v>0.0</v>
      </c>
      <c r="AE2" s="57"/>
      <c r="AF2" s="58">
        <v>0.0</v>
      </c>
      <c r="AI2" s="57"/>
      <c r="AJ2" s="58">
        <v>0.0</v>
      </c>
      <c r="AM2" s="57"/>
      <c r="AN2" s="58">
        <v>0.0</v>
      </c>
      <c r="AQ2" s="57"/>
      <c r="AR2" s="59"/>
      <c r="AS2" s="59"/>
      <c r="AT2" s="59"/>
      <c r="AU2" s="60"/>
      <c r="AV2" s="60"/>
      <c r="AW2" s="60"/>
      <c r="AX2" s="60"/>
      <c r="AY2" s="60"/>
      <c r="AZ2" s="60"/>
      <c r="BA2" s="60"/>
      <c r="BB2" s="60"/>
      <c r="BC2" s="60"/>
      <c r="BD2" s="60"/>
      <c r="BE2" s="60"/>
      <c r="BF2" s="60"/>
      <c r="BG2" s="60"/>
      <c r="BH2" s="60"/>
      <c r="BI2" s="60"/>
      <c r="BJ2" s="60"/>
      <c r="BK2" s="59"/>
      <c r="BL2" s="49"/>
    </row>
    <row r="3">
      <c r="A3" s="61" t="s">
        <v>41</v>
      </c>
      <c r="B3" s="61" t="s">
        <v>42</v>
      </c>
      <c r="D3" s="62" t="s">
        <v>61</v>
      </c>
      <c r="K3" s="36"/>
      <c r="M3" s="36"/>
      <c r="O3" s="57"/>
      <c r="P3" s="63"/>
      <c r="Q3" s="63"/>
      <c r="R3" s="63"/>
      <c r="S3" s="57"/>
      <c r="T3" s="63"/>
      <c r="U3" s="63"/>
      <c r="V3" s="63"/>
      <c r="W3" s="57"/>
      <c r="X3" s="63"/>
      <c r="Y3" s="63"/>
      <c r="Z3" s="63"/>
      <c r="AA3" s="57"/>
      <c r="AB3" s="63"/>
      <c r="AC3" s="63"/>
      <c r="AD3" s="63"/>
      <c r="AE3" s="57"/>
      <c r="AF3" s="63"/>
      <c r="AG3" s="63"/>
      <c r="AH3" s="63"/>
      <c r="AI3" s="57"/>
      <c r="AJ3" s="63"/>
      <c r="AK3" s="63"/>
      <c r="AL3" s="63"/>
      <c r="AM3" s="57"/>
      <c r="AN3" s="63"/>
      <c r="AO3" s="63"/>
      <c r="AP3" s="63"/>
      <c r="AQ3" s="57"/>
      <c r="AR3" s="64">
        <v>1.0</v>
      </c>
      <c r="AS3" s="64">
        <v>2.0</v>
      </c>
      <c r="AT3" s="64">
        <v>3.0</v>
      </c>
      <c r="AU3" s="64">
        <v>4.0</v>
      </c>
      <c r="AV3" s="64">
        <v>5.0</v>
      </c>
      <c r="AW3" s="64">
        <v>6.0</v>
      </c>
      <c r="AX3" s="64">
        <v>7.0</v>
      </c>
      <c r="AY3" s="64">
        <v>8.0</v>
      </c>
      <c r="AZ3" s="64">
        <v>9.0</v>
      </c>
      <c r="BA3" s="64">
        <v>10.0</v>
      </c>
      <c r="BB3" s="64">
        <v>11.0</v>
      </c>
      <c r="BC3" s="64">
        <v>12.0</v>
      </c>
      <c r="BD3" s="64">
        <v>13.0</v>
      </c>
      <c r="BE3" s="64">
        <v>14.0</v>
      </c>
      <c r="BF3" s="64">
        <v>15.0</v>
      </c>
      <c r="BG3" s="64">
        <v>16.0</v>
      </c>
      <c r="BH3" s="64">
        <v>17.0</v>
      </c>
      <c r="BI3" s="64">
        <v>18.0</v>
      </c>
      <c r="BJ3" s="64">
        <v>19.0</v>
      </c>
      <c r="BK3" s="64">
        <v>20.0</v>
      </c>
      <c r="BL3" s="65">
        <v>0.8</v>
      </c>
    </row>
    <row r="4">
      <c r="A4" s="41" t="str">
        <f>Alumnos!A8</f>
        <v/>
      </c>
      <c r="B4" s="26" t="str">
        <f>Alumnos!C8</f>
        <v/>
      </c>
      <c r="D4" s="44" t="str">
        <f t="shared" ref="D4:D100" si="1">IF(P$2=0,"",IF(COLUMNS(P4:R4)=COUNTBLANK(P4:R4),"",IF(COUNTIF(P4:R4,"NP")=COUNTA(P$3:R$3),"NP",SUM(P4:R4)/COUNTA(P$3:R$3))))</f>
        <v/>
      </c>
      <c r="E4" s="44" t="str">
        <f t="shared" ref="E4:E100" si="2">IF(T$2=0,"",IF(COLUMNS(T4:V4)=COUNTBLANK(T4:V4),"",IF(COUNTIF(T4:V4,"NP")=COUNTA(T$3:V$3),"NP",SUM(T4:V4)/COUNTA(T$3:V$3))))</f>
        <v/>
      </c>
      <c r="F4" s="44" t="str">
        <f t="shared" ref="F4:F100" si="3">IF(X$2=0,"",IF(COLUMNS(X4:Z4)=COUNTBLANK(X4:Z4),"",IF(COUNTIF(X4:Z4,"NP")=COUNTA(X$3:Z$3),"NP",SUM(X4:Z4)/COUNTA(X$3:Z$3))))</f>
        <v/>
      </c>
      <c r="G4" s="44" t="str">
        <f t="shared" ref="G4:G100" si="4">IF(AB$2=0,"",IF(COLUMNS(AB4:AD4)=COUNTBLANK(AB4:AD4),"",IF(COUNTIF(AB4:AD4,"NP")=COUNTA(AB$3:AD$3),"NP",SUM(AB4:AD4)/COUNTA(AB$3:AD$3))))</f>
        <v/>
      </c>
      <c r="H4" s="44" t="str">
        <f t="shared" ref="H4:H100" si="5">IF(AF$2=0,"",IF(COLUMNS(AF4:AH4)=COUNTBLANK(AF4:AH4),"",IF(COUNTIF(AF4:AH4,"NP")=COUNTA(AF$3:AH$3),"NP",SUM(AF4:AH4)/COUNTA(AF$3:AH$3))))</f>
        <v/>
      </c>
      <c r="I4" s="44" t="str">
        <f t="shared" ref="I4:I100" si="6">IF(AJ$2=0,"",IF(COLUMNS(AJ4:AL4)=COUNTBLANK(AJ4:AL4),"",IF(COUNTIF(AJ4:AL4,"NP")=COUNTA(AJ$3:AL$3),"NP",SUM(AJ4:AL4)/COUNTA(AJ$3:AL$3))))</f>
        <v/>
      </c>
      <c r="J4" s="44" t="str">
        <f t="shared" ref="J4:J100" si="7">IF(AN2=0,"",IF(COLUMNS(AN4:AP4)=COUNTBLANK(AN4:AP4),"",IF(COUNTIF(AN4:AP4,"NP")=COUNTA(AN$3:AP$3),"NP",SUM(AN4:AP4)/COUNTA(AN$3:AP$3))))</f>
        <v/>
      </c>
      <c r="K4" s="34"/>
      <c r="L4" s="44" t="str">
        <f t="shared" ref="L4:L100" si="8">IF(AND(COLUMNS(D4:J4)=COUNTBLANK(D4:J4),ISBLANK(N4)),"",IF(AND(COUNTIF(D4:J4,"NP")=COUNT(D$2:J$2),ISBLANK(N4)),"NP",IF(IF(AND(D4&lt;&gt;"NP",D4&lt;&gt;""),D4*D$2,0)+IF(AND(E4&lt;&gt;"NP",E4&lt;&gt;""),E4*E$2,0)+IF(AND(F4&lt;&gt;"NP",F4&lt;&gt;""),F4*F$2,0)+IF(AND(G4&lt;&gt;"NP",G4&lt;&gt;""),G4*G$2,0)+IF(AND(H4&lt;&gt;"NP",H4&lt;&gt;""),H4*H$2,0)+IF(AND(I4&lt;&gt;"NP",I4&lt;&gt;""),I4*I$2,0)+IF(AND(J4&lt;&gt;"NP",J4&lt;&gt;""),J4*J$2,0)+N4&gt;100,100,IF(AND(D4&lt;&gt;"NP",D4&lt;&gt;""),D4*D$2,0)+IF(AND(E4&lt;&gt;"NP",E4&lt;&gt;""),E4*E$2,0)+IF(AND(F4&lt;&gt;"NP",F4&lt;&gt;""),F4*F$2,0)+IF(AND(G4&lt;&gt;"NP",G4&lt;&gt;""),G4*G$2,0)+IF(AND(H4&lt;&gt;"NP",H4&lt;&gt;""),H4*H$2,0)+IF(AND(I4&lt;&gt;"NP",I4&lt;&gt;""),I4*I$2,0)+IF(AND(J4&lt;&gt;"NP",J4&lt;&gt;""),J4*J$2,0)+N4)))</f>
        <v/>
      </c>
      <c r="M4" s="34"/>
      <c r="N4" s="66"/>
      <c r="O4" s="57"/>
      <c r="P4" s="67"/>
      <c r="Q4" s="67"/>
      <c r="R4" s="67"/>
      <c r="S4" s="68"/>
      <c r="T4" s="67"/>
      <c r="U4" s="67"/>
      <c r="V4" s="67"/>
      <c r="W4" s="57"/>
      <c r="X4" s="67"/>
      <c r="Y4" s="67"/>
      <c r="Z4" s="67"/>
      <c r="AA4" s="57"/>
      <c r="AB4" s="67"/>
      <c r="AC4" s="67"/>
      <c r="AD4" s="67"/>
      <c r="AE4" s="68"/>
      <c r="AF4" s="67"/>
      <c r="AG4" s="67"/>
      <c r="AH4" s="67"/>
      <c r="AI4" s="68"/>
      <c r="AJ4" s="67"/>
      <c r="AK4" s="67"/>
      <c r="AL4" s="67"/>
      <c r="AM4" s="68"/>
      <c r="AN4" s="67"/>
      <c r="AO4" s="67"/>
      <c r="AP4" s="67"/>
      <c r="AQ4" s="68"/>
      <c r="AR4" s="69"/>
      <c r="AS4" s="69"/>
      <c r="AT4" s="69"/>
      <c r="AU4" s="69"/>
      <c r="AV4" s="69"/>
      <c r="AW4" s="69"/>
      <c r="AX4" s="69"/>
      <c r="AY4" s="69"/>
      <c r="AZ4" s="69"/>
      <c r="BA4" s="69"/>
      <c r="BB4" s="69"/>
      <c r="BC4" s="69"/>
      <c r="BD4" s="69"/>
      <c r="BE4" s="69"/>
      <c r="BF4" s="69"/>
      <c r="BG4" s="69"/>
      <c r="BH4" s="69"/>
      <c r="BI4" s="69"/>
      <c r="BJ4" s="69"/>
      <c r="BK4" s="69"/>
      <c r="BL4" s="70" t="str">
        <f t="shared" ref="BL4:BL100" si="9">IF(COLUMNS(AR4:BK4)=COUNTBLANK(AR4:BK4),"",AVERAGE(AR4:BK4))</f>
        <v/>
      </c>
    </row>
    <row r="5">
      <c r="A5" s="41" t="str">
        <f>Alumnos!A9</f>
        <v/>
      </c>
      <c r="B5" s="26" t="str">
        <f>Alumnos!C9</f>
        <v/>
      </c>
      <c r="D5" s="44" t="str">
        <f t="shared" si="1"/>
        <v/>
      </c>
      <c r="E5" s="44" t="str">
        <f t="shared" si="2"/>
        <v/>
      </c>
      <c r="F5" s="44" t="str">
        <f t="shared" si="3"/>
        <v/>
      </c>
      <c r="G5" s="44" t="str">
        <f t="shared" si="4"/>
        <v/>
      </c>
      <c r="H5" s="44" t="str">
        <f t="shared" si="5"/>
        <v/>
      </c>
      <c r="I5" s="44" t="str">
        <f t="shared" si="6"/>
        <v/>
      </c>
      <c r="J5" s="44" t="str">
        <f t="shared" si="7"/>
        <v/>
      </c>
      <c r="K5" s="34"/>
      <c r="L5" s="44" t="str">
        <f t="shared" si="8"/>
        <v/>
      </c>
      <c r="M5" s="34"/>
      <c r="N5" s="66"/>
      <c r="O5" s="57"/>
      <c r="P5" s="67"/>
      <c r="Q5" s="67"/>
      <c r="R5" s="67"/>
      <c r="S5" s="57"/>
      <c r="T5" s="67"/>
      <c r="U5" s="67"/>
      <c r="V5" s="67"/>
      <c r="W5" s="57"/>
      <c r="X5" s="67"/>
      <c r="Y5" s="67"/>
      <c r="Z5" s="67"/>
      <c r="AA5" s="57"/>
      <c r="AB5" s="67"/>
      <c r="AC5" s="67"/>
      <c r="AD5" s="67"/>
      <c r="AE5" s="57"/>
      <c r="AF5" s="67"/>
      <c r="AG5" s="67"/>
      <c r="AH5" s="67"/>
      <c r="AI5" s="57"/>
      <c r="AJ5" s="67"/>
      <c r="AK5" s="67"/>
      <c r="AL5" s="67"/>
      <c r="AM5" s="57"/>
      <c r="AN5" s="67"/>
      <c r="AO5" s="67"/>
      <c r="AP5" s="67"/>
      <c r="AQ5" s="57"/>
      <c r="AR5" s="69"/>
      <c r="AS5" s="69"/>
      <c r="AT5" s="69"/>
      <c r="AU5" s="69"/>
      <c r="AV5" s="69"/>
      <c r="AW5" s="69"/>
      <c r="AX5" s="69"/>
      <c r="AY5" s="69"/>
      <c r="AZ5" s="69"/>
      <c r="BA5" s="69"/>
      <c r="BB5" s="69"/>
      <c r="BC5" s="69"/>
      <c r="BD5" s="69"/>
      <c r="BE5" s="69"/>
      <c r="BF5" s="69"/>
      <c r="BG5" s="69"/>
      <c r="BH5" s="69"/>
      <c r="BI5" s="69"/>
      <c r="BJ5" s="69"/>
      <c r="BK5" s="69"/>
      <c r="BL5" s="70" t="str">
        <f t="shared" si="9"/>
        <v/>
      </c>
    </row>
    <row r="6">
      <c r="A6" s="41" t="str">
        <f>Alumnos!A10</f>
        <v/>
      </c>
      <c r="B6" s="26" t="str">
        <f>Alumnos!C10</f>
        <v/>
      </c>
      <c r="D6" s="44" t="str">
        <f t="shared" si="1"/>
        <v/>
      </c>
      <c r="E6" s="44" t="str">
        <f t="shared" si="2"/>
        <v/>
      </c>
      <c r="F6" s="44" t="str">
        <f t="shared" si="3"/>
        <v/>
      </c>
      <c r="G6" s="44" t="str">
        <f t="shared" si="4"/>
        <v/>
      </c>
      <c r="H6" s="44" t="str">
        <f t="shared" si="5"/>
        <v/>
      </c>
      <c r="I6" s="44" t="str">
        <f t="shared" si="6"/>
        <v/>
      </c>
      <c r="J6" s="44" t="str">
        <f t="shared" si="7"/>
        <v/>
      </c>
      <c r="K6" s="34"/>
      <c r="L6" s="44" t="str">
        <f t="shared" si="8"/>
        <v/>
      </c>
      <c r="M6" s="34"/>
      <c r="N6" s="66"/>
      <c r="O6" s="57"/>
      <c r="P6" s="67"/>
      <c r="Q6" s="67"/>
      <c r="R6" s="67"/>
      <c r="S6" s="57"/>
      <c r="T6" s="67"/>
      <c r="U6" s="67"/>
      <c r="V6" s="67"/>
      <c r="W6" s="57"/>
      <c r="X6" s="67"/>
      <c r="Y6" s="67"/>
      <c r="Z6" s="67"/>
      <c r="AA6" s="57"/>
      <c r="AB6" s="67"/>
      <c r="AC6" s="67"/>
      <c r="AD6" s="67"/>
      <c r="AE6" s="57"/>
      <c r="AF6" s="67"/>
      <c r="AG6" s="67"/>
      <c r="AH6" s="67"/>
      <c r="AI6" s="57"/>
      <c r="AJ6" s="67"/>
      <c r="AK6" s="67"/>
      <c r="AL6" s="67"/>
      <c r="AM6" s="57"/>
      <c r="AN6" s="67"/>
      <c r="AO6" s="67"/>
      <c r="AP6" s="67"/>
      <c r="AQ6" s="57"/>
      <c r="AR6" s="69"/>
      <c r="AS6" s="69"/>
      <c r="AT6" s="69"/>
      <c r="AU6" s="69"/>
      <c r="AV6" s="69"/>
      <c r="AW6" s="69"/>
      <c r="AX6" s="69"/>
      <c r="AY6" s="69"/>
      <c r="AZ6" s="69"/>
      <c r="BA6" s="69"/>
      <c r="BB6" s="69"/>
      <c r="BC6" s="69"/>
      <c r="BD6" s="69"/>
      <c r="BE6" s="69"/>
      <c r="BF6" s="69"/>
      <c r="BG6" s="69"/>
      <c r="BH6" s="69"/>
      <c r="BI6" s="69"/>
      <c r="BJ6" s="69"/>
      <c r="BK6" s="69"/>
      <c r="BL6" s="70" t="str">
        <f t="shared" si="9"/>
        <v/>
      </c>
    </row>
    <row r="7">
      <c r="A7" s="41" t="str">
        <f>Alumnos!A11</f>
        <v/>
      </c>
      <c r="B7" s="26" t="str">
        <f>Alumnos!C11</f>
        <v/>
      </c>
      <c r="D7" s="44" t="str">
        <f t="shared" si="1"/>
        <v/>
      </c>
      <c r="E7" s="44" t="str">
        <f t="shared" si="2"/>
        <v/>
      </c>
      <c r="F7" s="44" t="str">
        <f t="shared" si="3"/>
        <v/>
      </c>
      <c r="G7" s="44" t="str">
        <f t="shared" si="4"/>
        <v/>
      </c>
      <c r="H7" s="44" t="str">
        <f t="shared" si="5"/>
        <v/>
      </c>
      <c r="I7" s="44" t="str">
        <f t="shared" si="6"/>
        <v/>
      </c>
      <c r="J7" s="44" t="str">
        <f t="shared" si="7"/>
        <v/>
      </c>
      <c r="K7" s="34"/>
      <c r="L7" s="44" t="str">
        <f t="shared" si="8"/>
        <v/>
      </c>
      <c r="M7" s="34"/>
      <c r="N7" s="66"/>
      <c r="O7" s="57"/>
      <c r="P7" s="67"/>
      <c r="Q7" s="67"/>
      <c r="R7" s="67"/>
      <c r="S7" s="57"/>
      <c r="T7" s="67"/>
      <c r="U7" s="67"/>
      <c r="V7" s="67"/>
      <c r="W7" s="57"/>
      <c r="X7" s="67"/>
      <c r="Y7" s="67"/>
      <c r="Z7" s="67"/>
      <c r="AA7" s="57"/>
      <c r="AB7" s="67"/>
      <c r="AC7" s="67"/>
      <c r="AD7" s="67"/>
      <c r="AE7" s="57"/>
      <c r="AF7" s="67"/>
      <c r="AG7" s="67"/>
      <c r="AH7" s="67"/>
      <c r="AI7" s="57"/>
      <c r="AJ7" s="67"/>
      <c r="AK7" s="67"/>
      <c r="AL7" s="67"/>
      <c r="AM7" s="57"/>
      <c r="AN7" s="67"/>
      <c r="AO7" s="67"/>
      <c r="AP7" s="67"/>
      <c r="AQ7" s="57"/>
      <c r="AR7" s="69"/>
      <c r="AS7" s="69"/>
      <c r="AT7" s="69"/>
      <c r="AU7" s="69"/>
      <c r="AV7" s="69"/>
      <c r="AW7" s="69"/>
      <c r="AX7" s="69"/>
      <c r="AY7" s="69"/>
      <c r="AZ7" s="69"/>
      <c r="BA7" s="69"/>
      <c r="BB7" s="69"/>
      <c r="BC7" s="69"/>
      <c r="BD7" s="69"/>
      <c r="BE7" s="69"/>
      <c r="BF7" s="69"/>
      <c r="BG7" s="69"/>
      <c r="BH7" s="69"/>
      <c r="BI7" s="69"/>
      <c r="BJ7" s="69"/>
      <c r="BK7" s="69"/>
      <c r="BL7" s="70" t="str">
        <f t="shared" si="9"/>
        <v/>
      </c>
    </row>
    <row r="8">
      <c r="A8" s="41" t="str">
        <f>Alumnos!A12</f>
        <v/>
      </c>
      <c r="B8" s="26" t="str">
        <f>Alumnos!C12</f>
        <v/>
      </c>
      <c r="D8" s="44" t="str">
        <f t="shared" si="1"/>
        <v/>
      </c>
      <c r="E8" s="44" t="str">
        <f t="shared" si="2"/>
        <v/>
      </c>
      <c r="F8" s="44" t="str">
        <f t="shared" si="3"/>
        <v/>
      </c>
      <c r="G8" s="44" t="str">
        <f t="shared" si="4"/>
        <v/>
      </c>
      <c r="H8" s="44" t="str">
        <f t="shared" si="5"/>
        <v/>
      </c>
      <c r="I8" s="44" t="str">
        <f t="shared" si="6"/>
        <v/>
      </c>
      <c r="J8" s="44" t="str">
        <f t="shared" si="7"/>
        <v/>
      </c>
      <c r="K8" s="34"/>
      <c r="L8" s="44" t="str">
        <f t="shared" si="8"/>
        <v/>
      </c>
      <c r="M8" s="34"/>
      <c r="N8" s="71"/>
      <c r="O8" s="57"/>
      <c r="P8" s="67"/>
      <c r="Q8" s="67"/>
      <c r="R8" s="67"/>
      <c r="S8" s="57"/>
      <c r="T8" s="67"/>
      <c r="U8" s="67"/>
      <c r="V8" s="67"/>
      <c r="W8" s="57"/>
      <c r="X8" s="67"/>
      <c r="Y8" s="67"/>
      <c r="Z8" s="67"/>
      <c r="AA8" s="57"/>
      <c r="AB8" s="67"/>
      <c r="AC8" s="67"/>
      <c r="AD8" s="67"/>
      <c r="AE8" s="57"/>
      <c r="AF8" s="67"/>
      <c r="AG8" s="67"/>
      <c r="AH8" s="67"/>
      <c r="AI8" s="57"/>
      <c r="AJ8" s="67"/>
      <c r="AK8" s="67"/>
      <c r="AL8" s="67"/>
      <c r="AM8" s="57"/>
      <c r="AN8" s="67"/>
      <c r="AO8" s="67"/>
      <c r="AP8" s="67"/>
      <c r="AQ8" s="57"/>
      <c r="AR8" s="69"/>
      <c r="AS8" s="69"/>
      <c r="AT8" s="69"/>
      <c r="AU8" s="69"/>
      <c r="AV8" s="69"/>
      <c r="AW8" s="69"/>
      <c r="AX8" s="69"/>
      <c r="AY8" s="69"/>
      <c r="AZ8" s="69"/>
      <c r="BA8" s="69"/>
      <c r="BB8" s="69"/>
      <c r="BC8" s="69"/>
      <c r="BD8" s="69"/>
      <c r="BE8" s="69"/>
      <c r="BF8" s="69"/>
      <c r="BG8" s="69"/>
      <c r="BH8" s="69"/>
      <c r="BI8" s="69"/>
      <c r="BJ8" s="69"/>
      <c r="BK8" s="69"/>
      <c r="BL8" s="70" t="str">
        <f t="shared" si="9"/>
        <v/>
      </c>
    </row>
    <row r="9">
      <c r="A9" s="41" t="str">
        <f>Alumnos!A13</f>
        <v/>
      </c>
      <c r="B9" s="26" t="str">
        <f>Alumnos!C13</f>
        <v/>
      </c>
      <c r="D9" s="44" t="str">
        <f t="shared" si="1"/>
        <v/>
      </c>
      <c r="E9" s="44" t="str">
        <f t="shared" si="2"/>
        <v/>
      </c>
      <c r="F9" s="44" t="str">
        <f t="shared" si="3"/>
        <v/>
      </c>
      <c r="G9" s="44" t="str">
        <f t="shared" si="4"/>
        <v/>
      </c>
      <c r="H9" s="44" t="str">
        <f t="shared" si="5"/>
        <v/>
      </c>
      <c r="I9" s="44" t="str">
        <f t="shared" si="6"/>
        <v/>
      </c>
      <c r="J9" s="44" t="str">
        <f t="shared" si="7"/>
        <v/>
      </c>
      <c r="K9" s="34"/>
      <c r="L9" s="44" t="str">
        <f t="shared" si="8"/>
        <v/>
      </c>
      <c r="M9" s="34"/>
      <c r="N9" s="66"/>
      <c r="O9" s="57"/>
      <c r="P9" s="67"/>
      <c r="Q9" s="67"/>
      <c r="R9" s="67"/>
      <c r="S9" s="57"/>
      <c r="T9" s="67"/>
      <c r="U9" s="67"/>
      <c r="V9" s="67"/>
      <c r="W9" s="57"/>
      <c r="X9" s="67"/>
      <c r="Y9" s="67"/>
      <c r="Z9" s="67"/>
      <c r="AA9" s="57"/>
      <c r="AB9" s="67"/>
      <c r="AC9" s="67"/>
      <c r="AD9" s="67"/>
      <c r="AE9" s="57"/>
      <c r="AF9" s="67"/>
      <c r="AG9" s="67"/>
      <c r="AH9" s="67"/>
      <c r="AI9" s="57"/>
      <c r="AJ9" s="67"/>
      <c r="AK9" s="67"/>
      <c r="AL9" s="67"/>
      <c r="AM9" s="57"/>
      <c r="AN9" s="67"/>
      <c r="AO9" s="67"/>
      <c r="AP9" s="67"/>
      <c r="AQ9" s="57"/>
      <c r="AR9" s="69"/>
      <c r="AS9" s="69"/>
      <c r="AT9" s="69"/>
      <c r="AU9" s="69"/>
      <c r="AV9" s="69"/>
      <c r="AW9" s="69"/>
      <c r="AX9" s="69"/>
      <c r="AY9" s="69"/>
      <c r="AZ9" s="69"/>
      <c r="BA9" s="69"/>
      <c r="BB9" s="69"/>
      <c r="BC9" s="69"/>
      <c r="BD9" s="69"/>
      <c r="BE9" s="69"/>
      <c r="BF9" s="69"/>
      <c r="BG9" s="69"/>
      <c r="BH9" s="69"/>
      <c r="BI9" s="69"/>
      <c r="BJ9" s="69"/>
      <c r="BK9" s="69"/>
      <c r="BL9" s="70" t="str">
        <f t="shared" si="9"/>
        <v/>
      </c>
    </row>
    <row r="10">
      <c r="A10" s="41" t="str">
        <f>Alumnos!A14</f>
        <v/>
      </c>
      <c r="B10" s="26" t="str">
        <f>Alumnos!C14</f>
        <v/>
      </c>
      <c r="D10" s="44" t="str">
        <f t="shared" si="1"/>
        <v/>
      </c>
      <c r="E10" s="44" t="str">
        <f t="shared" si="2"/>
        <v/>
      </c>
      <c r="F10" s="44" t="str">
        <f t="shared" si="3"/>
        <v/>
      </c>
      <c r="G10" s="44" t="str">
        <f t="shared" si="4"/>
        <v/>
      </c>
      <c r="H10" s="44" t="str">
        <f t="shared" si="5"/>
        <v/>
      </c>
      <c r="I10" s="44" t="str">
        <f t="shared" si="6"/>
        <v/>
      </c>
      <c r="J10" s="44" t="str">
        <f t="shared" si="7"/>
        <v/>
      </c>
      <c r="K10" s="34"/>
      <c r="L10" s="44" t="str">
        <f t="shared" si="8"/>
        <v/>
      </c>
      <c r="M10" s="34"/>
      <c r="N10" s="66"/>
      <c r="O10" s="57"/>
      <c r="P10" s="67"/>
      <c r="Q10" s="67"/>
      <c r="R10" s="67"/>
      <c r="S10" s="57"/>
      <c r="T10" s="67"/>
      <c r="U10" s="67"/>
      <c r="V10" s="67"/>
      <c r="W10" s="57"/>
      <c r="X10" s="67"/>
      <c r="Y10" s="67"/>
      <c r="Z10" s="67"/>
      <c r="AA10" s="57"/>
      <c r="AB10" s="67"/>
      <c r="AC10" s="67"/>
      <c r="AD10" s="67"/>
      <c r="AE10" s="57"/>
      <c r="AF10" s="67"/>
      <c r="AG10" s="67"/>
      <c r="AH10" s="67"/>
      <c r="AI10" s="57"/>
      <c r="AJ10" s="67"/>
      <c r="AK10" s="67"/>
      <c r="AL10" s="67"/>
      <c r="AM10" s="57"/>
      <c r="AN10" s="67"/>
      <c r="AO10" s="67"/>
      <c r="AP10" s="67"/>
      <c r="AQ10" s="57"/>
      <c r="AR10" s="69"/>
      <c r="AS10" s="69"/>
      <c r="AT10" s="69"/>
      <c r="AU10" s="69"/>
      <c r="AV10" s="69"/>
      <c r="AW10" s="69"/>
      <c r="AX10" s="69"/>
      <c r="AY10" s="69"/>
      <c r="AZ10" s="69"/>
      <c r="BA10" s="69"/>
      <c r="BB10" s="69"/>
      <c r="BC10" s="69"/>
      <c r="BD10" s="69"/>
      <c r="BE10" s="69"/>
      <c r="BF10" s="69"/>
      <c r="BG10" s="69"/>
      <c r="BH10" s="69"/>
      <c r="BI10" s="69"/>
      <c r="BJ10" s="69"/>
      <c r="BK10" s="69"/>
      <c r="BL10" s="70" t="str">
        <f t="shared" si="9"/>
        <v/>
      </c>
    </row>
    <row r="11">
      <c r="A11" s="41" t="str">
        <f>Alumnos!A15</f>
        <v/>
      </c>
      <c r="B11" s="26" t="str">
        <f>Alumnos!C15</f>
        <v/>
      </c>
      <c r="D11" s="44" t="str">
        <f t="shared" si="1"/>
        <v/>
      </c>
      <c r="E11" s="44" t="str">
        <f t="shared" si="2"/>
        <v/>
      </c>
      <c r="F11" s="44" t="str">
        <f t="shared" si="3"/>
        <v/>
      </c>
      <c r="G11" s="44" t="str">
        <f t="shared" si="4"/>
        <v/>
      </c>
      <c r="H11" s="44" t="str">
        <f t="shared" si="5"/>
        <v/>
      </c>
      <c r="I11" s="44" t="str">
        <f t="shared" si="6"/>
        <v/>
      </c>
      <c r="J11" s="44" t="str">
        <f t="shared" si="7"/>
        <v/>
      </c>
      <c r="K11" s="34"/>
      <c r="L11" s="44" t="str">
        <f t="shared" si="8"/>
        <v/>
      </c>
      <c r="M11" s="34"/>
      <c r="N11" s="66"/>
      <c r="O11" s="57"/>
      <c r="P11" s="67"/>
      <c r="Q11" s="67"/>
      <c r="R11" s="67"/>
      <c r="S11" s="57"/>
      <c r="T11" s="67"/>
      <c r="U11" s="67"/>
      <c r="V11" s="67"/>
      <c r="W11" s="57"/>
      <c r="X11" s="67"/>
      <c r="Y11" s="67"/>
      <c r="Z11" s="67"/>
      <c r="AA11" s="57"/>
      <c r="AB11" s="67"/>
      <c r="AC11" s="67"/>
      <c r="AD11" s="67"/>
      <c r="AE11" s="57"/>
      <c r="AF11" s="67"/>
      <c r="AG11" s="67"/>
      <c r="AH11" s="67"/>
      <c r="AI11" s="57"/>
      <c r="AJ11" s="67"/>
      <c r="AK11" s="67"/>
      <c r="AL11" s="67"/>
      <c r="AM11" s="57"/>
      <c r="AN11" s="67"/>
      <c r="AO11" s="67"/>
      <c r="AP11" s="67"/>
      <c r="AQ11" s="57"/>
      <c r="AR11" s="69"/>
      <c r="AS11" s="69"/>
      <c r="AT11" s="69"/>
      <c r="AU11" s="69"/>
      <c r="AV11" s="69"/>
      <c r="AW11" s="69"/>
      <c r="AX11" s="69"/>
      <c r="AY11" s="69"/>
      <c r="AZ11" s="69"/>
      <c r="BA11" s="69"/>
      <c r="BB11" s="69"/>
      <c r="BC11" s="69"/>
      <c r="BD11" s="69"/>
      <c r="BE11" s="69"/>
      <c r="BF11" s="69"/>
      <c r="BG11" s="69"/>
      <c r="BH11" s="69"/>
      <c r="BI11" s="69"/>
      <c r="BJ11" s="69"/>
      <c r="BK11" s="69"/>
      <c r="BL11" s="70" t="str">
        <f t="shared" si="9"/>
        <v/>
      </c>
    </row>
    <row r="12">
      <c r="A12" s="41" t="str">
        <f>Alumnos!A16</f>
        <v/>
      </c>
      <c r="B12" s="26" t="str">
        <f>Alumnos!C16</f>
        <v/>
      </c>
      <c r="D12" s="44" t="str">
        <f t="shared" si="1"/>
        <v/>
      </c>
      <c r="E12" s="44" t="str">
        <f t="shared" si="2"/>
        <v/>
      </c>
      <c r="F12" s="44" t="str">
        <f t="shared" si="3"/>
        <v/>
      </c>
      <c r="G12" s="44" t="str">
        <f t="shared" si="4"/>
        <v/>
      </c>
      <c r="H12" s="44" t="str">
        <f t="shared" si="5"/>
        <v/>
      </c>
      <c r="I12" s="44" t="str">
        <f t="shared" si="6"/>
        <v/>
      </c>
      <c r="J12" s="44" t="str">
        <f t="shared" si="7"/>
        <v/>
      </c>
      <c r="K12" s="34"/>
      <c r="L12" s="44" t="str">
        <f t="shared" si="8"/>
        <v/>
      </c>
      <c r="M12" s="34"/>
      <c r="N12" s="66"/>
      <c r="O12" s="57"/>
      <c r="P12" s="67"/>
      <c r="Q12" s="67"/>
      <c r="R12" s="67"/>
      <c r="S12" s="57"/>
      <c r="T12" s="67"/>
      <c r="U12" s="67"/>
      <c r="V12" s="67"/>
      <c r="W12" s="57"/>
      <c r="X12" s="67"/>
      <c r="Y12" s="67"/>
      <c r="Z12" s="67"/>
      <c r="AA12" s="57"/>
      <c r="AB12" s="67"/>
      <c r="AC12" s="67"/>
      <c r="AD12" s="67"/>
      <c r="AE12" s="57"/>
      <c r="AF12" s="67"/>
      <c r="AG12" s="67"/>
      <c r="AH12" s="67"/>
      <c r="AI12" s="57"/>
      <c r="AJ12" s="67"/>
      <c r="AK12" s="67"/>
      <c r="AL12" s="67"/>
      <c r="AM12" s="57"/>
      <c r="AN12" s="67"/>
      <c r="AO12" s="67"/>
      <c r="AP12" s="67"/>
      <c r="AQ12" s="57"/>
      <c r="AR12" s="69"/>
      <c r="AS12" s="69"/>
      <c r="AT12" s="69"/>
      <c r="AU12" s="69"/>
      <c r="AV12" s="69"/>
      <c r="AW12" s="69"/>
      <c r="AX12" s="69"/>
      <c r="AY12" s="69"/>
      <c r="AZ12" s="69"/>
      <c r="BA12" s="69"/>
      <c r="BB12" s="69"/>
      <c r="BC12" s="69"/>
      <c r="BD12" s="69"/>
      <c r="BE12" s="69"/>
      <c r="BF12" s="69"/>
      <c r="BG12" s="69"/>
      <c r="BH12" s="69"/>
      <c r="BI12" s="69"/>
      <c r="BJ12" s="69"/>
      <c r="BK12" s="69"/>
      <c r="BL12" s="70" t="str">
        <f t="shared" si="9"/>
        <v/>
      </c>
    </row>
    <row r="13">
      <c r="A13" s="41" t="str">
        <f>Alumnos!A17</f>
        <v/>
      </c>
      <c r="B13" s="26" t="str">
        <f>Alumnos!C17</f>
        <v/>
      </c>
      <c r="D13" s="44" t="str">
        <f t="shared" si="1"/>
        <v/>
      </c>
      <c r="E13" s="44" t="str">
        <f t="shared" si="2"/>
        <v/>
      </c>
      <c r="F13" s="44" t="str">
        <f t="shared" si="3"/>
        <v/>
      </c>
      <c r="G13" s="44" t="str">
        <f t="shared" si="4"/>
        <v/>
      </c>
      <c r="H13" s="44" t="str">
        <f t="shared" si="5"/>
        <v/>
      </c>
      <c r="I13" s="44" t="str">
        <f t="shared" si="6"/>
        <v/>
      </c>
      <c r="J13" s="44" t="str">
        <f t="shared" si="7"/>
        <v/>
      </c>
      <c r="K13" s="34"/>
      <c r="L13" s="44" t="str">
        <f t="shared" si="8"/>
        <v/>
      </c>
      <c r="M13" s="34"/>
      <c r="N13" s="71"/>
      <c r="O13" s="57"/>
      <c r="P13" s="67"/>
      <c r="Q13" s="67"/>
      <c r="R13" s="67"/>
      <c r="S13" s="57"/>
      <c r="T13" s="67"/>
      <c r="U13" s="67"/>
      <c r="V13" s="67"/>
      <c r="W13" s="57"/>
      <c r="X13" s="67"/>
      <c r="Y13" s="67"/>
      <c r="Z13" s="67"/>
      <c r="AA13" s="57"/>
      <c r="AB13" s="67"/>
      <c r="AC13" s="67"/>
      <c r="AD13" s="67"/>
      <c r="AE13" s="57"/>
      <c r="AF13" s="67"/>
      <c r="AG13" s="67"/>
      <c r="AH13" s="67"/>
      <c r="AI13" s="57"/>
      <c r="AJ13" s="67"/>
      <c r="AK13" s="67"/>
      <c r="AL13" s="67"/>
      <c r="AM13" s="57"/>
      <c r="AN13" s="67"/>
      <c r="AO13" s="67"/>
      <c r="AP13" s="67"/>
      <c r="AQ13" s="57"/>
      <c r="AR13" s="69"/>
      <c r="AS13" s="69"/>
      <c r="AT13" s="69"/>
      <c r="AU13" s="69"/>
      <c r="AV13" s="69"/>
      <c r="AW13" s="69"/>
      <c r="AX13" s="69"/>
      <c r="AY13" s="69"/>
      <c r="AZ13" s="69"/>
      <c r="BA13" s="69"/>
      <c r="BB13" s="69"/>
      <c r="BC13" s="69"/>
      <c r="BD13" s="69"/>
      <c r="BE13" s="69"/>
      <c r="BF13" s="69"/>
      <c r="BG13" s="69"/>
      <c r="BH13" s="69"/>
      <c r="BI13" s="69"/>
      <c r="BJ13" s="69"/>
      <c r="BK13" s="69"/>
      <c r="BL13" s="70" t="str">
        <f t="shared" si="9"/>
        <v/>
      </c>
    </row>
    <row r="14">
      <c r="A14" s="41" t="str">
        <f>Alumnos!A18</f>
        <v/>
      </c>
      <c r="B14" s="26" t="str">
        <f>Alumnos!C18</f>
        <v/>
      </c>
      <c r="D14" s="44" t="str">
        <f t="shared" si="1"/>
        <v/>
      </c>
      <c r="E14" s="44" t="str">
        <f t="shared" si="2"/>
        <v/>
      </c>
      <c r="F14" s="44" t="str">
        <f t="shared" si="3"/>
        <v/>
      </c>
      <c r="G14" s="44" t="str">
        <f t="shared" si="4"/>
        <v/>
      </c>
      <c r="H14" s="44" t="str">
        <f t="shared" si="5"/>
        <v/>
      </c>
      <c r="I14" s="44" t="str">
        <f t="shared" si="6"/>
        <v/>
      </c>
      <c r="J14" s="44" t="str">
        <f t="shared" si="7"/>
        <v/>
      </c>
      <c r="K14" s="34"/>
      <c r="L14" s="44" t="str">
        <f t="shared" si="8"/>
        <v/>
      </c>
      <c r="M14" s="34"/>
      <c r="N14" s="66"/>
      <c r="O14" s="57"/>
      <c r="P14" s="67"/>
      <c r="Q14" s="67"/>
      <c r="R14" s="67"/>
      <c r="S14" s="57"/>
      <c r="T14" s="67"/>
      <c r="U14" s="67"/>
      <c r="V14" s="67"/>
      <c r="W14" s="57"/>
      <c r="X14" s="67"/>
      <c r="Y14" s="67"/>
      <c r="Z14" s="67"/>
      <c r="AA14" s="57"/>
      <c r="AB14" s="67"/>
      <c r="AC14" s="67"/>
      <c r="AD14" s="67"/>
      <c r="AE14" s="57"/>
      <c r="AF14" s="67"/>
      <c r="AG14" s="67"/>
      <c r="AH14" s="67"/>
      <c r="AI14" s="57"/>
      <c r="AJ14" s="67"/>
      <c r="AK14" s="67"/>
      <c r="AL14" s="67"/>
      <c r="AM14" s="57"/>
      <c r="AN14" s="67"/>
      <c r="AO14" s="67"/>
      <c r="AP14" s="67"/>
      <c r="AQ14" s="57"/>
      <c r="AR14" s="69"/>
      <c r="AS14" s="69"/>
      <c r="AT14" s="69"/>
      <c r="AU14" s="69"/>
      <c r="AV14" s="69"/>
      <c r="AW14" s="69"/>
      <c r="AX14" s="69"/>
      <c r="AY14" s="69"/>
      <c r="AZ14" s="69"/>
      <c r="BA14" s="69"/>
      <c r="BB14" s="69"/>
      <c r="BC14" s="69"/>
      <c r="BD14" s="69"/>
      <c r="BE14" s="69"/>
      <c r="BF14" s="69"/>
      <c r="BG14" s="69"/>
      <c r="BH14" s="69"/>
      <c r="BI14" s="69"/>
      <c r="BJ14" s="69"/>
      <c r="BK14" s="69"/>
      <c r="BL14" s="70" t="str">
        <f t="shared" si="9"/>
        <v/>
      </c>
    </row>
    <row r="15">
      <c r="A15" s="41" t="str">
        <f>Alumnos!A19</f>
        <v/>
      </c>
      <c r="B15" s="26" t="str">
        <f>Alumnos!C19</f>
        <v/>
      </c>
      <c r="D15" s="44" t="str">
        <f t="shared" si="1"/>
        <v/>
      </c>
      <c r="E15" s="44" t="str">
        <f t="shared" si="2"/>
        <v/>
      </c>
      <c r="F15" s="44" t="str">
        <f t="shared" si="3"/>
        <v/>
      </c>
      <c r="G15" s="44" t="str">
        <f t="shared" si="4"/>
        <v/>
      </c>
      <c r="H15" s="44" t="str">
        <f t="shared" si="5"/>
        <v/>
      </c>
      <c r="I15" s="44" t="str">
        <f t="shared" si="6"/>
        <v/>
      </c>
      <c r="J15" s="44" t="str">
        <f t="shared" si="7"/>
        <v/>
      </c>
      <c r="K15" s="34"/>
      <c r="L15" s="44" t="str">
        <f t="shared" si="8"/>
        <v/>
      </c>
      <c r="M15" s="34"/>
      <c r="N15" s="71"/>
      <c r="O15" s="57"/>
      <c r="P15" s="67"/>
      <c r="Q15" s="67"/>
      <c r="R15" s="67"/>
      <c r="S15" s="57"/>
      <c r="T15" s="67"/>
      <c r="U15" s="67"/>
      <c r="V15" s="67"/>
      <c r="W15" s="57"/>
      <c r="X15" s="67"/>
      <c r="Y15" s="67"/>
      <c r="Z15" s="67"/>
      <c r="AA15" s="57"/>
      <c r="AB15" s="67"/>
      <c r="AC15" s="67"/>
      <c r="AD15" s="67"/>
      <c r="AE15" s="57"/>
      <c r="AF15" s="67"/>
      <c r="AG15" s="67"/>
      <c r="AH15" s="67"/>
      <c r="AI15" s="57"/>
      <c r="AJ15" s="67"/>
      <c r="AK15" s="67"/>
      <c r="AL15" s="67"/>
      <c r="AM15" s="57"/>
      <c r="AN15" s="67"/>
      <c r="AO15" s="67"/>
      <c r="AP15" s="67"/>
      <c r="AQ15" s="57"/>
      <c r="AR15" s="69"/>
      <c r="AS15" s="69"/>
      <c r="AT15" s="69"/>
      <c r="AU15" s="69"/>
      <c r="AV15" s="69"/>
      <c r="AW15" s="69"/>
      <c r="AX15" s="69"/>
      <c r="AY15" s="69"/>
      <c r="AZ15" s="69"/>
      <c r="BA15" s="69"/>
      <c r="BB15" s="69"/>
      <c r="BC15" s="69"/>
      <c r="BD15" s="69"/>
      <c r="BE15" s="69"/>
      <c r="BF15" s="69"/>
      <c r="BG15" s="69"/>
      <c r="BH15" s="69"/>
      <c r="BI15" s="69"/>
      <c r="BJ15" s="69"/>
      <c r="BK15" s="69"/>
      <c r="BL15" s="70" t="str">
        <f t="shared" si="9"/>
        <v/>
      </c>
    </row>
    <row r="16">
      <c r="A16" s="41" t="str">
        <f>Alumnos!A20</f>
        <v/>
      </c>
      <c r="B16" s="26" t="str">
        <f>Alumnos!C20</f>
        <v/>
      </c>
      <c r="D16" s="44" t="str">
        <f t="shared" si="1"/>
        <v/>
      </c>
      <c r="E16" s="44" t="str">
        <f t="shared" si="2"/>
        <v/>
      </c>
      <c r="F16" s="44" t="str">
        <f t="shared" si="3"/>
        <v/>
      </c>
      <c r="G16" s="44" t="str">
        <f t="shared" si="4"/>
        <v/>
      </c>
      <c r="H16" s="44" t="str">
        <f t="shared" si="5"/>
        <v/>
      </c>
      <c r="I16" s="44" t="str">
        <f t="shared" si="6"/>
        <v/>
      </c>
      <c r="J16" s="44" t="str">
        <f t="shared" si="7"/>
        <v/>
      </c>
      <c r="K16" s="34"/>
      <c r="L16" s="44" t="str">
        <f t="shared" si="8"/>
        <v/>
      </c>
      <c r="M16" s="34"/>
      <c r="N16" s="66"/>
      <c r="O16" s="57"/>
      <c r="P16" s="67"/>
      <c r="Q16" s="67"/>
      <c r="R16" s="67"/>
      <c r="S16" s="57"/>
      <c r="T16" s="67"/>
      <c r="U16" s="67"/>
      <c r="V16" s="67"/>
      <c r="W16" s="57"/>
      <c r="X16" s="67"/>
      <c r="Y16" s="67"/>
      <c r="Z16" s="67"/>
      <c r="AA16" s="57"/>
      <c r="AB16" s="67"/>
      <c r="AC16" s="67"/>
      <c r="AD16" s="67"/>
      <c r="AE16" s="57"/>
      <c r="AF16" s="67"/>
      <c r="AG16" s="67"/>
      <c r="AH16" s="67"/>
      <c r="AI16" s="57"/>
      <c r="AJ16" s="67"/>
      <c r="AK16" s="67"/>
      <c r="AL16" s="67"/>
      <c r="AM16" s="57"/>
      <c r="AN16" s="67"/>
      <c r="AO16" s="67"/>
      <c r="AP16" s="67"/>
      <c r="AQ16" s="57"/>
      <c r="AR16" s="69"/>
      <c r="AS16" s="69"/>
      <c r="AT16" s="69"/>
      <c r="AU16" s="69"/>
      <c r="AV16" s="69"/>
      <c r="AW16" s="69"/>
      <c r="AX16" s="69"/>
      <c r="AY16" s="69"/>
      <c r="AZ16" s="69"/>
      <c r="BA16" s="69"/>
      <c r="BB16" s="69"/>
      <c r="BC16" s="69"/>
      <c r="BD16" s="69"/>
      <c r="BE16" s="69"/>
      <c r="BF16" s="69"/>
      <c r="BG16" s="69"/>
      <c r="BH16" s="69"/>
      <c r="BI16" s="69"/>
      <c r="BJ16" s="69"/>
      <c r="BK16" s="69"/>
      <c r="BL16" s="70" t="str">
        <f t="shared" si="9"/>
        <v/>
      </c>
    </row>
    <row r="17">
      <c r="A17" s="41" t="str">
        <f>Alumnos!A21</f>
        <v/>
      </c>
      <c r="B17" s="26" t="str">
        <f>Alumnos!C21</f>
        <v/>
      </c>
      <c r="D17" s="44" t="str">
        <f t="shared" si="1"/>
        <v/>
      </c>
      <c r="E17" s="44" t="str">
        <f t="shared" si="2"/>
        <v/>
      </c>
      <c r="F17" s="44" t="str">
        <f t="shared" si="3"/>
        <v/>
      </c>
      <c r="G17" s="44" t="str">
        <f t="shared" si="4"/>
        <v/>
      </c>
      <c r="H17" s="44" t="str">
        <f t="shared" si="5"/>
        <v/>
      </c>
      <c r="I17" s="44" t="str">
        <f t="shared" si="6"/>
        <v/>
      </c>
      <c r="J17" s="44" t="str">
        <f t="shared" si="7"/>
        <v/>
      </c>
      <c r="K17" s="34"/>
      <c r="L17" s="44" t="str">
        <f t="shared" si="8"/>
        <v/>
      </c>
      <c r="M17" s="34"/>
      <c r="N17" s="71"/>
      <c r="O17" s="57"/>
      <c r="P17" s="67"/>
      <c r="Q17" s="67"/>
      <c r="R17" s="67"/>
      <c r="S17" s="57"/>
      <c r="T17" s="67"/>
      <c r="U17" s="67"/>
      <c r="V17" s="67"/>
      <c r="W17" s="57"/>
      <c r="X17" s="67"/>
      <c r="Y17" s="67"/>
      <c r="Z17" s="67"/>
      <c r="AA17" s="57"/>
      <c r="AB17" s="67"/>
      <c r="AC17" s="67"/>
      <c r="AD17" s="67"/>
      <c r="AE17" s="57"/>
      <c r="AF17" s="67"/>
      <c r="AG17" s="67"/>
      <c r="AH17" s="67"/>
      <c r="AI17" s="57"/>
      <c r="AJ17" s="67"/>
      <c r="AK17" s="67"/>
      <c r="AL17" s="67"/>
      <c r="AM17" s="57"/>
      <c r="AN17" s="67"/>
      <c r="AO17" s="67"/>
      <c r="AP17" s="67"/>
      <c r="AQ17" s="57"/>
      <c r="AR17" s="69"/>
      <c r="AS17" s="69"/>
      <c r="AT17" s="69"/>
      <c r="AU17" s="69"/>
      <c r="AV17" s="69"/>
      <c r="AW17" s="69"/>
      <c r="AX17" s="69"/>
      <c r="AY17" s="69"/>
      <c r="AZ17" s="69"/>
      <c r="BA17" s="69"/>
      <c r="BB17" s="69"/>
      <c r="BC17" s="69"/>
      <c r="BD17" s="69"/>
      <c r="BE17" s="69"/>
      <c r="BF17" s="69"/>
      <c r="BG17" s="69"/>
      <c r="BH17" s="69"/>
      <c r="BI17" s="69"/>
      <c r="BJ17" s="69"/>
      <c r="BK17" s="69"/>
      <c r="BL17" s="70" t="str">
        <f t="shared" si="9"/>
        <v/>
      </c>
    </row>
    <row r="18">
      <c r="A18" s="41" t="str">
        <f>Alumnos!A22</f>
        <v/>
      </c>
      <c r="B18" s="26" t="str">
        <f>Alumnos!C22</f>
        <v/>
      </c>
      <c r="D18" s="44" t="str">
        <f t="shared" si="1"/>
        <v/>
      </c>
      <c r="E18" s="44" t="str">
        <f t="shared" si="2"/>
        <v/>
      </c>
      <c r="F18" s="44" t="str">
        <f t="shared" si="3"/>
        <v/>
      </c>
      <c r="G18" s="44" t="str">
        <f t="shared" si="4"/>
        <v/>
      </c>
      <c r="H18" s="44" t="str">
        <f t="shared" si="5"/>
        <v/>
      </c>
      <c r="I18" s="44" t="str">
        <f t="shared" si="6"/>
        <v/>
      </c>
      <c r="J18" s="44" t="str">
        <f t="shared" si="7"/>
        <v/>
      </c>
      <c r="K18" s="34"/>
      <c r="L18" s="44" t="str">
        <f t="shared" si="8"/>
        <v/>
      </c>
      <c r="M18" s="34"/>
      <c r="N18" s="71"/>
      <c r="O18" s="57"/>
      <c r="P18" s="67"/>
      <c r="Q18" s="67"/>
      <c r="R18" s="67"/>
      <c r="S18" s="57"/>
      <c r="T18" s="67"/>
      <c r="U18" s="67"/>
      <c r="V18" s="67"/>
      <c r="W18" s="57"/>
      <c r="X18" s="67"/>
      <c r="Y18" s="67"/>
      <c r="Z18" s="67"/>
      <c r="AA18" s="57"/>
      <c r="AB18" s="67"/>
      <c r="AC18" s="67"/>
      <c r="AD18" s="67"/>
      <c r="AE18" s="57"/>
      <c r="AF18" s="67"/>
      <c r="AG18" s="67"/>
      <c r="AH18" s="67"/>
      <c r="AI18" s="57"/>
      <c r="AJ18" s="67"/>
      <c r="AK18" s="67"/>
      <c r="AL18" s="67"/>
      <c r="AM18" s="57"/>
      <c r="AN18" s="67"/>
      <c r="AO18" s="67"/>
      <c r="AP18" s="67"/>
      <c r="AQ18" s="57"/>
      <c r="AR18" s="69"/>
      <c r="AS18" s="69"/>
      <c r="AT18" s="69"/>
      <c r="AU18" s="69"/>
      <c r="AV18" s="69"/>
      <c r="AW18" s="69"/>
      <c r="AX18" s="69"/>
      <c r="AY18" s="69"/>
      <c r="AZ18" s="69"/>
      <c r="BA18" s="69"/>
      <c r="BB18" s="69"/>
      <c r="BC18" s="69"/>
      <c r="BD18" s="69"/>
      <c r="BE18" s="69"/>
      <c r="BF18" s="69"/>
      <c r="BG18" s="69"/>
      <c r="BH18" s="69"/>
      <c r="BI18" s="69"/>
      <c r="BJ18" s="69"/>
      <c r="BK18" s="69"/>
      <c r="BL18" s="70" t="str">
        <f t="shared" si="9"/>
        <v/>
      </c>
    </row>
    <row r="19">
      <c r="A19" s="41" t="str">
        <f>Alumnos!A23</f>
        <v/>
      </c>
      <c r="B19" s="26" t="str">
        <f>Alumnos!C23</f>
        <v/>
      </c>
      <c r="D19" s="44" t="str">
        <f t="shared" si="1"/>
        <v/>
      </c>
      <c r="E19" s="44" t="str">
        <f t="shared" si="2"/>
        <v/>
      </c>
      <c r="F19" s="44" t="str">
        <f t="shared" si="3"/>
        <v/>
      </c>
      <c r="G19" s="44" t="str">
        <f t="shared" si="4"/>
        <v/>
      </c>
      <c r="H19" s="44" t="str">
        <f t="shared" si="5"/>
        <v/>
      </c>
      <c r="I19" s="44" t="str">
        <f t="shared" si="6"/>
        <v/>
      </c>
      <c r="J19" s="44" t="str">
        <f t="shared" si="7"/>
        <v/>
      </c>
      <c r="K19" s="34"/>
      <c r="L19" s="44" t="str">
        <f t="shared" si="8"/>
        <v/>
      </c>
      <c r="M19" s="34"/>
      <c r="N19" s="71"/>
      <c r="O19" s="57"/>
      <c r="P19" s="67"/>
      <c r="Q19" s="67"/>
      <c r="R19" s="67"/>
      <c r="S19" s="57"/>
      <c r="T19" s="67"/>
      <c r="U19" s="67"/>
      <c r="V19" s="67"/>
      <c r="W19" s="57"/>
      <c r="X19" s="67"/>
      <c r="Y19" s="67"/>
      <c r="Z19" s="67"/>
      <c r="AA19" s="57"/>
      <c r="AB19" s="67"/>
      <c r="AC19" s="67"/>
      <c r="AD19" s="67"/>
      <c r="AE19" s="57"/>
      <c r="AF19" s="67"/>
      <c r="AG19" s="67"/>
      <c r="AH19" s="67"/>
      <c r="AI19" s="57"/>
      <c r="AJ19" s="67"/>
      <c r="AK19" s="67"/>
      <c r="AL19" s="67"/>
      <c r="AM19" s="57"/>
      <c r="AN19" s="67"/>
      <c r="AO19" s="67"/>
      <c r="AP19" s="67"/>
      <c r="AQ19" s="57"/>
      <c r="AR19" s="69"/>
      <c r="AS19" s="69"/>
      <c r="AT19" s="69"/>
      <c r="AU19" s="69"/>
      <c r="AV19" s="69"/>
      <c r="AW19" s="69"/>
      <c r="AX19" s="69"/>
      <c r="AY19" s="69"/>
      <c r="AZ19" s="69"/>
      <c r="BA19" s="69"/>
      <c r="BB19" s="69"/>
      <c r="BC19" s="69"/>
      <c r="BD19" s="69"/>
      <c r="BE19" s="69"/>
      <c r="BF19" s="69"/>
      <c r="BG19" s="69"/>
      <c r="BH19" s="69"/>
      <c r="BI19" s="69"/>
      <c r="BJ19" s="69"/>
      <c r="BK19" s="69"/>
      <c r="BL19" s="70" t="str">
        <f t="shared" si="9"/>
        <v/>
      </c>
    </row>
    <row r="20">
      <c r="A20" s="41" t="str">
        <f>Alumnos!A24</f>
        <v/>
      </c>
      <c r="B20" s="26" t="str">
        <f>Alumnos!C24</f>
        <v/>
      </c>
      <c r="D20" s="44" t="str">
        <f t="shared" si="1"/>
        <v/>
      </c>
      <c r="E20" s="44" t="str">
        <f t="shared" si="2"/>
        <v/>
      </c>
      <c r="F20" s="44" t="str">
        <f t="shared" si="3"/>
        <v/>
      </c>
      <c r="G20" s="44" t="str">
        <f t="shared" si="4"/>
        <v/>
      </c>
      <c r="H20" s="44" t="str">
        <f t="shared" si="5"/>
        <v/>
      </c>
      <c r="I20" s="44" t="str">
        <f t="shared" si="6"/>
        <v/>
      </c>
      <c r="J20" s="44" t="str">
        <f t="shared" si="7"/>
        <v/>
      </c>
      <c r="K20" s="34"/>
      <c r="L20" s="44" t="str">
        <f t="shared" si="8"/>
        <v/>
      </c>
      <c r="M20" s="34"/>
      <c r="N20" s="71"/>
      <c r="O20" s="57"/>
      <c r="P20" s="67"/>
      <c r="Q20" s="67"/>
      <c r="R20" s="67"/>
      <c r="S20" s="57"/>
      <c r="T20" s="67"/>
      <c r="U20" s="67"/>
      <c r="V20" s="67"/>
      <c r="W20" s="57"/>
      <c r="X20" s="67"/>
      <c r="Y20" s="67"/>
      <c r="Z20" s="67"/>
      <c r="AA20" s="57"/>
      <c r="AB20" s="67"/>
      <c r="AC20" s="67"/>
      <c r="AD20" s="67"/>
      <c r="AE20" s="57"/>
      <c r="AF20" s="67"/>
      <c r="AG20" s="67"/>
      <c r="AH20" s="67"/>
      <c r="AI20" s="57"/>
      <c r="AJ20" s="67"/>
      <c r="AK20" s="67"/>
      <c r="AL20" s="67"/>
      <c r="AM20" s="57"/>
      <c r="AN20" s="67"/>
      <c r="AO20" s="67"/>
      <c r="AP20" s="67"/>
      <c r="AQ20" s="57"/>
      <c r="AR20" s="69"/>
      <c r="AS20" s="69"/>
      <c r="AT20" s="69"/>
      <c r="AU20" s="69"/>
      <c r="AV20" s="69"/>
      <c r="AW20" s="69"/>
      <c r="AX20" s="69"/>
      <c r="AY20" s="69"/>
      <c r="AZ20" s="69"/>
      <c r="BA20" s="69"/>
      <c r="BB20" s="69"/>
      <c r="BC20" s="69"/>
      <c r="BD20" s="69"/>
      <c r="BE20" s="69"/>
      <c r="BF20" s="69"/>
      <c r="BG20" s="69"/>
      <c r="BH20" s="69"/>
      <c r="BI20" s="69"/>
      <c r="BJ20" s="69"/>
      <c r="BK20" s="69"/>
      <c r="BL20" s="70" t="str">
        <f t="shared" si="9"/>
        <v/>
      </c>
    </row>
    <row r="21">
      <c r="A21" s="41" t="str">
        <f>Alumnos!A25</f>
        <v/>
      </c>
      <c r="B21" s="26" t="str">
        <f>Alumnos!C25</f>
        <v/>
      </c>
      <c r="D21" s="44" t="str">
        <f t="shared" si="1"/>
        <v/>
      </c>
      <c r="E21" s="44" t="str">
        <f t="shared" si="2"/>
        <v/>
      </c>
      <c r="F21" s="44" t="str">
        <f t="shared" si="3"/>
        <v/>
      </c>
      <c r="G21" s="44" t="str">
        <f t="shared" si="4"/>
        <v/>
      </c>
      <c r="H21" s="44" t="str">
        <f t="shared" si="5"/>
        <v/>
      </c>
      <c r="I21" s="44" t="str">
        <f t="shared" si="6"/>
        <v/>
      </c>
      <c r="J21" s="44" t="str">
        <f t="shared" si="7"/>
        <v/>
      </c>
      <c r="K21" s="34"/>
      <c r="L21" s="44" t="str">
        <f t="shared" si="8"/>
        <v/>
      </c>
      <c r="M21" s="34"/>
      <c r="N21" s="71"/>
      <c r="O21" s="57"/>
      <c r="P21" s="67"/>
      <c r="Q21" s="67"/>
      <c r="R21" s="67"/>
      <c r="S21" s="57"/>
      <c r="T21" s="67"/>
      <c r="U21" s="67"/>
      <c r="V21" s="67"/>
      <c r="W21" s="57"/>
      <c r="X21" s="67"/>
      <c r="Y21" s="67"/>
      <c r="Z21" s="67"/>
      <c r="AA21" s="57"/>
      <c r="AB21" s="67"/>
      <c r="AC21" s="67"/>
      <c r="AD21" s="67"/>
      <c r="AE21" s="57"/>
      <c r="AF21" s="67"/>
      <c r="AG21" s="67"/>
      <c r="AH21" s="67"/>
      <c r="AI21" s="57"/>
      <c r="AJ21" s="67"/>
      <c r="AK21" s="67"/>
      <c r="AL21" s="67"/>
      <c r="AM21" s="57"/>
      <c r="AN21" s="67"/>
      <c r="AO21" s="67"/>
      <c r="AP21" s="67"/>
      <c r="AQ21" s="57"/>
      <c r="AR21" s="69"/>
      <c r="AS21" s="69"/>
      <c r="AT21" s="69"/>
      <c r="AU21" s="69"/>
      <c r="AV21" s="69"/>
      <c r="AW21" s="69"/>
      <c r="AX21" s="69"/>
      <c r="AY21" s="69"/>
      <c r="AZ21" s="69"/>
      <c r="BA21" s="69"/>
      <c r="BB21" s="69"/>
      <c r="BC21" s="69"/>
      <c r="BD21" s="69"/>
      <c r="BE21" s="69"/>
      <c r="BF21" s="69"/>
      <c r="BG21" s="69"/>
      <c r="BH21" s="69"/>
      <c r="BI21" s="69"/>
      <c r="BJ21" s="69"/>
      <c r="BK21" s="69"/>
      <c r="BL21" s="70" t="str">
        <f t="shared" si="9"/>
        <v/>
      </c>
    </row>
    <row r="22">
      <c r="A22" s="41" t="str">
        <f>Alumnos!A26</f>
        <v/>
      </c>
      <c r="B22" s="26" t="str">
        <f>Alumnos!C26</f>
        <v/>
      </c>
      <c r="D22" s="44" t="str">
        <f t="shared" si="1"/>
        <v/>
      </c>
      <c r="E22" s="44" t="str">
        <f t="shared" si="2"/>
        <v/>
      </c>
      <c r="F22" s="44" t="str">
        <f t="shared" si="3"/>
        <v/>
      </c>
      <c r="G22" s="44" t="str">
        <f t="shared" si="4"/>
        <v/>
      </c>
      <c r="H22" s="44" t="str">
        <f t="shared" si="5"/>
        <v/>
      </c>
      <c r="I22" s="44" t="str">
        <f t="shared" si="6"/>
        <v/>
      </c>
      <c r="J22" s="44" t="str">
        <f t="shared" si="7"/>
        <v/>
      </c>
      <c r="K22" s="34"/>
      <c r="L22" s="44" t="str">
        <f t="shared" si="8"/>
        <v/>
      </c>
      <c r="M22" s="34"/>
      <c r="N22" s="71"/>
      <c r="O22" s="57"/>
      <c r="P22" s="67"/>
      <c r="Q22" s="67"/>
      <c r="R22" s="67"/>
      <c r="S22" s="57"/>
      <c r="T22" s="67"/>
      <c r="U22" s="67"/>
      <c r="V22" s="67"/>
      <c r="W22" s="57"/>
      <c r="X22" s="67"/>
      <c r="Y22" s="67"/>
      <c r="Z22" s="67"/>
      <c r="AA22" s="57"/>
      <c r="AB22" s="67"/>
      <c r="AC22" s="67"/>
      <c r="AD22" s="67"/>
      <c r="AE22" s="57"/>
      <c r="AF22" s="67"/>
      <c r="AG22" s="67"/>
      <c r="AH22" s="67"/>
      <c r="AI22" s="57"/>
      <c r="AJ22" s="67"/>
      <c r="AK22" s="67"/>
      <c r="AL22" s="67"/>
      <c r="AM22" s="57"/>
      <c r="AN22" s="67"/>
      <c r="AO22" s="67"/>
      <c r="AP22" s="67"/>
      <c r="AQ22" s="57"/>
      <c r="AR22" s="69"/>
      <c r="AS22" s="69"/>
      <c r="AT22" s="69"/>
      <c r="AU22" s="69"/>
      <c r="AV22" s="69"/>
      <c r="AW22" s="69"/>
      <c r="AX22" s="69"/>
      <c r="AY22" s="69"/>
      <c r="AZ22" s="69"/>
      <c r="BA22" s="69"/>
      <c r="BB22" s="69"/>
      <c r="BC22" s="69"/>
      <c r="BD22" s="69"/>
      <c r="BE22" s="69"/>
      <c r="BF22" s="69"/>
      <c r="BG22" s="69"/>
      <c r="BH22" s="69"/>
      <c r="BI22" s="69"/>
      <c r="BJ22" s="69"/>
      <c r="BK22" s="69"/>
      <c r="BL22" s="70" t="str">
        <f t="shared" si="9"/>
        <v/>
      </c>
    </row>
    <row r="23">
      <c r="A23" s="41" t="str">
        <f>Alumnos!A27</f>
        <v/>
      </c>
      <c r="B23" s="26" t="str">
        <f>Alumnos!C27</f>
        <v/>
      </c>
      <c r="D23" s="44" t="str">
        <f t="shared" si="1"/>
        <v/>
      </c>
      <c r="E23" s="44" t="str">
        <f t="shared" si="2"/>
        <v/>
      </c>
      <c r="F23" s="44" t="str">
        <f t="shared" si="3"/>
        <v/>
      </c>
      <c r="G23" s="44" t="str">
        <f t="shared" si="4"/>
        <v/>
      </c>
      <c r="H23" s="44" t="str">
        <f t="shared" si="5"/>
        <v/>
      </c>
      <c r="I23" s="44" t="str">
        <f t="shared" si="6"/>
        <v/>
      </c>
      <c r="J23" s="44" t="str">
        <f t="shared" si="7"/>
        <v/>
      </c>
      <c r="K23" s="34"/>
      <c r="L23" s="44" t="str">
        <f t="shared" si="8"/>
        <v/>
      </c>
      <c r="M23" s="34"/>
      <c r="N23" s="71"/>
      <c r="O23" s="57"/>
      <c r="P23" s="67"/>
      <c r="Q23" s="67"/>
      <c r="R23" s="67"/>
      <c r="S23" s="57"/>
      <c r="T23" s="67"/>
      <c r="U23" s="67"/>
      <c r="V23" s="67"/>
      <c r="W23" s="57"/>
      <c r="X23" s="67"/>
      <c r="Y23" s="67"/>
      <c r="Z23" s="67"/>
      <c r="AA23" s="57"/>
      <c r="AB23" s="67"/>
      <c r="AC23" s="67"/>
      <c r="AD23" s="67"/>
      <c r="AE23" s="57"/>
      <c r="AF23" s="67"/>
      <c r="AG23" s="67"/>
      <c r="AH23" s="67"/>
      <c r="AI23" s="57"/>
      <c r="AJ23" s="67"/>
      <c r="AK23" s="67"/>
      <c r="AL23" s="67"/>
      <c r="AM23" s="57"/>
      <c r="AN23" s="67"/>
      <c r="AO23" s="67"/>
      <c r="AP23" s="67"/>
      <c r="AQ23" s="57"/>
      <c r="AR23" s="69"/>
      <c r="AS23" s="69"/>
      <c r="AT23" s="69"/>
      <c r="AU23" s="69"/>
      <c r="AV23" s="69"/>
      <c r="AW23" s="69"/>
      <c r="AX23" s="69"/>
      <c r="AY23" s="69"/>
      <c r="AZ23" s="69"/>
      <c r="BA23" s="69"/>
      <c r="BB23" s="69"/>
      <c r="BC23" s="69"/>
      <c r="BD23" s="69"/>
      <c r="BE23" s="69"/>
      <c r="BF23" s="69"/>
      <c r="BG23" s="69"/>
      <c r="BH23" s="69"/>
      <c r="BI23" s="69"/>
      <c r="BJ23" s="69"/>
      <c r="BK23" s="69"/>
      <c r="BL23" s="70" t="str">
        <f t="shared" si="9"/>
        <v/>
      </c>
    </row>
    <row r="24">
      <c r="A24" s="41" t="str">
        <f>Alumnos!A28</f>
        <v/>
      </c>
      <c r="B24" s="26" t="str">
        <f>Alumnos!C28</f>
        <v/>
      </c>
      <c r="D24" s="44" t="str">
        <f t="shared" si="1"/>
        <v/>
      </c>
      <c r="E24" s="44" t="str">
        <f t="shared" si="2"/>
        <v/>
      </c>
      <c r="F24" s="44" t="str">
        <f t="shared" si="3"/>
        <v/>
      </c>
      <c r="G24" s="44" t="str">
        <f t="shared" si="4"/>
        <v/>
      </c>
      <c r="H24" s="44" t="str">
        <f t="shared" si="5"/>
        <v/>
      </c>
      <c r="I24" s="44" t="str">
        <f t="shared" si="6"/>
        <v/>
      </c>
      <c r="J24" s="44" t="str">
        <f t="shared" si="7"/>
        <v/>
      </c>
      <c r="K24" s="34"/>
      <c r="L24" s="44" t="str">
        <f t="shared" si="8"/>
        <v/>
      </c>
      <c r="M24" s="34"/>
      <c r="N24" s="71"/>
      <c r="O24" s="57"/>
      <c r="P24" s="67"/>
      <c r="Q24" s="67"/>
      <c r="R24" s="67"/>
      <c r="S24" s="57"/>
      <c r="T24" s="67"/>
      <c r="U24" s="67"/>
      <c r="V24" s="67"/>
      <c r="W24" s="57"/>
      <c r="X24" s="67"/>
      <c r="Y24" s="67"/>
      <c r="Z24" s="67"/>
      <c r="AA24" s="57"/>
      <c r="AB24" s="67"/>
      <c r="AC24" s="67"/>
      <c r="AD24" s="67"/>
      <c r="AE24" s="57"/>
      <c r="AF24" s="67"/>
      <c r="AG24" s="67"/>
      <c r="AH24" s="67"/>
      <c r="AI24" s="57"/>
      <c r="AJ24" s="67"/>
      <c r="AK24" s="67"/>
      <c r="AL24" s="67"/>
      <c r="AM24" s="57"/>
      <c r="AN24" s="67"/>
      <c r="AO24" s="67"/>
      <c r="AP24" s="67"/>
      <c r="AQ24" s="57"/>
      <c r="AR24" s="69"/>
      <c r="AS24" s="69"/>
      <c r="AT24" s="69"/>
      <c r="AU24" s="69"/>
      <c r="AV24" s="69"/>
      <c r="AW24" s="69"/>
      <c r="AX24" s="69"/>
      <c r="AY24" s="69"/>
      <c r="AZ24" s="69"/>
      <c r="BA24" s="69"/>
      <c r="BB24" s="69"/>
      <c r="BC24" s="69"/>
      <c r="BD24" s="69"/>
      <c r="BE24" s="69"/>
      <c r="BF24" s="69"/>
      <c r="BG24" s="69"/>
      <c r="BH24" s="69"/>
      <c r="BI24" s="69"/>
      <c r="BJ24" s="69"/>
      <c r="BK24" s="69"/>
      <c r="BL24" s="70" t="str">
        <f t="shared" si="9"/>
        <v/>
      </c>
    </row>
    <row r="25">
      <c r="A25" s="41" t="str">
        <f>Alumnos!A29</f>
        <v/>
      </c>
      <c r="B25" s="26" t="str">
        <f>Alumnos!C29</f>
        <v/>
      </c>
      <c r="D25" s="44" t="str">
        <f t="shared" si="1"/>
        <v/>
      </c>
      <c r="E25" s="44" t="str">
        <f t="shared" si="2"/>
        <v/>
      </c>
      <c r="F25" s="44" t="str">
        <f t="shared" si="3"/>
        <v/>
      </c>
      <c r="G25" s="44" t="str">
        <f t="shared" si="4"/>
        <v/>
      </c>
      <c r="H25" s="44" t="str">
        <f t="shared" si="5"/>
        <v/>
      </c>
      <c r="I25" s="44" t="str">
        <f t="shared" si="6"/>
        <v/>
      </c>
      <c r="J25" s="44" t="str">
        <f t="shared" si="7"/>
        <v/>
      </c>
      <c r="K25" s="34"/>
      <c r="L25" s="44" t="str">
        <f t="shared" si="8"/>
        <v/>
      </c>
      <c r="M25" s="34"/>
      <c r="N25" s="71"/>
      <c r="O25" s="57"/>
      <c r="P25" s="67"/>
      <c r="Q25" s="67"/>
      <c r="R25" s="67"/>
      <c r="S25" s="57"/>
      <c r="T25" s="67"/>
      <c r="U25" s="67"/>
      <c r="V25" s="67"/>
      <c r="W25" s="57"/>
      <c r="X25" s="67"/>
      <c r="Y25" s="67"/>
      <c r="Z25" s="67"/>
      <c r="AA25" s="57"/>
      <c r="AB25" s="67"/>
      <c r="AC25" s="67"/>
      <c r="AD25" s="67"/>
      <c r="AE25" s="57"/>
      <c r="AF25" s="67"/>
      <c r="AG25" s="67"/>
      <c r="AH25" s="67"/>
      <c r="AI25" s="57"/>
      <c r="AJ25" s="67"/>
      <c r="AK25" s="67"/>
      <c r="AL25" s="67"/>
      <c r="AM25" s="57"/>
      <c r="AN25" s="67"/>
      <c r="AO25" s="67"/>
      <c r="AP25" s="67"/>
      <c r="AQ25" s="57"/>
      <c r="AR25" s="69"/>
      <c r="AS25" s="69"/>
      <c r="AT25" s="69"/>
      <c r="AU25" s="69"/>
      <c r="AV25" s="69"/>
      <c r="AW25" s="69"/>
      <c r="AX25" s="69"/>
      <c r="AY25" s="69"/>
      <c r="AZ25" s="69"/>
      <c r="BA25" s="69"/>
      <c r="BB25" s="69"/>
      <c r="BC25" s="69"/>
      <c r="BD25" s="69"/>
      <c r="BE25" s="69"/>
      <c r="BF25" s="69"/>
      <c r="BG25" s="69"/>
      <c r="BH25" s="69"/>
      <c r="BI25" s="69"/>
      <c r="BJ25" s="69"/>
      <c r="BK25" s="69"/>
      <c r="BL25" s="70" t="str">
        <f t="shared" si="9"/>
        <v/>
      </c>
    </row>
    <row r="26">
      <c r="A26" s="41" t="str">
        <f>Alumnos!A30</f>
        <v/>
      </c>
      <c r="B26" s="26" t="str">
        <f>Alumnos!C30</f>
        <v/>
      </c>
      <c r="D26" s="44" t="str">
        <f t="shared" si="1"/>
        <v/>
      </c>
      <c r="E26" s="44" t="str">
        <f t="shared" si="2"/>
        <v/>
      </c>
      <c r="F26" s="44" t="str">
        <f t="shared" si="3"/>
        <v/>
      </c>
      <c r="G26" s="44" t="str">
        <f t="shared" si="4"/>
        <v/>
      </c>
      <c r="H26" s="44" t="str">
        <f t="shared" si="5"/>
        <v/>
      </c>
      <c r="I26" s="44" t="str">
        <f t="shared" si="6"/>
        <v/>
      </c>
      <c r="J26" s="44" t="str">
        <f t="shared" si="7"/>
        <v/>
      </c>
      <c r="K26" s="34"/>
      <c r="L26" s="44" t="str">
        <f t="shared" si="8"/>
        <v/>
      </c>
      <c r="M26" s="34"/>
      <c r="N26" s="71"/>
      <c r="O26" s="57"/>
      <c r="P26" s="67"/>
      <c r="Q26" s="67"/>
      <c r="R26" s="67"/>
      <c r="S26" s="57"/>
      <c r="T26" s="67"/>
      <c r="U26" s="67"/>
      <c r="V26" s="67"/>
      <c r="W26" s="57"/>
      <c r="X26" s="67"/>
      <c r="Y26" s="67"/>
      <c r="Z26" s="67"/>
      <c r="AA26" s="57"/>
      <c r="AB26" s="67"/>
      <c r="AC26" s="67"/>
      <c r="AD26" s="67"/>
      <c r="AE26" s="57"/>
      <c r="AF26" s="67"/>
      <c r="AG26" s="67"/>
      <c r="AH26" s="67"/>
      <c r="AI26" s="57"/>
      <c r="AJ26" s="67"/>
      <c r="AK26" s="67"/>
      <c r="AL26" s="67"/>
      <c r="AM26" s="57"/>
      <c r="AN26" s="67"/>
      <c r="AO26" s="67"/>
      <c r="AP26" s="67"/>
      <c r="AQ26" s="57"/>
      <c r="AR26" s="69"/>
      <c r="AS26" s="69"/>
      <c r="AT26" s="69"/>
      <c r="AU26" s="69"/>
      <c r="AV26" s="69"/>
      <c r="AW26" s="69"/>
      <c r="AX26" s="69"/>
      <c r="AY26" s="69"/>
      <c r="AZ26" s="69"/>
      <c r="BA26" s="69"/>
      <c r="BB26" s="69"/>
      <c r="BC26" s="69"/>
      <c r="BD26" s="69"/>
      <c r="BE26" s="69"/>
      <c r="BF26" s="69"/>
      <c r="BG26" s="69"/>
      <c r="BH26" s="69"/>
      <c r="BI26" s="69"/>
      <c r="BJ26" s="69"/>
      <c r="BK26" s="69"/>
      <c r="BL26" s="70" t="str">
        <f t="shared" si="9"/>
        <v/>
      </c>
    </row>
    <row r="27">
      <c r="A27" s="41" t="str">
        <f>Alumnos!A31</f>
        <v/>
      </c>
      <c r="B27" s="26" t="str">
        <f>Alumnos!C31</f>
        <v/>
      </c>
      <c r="D27" s="44" t="str">
        <f t="shared" si="1"/>
        <v/>
      </c>
      <c r="E27" s="44" t="str">
        <f t="shared" si="2"/>
        <v/>
      </c>
      <c r="F27" s="44" t="str">
        <f t="shared" si="3"/>
        <v/>
      </c>
      <c r="G27" s="44" t="str">
        <f t="shared" si="4"/>
        <v/>
      </c>
      <c r="H27" s="44" t="str">
        <f t="shared" si="5"/>
        <v/>
      </c>
      <c r="I27" s="44" t="str">
        <f t="shared" si="6"/>
        <v/>
      </c>
      <c r="J27" s="44" t="str">
        <f t="shared" si="7"/>
        <v/>
      </c>
      <c r="K27" s="34"/>
      <c r="L27" s="44" t="str">
        <f t="shared" si="8"/>
        <v/>
      </c>
      <c r="M27" s="34"/>
      <c r="N27" s="71"/>
      <c r="O27" s="57"/>
      <c r="P27" s="67"/>
      <c r="Q27" s="67"/>
      <c r="R27" s="67"/>
      <c r="S27" s="57"/>
      <c r="T27" s="67"/>
      <c r="U27" s="67"/>
      <c r="V27" s="67"/>
      <c r="W27" s="57"/>
      <c r="X27" s="67"/>
      <c r="Y27" s="67"/>
      <c r="Z27" s="67"/>
      <c r="AA27" s="57"/>
      <c r="AB27" s="67"/>
      <c r="AC27" s="67"/>
      <c r="AD27" s="67"/>
      <c r="AE27" s="57"/>
      <c r="AF27" s="67"/>
      <c r="AG27" s="67"/>
      <c r="AH27" s="67"/>
      <c r="AI27" s="57"/>
      <c r="AJ27" s="67"/>
      <c r="AK27" s="67"/>
      <c r="AL27" s="67"/>
      <c r="AM27" s="57"/>
      <c r="AN27" s="67"/>
      <c r="AO27" s="67"/>
      <c r="AP27" s="67"/>
      <c r="AQ27" s="57"/>
      <c r="AR27" s="69"/>
      <c r="AS27" s="69"/>
      <c r="AT27" s="69"/>
      <c r="AU27" s="69"/>
      <c r="AV27" s="69"/>
      <c r="AW27" s="69"/>
      <c r="AX27" s="69"/>
      <c r="AY27" s="69"/>
      <c r="AZ27" s="69"/>
      <c r="BA27" s="69"/>
      <c r="BB27" s="69"/>
      <c r="BC27" s="69"/>
      <c r="BD27" s="69"/>
      <c r="BE27" s="69"/>
      <c r="BF27" s="69"/>
      <c r="BG27" s="69"/>
      <c r="BH27" s="69"/>
      <c r="BI27" s="69"/>
      <c r="BJ27" s="69"/>
      <c r="BK27" s="69"/>
      <c r="BL27" s="70" t="str">
        <f t="shared" si="9"/>
        <v/>
      </c>
    </row>
    <row r="28">
      <c r="A28" s="41" t="str">
        <f>Alumnos!A32</f>
        <v/>
      </c>
      <c r="B28" s="26" t="str">
        <f>Alumnos!C32</f>
        <v/>
      </c>
      <c r="D28" s="44" t="str">
        <f t="shared" si="1"/>
        <v/>
      </c>
      <c r="E28" s="44" t="str">
        <f t="shared" si="2"/>
        <v/>
      </c>
      <c r="F28" s="44" t="str">
        <f t="shared" si="3"/>
        <v/>
      </c>
      <c r="G28" s="44" t="str">
        <f t="shared" si="4"/>
        <v/>
      </c>
      <c r="H28" s="44" t="str">
        <f t="shared" si="5"/>
        <v/>
      </c>
      <c r="I28" s="44" t="str">
        <f t="shared" si="6"/>
        <v/>
      </c>
      <c r="J28" s="44" t="str">
        <f t="shared" si="7"/>
        <v/>
      </c>
      <c r="K28" s="34"/>
      <c r="L28" s="44" t="str">
        <f t="shared" si="8"/>
        <v/>
      </c>
      <c r="M28" s="34"/>
      <c r="N28" s="71"/>
      <c r="O28" s="57"/>
      <c r="P28" s="67"/>
      <c r="Q28" s="67"/>
      <c r="R28" s="67"/>
      <c r="S28" s="57"/>
      <c r="T28" s="67"/>
      <c r="U28" s="67"/>
      <c r="V28" s="67"/>
      <c r="W28" s="57"/>
      <c r="X28" s="67"/>
      <c r="Y28" s="67"/>
      <c r="Z28" s="67"/>
      <c r="AA28" s="57"/>
      <c r="AB28" s="67"/>
      <c r="AC28" s="67"/>
      <c r="AD28" s="67"/>
      <c r="AE28" s="57"/>
      <c r="AF28" s="67"/>
      <c r="AG28" s="67"/>
      <c r="AH28" s="67"/>
      <c r="AI28" s="57"/>
      <c r="AJ28" s="67"/>
      <c r="AK28" s="67"/>
      <c r="AL28" s="67"/>
      <c r="AM28" s="57"/>
      <c r="AN28" s="67"/>
      <c r="AO28" s="67"/>
      <c r="AP28" s="67"/>
      <c r="AQ28" s="57"/>
      <c r="AR28" s="69"/>
      <c r="AS28" s="69"/>
      <c r="AT28" s="69"/>
      <c r="AU28" s="69"/>
      <c r="AV28" s="69"/>
      <c r="AW28" s="69"/>
      <c r="AX28" s="69"/>
      <c r="AY28" s="69"/>
      <c r="AZ28" s="69"/>
      <c r="BA28" s="69"/>
      <c r="BB28" s="69"/>
      <c r="BC28" s="69"/>
      <c r="BD28" s="69"/>
      <c r="BE28" s="69"/>
      <c r="BF28" s="69"/>
      <c r="BG28" s="69"/>
      <c r="BH28" s="69"/>
      <c r="BI28" s="69"/>
      <c r="BJ28" s="69"/>
      <c r="BK28" s="69"/>
      <c r="BL28" s="70" t="str">
        <f t="shared" si="9"/>
        <v/>
      </c>
    </row>
    <row r="29">
      <c r="A29" s="41" t="str">
        <f>Alumnos!A33</f>
        <v/>
      </c>
      <c r="B29" s="26" t="str">
        <f>Alumnos!C33</f>
        <v/>
      </c>
      <c r="D29" s="44" t="str">
        <f t="shared" si="1"/>
        <v/>
      </c>
      <c r="E29" s="44" t="str">
        <f t="shared" si="2"/>
        <v/>
      </c>
      <c r="F29" s="44" t="str">
        <f t="shared" si="3"/>
        <v/>
      </c>
      <c r="G29" s="44" t="str">
        <f t="shared" si="4"/>
        <v/>
      </c>
      <c r="H29" s="44" t="str">
        <f t="shared" si="5"/>
        <v/>
      </c>
      <c r="I29" s="44" t="str">
        <f t="shared" si="6"/>
        <v/>
      </c>
      <c r="J29" s="44" t="str">
        <f t="shared" si="7"/>
        <v/>
      </c>
      <c r="K29" s="34"/>
      <c r="L29" s="44" t="str">
        <f t="shared" si="8"/>
        <v/>
      </c>
      <c r="M29" s="34"/>
      <c r="N29" s="71"/>
      <c r="O29" s="57"/>
      <c r="P29" s="67"/>
      <c r="Q29" s="67"/>
      <c r="R29" s="67"/>
      <c r="S29" s="57"/>
      <c r="T29" s="67"/>
      <c r="U29" s="67"/>
      <c r="V29" s="67"/>
      <c r="W29" s="57"/>
      <c r="X29" s="67"/>
      <c r="Y29" s="67"/>
      <c r="Z29" s="67"/>
      <c r="AA29" s="57"/>
      <c r="AB29" s="67"/>
      <c r="AC29" s="67"/>
      <c r="AD29" s="67"/>
      <c r="AE29" s="57"/>
      <c r="AF29" s="67"/>
      <c r="AG29" s="67"/>
      <c r="AH29" s="67"/>
      <c r="AI29" s="57"/>
      <c r="AJ29" s="67"/>
      <c r="AK29" s="67"/>
      <c r="AL29" s="67"/>
      <c r="AM29" s="57"/>
      <c r="AN29" s="67"/>
      <c r="AO29" s="67"/>
      <c r="AP29" s="67"/>
      <c r="AQ29" s="57"/>
      <c r="AR29" s="69"/>
      <c r="AS29" s="69"/>
      <c r="AT29" s="69"/>
      <c r="AU29" s="69"/>
      <c r="AV29" s="69"/>
      <c r="AW29" s="69"/>
      <c r="AX29" s="69"/>
      <c r="AY29" s="69"/>
      <c r="AZ29" s="69"/>
      <c r="BA29" s="69"/>
      <c r="BB29" s="69"/>
      <c r="BC29" s="69"/>
      <c r="BD29" s="69"/>
      <c r="BE29" s="69"/>
      <c r="BF29" s="69"/>
      <c r="BG29" s="69"/>
      <c r="BH29" s="69"/>
      <c r="BI29" s="69"/>
      <c r="BJ29" s="69"/>
      <c r="BK29" s="69"/>
      <c r="BL29" s="70" t="str">
        <f t="shared" si="9"/>
        <v/>
      </c>
    </row>
    <row r="30">
      <c r="A30" s="41" t="str">
        <f>Alumnos!A34</f>
        <v/>
      </c>
      <c r="B30" s="26" t="str">
        <f>Alumnos!C34</f>
        <v/>
      </c>
      <c r="D30" s="44" t="str">
        <f t="shared" si="1"/>
        <v/>
      </c>
      <c r="E30" s="44" t="str">
        <f t="shared" si="2"/>
        <v/>
      </c>
      <c r="F30" s="44" t="str">
        <f t="shared" si="3"/>
        <v/>
      </c>
      <c r="G30" s="44" t="str">
        <f t="shared" si="4"/>
        <v/>
      </c>
      <c r="H30" s="44" t="str">
        <f t="shared" si="5"/>
        <v/>
      </c>
      <c r="I30" s="44" t="str">
        <f t="shared" si="6"/>
        <v/>
      </c>
      <c r="J30" s="44" t="str">
        <f t="shared" si="7"/>
        <v/>
      </c>
      <c r="K30" s="34"/>
      <c r="L30" s="44" t="str">
        <f t="shared" si="8"/>
        <v/>
      </c>
      <c r="M30" s="34"/>
      <c r="N30" s="71"/>
      <c r="O30" s="57"/>
      <c r="P30" s="67"/>
      <c r="Q30" s="67"/>
      <c r="R30" s="67"/>
      <c r="S30" s="57"/>
      <c r="T30" s="67"/>
      <c r="U30" s="67"/>
      <c r="V30" s="67"/>
      <c r="W30" s="57"/>
      <c r="X30" s="67"/>
      <c r="Y30" s="67"/>
      <c r="Z30" s="67"/>
      <c r="AA30" s="57"/>
      <c r="AB30" s="67"/>
      <c r="AC30" s="67"/>
      <c r="AD30" s="67"/>
      <c r="AE30" s="57"/>
      <c r="AF30" s="67"/>
      <c r="AG30" s="67"/>
      <c r="AH30" s="67"/>
      <c r="AI30" s="57"/>
      <c r="AJ30" s="67"/>
      <c r="AK30" s="67"/>
      <c r="AL30" s="67"/>
      <c r="AM30" s="57"/>
      <c r="AN30" s="67"/>
      <c r="AO30" s="67"/>
      <c r="AP30" s="67"/>
      <c r="AQ30" s="57"/>
      <c r="AR30" s="69"/>
      <c r="AS30" s="69"/>
      <c r="AT30" s="69"/>
      <c r="AU30" s="69"/>
      <c r="AV30" s="69"/>
      <c r="AW30" s="69"/>
      <c r="AX30" s="69"/>
      <c r="AY30" s="69"/>
      <c r="AZ30" s="69"/>
      <c r="BA30" s="69"/>
      <c r="BB30" s="69"/>
      <c r="BC30" s="69"/>
      <c r="BD30" s="69"/>
      <c r="BE30" s="69"/>
      <c r="BF30" s="69"/>
      <c r="BG30" s="69"/>
      <c r="BH30" s="69"/>
      <c r="BI30" s="69"/>
      <c r="BJ30" s="69"/>
      <c r="BK30" s="69"/>
      <c r="BL30" s="70" t="str">
        <f t="shared" si="9"/>
        <v/>
      </c>
    </row>
    <row r="31">
      <c r="A31" s="41" t="str">
        <f>Alumnos!A35</f>
        <v/>
      </c>
      <c r="B31" s="26" t="str">
        <f>Alumnos!C35</f>
        <v/>
      </c>
      <c r="D31" s="44" t="str">
        <f t="shared" si="1"/>
        <v/>
      </c>
      <c r="E31" s="44" t="str">
        <f t="shared" si="2"/>
        <v/>
      </c>
      <c r="F31" s="44" t="str">
        <f t="shared" si="3"/>
        <v/>
      </c>
      <c r="G31" s="44" t="str">
        <f t="shared" si="4"/>
        <v/>
      </c>
      <c r="H31" s="44" t="str">
        <f t="shared" si="5"/>
        <v/>
      </c>
      <c r="I31" s="44" t="str">
        <f t="shared" si="6"/>
        <v/>
      </c>
      <c r="J31" s="44" t="str">
        <f t="shared" si="7"/>
        <v/>
      </c>
      <c r="K31" s="34"/>
      <c r="L31" s="44" t="str">
        <f t="shared" si="8"/>
        <v/>
      </c>
      <c r="M31" s="34"/>
      <c r="N31" s="71"/>
      <c r="O31" s="57"/>
      <c r="P31" s="67"/>
      <c r="Q31" s="67"/>
      <c r="R31" s="67"/>
      <c r="S31" s="57"/>
      <c r="T31" s="67"/>
      <c r="U31" s="67"/>
      <c r="V31" s="67"/>
      <c r="W31" s="57"/>
      <c r="X31" s="67"/>
      <c r="Y31" s="67"/>
      <c r="Z31" s="67"/>
      <c r="AA31" s="57"/>
      <c r="AB31" s="67"/>
      <c r="AC31" s="67"/>
      <c r="AD31" s="67"/>
      <c r="AE31" s="57"/>
      <c r="AF31" s="67"/>
      <c r="AG31" s="67"/>
      <c r="AH31" s="67"/>
      <c r="AI31" s="57"/>
      <c r="AJ31" s="67"/>
      <c r="AK31" s="67"/>
      <c r="AL31" s="67"/>
      <c r="AM31" s="57"/>
      <c r="AN31" s="67"/>
      <c r="AO31" s="67"/>
      <c r="AP31" s="67"/>
      <c r="AQ31" s="57"/>
      <c r="AR31" s="69"/>
      <c r="AS31" s="69"/>
      <c r="AT31" s="69"/>
      <c r="AU31" s="69"/>
      <c r="AV31" s="69"/>
      <c r="AW31" s="69"/>
      <c r="AX31" s="69"/>
      <c r="AY31" s="69"/>
      <c r="AZ31" s="69"/>
      <c r="BA31" s="69"/>
      <c r="BB31" s="69"/>
      <c r="BC31" s="69"/>
      <c r="BD31" s="69"/>
      <c r="BE31" s="69"/>
      <c r="BF31" s="69"/>
      <c r="BG31" s="69"/>
      <c r="BH31" s="69"/>
      <c r="BI31" s="69"/>
      <c r="BJ31" s="69"/>
      <c r="BK31" s="69"/>
      <c r="BL31" s="70" t="str">
        <f t="shared" si="9"/>
        <v/>
      </c>
    </row>
    <row r="32">
      <c r="A32" s="41" t="str">
        <f>Alumnos!A36</f>
        <v/>
      </c>
      <c r="B32" s="26" t="str">
        <f>Alumnos!C36</f>
        <v/>
      </c>
      <c r="D32" s="44" t="str">
        <f t="shared" si="1"/>
        <v/>
      </c>
      <c r="E32" s="44" t="str">
        <f t="shared" si="2"/>
        <v/>
      </c>
      <c r="F32" s="44" t="str">
        <f t="shared" si="3"/>
        <v/>
      </c>
      <c r="G32" s="44" t="str">
        <f t="shared" si="4"/>
        <v/>
      </c>
      <c r="H32" s="44" t="str">
        <f t="shared" si="5"/>
        <v/>
      </c>
      <c r="I32" s="44" t="str">
        <f t="shared" si="6"/>
        <v/>
      </c>
      <c r="J32" s="44" t="str">
        <f t="shared" si="7"/>
        <v/>
      </c>
      <c r="K32" s="34"/>
      <c r="L32" s="44" t="str">
        <f t="shared" si="8"/>
        <v/>
      </c>
      <c r="M32" s="34"/>
      <c r="N32" s="71"/>
      <c r="O32" s="57"/>
      <c r="P32" s="67"/>
      <c r="Q32" s="67"/>
      <c r="R32" s="67"/>
      <c r="S32" s="57"/>
      <c r="T32" s="67"/>
      <c r="U32" s="67"/>
      <c r="V32" s="67"/>
      <c r="W32" s="57"/>
      <c r="X32" s="67"/>
      <c r="Y32" s="67"/>
      <c r="Z32" s="67"/>
      <c r="AA32" s="57"/>
      <c r="AB32" s="67"/>
      <c r="AC32" s="67"/>
      <c r="AD32" s="67"/>
      <c r="AE32" s="57"/>
      <c r="AF32" s="67"/>
      <c r="AG32" s="67"/>
      <c r="AH32" s="67"/>
      <c r="AI32" s="57"/>
      <c r="AJ32" s="67"/>
      <c r="AK32" s="67"/>
      <c r="AL32" s="67"/>
      <c r="AM32" s="57"/>
      <c r="AN32" s="67"/>
      <c r="AO32" s="67"/>
      <c r="AP32" s="67"/>
      <c r="AQ32" s="57"/>
      <c r="AR32" s="69"/>
      <c r="AS32" s="69"/>
      <c r="AT32" s="69"/>
      <c r="AU32" s="69"/>
      <c r="AV32" s="69"/>
      <c r="AW32" s="69"/>
      <c r="AX32" s="69"/>
      <c r="AY32" s="69"/>
      <c r="AZ32" s="69"/>
      <c r="BA32" s="69"/>
      <c r="BB32" s="69"/>
      <c r="BC32" s="69"/>
      <c r="BD32" s="69"/>
      <c r="BE32" s="69"/>
      <c r="BF32" s="69"/>
      <c r="BG32" s="69"/>
      <c r="BH32" s="69"/>
      <c r="BI32" s="69"/>
      <c r="BJ32" s="69"/>
      <c r="BK32" s="69"/>
      <c r="BL32" s="70" t="str">
        <f t="shared" si="9"/>
        <v/>
      </c>
    </row>
    <row r="33">
      <c r="A33" s="41" t="str">
        <f>Alumnos!A37</f>
        <v/>
      </c>
      <c r="B33" s="26" t="str">
        <f>Alumnos!C37</f>
        <v/>
      </c>
      <c r="D33" s="44" t="str">
        <f t="shared" si="1"/>
        <v/>
      </c>
      <c r="E33" s="44" t="str">
        <f t="shared" si="2"/>
        <v/>
      </c>
      <c r="F33" s="44" t="str">
        <f t="shared" si="3"/>
        <v/>
      </c>
      <c r="G33" s="44" t="str">
        <f t="shared" si="4"/>
        <v/>
      </c>
      <c r="H33" s="44" t="str">
        <f t="shared" si="5"/>
        <v/>
      </c>
      <c r="I33" s="44" t="str">
        <f t="shared" si="6"/>
        <v/>
      </c>
      <c r="J33" s="44" t="str">
        <f t="shared" si="7"/>
        <v/>
      </c>
      <c r="K33" s="34"/>
      <c r="L33" s="44" t="str">
        <f t="shared" si="8"/>
        <v/>
      </c>
      <c r="M33" s="34"/>
      <c r="N33" s="71"/>
      <c r="O33" s="57"/>
      <c r="P33" s="67"/>
      <c r="Q33" s="67"/>
      <c r="R33" s="67"/>
      <c r="S33" s="57"/>
      <c r="T33" s="67"/>
      <c r="U33" s="67"/>
      <c r="V33" s="67"/>
      <c r="W33" s="57"/>
      <c r="X33" s="67"/>
      <c r="Y33" s="67"/>
      <c r="Z33" s="67"/>
      <c r="AA33" s="57"/>
      <c r="AB33" s="67"/>
      <c r="AC33" s="67"/>
      <c r="AD33" s="67"/>
      <c r="AE33" s="57"/>
      <c r="AF33" s="67"/>
      <c r="AG33" s="67"/>
      <c r="AH33" s="67"/>
      <c r="AI33" s="57"/>
      <c r="AJ33" s="67"/>
      <c r="AK33" s="67"/>
      <c r="AL33" s="67"/>
      <c r="AM33" s="57"/>
      <c r="AN33" s="67"/>
      <c r="AO33" s="67"/>
      <c r="AP33" s="67"/>
      <c r="AQ33" s="57"/>
      <c r="AR33" s="69"/>
      <c r="AS33" s="69"/>
      <c r="AT33" s="69"/>
      <c r="AU33" s="69"/>
      <c r="AV33" s="69"/>
      <c r="AW33" s="69"/>
      <c r="AX33" s="69"/>
      <c r="AY33" s="69"/>
      <c r="AZ33" s="69"/>
      <c r="BA33" s="69"/>
      <c r="BB33" s="69"/>
      <c r="BC33" s="69"/>
      <c r="BD33" s="69"/>
      <c r="BE33" s="69"/>
      <c r="BF33" s="69"/>
      <c r="BG33" s="69"/>
      <c r="BH33" s="69"/>
      <c r="BI33" s="69"/>
      <c r="BJ33" s="69"/>
      <c r="BK33" s="69"/>
      <c r="BL33" s="70" t="str">
        <f t="shared" si="9"/>
        <v/>
      </c>
    </row>
    <row r="34">
      <c r="A34" s="41" t="str">
        <f>Alumnos!A38</f>
        <v/>
      </c>
      <c r="B34" s="26" t="str">
        <f>Alumnos!C38</f>
        <v/>
      </c>
      <c r="D34" s="44" t="str">
        <f t="shared" si="1"/>
        <v/>
      </c>
      <c r="E34" s="44" t="str">
        <f t="shared" si="2"/>
        <v/>
      </c>
      <c r="F34" s="44" t="str">
        <f t="shared" si="3"/>
        <v/>
      </c>
      <c r="G34" s="44" t="str">
        <f t="shared" si="4"/>
        <v/>
      </c>
      <c r="H34" s="44" t="str">
        <f t="shared" si="5"/>
        <v/>
      </c>
      <c r="I34" s="44" t="str">
        <f t="shared" si="6"/>
        <v/>
      </c>
      <c r="J34" s="44" t="str">
        <f t="shared" si="7"/>
        <v/>
      </c>
      <c r="K34" s="34"/>
      <c r="L34" s="44" t="str">
        <f t="shared" si="8"/>
        <v/>
      </c>
      <c r="M34" s="34"/>
      <c r="N34" s="71"/>
      <c r="O34" s="57"/>
      <c r="P34" s="67"/>
      <c r="Q34" s="67"/>
      <c r="R34" s="67"/>
      <c r="S34" s="57"/>
      <c r="T34" s="67"/>
      <c r="U34" s="67"/>
      <c r="V34" s="67"/>
      <c r="W34" s="57"/>
      <c r="X34" s="67"/>
      <c r="Y34" s="67"/>
      <c r="Z34" s="67"/>
      <c r="AA34" s="57"/>
      <c r="AB34" s="67"/>
      <c r="AC34" s="67"/>
      <c r="AD34" s="67"/>
      <c r="AE34" s="57"/>
      <c r="AF34" s="67"/>
      <c r="AG34" s="67"/>
      <c r="AH34" s="67"/>
      <c r="AI34" s="57"/>
      <c r="AJ34" s="67"/>
      <c r="AK34" s="67"/>
      <c r="AL34" s="67"/>
      <c r="AM34" s="57"/>
      <c r="AN34" s="67"/>
      <c r="AO34" s="67"/>
      <c r="AP34" s="67"/>
      <c r="AQ34" s="57"/>
      <c r="AR34" s="69"/>
      <c r="AS34" s="69"/>
      <c r="AT34" s="69"/>
      <c r="AU34" s="69"/>
      <c r="AV34" s="69"/>
      <c r="AW34" s="69"/>
      <c r="AX34" s="69"/>
      <c r="AY34" s="69"/>
      <c r="AZ34" s="69"/>
      <c r="BA34" s="69"/>
      <c r="BB34" s="69"/>
      <c r="BC34" s="69"/>
      <c r="BD34" s="69"/>
      <c r="BE34" s="69"/>
      <c r="BF34" s="69"/>
      <c r="BG34" s="69"/>
      <c r="BH34" s="69"/>
      <c r="BI34" s="69"/>
      <c r="BJ34" s="69"/>
      <c r="BK34" s="69"/>
      <c r="BL34" s="70" t="str">
        <f t="shared" si="9"/>
        <v/>
      </c>
    </row>
    <row r="35">
      <c r="A35" s="41" t="str">
        <f>Alumnos!A39</f>
        <v/>
      </c>
      <c r="B35" s="26" t="str">
        <f>Alumnos!C39</f>
        <v/>
      </c>
      <c r="D35" s="44" t="str">
        <f t="shared" si="1"/>
        <v/>
      </c>
      <c r="E35" s="44" t="str">
        <f t="shared" si="2"/>
        <v/>
      </c>
      <c r="F35" s="44" t="str">
        <f t="shared" si="3"/>
        <v/>
      </c>
      <c r="G35" s="44" t="str">
        <f t="shared" si="4"/>
        <v/>
      </c>
      <c r="H35" s="44" t="str">
        <f t="shared" si="5"/>
        <v/>
      </c>
      <c r="I35" s="44" t="str">
        <f t="shared" si="6"/>
        <v/>
      </c>
      <c r="J35" s="44" t="str">
        <f t="shared" si="7"/>
        <v/>
      </c>
      <c r="K35" s="34"/>
      <c r="L35" s="44" t="str">
        <f t="shared" si="8"/>
        <v/>
      </c>
      <c r="M35" s="34"/>
      <c r="N35" s="71"/>
      <c r="O35" s="57"/>
      <c r="P35" s="67"/>
      <c r="Q35" s="67"/>
      <c r="R35" s="67"/>
      <c r="S35" s="57"/>
      <c r="T35" s="67"/>
      <c r="U35" s="67"/>
      <c r="V35" s="67"/>
      <c r="W35" s="57"/>
      <c r="X35" s="67"/>
      <c r="Y35" s="67"/>
      <c r="Z35" s="67"/>
      <c r="AA35" s="57"/>
      <c r="AB35" s="67"/>
      <c r="AC35" s="67"/>
      <c r="AD35" s="67"/>
      <c r="AE35" s="57"/>
      <c r="AF35" s="67"/>
      <c r="AG35" s="67"/>
      <c r="AH35" s="67"/>
      <c r="AI35" s="57"/>
      <c r="AJ35" s="67"/>
      <c r="AK35" s="67"/>
      <c r="AL35" s="67"/>
      <c r="AM35" s="57"/>
      <c r="AN35" s="67"/>
      <c r="AO35" s="67"/>
      <c r="AP35" s="67"/>
      <c r="AQ35" s="57"/>
      <c r="AR35" s="69"/>
      <c r="AS35" s="69"/>
      <c r="AT35" s="69"/>
      <c r="AU35" s="69"/>
      <c r="AV35" s="69"/>
      <c r="AW35" s="69"/>
      <c r="AX35" s="69"/>
      <c r="AY35" s="69"/>
      <c r="AZ35" s="69"/>
      <c r="BA35" s="69"/>
      <c r="BB35" s="69"/>
      <c r="BC35" s="69"/>
      <c r="BD35" s="69"/>
      <c r="BE35" s="69"/>
      <c r="BF35" s="69"/>
      <c r="BG35" s="69"/>
      <c r="BH35" s="69"/>
      <c r="BI35" s="69"/>
      <c r="BJ35" s="69"/>
      <c r="BK35" s="69"/>
      <c r="BL35" s="70" t="str">
        <f t="shared" si="9"/>
        <v/>
      </c>
    </row>
    <row r="36">
      <c r="A36" s="41" t="str">
        <f>Alumnos!A40</f>
        <v/>
      </c>
      <c r="B36" s="26" t="str">
        <f>Alumnos!C40</f>
        <v/>
      </c>
      <c r="D36" s="44" t="str">
        <f t="shared" si="1"/>
        <v/>
      </c>
      <c r="E36" s="44" t="str">
        <f t="shared" si="2"/>
        <v/>
      </c>
      <c r="F36" s="44" t="str">
        <f t="shared" si="3"/>
        <v/>
      </c>
      <c r="G36" s="44" t="str">
        <f t="shared" si="4"/>
        <v/>
      </c>
      <c r="H36" s="44" t="str">
        <f t="shared" si="5"/>
        <v/>
      </c>
      <c r="I36" s="44" t="str">
        <f t="shared" si="6"/>
        <v/>
      </c>
      <c r="J36" s="44" t="str">
        <f t="shared" si="7"/>
        <v/>
      </c>
      <c r="K36" s="34"/>
      <c r="L36" s="44" t="str">
        <f t="shared" si="8"/>
        <v/>
      </c>
      <c r="M36" s="34"/>
      <c r="N36" s="71"/>
      <c r="O36" s="57"/>
      <c r="P36" s="67"/>
      <c r="Q36" s="67"/>
      <c r="R36" s="67"/>
      <c r="S36" s="57"/>
      <c r="T36" s="67"/>
      <c r="U36" s="67"/>
      <c r="V36" s="67"/>
      <c r="W36" s="57"/>
      <c r="X36" s="67"/>
      <c r="Y36" s="67"/>
      <c r="Z36" s="67"/>
      <c r="AA36" s="57"/>
      <c r="AB36" s="67"/>
      <c r="AC36" s="67"/>
      <c r="AD36" s="67"/>
      <c r="AE36" s="57"/>
      <c r="AF36" s="67"/>
      <c r="AG36" s="67"/>
      <c r="AH36" s="67"/>
      <c r="AI36" s="57"/>
      <c r="AJ36" s="67"/>
      <c r="AK36" s="67"/>
      <c r="AL36" s="67"/>
      <c r="AM36" s="57"/>
      <c r="AN36" s="67"/>
      <c r="AO36" s="67"/>
      <c r="AP36" s="67"/>
      <c r="AQ36" s="57"/>
      <c r="AR36" s="69"/>
      <c r="AS36" s="69"/>
      <c r="AT36" s="69"/>
      <c r="AU36" s="69"/>
      <c r="AV36" s="69"/>
      <c r="AW36" s="69"/>
      <c r="AX36" s="69"/>
      <c r="AY36" s="69"/>
      <c r="AZ36" s="69"/>
      <c r="BA36" s="69"/>
      <c r="BB36" s="69"/>
      <c r="BC36" s="69"/>
      <c r="BD36" s="69"/>
      <c r="BE36" s="69"/>
      <c r="BF36" s="69"/>
      <c r="BG36" s="69"/>
      <c r="BH36" s="69"/>
      <c r="BI36" s="69"/>
      <c r="BJ36" s="69"/>
      <c r="BK36" s="69"/>
      <c r="BL36" s="70" t="str">
        <f t="shared" si="9"/>
        <v/>
      </c>
    </row>
    <row r="37">
      <c r="A37" s="41" t="str">
        <f>Alumnos!A41</f>
        <v/>
      </c>
      <c r="B37" s="26" t="str">
        <f>Alumnos!C41</f>
        <v/>
      </c>
      <c r="D37" s="44" t="str">
        <f t="shared" si="1"/>
        <v/>
      </c>
      <c r="E37" s="44" t="str">
        <f t="shared" si="2"/>
        <v/>
      </c>
      <c r="F37" s="44" t="str">
        <f t="shared" si="3"/>
        <v/>
      </c>
      <c r="G37" s="44" t="str">
        <f t="shared" si="4"/>
        <v/>
      </c>
      <c r="H37" s="44" t="str">
        <f t="shared" si="5"/>
        <v/>
      </c>
      <c r="I37" s="44" t="str">
        <f t="shared" si="6"/>
        <v/>
      </c>
      <c r="J37" s="44" t="str">
        <f t="shared" si="7"/>
        <v/>
      </c>
      <c r="K37" s="34"/>
      <c r="L37" s="44" t="str">
        <f t="shared" si="8"/>
        <v/>
      </c>
      <c r="M37" s="34"/>
      <c r="N37" s="71"/>
      <c r="O37" s="57"/>
      <c r="P37" s="67"/>
      <c r="Q37" s="67"/>
      <c r="R37" s="67"/>
      <c r="S37" s="57"/>
      <c r="T37" s="67"/>
      <c r="U37" s="67"/>
      <c r="V37" s="67"/>
      <c r="W37" s="57"/>
      <c r="X37" s="67"/>
      <c r="Y37" s="67"/>
      <c r="Z37" s="67"/>
      <c r="AA37" s="57"/>
      <c r="AB37" s="67"/>
      <c r="AC37" s="67"/>
      <c r="AD37" s="67"/>
      <c r="AE37" s="57"/>
      <c r="AF37" s="67"/>
      <c r="AG37" s="67"/>
      <c r="AH37" s="67"/>
      <c r="AI37" s="57"/>
      <c r="AJ37" s="67"/>
      <c r="AK37" s="67"/>
      <c r="AL37" s="67"/>
      <c r="AM37" s="57"/>
      <c r="AN37" s="67"/>
      <c r="AO37" s="67"/>
      <c r="AP37" s="67"/>
      <c r="AQ37" s="57"/>
      <c r="AR37" s="69"/>
      <c r="AS37" s="69"/>
      <c r="AT37" s="69"/>
      <c r="AU37" s="69"/>
      <c r="AV37" s="69"/>
      <c r="AW37" s="69"/>
      <c r="AX37" s="69"/>
      <c r="AY37" s="69"/>
      <c r="AZ37" s="69"/>
      <c r="BA37" s="69"/>
      <c r="BB37" s="69"/>
      <c r="BC37" s="69"/>
      <c r="BD37" s="69"/>
      <c r="BE37" s="69"/>
      <c r="BF37" s="69"/>
      <c r="BG37" s="69"/>
      <c r="BH37" s="69"/>
      <c r="BI37" s="69"/>
      <c r="BJ37" s="69"/>
      <c r="BK37" s="69"/>
      <c r="BL37" s="70" t="str">
        <f t="shared" si="9"/>
        <v/>
      </c>
    </row>
    <row r="38">
      <c r="A38" s="41" t="str">
        <f>Alumnos!A42</f>
        <v/>
      </c>
      <c r="B38" s="26" t="str">
        <f>Alumnos!C42</f>
        <v/>
      </c>
      <c r="D38" s="44" t="str">
        <f t="shared" si="1"/>
        <v/>
      </c>
      <c r="E38" s="44" t="str">
        <f t="shared" si="2"/>
        <v/>
      </c>
      <c r="F38" s="44" t="str">
        <f t="shared" si="3"/>
        <v/>
      </c>
      <c r="G38" s="44" t="str">
        <f t="shared" si="4"/>
        <v/>
      </c>
      <c r="H38" s="44" t="str">
        <f t="shared" si="5"/>
        <v/>
      </c>
      <c r="I38" s="44" t="str">
        <f t="shared" si="6"/>
        <v/>
      </c>
      <c r="J38" s="44" t="str">
        <f t="shared" si="7"/>
        <v/>
      </c>
      <c r="K38" s="34"/>
      <c r="L38" s="44" t="str">
        <f t="shared" si="8"/>
        <v/>
      </c>
      <c r="M38" s="34"/>
      <c r="N38" s="71"/>
      <c r="O38" s="57"/>
      <c r="P38" s="67"/>
      <c r="Q38" s="67"/>
      <c r="R38" s="67"/>
      <c r="S38" s="57"/>
      <c r="T38" s="67"/>
      <c r="U38" s="67"/>
      <c r="V38" s="67"/>
      <c r="W38" s="57"/>
      <c r="X38" s="67"/>
      <c r="Y38" s="67"/>
      <c r="Z38" s="67"/>
      <c r="AA38" s="57"/>
      <c r="AB38" s="67"/>
      <c r="AC38" s="67"/>
      <c r="AD38" s="67"/>
      <c r="AE38" s="57"/>
      <c r="AF38" s="67"/>
      <c r="AG38" s="67"/>
      <c r="AH38" s="67"/>
      <c r="AI38" s="57"/>
      <c r="AJ38" s="67"/>
      <c r="AK38" s="67"/>
      <c r="AL38" s="67"/>
      <c r="AM38" s="57"/>
      <c r="AN38" s="67"/>
      <c r="AO38" s="67"/>
      <c r="AP38" s="67"/>
      <c r="AQ38" s="57"/>
      <c r="AR38" s="69"/>
      <c r="AS38" s="69"/>
      <c r="AT38" s="69"/>
      <c r="AU38" s="69"/>
      <c r="AV38" s="69"/>
      <c r="AW38" s="69"/>
      <c r="AX38" s="69"/>
      <c r="AY38" s="69"/>
      <c r="AZ38" s="69"/>
      <c r="BA38" s="69"/>
      <c r="BB38" s="69"/>
      <c r="BC38" s="69"/>
      <c r="BD38" s="69"/>
      <c r="BE38" s="69"/>
      <c r="BF38" s="69"/>
      <c r="BG38" s="69"/>
      <c r="BH38" s="69"/>
      <c r="BI38" s="69"/>
      <c r="BJ38" s="69"/>
      <c r="BK38" s="69"/>
      <c r="BL38" s="70" t="str">
        <f t="shared" si="9"/>
        <v/>
      </c>
    </row>
    <row r="39">
      <c r="A39" s="41" t="str">
        <f>Alumnos!A43</f>
        <v/>
      </c>
      <c r="B39" s="26" t="str">
        <f>Alumnos!C43</f>
        <v/>
      </c>
      <c r="D39" s="44" t="str">
        <f t="shared" si="1"/>
        <v/>
      </c>
      <c r="E39" s="44" t="str">
        <f t="shared" si="2"/>
        <v/>
      </c>
      <c r="F39" s="44" t="str">
        <f t="shared" si="3"/>
        <v/>
      </c>
      <c r="G39" s="44" t="str">
        <f t="shared" si="4"/>
        <v/>
      </c>
      <c r="H39" s="44" t="str">
        <f t="shared" si="5"/>
        <v/>
      </c>
      <c r="I39" s="44" t="str">
        <f t="shared" si="6"/>
        <v/>
      </c>
      <c r="J39" s="44" t="str">
        <f t="shared" si="7"/>
        <v/>
      </c>
      <c r="K39" s="34"/>
      <c r="L39" s="44" t="str">
        <f t="shared" si="8"/>
        <v/>
      </c>
      <c r="M39" s="34"/>
      <c r="N39" s="71"/>
      <c r="O39" s="57"/>
      <c r="P39" s="67"/>
      <c r="Q39" s="67"/>
      <c r="R39" s="67"/>
      <c r="S39" s="57"/>
      <c r="T39" s="67"/>
      <c r="U39" s="67"/>
      <c r="V39" s="67"/>
      <c r="W39" s="57"/>
      <c r="X39" s="67"/>
      <c r="Y39" s="67"/>
      <c r="Z39" s="67"/>
      <c r="AA39" s="57"/>
      <c r="AB39" s="67"/>
      <c r="AC39" s="67"/>
      <c r="AD39" s="67"/>
      <c r="AE39" s="57"/>
      <c r="AF39" s="67"/>
      <c r="AG39" s="67"/>
      <c r="AH39" s="67"/>
      <c r="AI39" s="57"/>
      <c r="AJ39" s="67"/>
      <c r="AK39" s="67"/>
      <c r="AL39" s="67"/>
      <c r="AM39" s="57"/>
      <c r="AN39" s="67"/>
      <c r="AO39" s="67"/>
      <c r="AP39" s="67"/>
      <c r="AQ39" s="57"/>
      <c r="AR39" s="69"/>
      <c r="AS39" s="69"/>
      <c r="AT39" s="69"/>
      <c r="AU39" s="69"/>
      <c r="AV39" s="69"/>
      <c r="AW39" s="69"/>
      <c r="AX39" s="69"/>
      <c r="AY39" s="69"/>
      <c r="AZ39" s="69"/>
      <c r="BA39" s="69"/>
      <c r="BB39" s="69"/>
      <c r="BC39" s="69"/>
      <c r="BD39" s="69"/>
      <c r="BE39" s="69"/>
      <c r="BF39" s="69"/>
      <c r="BG39" s="69"/>
      <c r="BH39" s="69"/>
      <c r="BI39" s="69"/>
      <c r="BJ39" s="69"/>
      <c r="BK39" s="69"/>
      <c r="BL39" s="70" t="str">
        <f t="shared" si="9"/>
        <v/>
      </c>
    </row>
    <row r="40">
      <c r="A40" s="41" t="str">
        <f>Alumnos!A44</f>
        <v/>
      </c>
      <c r="B40" s="26" t="str">
        <f>Alumnos!C44</f>
        <v/>
      </c>
      <c r="D40" s="44" t="str">
        <f t="shared" si="1"/>
        <v/>
      </c>
      <c r="E40" s="44" t="str">
        <f t="shared" si="2"/>
        <v/>
      </c>
      <c r="F40" s="44" t="str">
        <f t="shared" si="3"/>
        <v/>
      </c>
      <c r="G40" s="44" t="str">
        <f t="shared" si="4"/>
        <v/>
      </c>
      <c r="H40" s="44" t="str">
        <f t="shared" si="5"/>
        <v/>
      </c>
      <c r="I40" s="44" t="str">
        <f t="shared" si="6"/>
        <v/>
      </c>
      <c r="J40" s="44" t="str">
        <f t="shared" si="7"/>
        <v/>
      </c>
      <c r="K40" s="34"/>
      <c r="L40" s="44" t="str">
        <f t="shared" si="8"/>
        <v/>
      </c>
      <c r="M40" s="34"/>
      <c r="N40" s="71"/>
      <c r="O40" s="57"/>
      <c r="P40" s="67"/>
      <c r="Q40" s="67"/>
      <c r="R40" s="67"/>
      <c r="S40" s="57"/>
      <c r="T40" s="67"/>
      <c r="U40" s="67"/>
      <c r="V40" s="67"/>
      <c r="W40" s="57"/>
      <c r="X40" s="67"/>
      <c r="Y40" s="67"/>
      <c r="Z40" s="67"/>
      <c r="AA40" s="57"/>
      <c r="AB40" s="67"/>
      <c r="AC40" s="67"/>
      <c r="AD40" s="67"/>
      <c r="AE40" s="57"/>
      <c r="AF40" s="67"/>
      <c r="AG40" s="67"/>
      <c r="AH40" s="67"/>
      <c r="AI40" s="57"/>
      <c r="AJ40" s="67"/>
      <c r="AK40" s="67"/>
      <c r="AL40" s="67"/>
      <c r="AM40" s="57"/>
      <c r="AN40" s="67"/>
      <c r="AO40" s="67"/>
      <c r="AP40" s="67"/>
      <c r="AQ40" s="57"/>
      <c r="AR40" s="69"/>
      <c r="AS40" s="69"/>
      <c r="AT40" s="69"/>
      <c r="AU40" s="69"/>
      <c r="AV40" s="69"/>
      <c r="AW40" s="69"/>
      <c r="AX40" s="69"/>
      <c r="AY40" s="69"/>
      <c r="AZ40" s="69"/>
      <c r="BA40" s="69"/>
      <c r="BB40" s="69"/>
      <c r="BC40" s="69"/>
      <c r="BD40" s="69"/>
      <c r="BE40" s="69"/>
      <c r="BF40" s="69"/>
      <c r="BG40" s="69"/>
      <c r="BH40" s="69"/>
      <c r="BI40" s="69"/>
      <c r="BJ40" s="69"/>
      <c r="BK40" s="69"/>
      <c r="BL40" s="70" t="str">
        <f t="shared" si="9"/>
        <v/>
      </c>
    </row>
    <row r="41">
      <c r="A41" s="41" t="str">
        <f>Alumnos!A45</f>
        <v/>
      </c>
      <c r="B41" s="26" t="str">
        <f>Alumnos!C45</f>
        <v/>
      </c>
      <c r="D41" s="44" t="str">
        <f t="shared" si="1"/>
        <v/>
      </c>
      <c r="E41" s="44" t="str">
        <f t="shared" si="2"/>
        <v/>
      </c>
      <c r="F41" s="44" t="str">
        <f t="shared" si="3"/>
        <v/>
      </c>
      <c r="G41" s="44" t="str">
        <f t="shared" si="4"/>
        <v/>
      </c>
      <c r="H41" s="44" t="str">
        <f t="shared" si="5"/>
        <v/>
      </c>
      <c r="I41" s="44" t="str">
        <f t="shared" si="6"/>
        <v/>
      </c>
      <c r="J41" s="44" t="str">
        <f t="shared" si="7"/>
        <v/>
      </c>
      <c r="K41" s="34"/>
      <c r="L41" s="44" t="str">
        <f t="shared" si="8"/>
        <v/>
      </c>
      <c r="M41" s="34"/>
      <c r="N41" s="71"/>
      <c r="O41" s="57"/>
      <c r="P41" s="67"/>
      <c r="Q41" s="67"/>
      <c r="R41" s="67"/>
      <c r="S41" s="57"/>
      <c r="T41" s="67"/>
      <c r="U41" s="67"/>
      <c r="V41" s="67"/>
      <c r="W41" s="57"/>
      <c r="X41" s="67"/>
      <c r="Y41" s="67"/>
      <c r="Z41" s="67"/>
      <c r="AA41" s="57"/>
      <c r="AB41" s="67"/>
      <c r="AC41" s="67"/>
      <c r="AD41" s="67"/>
      <c r="AE41" s="57"/>
      <c r="AF41" s="67"/>
      <c r="AG41" s="67"/>
      <c r="AH41" s="67"/>
      <c r="AI41" s="57"/>
      <c r="AJ41" s="67"/>
      <c r="AK41" s="67"/>
      <c r="AL41" s="67"/>
      <c r="AM41" s="57"/>
      <c r="AN41" s="67"/>
      <c r="AO41" s="67"/>
      <c r="AP41" s="67"/>
      <c r="AQ41" s="57"/>
      <c r="AR41" s="69"/>
      <c r="AS41" s="69"/>
      <c r="AT41" s="69"/>
      <c r="AU41" s="69"/>
      <c r="AV41" s="69"/>
      <c r="AW41" s="69"/>
      <c r="AX41" s="69"/>
      <c r="AY41" s="69"/>
      <c r="AZ41" s="69"/>
      <c r="BA41" s="69"/>
      <c r="BB41" s="69"/>
      <c r="BC41" s="69"/>
      <c r="BD41" s="69"/>
      <c r="BE41" s="69"/>
      <c r="BF41" s="69"/>
      <c r="BG41" s="69"/>
      <c r="BH41" s="69"/>
      <c r="BI41" s="69"/>
      <c r="BJ41" s="69"/>
      <c r="BK41" s="69"/>
      <c r="BL41" s="70" t="str">
        <f t="shared" si="9"/>
        <v/>
      </c>
    </row>
    <row r="42">
      <c r="A42" s="41" t="str">
        <f>Alumnos!A46</f>
        <v/>
      </c>
      <c r="B42" s="26" t="str">
        <f>Alumnos!C46</f>
        <v/>
      </c>
      <c r="D42" s="44" t="str">
        <f t="shared" si="1"/>
        <v/>
      </c>
      <c r="E42" s="44" t="str">
        <f t="shared" si="2"/>
        <v/>
      </c>
      <c r="F42" s="44" t="str">
        <f t="shared" si="3"/>
        <v/>
      </c>
      <c r="G42" s="44" t="str">
        <f t="shared" si="4"/>
        <v/>
      </c>
      <c r="H42" s="44" t="str">
        <f t="shared" si="5"/>
        <v/>
      </c>
      <c r="I42" s="44" t="str">
        <f t="shared" si="6"/>
        <v/>
      </c>
      <c r="J42" s="44" t="str">
        <f t="shared" si="7"/>
        <v/>
      </c>
      <c r="K42" s="34"/>
      <c r="L42" s="44" t="str">
        <f t="shared" si="8"/>
        <v/>
      </c>
      <c r="M42" s="34"/>
      <c r="N42" s="71"/>
      <c r="O42" s="57"/>
      <c r="P42" s="67"/>
      <c r="Q42" s="67"/>
      <c r="R42" s="67"/>
      <c r="S42" s="57"/>
      <c r="T42" s="67"/>
      <c r="U42" s="67"/>
      <c r="V42" s="67"/>
      <c r="W42" s="57"/>
      <c r="X42" s="67"/>
      <c r="Y42" s="67"/>
      <c r="Z42" s="67"/>
      <c r="AA42" s="57"/>
      <c r="AB42" s="67"/>
      <c r="AC42" s="67"/>
      <c r="AD42" s="67"/>
      <c r="AE42" s="57"/>
      <c r="AF42" s="67"/>
      <c r="AG42" s="67"/>
      <c r="AH42" s="67"/>
      <c r="AI42" s="57"/>
      <c r="AJ42" s="67"/>
      <c r="AK42" s="67"/>
      <c r="AL42" s="67"/>
      <c r="AM42" s="57"/>
      <c r="AN42" s="67"/>
      <c r="AO42" s="67"/>
      <c r="AP42" s="67"/>
      <c r="AQ42" s="57"/>
      <c r="AR42" s="69"/>
      <c r="AS42" s="69"/>
      <c r="AT42" s="69"/>
      <c r="AU42" s="69"/>
      <c r="AV42" s="69"/>
      <c r="AW42" s="69"/>
      <c r="AX42" s="69"/>
      <c r="AY42" s="69"/>
      <c r="AZ42" s="69"/>
      <c r="BA42" s="69"/>
      <c r="BB42" s="69"/>
      <c r="BC42" s="69"/>
      <c r="BD42" s="69"/>
      <c r="BE42" s="69"/>
      <c r="BF42" s="69"/>
      <c r="BG42" s="69"/>
      <c r="BH42" s="69"/>
      <c r="BI42" s="69"/>
      <c r="BJ42" s="69"/>
      <c r="BK42" s="69"/>
      <c r="BL42" s="70" t="str">
        <f t="shared" si="9"/>
        <v/>
      </c>
    </row>
    <row r="43">
      <c r="A43" s="41" t="str">
        <f>Alumnos!A47</f>
        <v/>
      </c>
      <c r="B43" s="26" t="str">
        <f>Alumnos!C47</f>
        <v/>
      </c>
      <c r="D43" s="44" t="str">
        <f t="shared" si="1"/>
        <v/>
      </c>
      <c r="E43" s="44" t="str">
        <f t="shared" si="2"/>
        <v/>
      </c>
      <c r="F43" s="44" t="str">
        <f t="shared" si="3"/>
        <v/>
      </c>
      <c r="G43" s="44" t="str">
        <f t="shared" si="4"/>
        <v/>
      </c>
      <c r="H43" s="44" t="str">
        <f t="shared" si="5"/>
        <v/>
      </c>
      <c r="I43" s="44" t="str">
        <f t="shared" si="6"/>
        <v/>
      </c>
      <c r="J43" s="44" t="str">
        <f t="shared" si="7"/>
        <v/>
      </c>
      <c r="K43" s="34"/>
      <c r="L43" s="44" t="str">
        <f t="shared" si="8"/>
        <v/>
      </c>
      <c r="M43" s="34"/>
      <c r="N43" s="71"/>
      <c r="O43" s="57"/>
      <c r="P43" s="67"/>
      <c r="Q43" s="67"/>
      <c r="R43" s="67"/>
      <c r="S43" s="57"/>
      <c r="T43" s="67"/>
      <c r="U43" s="67"/>
      <c r="V43" s="67"/>
      <c r="W43" s="57"/>
      <c r="X43" s="67"/>
      <c r="Y43" s="67"/>
      <c r="Z43" s="67"/>
      <c r="AA43" s="57"/>
      <c r="AB43" s="67"/>
      <c r="AC43" s="67"/>
      <c r="AD43" s="67"/>
      <c r="AE43" s="57"/>
      <c r="AF43" s="67"/>
      <c r="AG43" s="67"/>
      <c r="AH43" s="67"/>
      <c r="AI43" s="57"/>
      <c r="AJ43" s="67"/>
      <c r="AK43" s="67"/>
      <c r="AL43" s="67"/>
      <c r="AM43" s="57"/>
      <c r="AN43" s="67"/>
      <c r="AO43" s="67"/>
      <c r="AP43" s="67"/>
      <c r="AQ43" s="57"/>
      <c r="AR43" s="69"/>
      <c r="AS43" s="69"/>
      <c r="AT43" s="69"/>
      <c r="AU43" s="69"/>
      <c r="AV43" s="69"/>
      <c r="AW43" s="69"/>
      <c r="AX43" s="69"/>
      <c r="AY43" s="69"/>
      <c r="AZ43" s="69"/>
      <c r="BA43" s="69"/>
      <c r="BB43" s="69"/>
      <c r="BC43" s="69"/>
      <c r="BD43" s="69"/>
      <c r="BE43" s="69"/>
      <c r="BF43" s="69"/>
      <c r="BG43" s="69"/>
      <c r="BH43" s="69"/>
      <c r="BI43" s="69"/>
      <c r="BJ43" s="69"/>
      <c r="BK43" s="69"/>
      <c r="BL43" s="70" t="str">
        <f t="shared" si="9"/>
        <v/>
      </c>
    </row>
    <row r="44">
      <c r="A44" s="41" t="str">
        <f>Alumnos!A48</f>
        <v/>
      </c>
      <c r="B44" s="26" t="str">
        <f>Alumnos!C48</f>
        <v/>
      </c>
      <c r="D44" s="44" t="str">
        <f t="shared" si="1"/>
        <v/>
      </c>
      <c r="E44" s="44" t="str">
        <f t="shared" si="2"/>
        <v/>
      </c>
      <c r="F44" s="44" t="str">
        <f t="shared" si="3"/>
        <v/>
      </c>
      <c r="G44" s="44" t="str">
        <f t="shared" si="4"/>
        <v/>
      </c>
      <c r="H44" s="44" t="str">
        <f t="shared" si="5"/>
        <v/>
      </c>
      <c r="I44" s="44" t="str">
        <f t="shared" si="6"/>
        <v/>
      </c>
      <c r="J44" s="44" t="str">
        <f t="shared" si="7"/>
        <v/>
      </c>
      <c r="K44" s="34"/>
      <c r="L44" s="44" t="str">
        <f t="shared" si="8"/>
        <v/>
      </c>
      <c r="M44" s="34"/>
      <c r="N44" s="71"/>
      <c r="O44" s="57"/>
      <c r="P44" s="67"/>
      <c r="Q44" s="67"/>
      <c r="R44" s="67"/>
      <c r="S44" s="57"/>
      <c r="T44" s="67"/>
      <c r="U44" s="67"/>
      <c r="V44" s="67"/>
      <c r="W44" s="57"/>
      <c r="X44" s="67"/>
      <c r="Y44" s="67"/>
      <c r="Z44" s="67"/>
      <c r="AA44" s="57"/>
      <c r="AB44" s="67"/>
      <c r="AC44" s="67"/>
      <c r="AD44" s="67"/>
      <c r="AE44" s="57"/>
      <c r="AF44" s="67"/>
      <c r="AG44" s="67"/>
      <c r="AH44" s="67"/>
      <c r="AI44" s="57"/>
      <c r="AJ44" s="67"/>
      <c r="AK44" s="67"/>
      <c r="AL44" s="67"/>
      <c r="AM44" s="57"/>
      <c r="AN44" s="67"/>
      <c r="AO44" s="67"/>
      <c r="AP44" s="67"/>
      <c r="AQ44" s="57"/>
      <c r="AR44" s="69"/>
      <c r="AS44" s="69"/>
      <c r="AT44" s="69"/>
      <c r="AU44" s="69"/>
      <c r="AV44" s="69"/>
      <c r="AW44" s="69"/>
      <c r="AX44" s="69"/>
      <c r="AY44" s="69"/>
      <c r="AZ44" s="69"/>
      <c r="BA44" s="69"/>
      <c r="BB44" s="69"/>
      <c r="BC44" s="69"/>
      <c r="BD44" s="69"/>
      <c r="BE44" s="69"/>
      <c r="BF44" s="69"/>
      <c r="BG44" s="69"/>
      <c r="BH44" s="69"/>
      <c r="BI44" s="69"/>
      <c r="BJ44" s="69"/>
      <c r="BK44" s="69"/>
      <c r="BL44" s="70" t="str">
        <f t="shared" si="9"/>
        <v/>
      </c>
    </row>
    <row r="45">
      <c r="A45" s="41" t="str">
        <f>Alumnos!A49</f>
        <v/>
      </c>
      <c r="B45" s="26" t="str">
        <f>Alumnos!C49</f>
        <v/>
      </c>
      <c r="D45" s="44" t="str">
        <f t="shared" si="1"/>
        <v/>
      </c>
      <c r="E45" s="44" t="str">
        <f t="shared" si="2"/>
        <v/>
      </c>
      <c r="F45" s="44" t="str">
        <f t="shared" si="3"/>
        <v/>
      </c>
      <c r="G45" s="44" t="str">
        <f t="shared" si="4"/>
        <v/>
      </c>
      <c r="H45" s="44" t="str">
        <f t="shared" si="5"/>
        <v/>
      </c>
      <c r="I45" s="44" t="str">
        <f t="shared" si="6"/>
        <v/>
      </c>
      <c r="J45" s="44" t="str">
        <f t="shared" si="7"/>
        <v/>
      </c>
      <c r="K45" s="34"/>
      <c r="L45" s="44" t="str">
        <f t="shared" si="8"/>
        <v/>
      </c>
      <c r="M45" s="34"/>
      <c r="N45" s="71"/>
      <c r="O45" s="57"/>
      <c r="P45" s="67"/>
      <c r="Q45" s="67"/>
      <c r="R45" s="67"/>
      <c r="S45" s="57"/>
      <c r="T45" s="67"/>
      <c r="U45" s="67"/>
      <c r="V45" s="67"/>
      <c r="W45" s="57"/>
      <c r="X45" s="67"/>
      <c r="Y45" s="67"/>
      <c r="Z45" s="67"/>
      <c r="AA45" s="57"/>
      <c r="AB45" s="67"/>
      <c r="AC45" s="67"/>
      <c r="AD45" s="67"/>
      <c r="AE45" s="57"/>
      <c r="AF45" s="67"/>
      <c r="AG45" s="67"/>
      <c r="AH45" s="67"/>
      <c r="AI45" s="57"/>
      <c r="AJ45" s="67"/>
      <c r="AK45" s="67"/>
      <c r="AL45" s="67"/>
      <c r="AM45" s="57"/>
      <c r="AN45" s="67"/>
      <c r="AO45" s="67"/>
      <c r="AP45" s="67"/>
      <c r="AQ45" s="57"/>
      <c r="AR45" s="69"/>
      <c r="AS45" s="69"/>
      <c r="AT45" s="69"/>
      <c r="AU45" s="69"/>
      <c r="AV45" s="69"/>
      <c r="AW45" s="69"/>
      <c r="AX45" s="69"/>
      <c r="AY45" s="69"/>
      <c r="AZ45" s="69"/>
      <c r="BA45" s="69"/>
      <c r="BB45" s="69"/>
      <c r="BC45" s="69"/>
      <c r="BD45" s="69"/>
      <c r="BE45" s="69"/>
      <c r="BF45" s="69"/>
      <c r="BG45" s="69"/>
      <c r="BH45" s="69"/>
      <c r="BI45" s="69"/>
      <c r="BJ45" s="69"/>
      <c r="BK45" s="69"/>
      <c r="BL45" s="70" t="str">
        <f t="shared" si="9"/>
        <v/>
      </c>
    </row>
    <row r="46">
      <c r="A46" s="41" t="str">
        <f>Alumnos!A50</f>
        <v/>
      </c>
      <c r="B46" s="26" t="str">
        <f>Alumnos!C50</f>
        <v/>
      </c>
      <c r="D46" s="44" t="str">
        <f t="shared" si="1"/>
        <v/>
      </c>
      <c r="E46" s="44" t="str">
        <f t="shared" si="2"/>
        <v/>
      </c>
      <c r="F46" s="44" t="str">
        <f t="shared" si="3"/>
        <v/>
      </c>
      <c r="G46" s="44" t="str">
        <f t="shared" si="4"/>
        <v/>
      </c>
      <c r="H46" s="44" t="str">
        <f t="shared" si="5"/>
        <v/>
      </c>
      <c r="I46" s="44" t="str">
        <f t="shared" si="6"/>
        <v/>
      </c>
      <c r="J46" s="44" t="str">
        <f t="shared" si="7"/>
        <v/>
      </c>
      <c r="K46" s="34"/>
      <c r="L46" s="44" t="str">
        <f t="shared" si="8"/>
        <v/>
      </c>
      <c r="M46" s="34"/>
      <c r="N46" s="71"/>
      <c r="O46" s="57"/>
      <c r="P46" s="67"/>
      <c r="Q46" s="67"/>
      <c r="R46" s="67"/>
      <c r="S46" s="57"/>
      <c r="T46" s="67"/>
      <c r="U46" s="67"/>
      <c r="V46" s="67"/>
      <c r="W46" s="57"/>
      <c r="X46" s="67"/>
      <c r="Y46" s="67"/>
      <c r="Z46" s="67"/>
      <c r="AA46" s="57"/>
      <c r="AB46" s="67"/>
      <c r="AC46" s="67"/>
      <c r="AD46" s="67"/>
      <c r="AE46" s="57"/>
      <c r="AF46" s="67"/>
      <c r="AG46" s="67"/>
      <c r="AH46" s="67"/>
      <c r="AI46" s="57"/>
      <c r="AJ46" s="67"/>
      <c r="AK46" s="67"/>
      <c r="AL46" s="67"/>
      <c r="AM46" s="57"/>
      <c r="AN46" s="67"/>
      <c r="AO46" s="67"/>
      <c r="AP46" s="67"/>
      <c r="AQ46" s="57"/>
      <c r="AR46" s="69"/>
      <c r="AS46" s="69"/>
      <c r="AT46" s="69"/>
      <c r="AU46" s="69"/>
      <c r="AV46" s="69"/>
      <c r="AW46" s="69"/>
      <c r="AX46" s="69"/>
      <c r="AY46" s="69"/>
      <c r="AZ46" s="69"/>
      <c r="BA46" s="69"/>
      <c r="BB46" s="69"/>
      <c r="BC46" s="69"/>
      <c r="BD46" s="69"/>
      <c r="BE46" s="69"/>
      <c r="BF46" s="69"/>
      <c r="BG46" s="69"/>
      <c r="BH46" s="69"/>
      <c r="BI46" s="69"/>
      <c r="BJ46" s="69"/>
      <c r="BK46" s="69"/>
      <c r="BL46" s="70" t="str">
        <f t="shared" si="9"/>
        <v/>
      </c>
    </row>
    <row r="47">
      <c r="A47" s="41" t="str">
        <f>Alumnos!A51</f>
        <v/>
      </c>
      <c r="B47" s="26" t="str">
        <f>Alumnos!C51</f>
        <v/>
      </c>
      <c r="D47" s="44" t="str">
        <f t="shared" si="1"/>
        <v/>
      </c>
      <c r="E47" s="44" t="str">
        <f t="shared" si="2"/>
        <v/>
      </c>
      <c r="F47" s="44" t="str">
        <f t="shared" si="3"/>
        <v/>
      </c>
      <c r="G47" s="44" t="str">
        <f t="shared" si="4"/>
        <v/>
      </c>
      <c r="H47" s="44" t="str">
        <f t="shared" si="5"/>
        <v/>
      </c>
      <c r="I47" s="44" t="str">
        <f t="shared" si="6"/>
        <v/>
      </c>
      <c r="J47" s="44" t="str">
        <f t="shared" si="7"/>
        <v/>
      </c>
      <c r="K47" s="34"/>
      <c r="L47" s="44" t="str">
        <f t="shared" si="8"/>
        <v/>
      </c>
      <c r="M47" s="34"/>
      <c r="N47" s="71"/>
      <c r="O47" s="57"/>
      <c r="P47" s="67"/>
      <c r="Q47" s="67"/>
      <c r="R47" s="67"/>
      <c r="S47" s="57"/>
      <c r="T47" s="67"/>
      <c r="U47" s="67"/>
      <c r="V47" s="67"/>
      <c r="W47" s="57"/>
      <c r="X47" s="67"/>
      <c r="Y47" s="67"/>
      <c r="Z47" s="67"/>
      <c r="AA47" s="57"/>
      <c r="AB47" s="67"/>
      <c r="AC47" s="67"/>
      <c r="AD47" s="67"/>
      <c r="AE47" s="57"/>
      <c r="AF47" s="67"/>
      <c r="AG47" s="67"/>
      <c r="AH47" s="67"/>
      <c r="AI47" s="57"/>
      <c r="AJ47" s="67"/>
      <c r="AK47" s="67"/>
      <c r="AL47" s="67"/>
      <c r="AM47" s="57"/>
      <c r="AN47" s="67"/>
      <c r="AO47" s="67"/>
      <c r="AP47" s="67"/>
      <c r="AQ47" s="57"/>
      <c r="AR47" s="69"/>
      <c r="AS47" s="69"/>
      <c r="AT47" s="69"/>
      <c r="AU47" s="69"/>
      <c r="AV47" s="69"/>
      <c r="AW47" s="69"/>
      <c r="AX47" s="69"/>
      <c r="AY47" s="69"/>
      <c r="AZ47" s="69"/>
      <c r="BA47" s="69"/>
      <c r="BB47" s="69"/>
      <c r="BC47" s="69"/>
      <c r="BD47" s="69"/>
      <c r="BE47" s="69"/>
      <c r="BF47" s="69"/>
      <c r="BG47" s="69"/>
      <c r="BH47" s="69"/>
      <c r="BI47" s="69"/>
      <c r="BJ47" s="69"/>
      <c r="BK47" s="69"/>
      <c r="BL47" s="70" t="str">
        <f t="shared" si="9"/>
        <v/>
      </c>
    </row>
    <row r="48">
      <c r="A48" s="41" t="str">
        <f>Alumnos!A52</f>
        <v/>
      </c>
      <c r="B48" s="26" t="str">
        <f>Alumnos!C52</f>
        <v/>
      </c>
      <c r="D48" s="44" t="str">
        <f t="shared" si="1"/>
        <v/>
      </c>
      <c r="E48" s="44" t="str">
        <f t="shared" si="2"/>
        <v/>
      </c>
      <c r="F48" s="44" t="str">
        <f t="shared" si="3"/>
        <v/>
      </c>
      <c r="G48" s="44" t="str">
        <f t="shared" si="4"/>
        <v/>
      </c>
      <c r="H48" s="44" t="str">
        <f t="shared" si="5"/>
        <v/>
      </c>
      <c r="I48" s="44" t="str">
        <f t="shared" si="6"/>
        <v/>
      </c>
      <c r="J48" s="44" t="str">
        <f t="shared" si="7"/>
        <v/>
      </c>
      <c r="K48" s="34"/>
      <c r="L48" s="44" t="str">
        <f t="shared" si="8"/>
        <v/>
      </c>
      <c r="M48" s="34"/>
      <c r="N48" s="71"/>
      <c r="O48" s="57"/>
      <c r="P48" s="67"/>
      <c r="Q48" s="67"/>
      <c r="R48" s="67"/>
      <c r="S48" s="57"/>
      <c r="T48" s="67"/>
      <c r="U48" s="67"/>
      <c r="V48" s="67"/>
      <c r="W48" s="57"/>
      <c r="X48" s="67"/>
      <c r="Y48" s="67"/>
      <c r="Z48" s="67"/>
      <c r="AA48" s="57"/>
      <c r="AB48" s="67"/>
      <c r="AC48" s="67"/>
      <c r="AD48" s="67"/>
      <c r="AE48" s="57"/>
      <c r="AF48" s="67"/>
      <c r="AG48" s="67"/>
      <c r="AH48" s="67"/>
      <c r="AI48" s="57"/>
      <c r="AJ48" s="67"/>
      <c r="AK48" s="67"/>
      <c r="AL48" s="67"/>
      <c r="AM48" s="57"/>
      <c r="AN48" s="67"/>
      <c r="AO48" s="67"/>
      <c r="AP48" s="67"/>
      <c r="AQ48" s="57"/>
      <c r="AR48" s="69"/>
      <c r="AS48" s="69"/>
      <c r="AT48" s="69"/>
      <c r="AU48" s="69"/>
      <c r="AV48" s="69"/>
      <c r="AW48" s="69"/>
      <c r="AX48" s="69"/>
      <c r="AY48" s="69"/>
      <c r="AZ48" s="69"/>
      <c r="BA48" s="69"/>
      <c r="BB48" s="69"/>
      <c r="BC48" s="69"/>
      <c r="BD48" s="69"/>
      <c r="BE48" s="69"/>
      <c r="BF48" s="69"/>
      <c r="BG48" s="69"/>
      <c r="BH48" s="69"/>
      <c r="BI48" s="69"/>
      <c r="BJ48" s="69"/>
      <c r="BK48" s="69"/>
      <c r="BL48" s="70" t="str">
        <f t="shared" si="9"/>
        <v/>
      </c>
    </row>
    <row r="49">
      <c r="A49" s="41" t="str">
        <f>Alumnos!A53</f>
        <v/>
      </c>
      <c r="B49" s="26" t="str">
        <f>Alumnos!C53</f>
        <v/>
      </c>
      <c r="D49" s="44" t="str">
        <f t="shared" si="1"/>
        <v/>
      </c>
      <c r="E49" s="44" t="str">
        <f t="shared" si="2"/>
        <v/>
      </c>
      <c r="F49" s="44" t="str">
        <f t="shared" si="3"/>
        <v/>
      </c>
      <c r="G49" s="44" t="str">
        <f t="shared" si="4"/>
        <v/>
      </c>
      <c r="H49" s="44" t="str">
        <f t="shared" si="5"/>
        <v/>
      </c>
      <c r="I49" s="44" t="str">
        <f t="shared" si="6"/>
        <v/>
      </c>
      <c r="J49" s="44" t="str">
        <f t="shared" si="7"/>
        <v/>
      </c>
      <c r="K49" s="34"/>
      <c r="L49" s="44" t="str">
        <f t="shared" si="8"/>
        <v/>
      </c>
      <c r="M49" s="34"/>
      <c r="N49" s="66"/>
      <c r="O49" s="57"/>
      <c r="P49" s="67"/>
      <c r="Q49" s="67"/>
      <c r="R49" s="67"/>
      <c r="S49" s="57"/>
      <c r="T49" s="67"/>
      <c r="U49" s="67"/>
      <c r="V49" s="67"/>
      <c r="W49" s="57"/>
      <c r="X49" s="67"/>
      <c r="Y49" s="67"/>
      <c r="Z49" s="67"/>
      <c r="AA49" s="57"/>
      <c r="AB49" s="67"/>
      <c r="AC49" s="67"/>
      <c r="AD49" s="67"/>
      <c r="AE49" s="57"/>
      <c r="AF49" s="67"/>
      <c r="AG49" s="67"/>
      <c r="AH49" s="67"/>
      <c r="AI49" s="57"/>
      <c r="AJ49" s="67"/>
      <c r="AK49" s="67"/>
      <c r="AL49" s="67"/>
      <c r="AM49" s="57"/>
      <c r="AN49" s="67"/>
      <c r="AO49" s="67"/>
      <c r="AP49" s="67"/>
      <c r="AQ49" s="57"/>
      <c r="AR49" s="69"/>
      <c r="AS49" s="69"/>
      <c r="AT49" s="69"/>
      <c r="AU49" s="69"/>
      <c r="AV49" s="69"/>
      <c r="AW49" s="69"/>
      <c r="AX49" s="69"/>
      <c r="AY49" s="69"/>
      <c r="AZ49" s="69"/>
      <c r="BA49" s="69"/>
      <c r="BB49" s="69"/>
      <c r="BC49" s="69"/>
      <c r="BD49" s="69"/>
      <c r="BE49" s="69"/>
      <c r="BF49" s="69"/>
      <c r="BG49" s="69"/>
      <c r="BH49" s="69"/>
      <c r="BI49" s="69"/>
      <c r="BJ49" s="69"/>
      <c r="BK49" s="69"/>
      <c r="BL49" s="70" t="str">
        <f t="shared" si="9"/>
        <v/>
      </c>
    </row>
    <row r="50">
      <c r="A50" s="41" t="str">
        <f>Alumnos!A54</f>
        <v/>
      </c>
      <c r="B50" s="26" t="str">
        <f>Alumnos!C54</f>
        <v/>
      </c>
      <c r="D50" s="44" t="str">
        <f t="shared" si="1"/>
        <v/>
      </c>
      <c r="E50" s="44" t="str">
        <f t="shared" si="2"/>
        <v/>
      </c>
      <c r="F50" s="44" t="str">
        <f t="shared" si="3"/>
        <v/>
      </c>
      <c r="G50" s="44" t="str">
        <f t="shared" si="4"/>
        <v/>
      </c>
      <c r="H50" s="44" t="str">
        <f t="shared" si="5"/>
        <v/>
      </c>
      <c r="I50" s="44" t="str">
        <f t="shared" si="6"/>
        <v/>
      </c>
      <c r="J50" s="44" t="str">
        <f t="shared" si="7"/>
        <v/>
      </c>
      <c r="K50" s="34"/>
      <c r="L50" s="44" t="str">
        <f t="shared" si="8"/>
        <v/>
      </c>
      <c r="M50" s="34"/>
      <c r="N50" s="66"/>
      <c r="O50" s="57"/>
      <c r="P50" s="67"/>
      <c r="Q50" s="67"/>
      <c r="R50" s="67"/>
      <c r="S50" s="57"/>
      <c r="T50" s="67"/>
      <c r="U50" s="67"/>
      <c r="V50" s="67"/>
      <c r="W50" s="57"/>
      <c r="X50" s="67"/>
      <c r="Y50" s="67"/>
      <c r="Z50" s="67"/>
      <c r="AA50" s="57"/>
      <c r="AB50" s="67"/>
      <c r="AC50" s="67"/>
      <c r="AD50" s="67"/>
      <c r="AE50" s="57"/>
      <c r="AF50" s="67"/>
      <c r="AG50" s="67"/>
      <c r="AH50" s="67"/>
      <c r="AI50" s="57"/>
      <c r="AJ50" s="67"/>
      <c r="AK50" s="67"/>
      <c r="AL50" s="67"/>
      <c r="AM50" s="57"/>
      <c r="AN50" s="67"/>
      <c r="AO50" s="67"/>
      <c r="AP50" s="67"/>
      <c r="AQ50" s="57"/>
      <c r="AR50" s="69"/>
      <c r="AS50" s="69"/>
      <c r="AT50" s="69"/>
      <c r="AU50" s="69"/>
      <c r="AV50" s="69"/>
      <c r="AW50" s="69"/>
      <c r="AX50" s="69"/>
      <c r="AY50" s="69"/>
      <c r="AZ50" s="69"/>
      <c r="BA50" s="69"/>
      <c r="BB50" s="69"/>
      <c r="BC50" s="69"/>
      <c r="BD50" s="69"/>
      <c r="BE50" s="69"/>
      <c r="BF50" s="69"/>
      <c r="BG50" s="69"/>
      <c r="BH50" s="69"/>
      <c r="BI50" s="69"/>
      <c r="BJ50" s="69"/>
      <c r="BK50" s="69"/>
      <c r="BL50" s="70" t="str">
        <f t="shared" si="9"/>
        <v/>
      </c>
    </row>
    <row r="51">
      <c r="A51" s="41" t="str">
        <f>Alumnos!A55</f>
        <v/>
      </c>
      <c r="B51" s="26" t="str">
        <f>Alumnos!C55</f>
        <v/>
      </c>
      <c r="D51" s="44" t="str">
        <f t="shared" si="1"/>
        <v/>
      </c>
      <c r="E51" s="44" t="str">
        <f t="shared" si="2"/>
        <v/>
      </c>
      <c r="F51" s="44" t="str">
        <f t="shared" si="3"/>
        <v/>
      </c>
      <c r="G51" s="44" t="str">
        <f t="shared" si="4"/>
        <v/>
      </c>
      <c r="H51" s="44" t="str">
        <f t="shared" si="5"/>
        <v/>
      </c>
      <c r="I51" s="44" t="str">
        <f t="shared" si="6"/>
        <v/>
      </c>
      <c r="J51" s="44" t="str">
        <f t="shared" si="7"/>
        <v/>
      </c>
      <c r="K51" s="34"/>
      <c r="L51" s="44" t="str">
        <f t="shared" si="8"/>
        <v/>
      </c>
      <c r="M51" s="34"/>
      <c r="N51" s="71"/>
      <c r="O51" s="57"/>
      <c r="P51" s="67"/>
      <c r="Q51" s="67"/>
      <c r="R51" s="67"/>
      <c r="S51" s="57"/>
      <c r="T51" s="67"/>
      <c r="U51" s="67"/>
      <c r="V51" s="67"/>
      <c r="W51" s="57"/>
      <c r="X51" s="67"/>
      <c r="Y51" s="67"/>
      <c r="Z51" s="67"/>
      <c r="AA51" s="57"/>
      <c r="AB51" s="67"/>
      <c r="AC51" s="67"/>
      <c r="AD51" s="67"/>
      <c r="AE51" s="57"/>
      <c r="AF51" s="67"/>
      <c r="AG51" s="67"/>
      <c r="AH51" s="67"/>
      <c r="AI51" s="57"/>
      <c r="AJ51" s="67"/>
      <c r="AK51" s="67"/>
      <c r="AL51" s="67"/>
      <c r="AM51" s="57"/>
      <c r="AN51" s="67"/>
      <c r="AO51" s="67"/>
      <c r="AP51" s="67"/>
      <c r="AQ51" s="57"/>
      <c r="AR51" s="69"/>
      <c r="AS51" s="69"/>
      <c r="AT51" s="69"/>
      <c r="AU51" s="69"/>
      <c r="AV51" s="69"/>
      <c r="AW51" s="69"/>
      <c r="AX51" s="69"/>
      <c r="AY51" s="69"/>
      <c r="AZ51" s="69"/>
      <c r="BA51" s="69"/>
      <c r="BB51" s="69"/>
      <c r="BC51" s="69"/>
      <c r="BD51" s="69"/>
      <c r="BE51" s="69"/>
      <c r="BF51" s="69"/>
      <c r="BG51" s="69"/>
      <c r="BH51" s="69"/>
      <c r="BI51" s="69"/>
      <c r="BJ51" s="69"/>
      <c r="BK51" s="69"/>
      <c r="BL51" s="70" t="str">
        <f t="shared" si="9"/>
        <v/>
      </c>
    </row>
    <row r="52">
      <c r="A52" s="41" t="str">
        <f>Alumnos!A56</f>
        <v/>
      </c>
      <c r="B52" s="26" t="str">
        <f>Alumnos!C56</f>
        <v/>
      </c>
      <c r="D52" s="44" t="str">
        <f t="shared" si="1"/>
        <v/>
      </c>
      <c r="E52" s="44" t="str">
        <f t="shared" si="2"/>
        <v/>
      </c>
      <c r="F52" s="44" t="str">
        <f t="shared" si="3"/>
        <v/>
      </c>
      <c r="G52" s="44" t="str">
        <f t="shared" si="4"/>
        <v/>
      </c>
      <c r="H52" s="44" t="str">
        <f t="shared" si="5"/>
        <v/>
      </c>
      <c r="I52" s="44" t="str">
        <f t="shared" si="6"/>
        <v/>
      </c>
      <c r="J52" s="44" t="str">
        <f t="shared" si="7"/>
        <v/>
      </c>
      <c r="K52" s="34"/>
      <c r="L52" s="44" t="str">
        <f t="shared" si="8"/>
        <v/>
      </c>
      <c r="M52" s="34"/>
      <c r="N52" s="71"/>
      <c r="O52" s="57"/>
      <c r="P52" s="67"/>
      <c r="Q52" s="67"/>
      <c r="R52" s="67"/>
      <c r="S52" s="57"/>
      <c r="T52" s="67"/>
      <c r="U52" s="67"/>
      <c r="V52" s="67"/>
      <c r="W52" s="57"/>
      <c r="X52" s="67"/>
      <c r="Y52" s="67"/>
      <c r="Z52" s="67"/>
      <c r="AA52" s="57"/>
      <c r="AB52" s="67"/>
      <c r="AC52" s="67"/>
      <c r="AD52" s="67"/>
      <c r="AE52" s="57"/>
      <c r="AF52" s="67"/>
      <c r="AG52" s="67"/>
      <c r="AH52" s="67"/>
      <c r="AI52" s="57"/>
      <c r="AJ52" s="67"/>
      <c r="AK52" s="67"/>
      <c r="AL52" s="67"/>
      <c r="AM52" s="57"/>
      <c r="AN52" s="67"/>
      <c r="AO52" s="67"/>
      <c r="AP52" s="67"/>
      <c r="AQ52" s="57"/>
      <c r="AR52" s="69"/>
      <c r="AS52" s="69"/>
      <c r="AT52" s="69"/>
      <c r="AU52" s="69"/>
      <c r="AV52" s="69"/>
      <c r="AW52" s="69"/>
      <c r="AX52" s="69"/>
      <c r="AY52" s="69"/>
      <c r="AZ52" s="69"/>
      <c r="BA52" s="69"/>
      <c r="BB52" s="69"/>
      <c r="BC52" s="69"/>
      <c r="BD52" s="69"/>
      <c r="BE52" s="69"/>
      <c r="BF52" s="69"/>
      <c r="BG52" s="69"/>
      <c r="BH52" s="69"/>
      <c r="BI52" s="69"/>
      <c r="BJ52" s="69"/>
      <c r="BK52" s="69"/>
      <c r="BL52" s="70" t="str">
        <f t="shared" si="9"/>
        <v/>
      </c>
    </row>
    <row r="53">
      <c r="A53" s="41" t="str">
        <f>Alumnos!A57</f>
        <v/>
      </c>
      <c r="B53" s="26" t="str">
        <f>Alumnos!C57</f>
        <v/>
      </c>
      <c r="D53" s="44" t="str">
        <f t="shared" si="1"/>
        <v/>
      </c>
      <c r="E53" s="44" t="str">
        <f t="shared" si="2"/>
        <v/>
      </c>
      <c r="F53" s="44" t="str">
        <f t="shared" si="3"/>
        <v/>
      </c>
      <c r="G53" s="44" t="str">
        <f t="shared" si="4"/>
        <v/>
      </c>
      <c r="H53" s="44" t="str">
        <f t="shared" si="5"/>
        <v/>
      </c>
      <c r="I53" s="44" t="str">
        <f t="shared" si="6"/>
        <v/>
      </c>
      <c r="J53" s="44" t="str">
        <f t="shared" si="7"/>
        <v/>
      </c>
      <c r="K53" s="34"/>
      <c r="L53" s="44" t="str">
        <f t="shared" si="8"/>
        <v/>
      </c>
      <c r="M53" s="34"/>
      <c r="N53" s="71"/>
      <c r="O53" s="57"/>
      <c r="P53" s="67"/>
      <c r="Q53" s="67"/>
      <c r="R53" s="67"/>
      <c r="S53" s="57"/>
      <c r="T53" s="67"/>
      <c r="U53" s="67"/>
      <c r="V53" s="67"/>
      <c r="W53" s="57"/>
      <c r="X53" s="67"/>
      <c r="Y53" s="67"/>
      <c r="Z53" s="67"/>
      <c r="AA53" s="57"/>
      <c r="AB53" s="67"/>
      <c r="AC53" s="67"/>
      <c r="AD53" s="67"/>
      <c r="AE53" s="57"/>
      <c r="AF53" s="67"/>
      <c r="AG53" s="67"/>
      <c r="AH53" s="67"/>
      <c r="AI53" s="57"/>
      <c r="AJ53" s="67"/>
      <c r="AK53" s="67"/>
      <c r="AL53" s="67"/>
      <c r="AM53" s="57"/>
      <c r="AN53" s="67"/>
      <c r="AO53" s="67"/>
      <c r="AP53" s="67"/>
      <c r="AQ53" s="57"/>
      <c r="AR53" s="69"/>
      <c r="AS53" s="69"/>
      <c r="AT53" s="69"/>
      <c r="AU53" s="69"/>
      <c r="AV53" s="69"/>
      <c r="AW53" s="69"/>
      <c r="AX53" s="69"/>
      <c r="AY53" s="69"/>
      <c r="AZ53" s="69"/>
      <c r="BA53" s="69"/>
      <c r="BB53" s="69"/>
      <c r="BC53" s="69"/>
      <c r="BD53" s="69"/>
      <c r="BE53" s="69"/>
      <c r="BF53" s="69"/>
      <c r="BG53" s="69"/>
      <c r="BH53" s="69"/>
      <c r="BI53" s="69"/>
      <c r="BJ53" s="69"/>
      <c r="BK53" s="69"/>
      <c r="BL53" s="70" t="str">
        <f t="shared" si="9"/>
        <v/>
      </c>
    </row>
    <row r="54">
      <c r="A54" s="41" t="str">
        <f>Alumnos!A58</f>
        <v/>
      </c>
      <c r="B54" s="26" t="str">
        <f>Alumnos!C58</f>
        <v/>
      </c>
      <c r="D54" s="44" t="str">
        <f t="shared" si="1"/>
        <v/>
      </c>
      <c r="E54" s="44" t="str">
        <f t="shared" si="2"/>
        <v/>
      </c>
      <c r="F54" s="44" t="str">
        <f t="shared" si="3"/>
        <v/>
      </c>
      <c r="G54" s="44" t="str">
        <f t="shared" si="4"/>
        <v/>
      </c>
      <c r="H54" s="44" t="str">
        <f t="shared" si="5"/>
        <v/>
      </c>
      <c r="I54" s="44" t="str">
        <f t="shared" si="6"/>
        <v/>
      </c>
      <c r="J54" s="44" t="str">
        <f t="shared" si="7"/>
        <v/>
      </c>
      <c r="K54" s="34"/>
      <c r="L54" s="44" t="str">
        <f t="shared" si="8"/>
        <v/>
      </c>
      <c r="M54" s="34"/>
      <c r="N54" s="71"/>
      <c r="O54" s="57"/>
      <c r="P54" s="67"/>
      <c r="Q54" s="67"/>
      <c r="R54" s="67"/>
      <c r="S54" s="57"/>
      <c r="T54" s="67"/>
      <c r="U54" s="67"/>
      <c r="V54" s="67"/>
      <c r="W54" s="57"/>
      <c r="X54" s="67"/>
      <c r="Y54" s="67"/>
      <c r="Z54" s="67"/>
      <c r="AA54" s="57"/>
      <c r="AB54" s="67"/>
      <c r="AC54" s="67"/>
      <c r="AD54" s="67"/>
      <c r="AE54" s="57"/>
      <c r="AF54" s="67"/>
      <c r="AG54" s="67"/>
      <c r="AH54" s="67"/>
      <c r="AI54" s="57"/>
      <c r="AJ54" s="67"/>
      <c r="AK54" s="67"/>
      <c r="AL54" s="67"/>
      <c r="AM54" s="57"/>
      <c r="AN54" s="67"/>
      <c r="AO54" s="67"/>
      <c r="AP54" s="67"/>
      <c r="AQ54" s="57"/>
      <c r="AR54" s="69"/>
      <c r="AS54" s="69"/>
      <c r="AT54" s="69"/>
      <c r="AU54" s="69"/>
      <c r="AV54" s="69"/>
      <c r="AW54" s="69"/>
      <c r="AX54" s="69"/>
      <c r="AY54" s="69"/>
      <c r="AZ54" s="69"/>
      <c r="BA54" s="69"/>
      <c r="BB54" s="69"/>
      <c r="BC54" s="69"/>
      <c r="BD54" s="69"/>
      <c r="BE54" s="69"/>
      <c r="BF54" s="69"/>
      <c r="BG54" s="69"/>
      <c r="BH54" s="69"/>
      <c r="BI54" s="69"/>
      <c r="BJ54" s="69"/>
      <c r="BK54" s="69"/>
      <c r="BL54" s="70" t="str">
        <f t="shared" si="9"/>
        <v/>
      </c>
    </row>
    <row r="55">
      <c r="A55" s="41" t="str">
        <f>Alumnos!A59</f>
        <v/>
      </c>
      <c r="B55" s="26" t="str">
        <f>Alumnos!C59</f>
        <v/>
      </c>
      <c r="D55" s="44" t="str">
        <f t="shared" si="1"/>
        <v/>
      </c>
      <c r="E55" s="44" t="str">
        <f t="shared" si="2"/>
        <v/>
      </c>
      <c r="F55" s="44" t="str">
        <f t="shared" si="3"/>
        <v/>
      </c>
      <c r="G55" s="44" t="str">
        <f t="shared" si="4"/>
        <v/>
      </c>
      <c r="H55" s="44" t="str">
        <f t="shared" si="5"/>
        <v/>
      </c>
      <c r="I55" s="44" t="str">
        <f t="shared" si="6"/>
        <v/>
      </c>
      <c r="J55" s="44" t="str">
        <f t="shared" si="7"/>
        <v/>
      </c>
      <c r="K55" s="34"/>
      <c r="L55" s="44" t="str">
        <f t="shared" si="8"/>
        <v/>
      </c>
      <c r="M55" s="34"/>
      <c r="N55" s="71"/>
      <c r="O55" s="57"/>
      <c r="P55" s="67"/>
      <c r="Q55" s="67"/>
      <c r="R55" s="67"/>
      <c r="S55" s="57"/>
      <c r="T55" s="67"/>
      <c r="U55" s="67"/>
      <c r="V55" s="67"/>
      <c r="W55" s="57"/>
      <c r="X55" s="67"/>
      <c r="Y55" s="67"/>
      <c r="Z55" s="67"/>
      <c r="AA55" s="57"/>
      <c r="AB55" s="67"/>
      <c r="AC55" s="67"/>
      <c r="AD55" s="67"/>
      <c r="AE55" s="57"/>
      <c r="AF55" s="67"/>
      <c r="AG55" s="67"/>
      <c r="AH55" s="67"/>
      <c r="AI55" s="57"/>
      <c r="AJ55" s="67"/>
      <c r="AK55" s="67"/>
      <c r="AL55" s="67"/>
      <c r="AM55" s="57"/>
      <c r="AN55" s="67"/>
      <c r="AO55" s="67"/>
      <c r="AP55" s="67"/>
      <c r="AQ55" s="57"/>
      <c r="AR55" s="69"/>
      <c r="AS55" s="69"/>
      <c r="AT55" s="69"/>
      <c r="AU55" s="69"/>
      <c r="AV55" s="69"/>
      <c r="AW55" s="69"/>
      <c r="AX55" s="69"/>
      <c r="AY55" s="69"/>
      <c r="AZ55" s="69"/>
      <c r="BA55" s="69"/>
      <c r="BB55" s="69"/>
      <c r="BC55" s="69"/>
      <c r="BD55" s="69"/>
      <c r="BE55" s="69"/>
      <c r="BF55" s="69"/>
      <c r="BG55" s="69"/>
      <c r="BH55" s="69"/>
      <c r="BI55" s="69"/>
      <c r="BJ55" s="69"/>
      <c r="BK55" s="69"/>
      <c r="BL55" s="70" t="str">
        <f t="shared" si="9"/>
        <v/>
      </c>
    </row>
    <row r="56">
      <c r="A56" s="41" t="str">
        <f>Alumnos!A60</f>
        <v/>
      </c>
      <c r="B56" s="26" t="str">
        <f>Alumnos!C60</f>
        <v/>
      </c>
      <c r="D56" s="44" t="str">
        <f t="shared" si="1"/>
        <v/>
      </c>
      <c r="E56" s="44" t="str">
        <f t="shared" si="2"/>
        <v/>
      </c>
      <c r="F56" s="44" t="str">
        <f t="shared" si="3"/>
        <v/>
      </c>
      <c r="G56" s="44" t="str">
        <f t="shared" si="4"/>
        <v/>
      </c>
      <c r="H56" s="44" t="str">
        <f t="shared" si="5"/>
        <v/>
      </c>
      <c r="I56" s="44" t="str">
        <f t="shared" si="6"/>
        <v/>
      </c>
      <c r="J56" s="44" t="str">
        <f t="shared" si="7"/>
        <v/>
      </c>
      <c r="K56" s="34"/>
      <c r="L56" s="44" t="str">
        <f t="shared" si="8"/>
        <v/>
      </c>
      <c r="M56" s="34"/>
      <c r="N56" s="71"/>
      <c r="O56" s="57"/>
      <c r="P56" s="67"/>
      <c r="Q56" s="67"/>
      <c r="R56" s="67"/>
      <c r="S56" s="57"/>
      <c r="T56" s="67"/>
      <c r="U56" s="67"/>
      <c r="V56" s="67"/>
      <c r="W56" s="57"/>
      <c r="X56" s="67"/>
      <c r="Y56" s="67"/>
      <c r="Z56" s="67"/>
      <c r="AA56" s="57"/>
      <c r="AB56" s="67"/>
      <c r="AC56" s="67"/>
      <c r="AD56" s="67"/>
      <c r="AE56" s="57"/>
      <c r="AF56" s="67"/>
      <c r="AG56" s="67"/>
      <c r="AH56" s="67"/>
      <c r="AI56" s="57"/>
      <c r="AJ56" s="67"/>
      <c r="AK56" s="67"/>
      <c r="AL56" s="67"/>
      <c r="AM56" s="57"/>
      <c r="AN56" s="67"/>
      <c r="AO56" s="67"/>
      <c r="AP56" s="67"/>
      <c r="AQ56" s="57"/>
      <c r="AR56" s="69"/>
      <c r="AS56" s="69"/>
      <c r="AT56" s="69"/>
      <c r="AU56" s="69"/>
      <c r="AV56" s="69"/>
      <c r="AW56" s="69"/>
      <c r="AX56" s="69"/>
      <c r="AY56" s="69"/>
      <c r="AZ56" s="69"/>
      <c r="BA56" s="69"/>
      <c r="BB56" s="69"/>
      <c r="BC56" s="69"/>
      <c r="BD56" s="69"/>
      <c r="BE56" s="69"/>
      <c r="BF56" s="69"/>
      <c r="BG56" s="69"/>
      <c r="BH56" s="69"/>
      <c r="BI56" s="69"/>
      <c r="BJ56" s="69"/>
      <c r="BK56" s="69"/>
      <c r="BL56" s="70" t="str">
        <f t="shared" si="9"/>
        <v/>
      </c>
    </row>
    <row r="57">
      <c r="A57" s="41" t="str">
        <f>Alumnos!A61</f>
        <v/>
      </c>
      <c r="B57" s="26" t="str">
        <f>Alumnos!C61</f>
        <v/>
      </c>
      <c r="D57" s="44" t="str">
        <f t="shared" si="1"/>
        <v/>
      </c>
      <c r="E57" s="44" t="str">
        <f t="shared" si="2"/>
        <v/>
      </c>
      <c r="F57" s="44" t="str">
        <f t="shared" si="3"/>
        <v/>
      </c>
      <c r="G57" s="44" t="str">
        <f t="shared" si="4"/>
        <v/>
      </c>
      <c r="H57" s="44" t="str">
        <f t="shared" si="5"/>
        <v/>
      </c>
      <c r="I57" s="44" t="str">
        <f t="shared" si="6"/>
        <v/>
      </c>
      <c r="J57" s="44" t="str">
        <f t="shared" si="7"/>
        <v/>
      </c>
      <c r="K57" s="34"/>
      <c r="L57" s="44" t="str">
        <f t="shared" si="8"/>
        <v/>
      </c>
      <c r="M57" s="34"/>
      <c r="N57" s="71"/>
      <c r="O57" s="57"/>
      <c r="P57" s="67"/>
      <c r="Q57" s="67"/>
      <c r="R57" s="67"/>
      <c r="S57" s="57"/>
      <c r="T57" s="67"/>
      <c r="U57" s="67"/>
      <c r="V57" s="67"/>
      <c r="W57" s="57"/>
      <c r="X57" s="67"/>
      <c r="Y57" s="67"/>
      <c r="Z57" s="67"/>
      <c r="AA57" s="57"/>
      <c r="AB57" s="67"/>
      <c r="AC57" s="67"/>
      <c r="AD57" s="67"/>
      <c r="AE57" s="57"/>
      <c r="AF57" s="67"/>
      <c r="AG57" s="67"/>
      <c r="AH57" s="67"/>
      <c r="AI57" s="57"/>
      <c r="AJ57" s="67"/>
      <c r="AK57" s="67"/>
      <c r="AL57" s="67"/>
      <c r="AM57" s="57"/>
      <c r="AN57" s="67"/>
      <c r="AO57" s="67"/>
      <c r="AP57" s="67"/>
      <c r="AQ57" s="57"/>
      <c r="AR57" s="69"/>
      <c r="AS57" s="69"/>
      <c r="AT57" s="69"/>
      <c r="AU57" s="69"/>
      <c r="AV57" s="69"/>
      <c r="AW57" s="69"/>
      <c r="AX57" s="69"/>
      <c r="AY57" s="69"/>
      <c r="AZ57" s="69"/>
      <c r="BA57" s="69"/>
      <c r="BB57" s="69"/>
      <c r="BC57" s="69"/>
      <c r="BD57" s="69"/>
      <c r="BE57" s="69"/>
      <c r="BF57" s="69"/>
      <c r="BG57" s="69"/>
      <c r="BH57" s="69"/>
      <c r="BI57" s="69"/>
      <c r="BJ57" s="69"/>
      <c r="BK57" s="69"/>
      <c r="BL57" s="70" t="str">
        <f t="shared" si="9"/>
        <v/>
      </c>
    </row>
    <row r="58">
      <c r="A58" s="41" t="str">
        <f>Alumnos!A62</f>
        <v/>
      </c>
      <c r="B58" s="26" t="str">
        <f>Alumnos!C62</f>
        <v/>
      </c>
      <c r="D58" s="44" t="str">
        <f t="shared" si="1"/>
        <v/>
      </c>
      <c r="E58" s="44" t="str">
        <f t="shared" si="2"/>
        <v/>
      </c>
      <c r="F58" s="44" t="str">
        <f t="shared" si="3"/>
        <v/>
      </c>
      <c r="G58" s="44" t="str">
        <f t="shared" si="4"/>
        <v/>
      </c>
      <c r="H58" s="44" t="str">
        <f t="shared" si="5"/>
        <v/>
      </c>
      <c r="I58" s="44" t="str">
        <f t="shared" si="6"/>
        <v/>
      </c>
      <c r="J58" s="44" t="str">
        <f t="shared" si="7"/>
        <v/>
      </c>
      <c r="K58" s="34"/>
      <c r="L58" s="44" t="str">
        <f t="shared" si="8"/>
        <v/>
      </c>
      <c r="M58" s="34"/>
      <c r="N58" s="71"/>
      <c r="O58" s="57"/>
      <c r="P58" s="67"/>
      <c r="Q58" s="67"/>
      <c r="R58" s="67"/>
      <c r="S58" s="57"/>
      <c r="T58" s="67"/>
      <c r="U58" s="67"/>
      <c r="V58" s="67"/>
      <c r="W58" s="57"/>
      <c r="X58" s="67"/>
      <c r="Y58" s="67"/>
      <c r="Z58" s="67"/>
      <c r="AA58" s="57"/>
      <c r="AB58" s="67"/>
      <c r="AC58" s="67"/>
      <c r="AD58" s="67"/>
      <c r="AE58" s="57"/>
      <c r="AF58" s="67"/>
      <c r="AG58" s="67"/>
      <c r="AH58" s="67"/>
      <c r="AI58" s="57"/>
      <c r="AJ58" s="67"/>
      <c r="AK58" s="67"/>
      <c r="AL58" s="67"/>
      <c r="AM58" s="57"/>
      <c r="AN58" s="67"/>
      <c r="AO58" s="67"/>
      <c r="AP58" s="67"/>
      <c r="AQ58" s="57"/>
      <c r="AR58" s="69"/>
      <c r="AS58" s="69"/>
      <c r="AT58" s="69"/>
      <c r="AU58" s="69"/>
      <c r="AV58" s="69"/>
      <c r="AW58" s="69"/>
      <c r="AX58" s="69"/>
      <c r="AY58" s="69"/>
      <c r="AZ58" s="69"/>
      <c r="BA58" s="69"/>
      <c r="BB58" s="69"/>
      <c r="BC58" s="69"/>
      <c r="BD58" s="69"/>
      <c r="BE58" s="69"/>
      <c r="BF58" s="69"/>
      <c r="BG58" s="69"/>
      <c r="BH58" s="69"/>
      <c r="BI58" s="69"/>
      <c r="BJ58" s="69"/>
      <c r="BK58" s="69"/>
      <c r="BL58" s="70" t="str">
        <f t="shared" si="9"/>
        <v/>
      </c>
    </row>
    <row r="59">
      <c r="A59" s="41" t="str">
        <f>Alumnos!A63</f>
        <v/>
      </c>
      <c r="B59" s="26" t="str">
        <f>Alumnos!C63</f>
        <v/>
      </c>
      <c r="D59" s="44" t="str">
        <f t="shared" si="1"/>
        <v/>
      </c>
      <c r="E59" s="44" t="str">
        <f t="shared" si="2"/>
        <v/>
      </c>
      <c r="F59" s="44" t="str">
        <f t="shared" si="3"/>
        <v/>
      </c>
      <c r="G59" s="44" t="str">
        <f t="shared" si="4"/>
        <v/>
      </c>
      <c r="H59" s="44" t="str">
        <f t="shared" si="5"/>
        <v/>
      </c>
      <c r="I59" s="44" t="str">
        <f t="shared" si="6"/>
        <v/>
      </c>
      <c r="J59" s="44" t="str">
        <f t="shared" si="7"/>
        <v/>
      </c>
      <c r="K59" s="34"/>
      <c r="L59" s="44" t="str">
        <f t="shared" si="8"/>
        <v/>
      </c>
      <c r="M59" s="34"/>
      <c r="N59" s="71"/>
      <c r="O59" s="57"/>
      <c r="P59" s="67"/>
      <c r="Q59" s="67"/>
      <c r="R59" s="67"/>
      <c r="S59" s="57"/>
      <c r="T59" s="67"/>
      <c r="U59" s="67"/>
      <c r="V59" s="67"/>
      <c r="W59" s="57"/>
      <c r="X59" s="67"/>
      <c r="Y59" s="67"/>
      <c r="Z59" s="67"/>
      <c r="AA59" s="57"/>
      <c r="AB59" s="67"/>
      <c r="AC59" s="67"/>
      <c r="AD59" s="67"/>
      <c r="AE59" s="57"/>
      <c r="AF59" s="67"/>
      <c r="AG59" s="67"/>
      <c r="AH59" s="67"/>
      <c r="AI59" s="57"/>
      <c r="AJ59" s="67"/>
      <c r="AK59" s="67"/>
      <c r="AL59" s="67"/>
      <c r="AM59" s="57"/>
      <c r="AN59" s="67"/>
      <c r="AO59" s="67"/>
      <c r="AP59" s="67"/>
      <c r="AQ59" s="57"/>
      <c r="AR59" s="69"/>
      <c r="AS59" s="69"/>
      <c r="AT59" s="69"/>
      <c r="AU59" s="69"/>
      <c r="AV59" s="69"/>
      <c r="AW59" s="69"/>
      <c r="AX59" s="69"/>
      <c r="AY59" s="69"/>
      <c r="AZ59" s="69"/>
      <c r="BA59" s="69"/>
      <c r="BB59" s="69"/>
      <c r="BC59" s="69"/>
      <c r="BD59" s="69"/>
      <c r="BE59" s="69"/>
      <c r="BF59" s="69"/>
      <c r="BG59" s="69"/>
      <c r="BH59" s="69"/>
      <c r="BI59" s="69"/>
      <c r="BJ59" s="69"/>
      <c r="BK59" s="69"/>
      <c r="BL59" s="70" t="str">
        <f t="shared" si="9"/>
        <v/>
      </c>
    </row>
    <row r="60">
      <c r="A60" s="41" t="str">
        <f>Alumnos!A64</f>
        <v/>
      </c>
      <c r="B60" s="26" t="str">
        <f>Alumnos!C64</f>
        <v/>
      </c>
      <c r="D60" s="44" t="str">
        <f t="shared" si="1"/>
        <v/>
      </c>
      <c r="E60" s="44" t="str">
        <f t="shared" si="2"/>
        <v/>
      </c>
      <c r="F60" s="44" t="str">
        <f t="shared" si="3"/>
        <v/>
      </c>
      <c r="G60" s="44" t="str">
        <f t="shared" si="4"/>
        <v/>
      </c>
      <c r="H60" s="44" t="str">
        <f t="shared" si="5"/>
        <v/>
      </c>
      <c r="I60" s="44" t="str">
        <f t="shared" si="6"/>
        <v/>
      </c>
      <c r="J60" s="44" t="str">
        <f t="shared" si="7"/>
        <v/>
      </c>
      <c r="K60" s="34"/>
      <c r="L60" s="44" t="str">
        <f t="shared" si="8"/>
        <v/>
      </c>
      <c r="M60" s="34"/>
      <c r="N60" s="71"/>
      <c r="O60" s="57"/>
      <c r="P60" s="67"/>
      <c r="Q60" s="67"/>
      <c r="R60" s="67"/>
      <c r="S60" s="57"/>
      <c r="T60" s="67"/>
      <c r="U60" s="67"/>
      <c r="V60" s="67"/>
      <c r="W60" s="57"/>
      <c r="X60" s="67"/>
      <c r="Y60" s="67"/>
      <c r="Z60" s="67"/>
      <c r="AA60" s="57"/>
      <c r="AB60" s="67"/>
      <c r="AC60" s="67"/>
      <c r="AD60" s="67"/>
      <c r="AE60" s="57"/>
      <c r="AF60" s="67"/>
      <c r="AG60" s="67"/>
      <c r="AH60" s="67"/>
      <c r="AI60" s="57"/>
      <c r="AJ60" s="67"/>
      <c r="AK60" s="67"/>
      <c r="AL60" s="67"/>
      <c r="AM60" s="57"/>
      <c r="AN60" s="67"/>
      <c r="AO60" s="67"/>
      <c r="AP60" s="67"/>
      <c r="AQ60" s="57"/>
      <c r="AR60" s="69"/>
      <c r="AS60" s="69"/>
      <c r="AT60" s="69"/>
      <c r="AU60" s="69"/>
      <c r="AV60" s="69"/>
      <c r="AW60" s="69"/>
      <c r="AX60" s="69"/>
      <c r="AY60" s="69"/>
      <c r="AZ60" s="69"/>
      <c r="BA60" s="69"/>
      <c r="BB60" s="69"/>
      <c r="BC60" s="69"/>
      <c r="BD60" s="69"/>
      <c r="BE60" s="69"/>
      <c r="BF60" s="69"/>
      <c r="BG60" s="69"/>
      <c r="BH60" s="69"/>
      <c r="BI60" s="69"/>
      <c r="BJ60" s="69"/>
      <c r="BK60" s="69"/>
      <c r="BL60" s="70" t="str">
        <f t="shared" si="9"/>
        <v/>
      </c>
    </row>
    <row r="61">
      <c r="A61" s="41" t="str">
        <f>Alumnos!A65</f>
        <v/>
      </c>
      <c r="B61" s="26" t="str">
        <f>Alumnos!C65</f>
        <v/>
      </c>
      <c r="D61" s="44" t="str">
        <f t="shared" si="1"/>
        <v/>
      </c>
      <c r="E61" s="44" t="str">
        <f t="shared" si="2"/>
        <v/>
      </c>
      <c r="F61" s="44" t="str">
        <f t="shared" si="3"/>
        <v/>
      </c>
      <c r="G61" s="44" t="str">
        <f t="shared" si="4"/>
        <v/>
      </c>
      <c r="H61" s="44" t="str">
        <f t="shared" si="5"/>
        <v/>
      </c>
      <c r="I61" s="44" t="str">
        <f t="shared" si="6"/>
        <v/>
      </c>
      <c r="J61" s="44" t="str">
        <f t="shared" si="7"/>
        <v/>
      </c>
      <c r="K61" s="34"/>
      <c r="L61" s="44" t="str">
        <f t="shared" si="8"/>
        <v/>
      </c>
      <c r="M61" s="34"/>
      <c r="N61" s="71"/>
      <c r="O61" s="57"/>
      <c r="P61" s="67"/>
      <c r="Q61" s="67"/>
      <c r="R61" s="67"/>
      <c r="S61" s="57"/>
      <c r="T61" s="67"/>
      <c r="U61" s="67"/>
      <c r="V61" s="67"/>
      <c r="W61" s="57"/>
      <c r="X61" s="67"/>
      <c r="Y61" s="67"/>
      <c r="Z61" s="67"/>
      <c r="AA61" s="57"/>
      <c r="AB61" s="67"/>
      <c r="AC61" s="67"/>
      <c r="AD61" s="67"/>
      <c r="AE61" s="57"/>
      <c r="AF61" s="67"/>
      <c r="AG61" s="67"/>
      <c r="AH61" s="67"/>
      <c r="AI61" s="57"/>
      <c r="AJ61" s="67"/>
      <c r="AK61" s="67"/>
      <c r="AL61" s="67"/>
      <c r="AM61" s="57"/>
      <c r="AN61" s="67"/>
      <c r="AO61" s="67"/>
      <c r="AP61" s="67"/>
      <c r="AQ61" s="57"/>
      <c r="AR61" s="69"/>
      <c r="AS61" s="69"/>
      <c r="AT61" s="69"/>
      <c r="AU61" s="69"/>
      <c r="AV61" s="69"/>
      <c r="AW61" s="69"/>
      <c r="AX61" s="69"/>
      <c r="AY61" s="69"/>
      <c r="AZ61" s="69"/>
      <c r="BA61" s="69"/>
      <c r="BB61" s="69"/>
      <c r="BC61" s="69"/>
      <c r="BD61" s="69"/>
      <c r="BE61" s="69"/>
      <c r="BF61" s="69"/>
      <c r="BG61" s="69"/>
      <c r="BH61" s="69"/>
      <c r="BI61" s="69"/>
      <c r="BJ61" s="69"/>
      <c r="BK61" s="69"/>
      <c r="BL61" s="70" t="str">
        <f t="shared" si="9"/>
        <v/>
      </c>
    </row>
    <row r="62">
      <c r="A62" s="41" t="str">
        <f>Alumnos!A66</f>
        <v/>
      </c>
      <c r="B62" s="26" t="str">
        <f>Alumnos!C66</f>
        <v/>
      </c>
      <c r="D62" s="44" t="str">
        <f t="shared" si="1"/>
        <v/>
      </c>
      <c r="E62" s="44" t="str">
        <f t="shared" si="2"/>
        <v/>
      </c>
      <c r="F62" s="44" t="str">
        <f t="shared" si="3"/>
        <v/>
      </c>
      <c r="G62" s="44" t="str">
        <f t="shared" si="4"/>
        <v/>
      </c>
      <c r="H62" s="44" t="str">
        <f t="shared" si="5"/>
        <v/>
      </c>
      <c r="I62" s="44" t="str">
        <f t="shared" si="6"/>
        <v/>
      </c>
      <c r="J62" s="44" t="str">
        <f t="shared" si="7"/>
        <v/>
      </c>
      <c r="K62" s="34"/>
      <c r="L62" s="44" t="str">
        <f t="shared" si="8"/>
        <v/>
      </c>
      <c r="M62" s="34"/>
      <c r="N62" s="71"/>
      <c r="O62" s="57"/>
      <c r="P62" s="67"/>
      <c r="Q62" s="67"/>
      <c r="R62" s="67"/>
      <c r="S62" s="57"/>
      <c r="T62" s="67"/>
      <c r="U62" s="67"/>
      <c r="V62" s="67"/>
      <c r="W62" s="57"/>
      <c r="X62" s="67"/>
      <c r="Y62" s="67"/>
      <c r="Z62" s="67"/>
      <c r="AA62" s="57"/>
      <c r="AB62" s="67"/>
      <c r="AC62" s="67"/>
      <c r="AD62" s="67"/>
      <c r="AE62" s="57"/>
      <c r="AF62" s="67"/>
      <c r="AG62" s="67"/>
      <c r="AH62" s="67"/>
      <c r="AI62" s="57"/>
      <c r="AJ62" s="67"/>
      <c r="AK62" s="67"/>
      <c r="AL62" s="67"/>
      <c r="AM62" s="57"/>
      <c r="AN62" s="67"/>
      <c r="AO62" s="67"/>
      <c r="AP62" s="67"/>
      <c r="AQ62" s="57"/>
      <c r="AR62" s="69"/>
      <c r="AS62" s="69"/>
      <c r="AT62" s="69"/>
      <c r="AU62" s="69"/>
      <c r="AV62" s="69"/>
      <c r="AW62" s="69"/>
      <c r="AX62" s="69"/>
      <c r="AY62" s="69"/>
      <c r="AZ62" s="69"/>
      <c r="BA62" s="69"/>
      <c r="BB62" s="69"/>
      <c r="BC62" s="69"/>
      <c r="BD62" s="69"/>
      <c r="BE62" s="69"/>
      <c r="BF62" s="69"/>
      <c r="BG62" s="69"/>
      <c r="BH62" s="69"/>
      <c r="BI62" s="69"/>
      <c r="BJ62" s="69"/>
      <c r="BK62" s="69"/>
      <c r="BL62" s="70" t="str">
        <f t="shared" si="9"/>
        <v/>
      </c>
    </row>
    <row r="63">
      <c r="A63" s="41" t="str">
        <f>Alumnos!A67</f>
        <v/>
      </c>
      <c r="B63" s="26" t="str">
        <f>Alumnos!C67</f>
        <v/>
      </c>
      <c r="D63" s="44" t="str">
        <f t="shared" si="1"/>
        <v/>
      </c>
      <c r="E63" s="44" t="str">
        <f t="shared" si="2"/>
        <v/>
      </c>
      <c r="F63" s="44" t="str">
        <f t="shared" si="3"/>
        <v/>
      </c>
      <c r="G63" s="44" t="str">
        <f t="shared" si="4"/>
        <v/>
      </c>
      <c r="H63" s="44" t="str">
        <f t="shared" si="5"/>
        <v/>
      </c>
      <c r="I63" s="44" t="str">
        <f t="shared" si="6"/>
        <v/>
      </c>
      <c r="J63" s="44" t="str">
        <f t="shared" si="7"/>
        <v/>
      </c>
      <c r="K63" s="34"/>
      <c r="L63" s="44" t="str">
        <f t="shared" si="8"/>
        <v/>
      </c>
      <c r="M63" s="34"/>
      <c r="N63" s="71"/>
      <c r="O63" s="57"/>
      <c r="P63" s="67"/>
      <c r="Q63" s="67"/>
      <c r="R63" s="67"/>
      <c r="S63" s="57"/>
      <c r="T63" s="67"/>
      <c r="U63" s="67"/>
      <c r="V63" s="67"/>
      <c r="W63" s="57"/>
      <c r="X63" s="67"/>
      <c r="Y63" s="67"/>
      <c r="Z63" s="67"/>
      <c r="AA63" s="57"/>
      <c r="AB63" s="67"/>
      <c r="AC63" s="67"/>
      <c r="AD63" s="67"/>
      <c r="AE63" s="57"/>
      <c r="AF63" s="67"/>
      <c r="AG63" s="67"/>
      <c r="AH63" s="67"/>
      <c r="AI63" s="57"/>
      <c r="AJ63" s="67"/>
      <c r="AK63" s="67"/>
      <c r="AL63" s="67"/>
      <c r="AM63" s="57"/>
      <c r="AN63" s="67"/>
      <c r="AO63" s="67"/>
      <c r="AP63" s="67"/>
      <c r="AQ63" s="57"/>
      <c r="AR63" s="69"/>
      <c r="AS63" s="69"/>
      <c r="AT63" s="69"/>
      <c r="AU63" s="69"/>
      <c r="AV63" s="69"/>
      <c r="AW63" s="69"/>
      <c r="AX63" s="69"/>
      <c r="AY63" s="69"/>
      <c r="AZ63" s="69"/>
      <c r="BA63" s="69"/>
      <c r="BB63" s="69"/>
      <c r="BC63" s="69"/>
      <c r="BD63" s="69"/>
      <c r="BE63" s="69"/>
      <c r="BF63" s="69"/>
      <c r="BG63" s="69"/>
      <c r="BH63" s="69"/>
      <c r="BI63" s="69"/>
      <c r="BJ63" s="69"/>
      <c r="BK63" s="69"/>
      <c r="BL63" s="70" t="str">
        <f t="shared" si="9"/>
        <v/>
      </c>
    </row>
    <row r="64">
      <c r="A64" s="41" t="str">
        <f>Alumnos!A68</f>
        <v/>
      </c>
      <c r="B64" s="26" t="str">
        <f>Alumnos!C68</f>
        <v/>
      </c>
      <c r="D64" s="44" t="str">
        <f t="shared" si="1"/>
        <v/>
      </c>
      <c r="E64" s="44" t="str">
        <f t="shared" si="2"/>
        <v/>
      </c>
      <c r="F64" s="44" t="str">
        <f t="shared" si="3"/>
        <v/>
      </c>
      <c r="G64" s="44" t="str">
        <f t="shared" si="4"/>
        <v/>
      </c>
      <c r="H64" s="44" t="str">
        <f t="shared" si="5"/>
        <v/>
      </c>
      <c r="I64" s="44" t="str">
        <f t="shared" si="6"/>
        <v/>
      </c>
      <c r="J64" s="44" t="str">
        <f t="shared" si="7"/>
        <v/>
      </c>
      <c r="K64" s="34"/>
      <c r="L64" s="44" t="str">
        <f t="shared" si="8"/>
        <v/>
      </c>
      <c r="M64" s="34"/>
      <c r="N64" s="71"/>
      <c r="O64" s="57"/>
      <c r="P64" s="67"/>
      <c r="Q64" s="67"/>
      <c r="R64" s="67"/>
      <c r="S64" s="57"/>
      <c r="T64" s="67"/>
      <c r="U64" s="67"/>
      <c r="V64" s="67"/>
      <c r="W64" s="57"/>
      <c r="X64" s="67"/>
      <c r="Y64" s="67"/>
      <c r="Z64" s="67"/>
      <c r="AA64" s="57"/>
      <c r="AB64" s="67"/>
      <c r="AC64" s="67"/>
      <c r="AD64" s="67"/>
      <c r="AE64" s="57"/>
      <c r="AF64" s="67"/>
      <c r="AG64" s="67"/>
      <c r="AH64" s="67"/>
      <c r="AI64" s="57"/>
      <c r="AJ64" s="67"/>
      <c r="AK64" s="67"/>
      <c r="AL64" s="67"/>
      <c r="AM64" s="57"/>
      <c r="AN64" s="67"/>
      <c r="AO64" s="67"/>
      <c r="AP64" s="67"/>
      <c r="AQ64" s="57"/>
      <c r="AR64" s="69"/>
      <c r="AS64" s="69"/>
      <c r="AT64" s="69"/>
      <c r="AU64" s="69"/>
      <c r="AV64" s="69"/>
      <c r="AW64" s="69"/>
      <c r="AX64" s="69"/>
      <c r="AY64" s="69"/>
      <c r="AZ64" s="69"/>
      <c r="BA64" s="69"/>
      <c r="BB64" s="69"/>
      <c r="BC64" s="69"/>
      <c r="BD64" s="69"/>
      <c r="BE64" s="69"/>
      <c r="BF64" s="69"/>
      <c r="BG64" s="69"/>
      <c r="BH64" s="69"/>
      <c r="BI64" s="69"/>
      <c r="BJ64" s="69"/>
      <c r="BK64" s="69"/>
      <c r="BL64" s="70" t="str">
        <f t="shared" si="9"/>
        <v/>
      </c>
    </row>
    <row r="65">
      <c r="A65" s="41" t="str">
        <f>Alumnos!A69</f>
        <v/>
      </c>
      <c r="B65" s="26" t="str">
        <f>Alumnos!C69</f>
        <v/>
      </c>
      <c r="D65" s="44" t="str">
        <f t="shared" si="1"/>
        <v/>
      </c>
      <c r="E65" s="44" t="str">
        <f t="shared" si="2"/>
        <v/>
      </c>
      <c r="F65" s="44" t="str">
        <f t="shared" si="3"/>
        <v/>
      </c>
      <c r="G65" s="44" t="str">
        <f t="shared" si="4"/>
        <v/>
      </c>
      <c r="H65" s="44" t="str">
        <f t="shared" si="5"/>
        <v/>
      </c>
      <c r="I65" s="44" t="str">
        <f t="shared" si="6"/>
        <v/>
      </c>
      <c r="J65" s="44" t="str">
        <f t="shared" si="7"/>
        <v/>
      </c>
      <c r="K65" s="34"/>
      <c r="L65" s="44" t="str">
        <f t="shared" si="8"/>
        <v/>
      </c>
      <c r="M65" s="34"/>
      <c r="N65" s="71"/>
      <c r="O65" s="57"/>
      <c r="P65" s="67"/>
      <c r="Q65" s="67"/>
      <c r="R65" s="67"/>
      <c r="S65" s="57"/>
      <c r="T65" s="67"/>
      <c r="U65" s="67"/>
      <c r="V65" s="67"/>
      <c r="W65" s="57"/>
      <c r="X65" s="67"/>
      <c r="Y65" s="67"/>
      <c r="Z65" s="67"/>
      <c r="AA65" s="57"/>
      <c r="AB65" s="67"/>
      <c r="AC65" s="67"/>
      <c r="AD65" s="67"/>
      <c r="AE65" s="57"/>
      <c r="AF65" s="67"/>
      <c r="AG65" s="67"/>
      <c r="AH65" s="67"/>
      <c r="AI65" s="57"/>
      <c r="AJ65" s="67"/>
      <c r="AK65" s="67"/>
      <c r="AL65" s="67"/>
      <c r="AM65" s="57"/>
      <c r="AN65" s="67"/>
      <c r="AO65" s="67"/>
      <c r="AP65" s="67"/>
      <c r="AQ65" s="57"/>
      <c r="AR65" s="69"/>
      <c r="AS65" s="69"/>
      <c r="AT65" s="69"/>
      <c r="AU65" s="69"/>
      <c r="AV65" s="69"/>
      <c r="AW65" s="69"/>
      <c r="AX65" s="69"/>
      <c r="AY65" s="69"/>
      <c r="AZ65" s="69"/>
      <c r="BA65" s="69"/>
      <c r="BB65" s="69"/>
      <c r="BC65" s="69"/>
      <c r="BD65" s="69"/>
      <c r="BE65" s="69"/>
      <c r="BF65" s="69"/>
      <c r="BG65" s="69"/>
      <c r="BH65" s="69"/>
      <c r="BI65" s="69"/>
      <c r="BJ65" s="69"/>
      <c r="BK65" s="69"/>
      <c r="BL65" s="70" t="str">
        <f t="shared" si="9"/>
        <v/>
      </c>
    </row>
    <row r="66">
      <c r="A66" s="41" t="str">
        <f>Alumnos!A70</f>
        <v/>
      </c>
      <c r="B66" s="26" t="str">
        <f>Alumnos!C70</f>
        <v/>
      </c>
      <c r="D66" s="44" t="str">
        <f t="shared" si="1"/>
        <v/>
      </c>
      <c r="E66" s="44" t="str">
        <f t="shared" si="2"/>
        <v/>
      </c>
      <c r="F66" s="44" t="str">
        <f t="shared" si="3"/>
        <v/>
      </c>
      <c r="G66" s="44" t="str">
        <f t="shared" si="4"/>
        <v/>
      </c>
      <c r="H66" s="44" t="str">
        <f t="shared" si="5"/>
        <v/>
      </c>
      <c r="I66" s="44" t="str">
        <f t="shared" si="6"/>
        <v/>
      </c>
      <c r="J66" s="44" t="str">
        <f t="shared" si="7"/>
        <v/>
      </c>
      <c r="K66" s="34"/>
      <c r="L66" s="44" t="str">
        <f t="shared" si="8"/>
        <v/>
      </c>
      <c r="M66" s="34"/>
      <c r="N66" s="71"/>
      <c r="O66" s="57"/>
      <c r="P66" s="67"/>
      <c r="Q66" s="67"/>
      <c r="R66" s="67"/>
      <c r="S66" s="57"/>
      <c r="T66" s="67"/>
      <c r="U66" s="67"/>
      <c r="V66" s="67"/>
      <c r="W66" s="57"/>
      <c r="X66" s="67"/>
      <c r="Y66" s="67"/>
      <c r="Z66" s="67"/>
      <c r="AA66" s="57"/>
      <c r="AB66" s="67"/>
      <c r="AC66" s="67"/>
      <c r="AD66" s="67"/>
      <c r="AE66" s="57"/>
      <c r="AF66" s="67"/>
      <c r="AG66" s="67"/>
      <c r="AH66" s="67"/>
      <c r="AI66" s="57"/>
      <c r="AJ66" s="67"/>
      <c r="AK66" s="67"/>
      <c r="AL66" s="67"/>
      <c r="AM66" s="57"/>
      <c r="AN66" s="67"/>
      <c r="AO66" s="67"/>
      <c r="AP66" s="67"/>
      <c r="AQ66" s="57"/>
      <c r="AR66" s="69"/>
      <c r="AS66" s="69"/>
      <c r="AT66" s="69"/>
      <c r="AU66" s="69"/>
      <c r="AV66" s="69"/>
      <c r="AW66" s="69"/>
      <c r="AX66" s="69"/>
      <c r="AY66" s="69"/>
      <c r="AZ66" s="69"/>
      <c r="BA66" s="69"/>
      <c r="BB66" s="69"/>
      <c r="BC66" s="69"/>
      <c r="BD66" s="69"/>
      <c r="BE66" s="69"/>
      <c r="BF66" s="69"/>
      <c r="BG66" s="69"/>
      <c r="BH66" s="69"/>
      <c r="BI66" s="69"/>
      <c r="BJ66" s="69"/>
      <c r="BK66" s="69"/>
      <c r="BL66" s="70" t="str">
        <f t="shared" si="9"/>
        <v/>
      </c>
    </row>
    <row r="67">
      <c r="A67" s="41" t="str">
        <f>Alumnos!A71</f>
        <v/>
      </c>
      <c r="B67" s="26" t="str">
        <f>Alumnos!C71</f>
        <v/>
      </c>
      <c r="D67" s="44" t="str">
        <f t="shared" si="1"/>
        <v/>
      </c>
      <c r="E67" s="44" t="str">
        <f t="shared" si="2"/>
        <v/>
      </c>
      <c r="F67" s="44" t="str">
        <f t="shared" si="3"/>
        <v/>
      </c>
      <c r="G67" s="44" t="str">
        <f t="shared" si="4"/>
        <v/>
      </c>
      <c r="H67" s="44" t="str">
        <f t="shared" si="5"/>
        <v/>
      </c>
      <c r="I67" s="44" t="str">
        <f t="shared" si="6"/>
        <v/>
      </c>
      <c r="J67" s="44" t="str">
        <f t="shared" si="7"/>
        <v/>
      </c>
      <c r="K67" s="34"/>
      <c r="L67" s="44" t="str">
        <f t="shared" si="8"/>
        <v/>
      </c>
      <c r="M67" s="34"/>
      <c r="N67" s="71"/>
      <c r="O67" s="57"/>
      <c r="P67" s="67"/>
      <c r="Q67" s="67"/>
      <c r="R67" s="67"/>
      <c r="S67" s="57"/>
      <c r="T67" s="67"/>
      <c r="U67" s="67"/>
      <c r="V67" s="67"/>
      <c r="W67" s="57"/>
      <c r="X67" s="67"/>
      <c r="Y67" s="67"/>
      <c r="Z67" s="67"/>
      <c r="AA67" s="57"/>
      <c r="AB67" s="67"/>
      <c r="AC67" s="67"/>
      <c r="AD67" s="67"/>
      <c r="AE67" s="57"/>
      <c r="AF67" s="67"/>
      <c r="AG67" s="67"/>
      <c r="AH67" s="67"/>
      <c r="AI67" s="57"/>
      <c r="AJ67" s="67"/>
      <c r="AK67" s="67"/>
      <c r="AL67" s="67"/>
      <c r="AM67" s="57"/>
      <c r="AN67" s="67"/>
      <c r="AO67" s="67"/>
      <c r="AP67" s="67"/>
      <c r="AQ67" s="57"/>
      <c r="AR67" s="69"/>
      <c r="AS67" s="69"/>
      <c r="AT67" s="69"/>
      <c r="AU67" s="69"/>
      <c r="AV67" s="69"/>
      <c r="AW67" s="69"/>
      <c r="AX67" s="69"/>
      <c r="AY67" s="69"/>
      <c r="AZ67" s="69"/>
      <c r="BA67" s="69"/>
      <c r="BB67" s="69"/>
      <c r="BC67" s="69"/>
      <c r="BD67" s="69"/>
      <c r="BE67" s="69"/>
      <c r="BF67" s="69"/>
      <c r="BG67" s="69"/>
      <c r="BH67" s="69"/>
      <c r="BI67" s="69"/>
      <c r="BJ67" s="69"/>
      <c r="BK67" s="69"/>
      <c r="BL67" s="70" t="str">
        <f t="shared" si="9"/>
        <v/>
      </c>
    </row>
    <row r="68">
      <c r="A68" s="41" t="str">
        <f>Alumnos!A72</f>
        <v/>
      </c>
      <c r="B68" s="26" t="str">
        <f>Alumnos!C72</f>
        <v/>
      </c>
      <c r="D68" s="44" t="str">
        <f t="shared" si="1"/>
        <v/>
      </c>
      <c r="E68" s="44" t="str">
        <f t="shared" si="2"/>
        <v/>
      </c>
      <c r="F68" s="44" t="str">
        <f t="shared" si="3"/>
        <v/>
      </c>
      <c r="G68" s="44" t="str">
        <f t="shared" si="4"/>
        <v/>
      </c>
      <c r="H68" s="44" t="str">
        <f t="shared" si="5"/>
        <v/>
      </c>
      <c r="I68" s="44" t="str">
        <f t="shared" si="6"/>
        <v/>
      </c>
      <c r="J68" s="44" t="str">
        <f t="shared" si="7"/>
        <v/>
      </c>
      <c r="K68" s="34"/>
      <c r="L68" s="44" t="str">
        <f t="shared" si="8"/>
        <v/>
      </c>
      <c r="M68" s="34"/>
      <c r="N68" s="71"/>
      <c r="O68" s="57"/>
      <c r="P68" s="67"/>
      <c r="Q68" s="67"/>
      <c r="R68" s="67"/>
      <c r="S68" s="57"/>
      <c r="T68" s="67"/>
      <c r="U68" s="67"/>
      <c r="V68" s="67"/>
      <c r="W68" s="57"/>
      <c r="X68" s="67"/>
      <c r="Y68" s="67"/>
      <c r="Z68" s="67"/>
      <c r="AA68" s="57"/>
      <c r="AB68" s="67"/>
      <c r="AC68" s="67"/>
      <c r="AD68" s="67"/>
      <c r="AE68" s="57"/>
      <c r="AF68" s="67"/>
      <c r="AG68" s="67"/>
      <c r="AH68" s="67"/>
      <c r="AI68" s="57"/>
      <c r="AJ68" s="67"/>
      <c r="AK68" s="67"/>
      <c r="AL68" s="67"/>
      <c r="AM68" s="57"/>
      <c r="AN68" s="67"/>
      <c r="AO68" s="67"/>
      <c r="AP68" s="67"/>
      <c r="AQ68" s="57"/>
      <c r="AR68" s="69"/>
      <c r="AS68" s="69"/>
      <c r="AT68" s="69"/>
      <c r="AU68" s="69"/>
      <c r="AV68" s="69"/>
      <c r="AW68" s="69"/>
      <c r="AX68" s="69"/>
      <c r="AY68" s="69"/>
      <c r="AZ68" s="69"/>
      <c r="BA68" s="69"/>
      <c r="BB68" s="69"/>
      <c r="BC68" s="69"/>
      <c r="BD68" s="69"/>
      <c r="BE68" s="69"/>
      <c r="BF68" s="69"/>
      <c r="BG68" s="69"/>
      <c r="BH68" s="69"/>
      <c r="BI68" s="69"/>
      <c r="BJ68" s="69"/>
      <c r="BK68" s="69"/>
      <c r="BL68" s="70" t="str">
        <f t="shared" si="9"/>
        <v/>
      </c>
    </row>
    <row r="69">
      <c r="A69" s="41" t="str">
        <f>Alumnos!A73</f>
        <v/>
      </c>
      <c r="B69" s="26" t="str">
        <f>Alumnos!C73</f>
        <v/>
      </c>
      <c r="D69" s="44" t="str">
        <f t="shared" si="1"/>
        <v/>
      </c>
      <c r="E69" s="44" t="str">
        <f t="shared" si="2"/>
        <v/>
      </c>
      <c r="F69" s="44" t="str">
        <f t="shared" si="3"/>
        <v/>
      </c>
      <c r="G69" s="44" t="str">
        <f t="shared" si="4"/>
        <v/>
      </c>
      <c r="H69" s="44" t="str">
        <f t="shared" si="5"/>
        <v/>
      </c>
      <c r="I69" s="44" t="str">
        <f t="shared" si="6"/>
        <v/>
      </c>
      <c r="J69" s="44" t="str">
        <f t="shared" si="7"/>
        <v/>
      </c>
      <c r="K69" s="34"/>
      <c r="L69" s="44" t="str">
        <f t="shared" si="8"/>
        <v/>
      </c>
      <c r="M69" s="34"/>
      <c r="N69" s="71"/>
      <c r="O69" s="57"/>
      <c r="P69" s="67"/>
      <c r="Q69" s="67"/>
      <c r="R69" s="67"/>
      <c r="S69" s="57"/>
      <c r="T69" s="67"/>
      <c r="U69" s="67"/>
      <c r="V69" s="67"/>
      <c r="W69" s="57"/>
      <c r="X69" s="67"/>
      <c r="Y69" s="67"/>
      <c r="Z69" s="67"/>
      <c r="AA69" s="57"/>
      <c r="AB69" s="67"/>
      <c r="AC69" s="67"/>
      <c r="AD69" s="67"/>
      <c r="AE69" s="57"/>
      <c r="AF69" s="67"/>
      <c r="AG69" s="67"/>
      <c r="AH69" s="67"/>
      <c r="AI69" s="57"/>
      <c r="AJ69" s="67"/>
      <c r="AK69" s="67"/>
      <c r="AL69" s="67"/>
      <c r="AM69" s="57"/>
      <c r="AN69" s="67"/>
      <c r="AO69" s="67"/>
      <c r="AP69" s="67"/>
      <c r="AQ69" s="57"/>
      <c r="AR69" s="69"/>
      <c r="AS69" s="69"/>
      <c r="AT69" s="69"/>
      <c r="AU69" s="69"/>
      <c r="AV69" s="69"/>
      <c r="AW69" s="69"/>
      <c r="AX69" s="69"/>
      <c r="AY69" s="69"/>
      <c r="AZ69" s="69"/>
      <c r="BA69" s="69"/>
      <c r="BB69" s="69"/>
      <c r="BC69" s="69"/>
      <c r="BD69" s="69"/>
      <c r="BE69" s="69"/>
      <c r="BF69" s="69"/>
      <c r="BG69" s="69"/>
      <c r="BH69" s="69"/>
      <c r="BI69" s="69"/>
      <c r="BJ69" s="69"/>
      <c r="BK69" s="69"/>
      <c r="BL69" s="70" t="str">
        <f t="shared" si="9"/>
        <v/>
      </c>
    </row>
    <row r="70">
      <c r="A70" s="41" t="str">
        <f>Alumnos!A74</f>
        <v/>
      </c>
      <c r="B70" s="26" t="str">
        <f>Alumnos!C74</f>
        <v/>
      </c>
      <c r="D70" s="44" t="str">
        <f t="shared" si="1"/>
        <v/>
      </c>
      <c r="E70" s="44" t="str">
        <f t="shared" si="2"/>
        <v/>
      </c>
      <c r="F70" s="44" t="str">
        <f t="shared" si="3"/>
        <v/>
      </c>
      <c r="G70" s="44" t="str">
        <f t="shared" si="4"/>
        <v/>
      </c>
      <c r="H70" s="44" t="str">
        <f t="shared" si="5"/>
        <v/>
      </c>
      <c r="I70" s="44" t="str">
        <f t="shared" si="6"/>
        <v/>
      </c>
      <c r="J70" s="44" t="str">
        <f t="shared" si="7"/>
        <v/>
      </c>
      <c r="K70" s="34"/>
      <c r="L70" s="44" t="str">
        <f t="shared" si="8"/>
        <v/>
      </c>
      <c r="M70" s="34"/>
      <c r="N70" s="71"/>
      <c r="O70" s="57"/>
      <c r="P70" s="67"/>
      <c r="Q70" s="67"/>
      <c r="R70" s="67"/>
      <c r="S70" s="57"/>
      <c r="T70" s="67"/>
      <c r="U70" s="67"/>
      <c r="V70" s="67"/>
      <c r="W70" s="57"/>
      <c r="X70" s="67"/>
      <c r="Y70" s="67"/>
      <c r="Z70" s="67"/>
      <c r="AA70" s="57"/>
      <c r="AB70" s="67"/>
      <c r="AC70" s="67"/>
      <c r="AD70" s="67"/>
      <c r="AE70" s="57"/>
      <c r="AF70" s="67"/>
      <c r="AG70" s="67"/>
      <c r="AH70" s="67"/>
      <c r="AI70" s="57"/>
      <c r="AJ70" s="67"/>
      <c r="AK70" s="67"/>
      <c r="AL70" s="67"/>
      <c r="AM70" s="57"/>
      <c r="AN70" s="67"/>
      <c r="AO70" s="67"/>
      <c r="AP70" s="67"/>
      <c r="AQ70" s="57"/>
      <c r="AR70" s="69"/>
      <c r="AS70" s="69"/>
      <c r="AT70" s="69"/>
      <c r="AU70" s="69"/>
      <c r="AV70" s="69"/>
      <c r="AW70" s="69"/>
      <c r="AX70" s="69"/>
      <c r="AY70" s="69"/>
      <c r="AZ70" s="69"/>
      <c r="BA70" s="69"/>
      <c r="BB70" s="69"/>
      <c r="BC70" s="69"/>
      <c r="BD70" s="69"/>
      <c r="BE70" s="69"/>
      <c r="BF70" s="69"/>
      <c r="BG70" s="69"/>
      <c r="BH70" s="69"/>
      <c r="BI70" s="69"/>
      <c r="BJ70" s="69"/>
      <c r="BK70" s="69"/>
      <c r="BL70" s="70" t="str">
        <f t="shared" si="9"/>
        <v/>
      </c>
    </row>
    <row r="71">
      <c r="A71" s="41" t="str">
        <f>Alumnos!A75</f>
        <v/>
      </c>
      <c r="B71" s="26" t="str">
        <f>Alumnos!C75</f>
        <v/>
      </c>
      <c r="D71" s="44" t="str">
        <f t="shared" si="1"/>
        <v/>
      </c>
      <c r="E71" s="44" t="str">
        <f t="shared" si="2"/>
        <v/>
      </c>
      <c r="F71" s="44" t="str">
        <f t="shared" si="3"/>
        <v/>
      </c>
      <c r="G71" s="44" t="str">
        <f t="shared" si="4"/>
        <v/>
      </c>
      <c r="H71" s="44" t="str">
        <f t="shared" si="5"/>
        <v/>
      </c>
      <c r="I71" s="44" t="str">
        <f t="shared" si="6"/>
        <v/>
      </c>
      <c r="J71" s="44" t="str">
        <f t="shared" si="7"/>
        <v/>
      </c>
      <c r="K71" s="34"/>
      <c r="L71" s="44" t="str">
        <f t="shared" si="8"/>
        <v/>
      </c>
      <c r="M71" s="34"/>
      <c r="N71" s="71"/>
      <c r="O71" s="57"/>
      <c r="P71" s="67"/>
      <c r="Q71" s="67"/>
      <c r="R71" s="67"/>
      <c r="S71" s="57"/>
      <c r="T71" s="67"/>
      <c r="U71" s="67"/>
      <c r="V71" s="67"/>
      <c r="W71" s="57"/>
      <c r="X71" s="67"/>
      <c r="Y71" s="67"/>
      <c r="Z71" s="67"/>
      <c r="AA71" s="57"/>
      <c r="AB71" s="67"/>
      <c r="AC71" s="67"/>
      <c r="AD71" s="67"/>
      <c r="AE71" s="57"/>
      <c r="AF71" s="67"/>
      <c r="AG71" s="67"/>
      <c r="AH71" s="67"/>
      <c r="AI71" s="57"/>
      <c r="AJ71" s="67"/>
      <c r="AK71" s="67"/>
      <c r="AL71" s="67"/>
      <c r="AM71" s="57"/>
      <c r="AN71" s="67"/>
      <c r="AO71" s="67"/>
      <c r="AP71" s="67"/>
      <c r="AQ71" s="57"/>
      <c r="AR71" s="69"/>
      <c r="AS71" s="69"/>
      <c r="AT71" s="69"/>
      <c r="AU71" s="69"/>
      <c r="AV71" s="69"/>
      <c r="AW71" s="69"/>
      <c r="AX71" s="69"/>
      <c r="AY71" s="69"/>
      <c r="AZ71" s="69"/>
      <c r="BA71" s="69"/>
      <c r="BB71" s="69"/>
      <c r="BC71" s="69"/>
      <c r="BD71" s="69"/>
      <c r="BE71" s="69"/>
      <c r="BF71" s="69"/>
      <c r="BG71" s="69"/>
      <c r="BH71" s="69"/>
      <c r="BI71" s="69"/>
      <c r="BJ71" s="69"/>
      <c r="BK71" s="69"/>
      <c r="BL71" s="70" t="str">
        <f t="shared" si="9"/>
        <v/>
      </c>
    </row>
    <row r="72">
      <c r="A72" s="41" t="str">
        <f>Alumnos!A76</f>
        <v/>
      </c>
      <c r="B72" s="26" t="str">
        <f>Alumnos!C76</f>
        <v/>
      </c>
      <c r="D72" s="44" t="str">
        <f t="shared" si="1"/>
        <v/>
      </c>
      <c r="E72" s="44" t="str">
        <f t="shared" si="2"/>
        <v/>
      </c>
      <c r="F72" s="44" t="str">
        <f t="shared" si="3"/>
        <v/>
      </c>
      <c r="G72" s="44" t="str">
        <f t="shared" si="4"/>
        <v/>
      </c>
      <c r="H72" s="44" t="str">
        <f t="shared" si="5"/>
        <v/>
      </c>
      <c r="I72" s="44" t="str">
        <f t="shared" si="6"/>
        <v/>
      </c>
      <c r="J72" s="44" t="str">
        <f t="shared" si="7"/>
        <v/>
      </c>
      <c r="K72" s="34"/>
      <c r="L72" s="44" t="str">
        <f t="shared" si="8"/>
        <v/>
      </c>
      <c r="M72" s="34"/>
      <c r="N72" s="71"/>
      <c r="O72" s="57"/>
      <c r="P72" s="67"/>
      <c r="Q72" s="67"/>
      <c r="R72" s="67"/>
      <c r="S72" s="57"/>
      <c r="T72" s="67"/>
      <c r="U72" s="67"/>
      <c r="V72" s="67"/>
      <c r="W72" s="57"/>
      <c r="X72" s="67"/>
      <c r="Y72" s="67"/>
      <c r="Z72" s="67"/>
      <c r="AA72" s="57"/>
      <c r="AB72" s="67"/>
      <c r="AC72" s="67"/>
      <c r="AD72" s="67"/>
      <c r="AE72" s="57"/>
      <c r="AF72" s="67"/>
      <c r="AG72" s="67"/>
      <c r="AH72" s="67"/>
      <c r="AI72" s="57"/>
      <c r="AJ72" s="67"/>
      <c r="AK72" s="67"/>
      <c r="AL72" s="67"/>
      <c r="AM72" s="57"/>
      <c r="AN72" s="67"/>
      <c r="AO72" s="67"/>
      <c r="AP72" s="67"/>
      <c r="AQ72" s="57"/>
      <c r="AR72" s="69"/>
      <c r="AS72" s="69"/>
      <c r="AT72" s="69"/>
      <c r="AU72" s="69"/>
      <c r="AV72" s="69"/>
      <c r="AW72" s="69"/>
      <c r="AX72" s="69"/>
      <c r="AY72" s="69"/>
      <c r="AZ72" s="69"/>
      <c r="BA72" s="69"/>
      <c r="BB72" s="69"/>
      <c r="BC72" s="69"/>
      <c r="BD72" s="69"/>
      <c r="BE72" s="69"/>
      <c r="BF72" s="69"/>
      <c r="BG72" s="69"/>
      <c r="BH72" s="69"/>
      <c r="BI72" s="69"/>
      <c r="BJ72" s="69"/>
      <c r="BK72" s="69"/>
      <c r="BL72" s="70" t="str">
        <f t="shared" si="9"/>
        <v/>
      </c>
    </row>
    <row r="73">
      <c r="A73" s="41" t="str">
        <f>Alumnos!A77</f>
        <v/>
      </c>
      <c r="B73" s="26" t="str">
        <f>Alumnos!C77</f>
        <v/>
      </c>
      <c r="D73" s="44" t="str">
        <f t="shared" si="1"/>
        <v/>
      </c>
      <c r="E73" s="44" t="str">
        <f t="shared" si="2"/>
        <v/>
      </c>
      <c r="F73" s="44" t="str">
        <f t="shared" si="3"/>
        <v/>
      </c>
      <c r="G73" s="44" t="str">
        <f t="shared" si="4"/>
        <v/>
      </c>
      <c r="H73" s="44" t="str">
        <f t="shared" si="5"/>
        <v/>
      </c>
      <c r="I73" s="44" t="str">
        <f t="shared" si="6"/>
        <v/>
      </c>
      <c r="J73" s="44" t="str">
        <f t="shared" si="7"/>
        <v/>
      </c>
      <c r="K73" s="34"/>
      <c r="L73" s="44" t="str">
        <f t="shared" si="8"/>
        <v/>
      </c>
      <c r="M73" s="34"/>
      <c r="N73" s="71"/>
      <c r="O73" s="57"/>
      <c r="P73" s="67"/>
      <c r="Q73" s="67"/>
      <c r="R73" s="67"/>
      <c r="S73" s="57"/>
      <c r="T73" s="67"/>
      <c r="U73" s="67"/>
      <c r="V73" s="67"/>
      <c r="W73" s="57"/>
      <c r="X73" s="67"/>
      <c r="Y73" s="67"/>
      <c r="Z73" s="67"/>
      <c r="AA73" s="57"/>
      <c r="AB73" s="67"/>
      <c r="AC73" s="67"/>
      <c r="AD73" s="67"/>
      <c r="AE73" s="57"/>
      <c r="AF73" s="67"/>
      <c r="AG73" s="67"/>
      <c r="AH73" s="67"/>
      <c r="AI73" s="57"/>
      <c r="AJ73" s="67"/>
      <c r="AK73" s="67"/>
      <c r="AL73" s="67"/>
      <c r="AM73" s="57"/>
      <c r="AN73" s="67"/>
      <c r="AO73" s="67"/>
      <c r="AP73" s="67"/>
      <c r="AQ73" s="57"/>
      <c r="AR73" s="69"/>
      <c r="AS73" s="69"/>
      <c r="AT73" s="69"/>
      <c r="AU73" s="69"/>
      <c r="AV73" s="69"/>
      <c r="AW73" s="69"/>
      <c r="AX73" s="69"/>
      <c r="AY73" s="69"/>
      <c r="AZ73" s="69"/>
      <c r="BA73" s="69"/>
      <c r="BB73" s="69"/>
      <c r="BC73" s="69"/>
      <c r="BD73" s="69"/>
      <c r="BE73" s="69"/>
      <c r="BF73" s="69"/>
      <c r="BG73" s="69"/>
      <c r="BH73" s="69"/>
      <c r="BI73" s="69"/>
      <c r="BJ73" s="69"/>
      <c r="BK73" s="69"/>
      <c r="BL73" s="70" t="str">
        <f t="shared" si="9"/>
        <v/>
      </c>
    </row>
    <row r="74">
      <c r="A74" s="41" t="str">
        <f>Alumnos!A78</f>
        <v/>
      </c>
      <c r="B74" s="26" t="str">
        <f>Alumnos!C78</f>
        <v/>
      </c>
      <c r="D74" s="44" t="str">
        <f t="shared" si="1"/>
        <v/>
      </c>
      <c r="E74" s="44" t="str">
        <f t="shared" si="2"/>
        <v/>
      </c>
      <c r="F74" s="44" t="str">
        <f t="shared" si="3"/>
        <v/>
      </c>
      <c r="G74" s="44" t="str">
        <f t="shared" si="4"/>
        <v/>
      </c>
      <c r="H74" s="44" t="str">
        <f t="shared" si="5"/>
        <v/>
      </c>
      <c r="I74" s="44" t="str">
        <f t="shared" si="6"/>
        <v/>
      </c>
      <c r="J74" s="44" t="str">
        <f t="shared" si="7"/>
        <v/>
      </c>
      <c r="K74" s="34"/>
      <c r="L74" s="44" t="str">
        <f t="shared" si="8"/>
        <v/>
      </c>
      <c r="M74" s="34"/>
      <c r="N74" s="71"/>
      <c r="O74" s="57"/>
      <c r="P74" s="67"/>
      <c r="Q74" s="67"/>
      <c r="R74" s="67"/>
      <c r="S74" s="57"/>
      <c r="T74" s="67"/>
      <c r="U74" s="67"/>
      <c r="V74" s="67"/>
      <c r="W74" s="57"/>
      <c r="X74" s="67"/>
      <c r="Y74" s="67"/>
      <c r="Z74" s="67"/>
      <c r="AA74" s="57"/>
      <c r="AB74" s="67"/>
      <c r="AC74" s="67"/>
      <c r="AD74" s="67"/>
      <c r="AE74" s="57"/>
      <c r="AF74" s="67"/>
      <c r="AG74" s="67"/>
      <c r="AH74" s="67"/>
      <c r="AI74" s="57"/>
      <c r="AJ74" s="67"/>
      <c r="AK74" s="67"/>
      <c r="AL74" s="67"/>
      <c r="AM74" s="57"/>
      <c r="AN74" s="67"/>
      <c r="AO74" s="67"/>
      <c r="AP74" s="67"/>
      <c r="AQ74" s="57"/>
      <c r="AR74" s="69"/>
      <c r="AS74" s="69"/>
      <c r="AT74" s="69"/>
      <c r="AU74" s="69"/>
      <c r="AV74" s="69"/>
      <c r="AW74" s="69"/>
      <c r="AX74" s="69"/>
      <c r="AY74" s="69"/>
      <c r="AZ74" s="69"/>
      <c r="BA74" s="69"/>
      <c r="BB74" s="69"/>
      <c r="BC74" s="69"/>
      <c r="BD74" s="69"/>
      <c r="BE74" s="69"/>
      <c r="BF74" s="69"/>
      <c r="BG74" s="69"/>
      <c r="BH74" s="69"/>
      <c r="BI74" s="69"/>
      <c r="BJ74" s="69"/>
      <c r="BK74" s="69"/>
      <c r="BL74" s="70" t="str">
        <f t="shared" si="9"/>
        <v/>
      </c>
    </row>
    <row r="75">
      <c r="A75" s="41" t="str">
        <f>Alumnos!A79</f>
        <v/>
      </c>
      <c r="B75" s="26" t="str">
        <f>Alumnos!C79</f>
        <v/>
      </c>
      <c r="D75" s="44" t="str">
        <f t="shared" si="1"/>
        <v/>
      </c>
      <c r="E75" s="44" t="str">
        <f t="shared" si="2"/>
        <v/>
      </c>
      <c r="F75" s="44" t="str">
        <f t="shared" si="3"/>
        <v/>
      </c>
      <c r="G75" s="44" t="str">
        <f t="shared" si="4"/>
        <v/>
      </c>
      <c r="H75" s="44" t="str">
        <f t="shared" si="5"/>
        <v/>
      </c>
      <c r="I75" s="44" t="str">
        <f t="shared" si="6"/>
        <v/>
      </c>
      <c r="J75" s="44" t="str">
        <f t="shared" si="7"/>
        <v/>
      </c>
      <c r="K75" s="34"/>
      <c r="L75" s="44" t="str">
        <f t="shared" si="8"/>
        <v/>
      </c>
      <c r="M75" s="34"/>
      <c r="N75" s="71"/>
      <c r="O75" s="57"/>
      <c r="P75" s="67"/>
      <c r="Q75" s="67"/>
      <c r="R75" s="67"/>
      <c r="S75" s="57"/>
      <c r="T75" s="67"/>
      <c r="U75" s="67"/>
      <c r="V75" s="67"/>
      <c r="W75" s="57"/>
      <c r="X75" s="67"/>
      <c r="Y75" s="67"/>
      <c r="Z75" s="67"/>
      <c r="AA75" s="57"/>
      <c r="AB75" s="67"/>
      <c r="AC75" s="67"/>
      <c r="AD75" s="67"/>
      <c r="AE75" s="57"/>
      <c r="AF75" s="67"/>
      <c r="AG75" s="67"/>
      <c r="AH75" s="67"/>
      <c r="AI75" s="57"/>
      <c r="AJ75" s="67"/>
      <c r="AK75" s="67"/>
      <c r="AL75" s="67"/>
      <c r="AM75" s="57"/>
      <c r="AN75" s="67"/>
      <c r="AO75" s="67"/>
      <c r="AP75" s="67"/>
      <c r="AQ75" s="57"/>
      <c r="AR75" s="69"/>
      <c r="AS75" s="69"/>
      <c r="AT75" s="69"/>
      <c r="AU75" s="69"/>
      <c r="AV75" s="69"/>
      <c r="AW75" s="69"/>
      <c r="AX75" s="69"/>
      <c r="AY75" s="69"/>
      <c r="AZ75" s="69"/>
      <c r="BA75" s="69"/>
      <c r="BB75" s="69"/>
      <c r="BC75" s="69"/>
      <c r="BD75" s="69"/>
      <c r="BE75" s="69"/>
      <c r="BF75" s="69"/>
      <c r="BG75" s="69"/>
      <c r="BH75" s="69"/>
      <c r="BI75" s="69"/>
      <c r="BJ75" s="69"/>
      <c r="BK75" s="69"/>
      <c r="BL75" s="70" t="str">
        <f t="shared" si="9"/>
        <v/>
      </c>
    </row>
    <row r="76">
      <c r="A76" s="41" t="str">
        <f>Alumnos!A80</f>
        <v/>
      </c>
      <c r="B76" s="26" t="str">
        <f>Alumnos!C80</f>
        <v/>
      </c>
      <c r="D76" s="44" t="str">
        <f t="shared" si="1"/>
        <v/>
      </c>
      <c r="E76" s="44" t="str">
        <f t="shared" si="2"/>
        <v/>
      </c>
      <c r="F76" s="44" t="str">
        <f t="shared" si="3"/>
        <v/>
      </c>
      <c r="G76" s="44" t="str">
        <f t="shared" si="4"/>
        <v/>
      </c>
      <c r="H76" s="44" t="str">
        <f t="shared" si="5"/>
        <v/>
      </c>
      <c r="I76" s="44" t="str">
        <f t="shared" si="6"/>
        <v/>
      </c>
      <c r="J76" s="44" t="str">
        <f t="shared" si="7"/>
        <v/>
      </c>
      <c r="K76" s="34"/>
      <c r="L76" s="44" t="str">
        <f t="shared" si="8"/>
        <v/>
      </c>
      <c r="M76" s="34"/>
      <c r="N76" s="71"/>
      <c r="O76" s="57"/>
      <c r="P76" s="67"/>
      <c r="Q76" s="67"/>
      <c r="R76" s="67"/>
      <c r="S76" s="68"/>
      <c r="T76" s="67"/>
      <c r="U76" s="67"/>
      <c r="V76" s="67"/>
      <c r="W76" s="57"/>
      <c r="X76" s="67"/>
      <c r="Y76" s="67"/>
      <c r="Z76" s="67"/>
      <c r="AA76" s="57"/>
      <c r="AB76" s="67"/>
      <c r="AC76" s="67"/>
      <c r="AD76" s="67"/>
      <c r="AE76" s="57"/>
      <c r="AF76" s="67"/>
      <c r="AG76" s="67"/>
      <c r="AH76" s="67"/>
      <c r="AI76" s="57"/>
      <c r="AJ76" s="67"/>
      <c r="AK76" s="67"/>
      <c r="AL76" s="67"/>
      <c r="AM76" s="57"/>
      <c r="AN76" s="67"/>
      <c r="AO76" s="67"/>
      <c r="AP76" s="67"/>
      <c r="AQ76" s="57"/>
      <c r="AR76" s="69"/>
      <c r="AS76" s="69"/>
      <c r="AT76" s="69"/>
      <c r="AU76" s="69"/>
      <c r="AV76" s="69"/>
      <c r="AW76" s="69"/>
      <c r="AX76" s="69"/>
      <c r="AY76" s="69"/>
      <c r="AZ76" s="69"/>
      <c r="BA76" s="69"/>
      <c r="BB76" s="69"/>
      <c r="BC76" s="69"/>
      <c r="BD76" s="69"/>
      <c r="BE76" s="69"/>
      <c r="BF76" s="69"/>
      <c r="BG76" s="69"/>
      <c r="BH76" s="69"/>
      <c r="BI76" s="69"/>
      <c r="BJ76" s="69"/>
      <c r="BK76" s="69"/>
      <c r="BL76" s="70" t="str">
        <f t="shared" si="9"/>
        <v/>
      </c>
    </row>
    <row r="77">
      <c r="A77" s="41" t="str">
        <f>Alumnos!A81</f>
        <v/>
      </c>
      <c r="B77" s="26" t="str">
        <f>Alumnos!C81</f>
        <v/>
      </c>
      <c r="D77" s="44" t="str">
        <f t="shared" si="1"/>
        <v/>
      </c>
      <c r="E77" s="44" t="str">
        <f t="shared" si="2"/>
        <v/>
      </c>
      <c r="F77" s="44" t="str">
        <f t="shared" si="3"/>
        <v/>
      </c>
      <c r="G77" s="44" t="str">
        <f t="shared" si="4"/>
        <v/>
      </c>
      <c r="H77" s="44" t="str">
        <f t="shared" si="5"/>
        <v/>
      </c>
      <c r="I77" s="44" t="str">
        <f t="shared" si="6"/>
        <v/>
      </c>
      <c r="J77" s="44" t="str">
        <f t="shared" si="7"/>
        <v/>
      </c>
      <c r="K77" s="34"/>
      <c r="L77" s="44" t="str">
        <f t="shared" si="8"/>
        <v/>
      </c>
      <c r="M77" s="34"/>
      <c r="N77" s="71"/>
      <c r="O77" s="57"/>
      <c r="P77" s="67"/>
      <c r="Q77" s="67"/>
      <c r="R77" s="67"/>
      <c r="S77" s="57"/>
      <c r="T77" s="67"/>
      <c r="U77" s="67"/>
      <c r="V77" s="67"/>
      <c r="W77" s="57"/>
      <c r="X77" s="67"/>
      <c r="Y77" s="67"/>
      <c r="Z77" s="67"/>
      <c r="AA77" s="57"/>
      <c r="AB77" s="67"/>
      <c r="AC77" s="67"/>
      <c r="AD77" s="67"/>
      <c r="AE77" s="57"/>
      <c r="AF77" s="67"/>
      <c r="AG77" s="67"/>
      <c r="AH77" s="67"/>
      <c r="AI77" s="57"/>
      <c r="AJ77" s="67"/>
      <c r="AK77" s="67"/>
      <c r="AL77" s="67"/>
      <c r="AM77" s="57"/>
      <c r="AN77" s="67"/>
      <c r="AO77" s="67"/>
      <c r="AP77" s="67"/>
      <c r="AQ77" s="57"/>
      <c r="AR77" s="69"/>
      <c r="AS77" s="69"/>
      <c r="AT77" s="69"/>
      <c r="AU77" s="69"/>
      <c r="AV77" s="69"/>
      <c r="AW77" s="69"/>
      <c r="AX77" s="69"/>
      <c r="AY77" s="69"/>
      <c r="AZ77" s="69"/>
      <c r="BA77" s="69"/>
      <c r="BB77" s="69"/>
      <c r="BC77" s="69"/>
      <c r="BD77" s="69"/>
      <c r="BE77" s="69"/>
      <c r="BF77" s="69"/>
      <c r="BG77" s="69"/>
      <c r="BH77" s="69"/>
      <c r="BI77" s="69"/>
      <c r="BJ77" s="69"/>
      <c r="BK77" s="69"/>
      <c r="BL77" s="70" t="str">
        <f t="shared" si="9"/>
        <v/>
      </c>
    </row>
    <row r="78">
      <c r="A78" s="41" t="str">
        <f>Alumnos!A82</f>
        <v/>
      </c>
      <c r="B78" s="26" t="str">
        <f>Alumnos!C82</f>
        <v/>
      </c>
      <c r="D78" s="44" t="str">
        <f t="shared" si="1"/>
        <v/>
      </c>
      <c r="E78" s="44" t="str">
        <f t="shared" si="2"/>
        <v/>
      </c>
      <c r="F78" s="44" t="str">
        <f t="shared" si="3"/>
        <v/>
      </c>
      <c r="G78" s="44" t="str">
        <f t="shared" si="4"/>
        <v/>
      </c>
      <c r="H78" s="44" t="str">
        <f t="shared" si="5"/>
        <v/>
      </c>
      <c r="I78" s="44" t="str">
        <f t="shared" si="6"/>
        <v/>
      </c>
      <c r="J78" s="44" t="str">
        <f t="shared" si="7"/>
        <v/>
      </c>
      <c r="K78" s="34"/>
      <c r="L78" s="44" t="str">
        <f t="shared" si="8"/>
        <v/>
      </c>
      <c r="M78" s="34"/>
      <c r="N78" s="71"/>
      <c r="O78" s="57"/>
      <c r="P78" s="67"/>
      <c r="Q78" s="67"/>
      <c r="R78" s="67"/>
      <c r="S78" s="57"/>
      <c r="T78" s="67"/>
      <c r="U78" s="67"/>
      <c r="V78" s="67"/>
      <c r="W78" s="57"/>
      <c r="X78" s="67"/>
      <c r="Y78" s="67"/>
      <c r="Z78" s="67"/>
      <c r="AA78" s="57"/>
      <c r="AB78" s="67"/>
      <c r="AC78" s="67"/>
      <c r="AD78" s="67"/>
      <c r="AE78" s="57"/>
      <c r="AF78" s="67"/>
      <c r="AG78" s="67"/>
      <c r="AH78" s="67"/>
      <c r="AI78" s="57"/>
      <c r="AJ78" s="67"/>
      <c r="AK78" s="67"/>
      <c r="AL78" s="67"/>
      <c r="AM78" s="57"/>
      <c r="AN78" s="67"/>
      <c r="AO78" s="67"/>
      <c r="AP78" s="67"/>
      <c r="AQ78" s="57"/>
      <c r="AR78" s="69"/>
      <c r="AS78" s="69"/>
      <c r="AT78" s="69"/>
      <c r="AU78" s="69"/>
      <c r="AV78" s="69"/>
      <c r="AW78" s="69"/>
      <c r="AX78" s="69"/>
      <c r="AY78" s="69"/>
      <c r="AZ78" s="69"/>
      <c r="BA78" s="69"/>
      <c r="BB78" s="69"/>
      <c r="BC78" s="69"/>
      <c r="BD78" s="69"/>
      <c r="BE78" s="69"/>
      <c r="BF78" s="69"/>
      <c r="BG78" s="69"/>
      <c r="BH78" s="69"/>
      <c r="BI78" s="69"/>
      <c r="BJ78" s="69"/>
      <c r="BK78" s="69"/>
      <c r="BL78" s="70" t="str">
        <f t="shared" si="9"/>
        <v/>
      </c>
    </row>
    <row r="79">
      <c r="A79" s="41" t="str">
        <f>Alumnos!A83</f>
        <v/>
      </c>
      <c r="B79" s="26" t="str">
        <f>Alumnos!C83</f>
        <v/>
      </c>
      <c r="D79" s="44" t="str">
        <f t="shared" si="1"/>
        <v/>
      </c>
      <c r="E79" s="44" t="str">
        <f t="shared" si="2"/>
        <v/>
      </c>
      <c r="F79" s="44" t="str">
        <f t="shared" si="3"/>
        <v/>
      </c>
      <c r="G79" s="44" t="str">
        <f t="shared" si="4"/>
        <v/>
      </c>
      <c r="H79" s="44" t="str">
        <f t="shared" si="5"/>
        <v/>
      </c>
      <c r="I79" s="44" t="str">
        <f t="shared" si="6"/>
        <v/>
      </c>
      <c r="J79" s="44" t="str">
        <f t="shared" si="7"/>
        <v/>
      </c>
      <c r="K79" s="34"/>
      <c r="L79" s="44" t="str">
        <f t="shared" si="8"/>
        <v/>
      </c>
      <c r="M79" s="34"/>
      <c r="N79" s="71"/>
      <c r="O79" s="57"/>
      <c r="P79" s="67"/>
      <c r="Q79" s="67"/>
      <c r="R79" s="67"/>
      <c r="S79" s="57"/>
      <c r="T79" s="67"/>
      <c r="U79" s="67"/>
      <c r="V79" s="67"/>
      <c r="W79" s="57"/>
      <c r="X79" s="67"/>
      <c r="Y79" s="67"/>
      <c r="Z79" s="67"/>
      <c r="AA79" s="57"/>
      <c r="AB79" s="67"/>
      <c r="AC79" s="67"/>
      <c r="AD79" s="67"/>
      <c r="AE79" s="57"/>
      <c r="AF79" s="67"/>
      <c r="AG79" s="67"/>
      <c r="AH79" s="67"/>
      <c r="AI79" s="57"/>
      <c r="AJ79" s="67"/>
      <c r="AK79" s="67"/>
      <c r="AL79" s="67"/>
      <c r="AM79" s="57"/>
      <c r="AN79" s="67"/>
      <c r="AO79" s="67"/>
      <c r="AP79" s="67"/>
      <c r="AQ79" s="57"/>
      <c r="AR79" s="69"/>
      <c r="AS79" s="69"/>
      <c r="AT79" s="69"/>
      <c r="AU79" s="69"/>
      <c r="AV79" s="69"/>
      <c r="AW79" s="69"/>
      <c r="AX79" s="69"/>
      <c r="AY79" s="69"/>
      <c r="AZ79" s="69"/>
      <c r="BA79" s="69"/>
      <c r="BB79" s="69"/>
      <c r="BC79" s="69"/>
      <c r="BD79" s="69"/>
      <c r="BE79" s="69"/>
      <c r="BF79" s="69"/>
      <c r="BG79" s="69"/>
      <c r="BH79" s="69"/>
      <c r="BI79" s="69"/>
      <c r="BJ79" s="69"/>
      <c r="BK79" s="69"/>
      <c r="BL79" s="70" t="str">
        <f t="shared" si="9"/>
        <v/>
      </c>
    </row>
    <row r="80">
      <c r="A80" s="41" t="str">
        <f>Alumnos!A84</f>
        <v/>
      </c>
      <c r="B80" s="26" t="str">
        <f>Alumnos!C84</f>
        <v/>
      </c>
      <c r="D80" s="44" t="str">
        <f t="shared" si="1"/>
        <v/>
      </c>
      <c r="E80" s="44" t="str">
        <f t="shared" si="2"/>
        <v/>
      </c>
      <c r="F80" s="44" t="str">
        <f t="shared" si="3"/>
        <v/>
      </c>
      <c r="G80" s="44" t="str">
        <f t="shared" si="4"/>
        <v/>
      </c>
      <c r="H80" s="44" t="str">
        <f t="shared" si="5"/>
        <v/>
      </c>
      <c r="I80" s="44" t="str">
        <f t="shared" si="6"/>
        <v/>
      </c>
      <c r="J80" s="44" t="str">
        <f t="shared" si="7"/>
        <v/>
      </c>
      <c r="K80" s="34"/>
      <c r="L80" s="44" t="str">
        <f t="shared" si="8"/>
        <v/>
      </c>
      <c r="M80" s="34"/>
      <c r="N80" s="71"/>
      <c r="O80" s="57"/>
      <c r="P80" s="67"/>
      <c r="Q80" s="67"/>
      <c r="R80" s="67"/>
      <c r="S80" s="57"/>
      <c r="T80" s="67"/>
      <c r="U80" s="67"/>
      <c r="V80" s="67"/>
      <c r="W80" s="57"/>
      <c r="X80" s="67"/>
      <c r="Y80" s="67"/>
      <c r="Z80" s="67"/>
      <c r="AA80" s="57"/>
      <c r="AB80" s="67"/>
      <c r="AC80" s="67"/>
      <c r="AD80" s="67"/>
      <c r="AE80" s="57"/>
      <c r="AF80" s="67"/>
      <c r="AG80" s="67"/>
      <c r="AH80" s="67"/>
      <c r="AI80" s="57"/>
      <c r="AJ80" s="67"/>
      <c r="AK80" s="67"/>
      <c r="AL80" s="67"/>
      <c r="AM80" s="57"/>
      <c r="AN80" s="67"/>
      <c r="AO80" s="67"/>
      <c r="AP80" s="67"/>
      <c r="AQ80" s="57"/>
      <c r="AR80" s="69"/>
      <c r="AS80" s="69"/>
      <c r="AT80" s="69"/>
      <c r="AU80" s="69"/>
      <c r="AV80" s="69"/>
      <c r="AW80" s="69"/>
      <c r="AX80" s="69"/>
      <c r="AY80" s="69"/>
      <c r="AZ80" s="69"/>
      <c r="BA80" s="69"/>
      <c r="BB80" s="69"/>
      <c r="BC80" s="69"/>
      <c r="BD80" s="69"/>
      <c r="BE80" s="69"/>
      <c r="BF80" s="69"/>
      <c r="BG80" s="69"/>
      <c r="BH80" s="69"/>
      <c r="BI80" s="69"/>
      <c r="BJ80" s="69"/>
      <c r="BK80" s="69"/>
      <c r="BL80" s="70" t="str">
        <f t="shared" si="9"/>
        <v/>
      </c>
    </row>
    <row r="81">
      <c r="A81" s="41" t="str">
        <f>Alumnos!A85</f>
        <v/>
      </c>
      <c r="B81" s="26" t="str">
        <f>Alumnos!C85</f>
        <v/>
      </c>
      <c r="D81" s="44" t="str">
        <f t="shared" si="1"/>
        <v/>
      </c>
      <c r="E81" s="44" t="str">
        <f t="shared" si="2"/>
        <v/>
      </c>
      <c r="F81" s="44" t="str">
        <f t="shared" si="3"/>
        <v/>
      </c>
      <c r="G81" s="44" t="str">
        <f t="shared" si="4"/>
        <v/>
      </c>
      <c r="H81" s="44" t="str">
        <f t="shared" si="5"/>
        <v/>
      </c>
      <c r="I81" s="44" t="str">
        <f t="shared" si="6"/>
        <v/>
      </c>
      <c r="J81" s="44" t="str">
        <f t="shared" si="7"/>
        <v/>
      </c>
      <c r="K81" s="34"/>
      <c r="L81" s="44" t="str">
        <f t="shared" si="8"/>
        <v/>
      </c>
      <c r="M81" s="34"/>
      <c r="N81" s="71"/>
      <c r="O81" s="57"/>
      <c r="P81" s="67"/>
      <c r="Q81" s="67"/>
      <c r="R81" s="67"/>
      <c r="S81" s="57"/>
      <c r="T81" s="67"/>
      <c r="U81" s="67"/>
      <c r="V81" s="67"/>
      <c r="W81" s="57"/>
      <c r="X81" s="67"/>
      <c r="Y81" s="67"/>
      <c r="Z81" s="67"/>
      <c r="AA81" s="57"/>
      <c r="AB81" s="67"/>
      <c r="AC81" s="67"/>
      <c r="AD81" s="67"/>
      <c r="AE81" s="57"/>
      <c r="AF81" s="67"/>
      <c r="AG81" s="67"/>
      <c r="AH81" s="67"/>
      <c r="AI81" s="57"/>
      <c r="AJ81" s="67"/>
      <c r="AK81" s="67"/>
      <c r="AL81" s="67"/>
      <c r="AM81" s="57"/>
      <c r="AN81" s="67"/>
      <c r="AO81" s="67"/>
      <c r="AP81" s="67"/>
      <c r="AQ81" s="57"/>
      <c r="AR81" s="69"/>
      <c r="AS81" s="69"/>
      <c r="AT81" s="69"/>
      <c r="AU81" s="69"/>
      <c r="AV81" s="69"/>
      <c r="AW81" s="69"/>
      <c r="AX81" s="69"/>
      <c r="AY81" s="69"/>
      <c r="AZ81" s="69"/>
      <c r="BA81" s="69"/>
      <c r="BB81" s="69"/>
      <c r="BC81" s="69"/>
      <c r="BD81" s="69"/>
      <c r="BE81" s="69"/>
      <c r="BF81" s="69"/>
      <c r="BG81" s="69"/>
      <c r="BH81" s="69"/>
      <c r="BI81" s="69"/>
      <c r="BJ81" s="69"/>
      <c r="BK81" s="69"/>
      <c r="BL81" s="70" t="str">
        <f t="shared" si="9"/>
        <v/>
      </c>
    </row>
    <row r="82">
      <c r="A82" s="41" t="str">
        <f>Alumnos!A86</f>
        <v/>
      </c>
      <c r="B82" s="26" t="str">
        <f>Alumnos!C86</f>
        <v/>
      </c>
      <c r="D82" s="44" t="str">
        <f t="shared" si="1"/>
        <v/>
      </c>
      <c r="E82" s="44" t="str">
        <f t="shared" si="2"/>
        <v/>
      </c>
      <c r="F82" s="44" t="str">
        <f t="shared" si="3"/>
        <v/>
      </c>
      <c r="G82" s="44" t="str">
        <f t="shared" si="4"/>
        <v/>
      </c>
      <c r="H82" s="44" t="str">
        <f t="shared" si="5"/>
        <v/>
      </c>
      <c r="I82" s="44" t="str">
        <f t="shared" si="6"/>
        <v/>
      </c>
      <c r="J82" s="44" t="str">
        <f t="shared" si="7"/>
        <v/>
      </c>
      <c r="K82" s="34"/>
      <c r="L82" s="44" t="str">
        <f t="shared" si="8"/>
        <v/>
      </c>
      <c r="M82" s="34"/>
      <c r="N82" s="71"/>
      <c r="O82" s="57"/>
      <c r="P82" s="67"/>
      <c r="Q82" s="67"/>
      <c r="R82" s="67"/>
      <c r="S82" s="57"/>
      <c r="T82" s="67"/>
      <c r="U82" s="67"/>
      <c r="V82" s="67"/>
      <c r="W82" s="57"/>
      <c r="X82" s="67"/>
      <c r="Y82" s="67"/>
      <c r="Z82" s="67"/>
      <c r="AA82" s="57"/>
      <c r="AB82" s="67"/>
      <c r="AC82" s="67"/>
      <c r="AD82" s="67"/>
      <c r="AE82" s="57"/>
      <c r="AF82" s="67"/>
      <c r="AG82" s="67"/>
      <c r="AH82" s="67"/>
      <c r="AI82" s="57"/>
      <c r="AJ82" s="67"/>
      <c r="AK82" s="67"/>
      <c r="AL82" s="67"/>
      <c r="AM82" s="57"/>
      <c r="AN82" s="67"/>
      <c r="AO82" s="67"/>
      <c r="AP82" s="67"/>
      <c r="AQ82" s="57"/>
      <c r="AR82" s="69"/>
      <c r="AS82" s="69"/>
      <c r="AT82" s="69"/>
      <c r="AU82" s="69"/>
      <c r="AV82" s="69"/>
      <c r="AW82" s="69"/>
      <c r="AX82" s="69"/>
      <c r="AY82" s="69"/>
      <c r="AZ82" s="69"/>
      <c r="BA82" s="69"/>
      <c r="BB82" s="69"/>
      <c r="BC82" s="69"/>
      <c r="BD82" s="69"/>
      <c r="BE82" s="69"/>
      <c r="BF82" s="69"/>
      <c r="BG82" s="69"/>
      <c r="BH82" s="69"/>
      <c r="BI82" s="69"/>
      <c r="BJ82" s="69"/>
      <c r="BK82" s="69"/>
      <c r="BL82" s="70" t="str">
        <f t="shared" si="9"/>
        <v/>
      </c>
    </row>
    <row r="83">
      <c r="A83" s="41" t="str">
        <f>Alumnos!A87</f>
        <v/>
      </c>
      <c r="B83" s="26" t="str">
        <f>Alumnos!C87</f>
        <v/>
      </c>
      <c r="D83" s="44" t="str">
        <f t="shared" si="1"/>
        <v/>
      </c>
      <c r="E83" s="44" t="str">
        <f t="shared" si="2"/>
        <v/>
      </c>
      <c r="F83" s="44" t="str">
        <f t="shared" si="3"/>
        <v/>
      </c>
      <c r="G83" s="44" t="str">
        <f t="shared" si="4"/>
        <v/>
      </c>
      <c r="H83" s="44" t="str">
        <f t="shared" si="5"/>
        <v/>
      </c>
      <c r="I83" s="44" t="str">
        <f t="shared" si="6"/>
        <v/>
      </c>
      <c r="J83" s="44" t="str">
        <f t="shared" si="7"/>
        <v/>
      </c>
      <c r="K83" s="34"/>
      <c r="L83" s="44" t="str">
        <f t="shared" si="8"/>
        <v/>
      </c>
      <c r="M83" s="34"/>
      <c r="N83" s="71"/>
      <c r="O83" s="57"/>
      <c r="P83" s="67"/>
      <c r="Q83" s="67"/>
      <c r="R83" s="67"/>
      <c r="S83" s="57"/>
      <c r="T83" s="67"/>
      <c r="U83" s="67"/>
      <c r="V83" s="67"/>
      <c r="W83" s="57"/>
      <c r="X83" s="67"/>
      <c r="Y83" s="67"/>
      <c r="Z83" s="67"/>
      <c r="AA83" s="57"/>
      <c r="AB83" s="67"/>
      <c r="AC83" s="67"/>
      <c r="AD83" s="67"/>
      <c r="AE83" s="57"/>
      <c r="AF83" s="67"/>
      <c r="AG83" s="67"/>
      <c r="AH83" s="67"/>
      <c r="AI83" s="57"/>
      <c r="AJ83" s="67"/>
      <c r="AK83" s="67"/>
      <c r="AL83" s="67"/>
      <c r="AM83" s="57"/>
      <c r="AN83" s="67"/>
      <c r="AO83" s="67"/>
      <c r="AP83" s="67"/>
      <c r="AQ83" s="57"/>
      <c r="AR83" s="69"/>
      <c r="AS83" s="69"/>
      <c r="AT83" s="69"/>
      <c r="AU83" s="69"/>
      <c r="AV83" s="69"/>
      <c r="AW83" s="69"/>
      <c r="AX83" s="69"/>
      <c r="AY83" s="69"/>
      <c r="AZ83" s="69"/>
      <c r="BA83" s="69"/>
      <c r="BB83" s="69"/>
      <c r="BC83" s="69"/>
      <c r="BD83" s="69"/>
      <c r="BE83" s="69"/>
      <c r="BF83" s="69"/>
      <c r="BG83" s="69"/>
      <c r="BH83" s="69"/>
      <c r="BI83" s="69"/>
      <c r="BJ83" s="69"/>
      <c r="BK83" s="69"/>
      <c r="BL83" s="70" t="str">
        <f t="shared" si="9"/>
        <v/>
      </c>
    </row>
    <row r="84">
      <c r="A84" s="41" t="str">
        <f>Alumnos!A88</f>
        <v/>
      </c>
      <c r="B84" s="26" t="str">
        <f>Alumnos!C88</f>
        <v/>
      </c>
      <c r="D84" s="44" t="str">
        <f t="shared" si="1"/>
        <v/>
      </c>
      <c r="E84" s="44" t="str">
        <f t="shared" si="2"/>
        <v/>
      </c>
      <c r="F84" s="44" t="str">
        <f t="shared" si="3"/>
        <v/>
      </c>
      <c r="G84" s="44" t="str">
        <f t="shared" si="4"/>
        <v/>
      </c>
      <c r="H84" s="44" t="str">
        <f t="shared" si="5"/>
        <v/>
      </c>
      <c r="I84" s="44" t="str">
        <f t="shared" si="6"/>
        <v/>
      </c>
      <c r="J84" s="44" t="str">
        <f t="shared" si="7"/>
        <v/>
      </c>
      <c r="K84" s="34"/>
      <c r="L84" s="44" t="str">
        <f t="shared" si="8"/>
        <v/>
      </c>
      <c r="M84" s="34"/>
      <c r="N84" s="71"/>
      <c r="O84" s="57"/>
      <c r="P84" s="67"/>
      <c r="Q84" s="67"/>
      <c r="R84" s="67"/>
      <c r="S84" s="57"/>
      <c r="T84" s="67"/>
      <c r="U84" s="67"/>
      <c r="V84" s="67"/>
      <c r="W84" s="57"/>
      <c r="X84" s="67"/>
      <c r="Y84" s="67"/>
      <c r="Z84" s="67"/>
      <c r="AA84" s="57"/>
      <c r="AB84" s="67"/>
      <c r="AC84" s="67"/>
      <c r="AD84" s="67"/>
      <c r="AE84" s="57"/>
      <c r="AF84" s="67"/>
      <c r="AG84" s="67"/>
      <c r="AH84" s="67"/>
      <c r="AI84" s="57"/>
      <c r="AJ84" s="67"/>
      <c r="AK84" s="67"/>
      <c r="AL84" s="67"/>
      <c r="AM84" s="57"/>
      <c r="AN84" s="67"/>
      <c r="AO84" s="67"/>
      <c r="AP84" s="67"/>
      <c r="AQ84" s="57"/>
      <c r="AR84" s="69"/>
      <c r="AS84" s="69"/>
      <c r="AT84" s="69"/>
      <c r="AU84" s="69"/>
      <c r="AV84" s="69"/>
      <c r="AW84" s="69"/>
      <c r="AX84" s="69"/>
      <c r="AY84" s="69"/>
      <c r="AZ84" s="69"/>
      <c r="BA84" s="69"/>
      <c r="BB84" s="69"/>
      <c r="BC84" s="69"/>
      <c r="BD84" s="69"/>
      <c r="BE84" s="69"/>
      <c r="BF84" s="69"/>
      <c r="BG84" s="69"/>
      <c r="BH84" s="69"/>
      <c r="BI84" s="69"/>
      <c r="BJ84" s="69"/>
      <c r="BK84" s="69"/>
      <c r="BL84" s="70" t="str">
        <f t="shared" si="9"/>
        <v/>
      </c>
    </row>
    <row r="85">
      <c r="A85" s="41" t="str">
        <f>Alumnos!A89</f>
        <v/>
      </c>
      <c r="B85" s="26" t="str">
        <f>Alumnos!C89</f>
        <v/>
      </c>
      <c r="D85" s="44" t="str">
        <f t="shared" si="1"/>
        <v/>
      </c>
      <c r="E85" s="44" t="str">
        <f t="shared" si="2"/>
        <v/>
      </c>
      <c r="F85" s="44" t="str">
        <f t="shared" si="3"/>
        <v/>
      </c>
      <c r="G85" s="44" t="str">
        <f t="shared" si="4"/>
        <v/>
      </c>
      <c r="H85" s="44" t="str">
        <f t="shared" si="5"/>
        <v/>
      </c>
      <c r="I85" s="44" t="str">
        <f t="shared" si="6"/>
        <v/>
      </c>
      <c r="J85" s="44" t="str">
        <f t="shared" si="7"/>
        <v/>
      </c>
      <c r="K85" s="34"/>
      <c r="L85" s="44" t="str">
        <f t="shared" si="8"/>
        <v/>
      </c>
      <c r="M85" s="34"/>
      <c r="N85" s="71"/>
      <c r="O85" s="57"/>
      <c r="P85" s="67"/>
      <c r="Q85" s="67"/>
      <c r="R85" s="67"/>
      <c r="S85" s="57"/>
      <c r="T85" s="67"/>
      <c r="U85" s="67"/>
      <c r="V85" s="67"/>
      <c r="W85" s="57"/>
      <c r="X85" s="67"/>
      <c r="Y85" s="67"/>
      <c r="Z85" s="67"/>
      <c r="AA85" s="57"/>
      <c r="AB85" s="67"/>
      <c r="AC85" s="67"/>
      <c r="AD85" s="67"/>
      <c r="AE85" s="57"/>
      <c r="AF85" s="67"/>
      <c r="AG85" s="67"/>
      <c r="AH85" s="67"/>
      <c r="AI85" s="57"/>
      <c r="AJ85" s="67"/>
      <c r="AK85" s="67"/>
      <c r="AL85" s="67"/>
      <c r="AM85" s="57"/>
      <c r="AN85" s="67"/>
      <c r="AO85" s="67"/>
      <c r="AP85" s="67"/>
      <c r="AQ85" s="57"/>
      <c r="AR85" s="69"/>
      <c r="AS85" s="69"/>
      <c r="AT85" s="69"/>
      <c r="AU85" s="69"/>
      <c r="AV85" s="69"/>
      <c r="AW85" s="69"/>
      <c r="AX85" s="69"/>
      <c r="AY85" s="69"/>
      <c r="AZ85" s="69"/>
      <c r="BA85" s="69"/>
      <c r="BB85" s="69"/>
      <c r="BC85" s="69"/>
      <c r="BD85" s="69"/>
      <c r="BE85" s="69"/>
      <c r="BF85" s="69"/>
      <c r="BG85" s="69"/>
      <c r="BH85" s="69"/>
      <c r="BI85" s="69"/>
      <c r="BJ85" s="69"/>
      <c r="BK85" s="69"/>
      <c r="BL85" s="70" t="str">
        <f t="shared" si="9"/>
        <v/>
      </c>
    </row>
    <row r="86">
      <c r="A86" s="41" t="str">
        <f>Alumnos!A90</f>
        <v/>
      </c>
      <c r="B86" s="26" t="str">
        <f>Alumnos!C90</f>
        <v/>
      </c>
      <c r="D86" s="44" t="str">
        <f t="shared" si="1"/>
        <v/>
      </c>
      <c r="E86" s="44" t="str">
        <f t="shared" si="2"/>
        <v/>
      </c>
      <c r="F86" s="44" t="str">
        <f t="shared" si="3"/>
        <v/>
      </c>
      <c r="G86" s="44" t="str">
        <f t="shared" si="4"/>
        <v/>
      </c>
      <c r="H86" s="44" t="str">
        <f t="shared" si="5"/>
        <v/>
      </c>
      <c r="I86" s="44" t="str">
        <f t="shared" si="6"/>
        <v/>
      </c>
      <c r="J86" s="44" t="str">
        <f t="shared" si="7"/>
        <v/>
      </c>
      <c r="K86" s="34"/>
      <c r="L86" s="44" t="str">
        <f t="shared" si="8"/>
        <v/>
      </c>
      <c r="M86" s="34"/>
      <c r="N86" s="71"/>
      <c r="O86" s="57"/>
      <c r="P86" s="67"/>
      <c r="Q86" s="67"/>
      <c r="R86" s="67"/>
      <c r="S86" s="57"/>
      <c r="T86" s="67"/>
      <c r="U86" s="67"/>
      <c r="V86" s="67"/>
      <c r="W86" s="57"/>
      <c r="X86" s="67"/>
      <c r="Y86" s="67"/>
      <c r="Z86" s="67"/>
      <c r="AA86" s="57"/>
      <c r="AB86" s="67"/>
      <c r="AC86" s="67"/>
      <c r="AD86" s="67"/>
      <c r="AE86" s="57"/>
      <c r="AF86" s="67"/>
      <c r="AG86" s="67"/>
      <c r="AH86" s="67"/>
      <c r="AI86" s="57"/>
      <c r="AJ86" s="67"/>
      <c r="AK86" s="67"/>
      <c r="AL86" s="67"/>
      <c r="AM86" s="57"/>
      <c r="AN86" s="67"/>
      <c r="AO86" s="67"/>
      <c r="AP86" s="67"/>
      <c r="AQ86" s="57"/>
      <c r="AR86" s="69"/>
      <c r="AS86" s="69"/>
      <c r="AT86" s="69"/>
      <c r="AU86" s="69"/>
      <c r="AV86" s="69"/>
      <c r="AW86" s="69"/>
      <c r="AX86" s="69"/>
      <c r="AY86" s="69"/>
      <c r="AZ86" s="69"/>
      <c r="BA86" s="69"/>
      <c r="BB86" s="69"/>
      <c r="BC86" s="69"/>
      <c r="BD86" s="69"/>
      <c r="BE86" s="69"/>
      <c r="BF86" s="69"/>
      <c r="BG86" s="69"/>
      <c r="BH86" s="69"/>
      <c r="BI86" s="69"/>
      <c r="BJ86" s="69"/>
      <c r="BK86" s="69"/>
      <c r="BL86" s="70" t="str">
        <f t="shared" si="9"/>
        <v/>
      </c>
    </row>
    <row r="87">
      <c r="A87" s="41" t="str">
        <f>Alumnos!A91</f>
        <v/>
      </c>
      <c r="B87" s="26" t="str">
        <f>Alumnos!C91</f>
        <v/>
      </c>
      <c r="D87" s="44" t="str">
        <f t="shared" si="1"/>
        <v/>
      </c>
      <c r="E87" s="44" t="str">
        <f t="shared" si="2"/>
        <v/>
      </c>
      <c r="F87" s="44" t="str">
        <f t="shared" si="3"/>
        <v/>
      </c>
      <c r="G87" s="44" t="str">
        <f t="shared" si="4"/>
        <v/>
      </c>
      <c r="H87" s="44" t="str">
        <f t="shared" si="5"/>
        <v/>
      </c>
      <c r="I87" s="44" t="str">
        <f t="shared" si="6"/>
        <v/>
      </c>
      <c r="J87" s="44" t="str">
        <f t="shared" si="7"/>
        <v/>
      </c>
      <c r="K87" s="34"/>
      <c r="L87" s="44" t="str">
        <f t="shared" si="8"/>
        <v/>
      </c>
      <c r="M87" s="34"/>
      <c r="N87" s="71"/>
      <c r="O87" s="57"/>
      <c r="P87" s="67"/>
      <c r="Q87" s="67"/>
      <c r="R87" s="67"/>
      <c r="S87" s="57"/>
      <c r="T87" s="67"/>
      <c r="U87" s="67"/>
      <c r="V87" s="67"/>
      <c r="W87" s="57"/>
      <c r="X87" s="67"/>
      <c r="Y87" s="67"/>
      <c r="Z87" s="67"/>
      <c r="AA87" s="57"/>
      <c r="AB87" s="67"/>
      <c r="AC87" s="67"/>
      <c r="AD87" s="67"/>
      <c r="AE87" s="57"/>
      <c r="AF87" s="67"/>
      <c r="AG87" s="67"/>
      <c r="AH87" s="67"/>
      <c r="AI87" s="57"/>
      <c r="AJ87" s="67"/>
      <c r="AK87" s="67"/>
      <c r="AL87" s="67"/>
      <c r="AM87" s="57"/>
      <c r="AN87" s="67"/>
      <c r="AO87" s="67"/>
      <c r="AP87" s="67"/>
      <c r="AQ87" s="57"/>
      <c r="AR87" s="69"/>
      <c r="AS87" s="69"/>
      <c r="AT87" s="69"/>
      <c r="AU87" s="69"/>
      <c r="AV87" s="69"/>
      <c r="AW87" s="69"/>
      <c r="AX87" s="69"/>
      <c r="AY87" s="69"/>
      <c r="AZ87" s="69"/>
      <c r="BA87" s="69"/>
      <c r="BB87" s="69"/>
      <c r="BC87" s="69"/>
      <c r="BD87" s="69"/>
      <c r="BE87" s="69"/>
      <c r="BF87" s="69"/>
      <c r="BG87" s="69"/>
      <c r="BH87" s="69"/>
      <c r="BI87" s="69"/>
      <c r="BJ87" s="69"/>
      <c r="BK87" s="69"/>
      <c r="BL87" s="70" t="str">
        <f t="shared" si="9"/>
        <v/>
      </c>
    </row>
    <row r="88">
      <c r="A88" s="41" t="str">
        <f>Alumnos!A92</f>
        <v/>
      </c>
      <c r="B88" s="26" t="str">
        <f>Alumnos!C92</f>
        <v/>
      </c>
      <c r="D88" s="44" t="str">
        <f t="shared" si="1"/>
        <v/>
      </c>
      <c r="E88" s="44" t="str">
        <f t="shared" si="2"/>
        <v/>
      </c>
      <c r="F88" s="44" t="str">
        <f t="shared" si="3"/>
        <v/>
      </c>
      <c r="G88" s="44" t="str">
        <f t="shared" si="4"/>
        <v/>
      </c>
      <c r="H88" s="44" t="str">
        <f t="shared" si="5"/>
        <v/>
      </c>
      <c r="I88" s="44" t="str">
        <f t="shared" si="6"/>
        <v/>
      </c>
      <c r="J88" s="44" t="str">
        <f t="shared" si="7"/>
        <v/>
      </c>
      <c r="K88" s="34"/>
      <c r="L88" s="44" t="str">
        <f t="shared" si="8"/>
        <v/>
      </c>
      <c r="M88" s="34"/>
      <c r="N88" s="71"/>
      <c r="O88" s="57"/>
      <c r="P88" s="67"/>
      <c r="Q88" s="67"/>
      <c r="R88" s="67"/>
      <c r="S88" s="57"/>
      <c r="T88" s="67"/>
      <c r="U88" s="67"/>
      <c r="V88" s="67"/>
      <c r="W88" s="57"/>
      <c r="X88" s="67"/>
      <c r="Y88" s="67"/>
      <c r="Z88" s="67"/>
      <c r="AA88" s="57"/>
      <c r="AB88" s="67"/>
      <c r="AC88" s="67"/>
      <c r="AD88" s="67"/>
      <c r="AE88" s="57"/>
      <c r="AF88" s="67"/>
      <c r="AG88" s="67"/>
      <c r="AH88" s="67"/>
      <c r="AI88" s="57"/>
      <c r="AJ88" s="67"/>
      <c r="AK88" s="67"/>
      <c r="AL88" s="67"/>
      <c r="AM88" s="57"/>
      <c r="AN88" s="67"/>
      <c r="AO88" s="67"/>
      <c r="AP88" s="67"/>
      <c r="AQ88" s="57"/>
      <c r="AR88" s="69"/>
      <c r="AS88" s="69"/>
      <c r="AT88" s="69"/>
      <c r="AU88" s="69"/>
      <c r="AV88" s="69"/>
      <c r="AW88" s="69"/>
      <c r="AX88" s="69"/>
      <c r="AY88" s="69"/>
      <c r="AZ88" s="69"/>
      <c r="BA88" s="69"/>
      <c r="BB88" s="69"/>
      <c r="BC88" s="69"/>
      <c r="BD88" s="69"/>
      <c r="BE88" s="69"/>
      <c r="BF88" s="69"/>
      <c r="BG88" s="69"/>
      <c r="BH88" s="69"/>
      <c r="BI88" s="69"/>
      <c r="BJ88" s="69"/>
      <c r="BK88" s="69"/>
      <c r="BL88" s="70" t="str">
        <f t="shared" si="9"/>
        <v/>
      </c>
    </row>
    <row r="89">
      <c r="A89" s="41" t="str">
        <f>Alumnos!A93</f>
        <v/>
      </c>
      <c r="B89" s="26" t="str">
        <f>Alumnos!C93</f>
        <v/>
      </c>
      <c r="D89" s="44" t="str">
        <f t="shared" si="1"/>
        <v/>
      </c>
      <c r="E89" s="44" t="str">
        <f t="shared" si="2"/>
        <v/>
      </c>
      <c r="F89" s="44" t="str">
        <f t="shared" si="3"/>
        <v/>
      </c>
      <c r="G89" s="44" t="str">
        <f t="shared" si="4"/>
        <v/>
      </c>
      <c r="H89" s="44" t="str">
        <f t="shared" si="5"/>
        <v/>
      </c>
      <c r="I89" s="44" t="str">
        <f t="shared" si="6"/>
        <v/>
      </c>
      <c r="J89" s="44" t="str">
        <f t="shared" si="7"/>
        <v/>
      </c>
      <c r="K89" s="34"/>
      <c r="L89" s="44" t="str">
        <f t="shared" si="8"/>
        <v/>
      </c>
      <c r="M89" s="34"/>
      <c r="N89" s="71"/>
      <c r="O89" s="57"/>
      <c r="P89" s="67"/>
      <c r="Q89" s="67"/>
      <c r="R89" s="67"/>
      <c r="S89" s="57"/>
      <c r="T89" s="67"/>
      <c r="U89" s="67"/>
      <c r="V89" s="67"/>
      <c r="W89" s="57"/>
      <c r="X89" s="67"/>
      <c r="Y89" s="67"/>
      <c r="Z89" s="67"/>
      <c r="AA89" s="57"/>
      <c r="AB89" s="67"/>
      <c r="AC89" s="67"/>
      <c r="AD89" s="67"/>
      <c r="AE89" s="57"/>
      <c r="AF89" s="67"/>
      <c r="AG89" s="67"/>
      <c r="AH89" s="67"/>
      <c r="AI89" s="57"/>
      <c r="AJ89" s="67"/>
      <c r="AK89" s="67"/>
      <c r="AL89" s="67"/>
      <c r="AM89" s="57"/>
      <c r="AN89" s="67"/>
      <c r="AO89" s="67"/>
      <c r="AP89" s="67"/>
      <c r="AQ89" s="57"/>
      <c r="AR89" s="69"/>
      <c r="AS89" s="69"/>
      <c r="AT89" s="69"/>
      <c r="AU89" s="69"/>
      <c r="AV89" s="69"/>
      <c r="AW89" s="69"/>
      <c r="AX89" s="69"/>
      <c r="AY89" s="69"/>
      <c r="AZ89" s="69"/>
      <c r="BA89" s="69"/>
      <c r="BB89" s="69"/>
      <c r="BC89" s="69"/>
      <c r="BD89" s="69"/>
      <c r="BE89" s="69"/>
      <c r="BF89" s="69"/>
      <c r="BG89" s="69"/>
      <c r="BH89" s="69"/>
      <c r="BI89" s="69"/>
      <c r="BJ89" s="69"/>
      <c r="BK89" s="69"/>
      <c r="BL89" s="70" t="str">
        <f t="shared" si="9"/>
        <v/>
      </c>
    </row>
    <row r="90">
      <c r="A90" s="41" t="str">
        <f>Alumnos!A94</f>
        <v/>
      </c>
      <c r="B90" s="26" t="str">
        <f>Alumnos!C94</f>
        <v/>
      </c>
      <c r="D90" s="44" t="str">
        <f t="shared" si="1"/>
        <v/>
      </c>
      <c r="E90" s="44" t="str">
        <f t="shared" si="2"/>
        <v/>
      </c>
      <c r="F90" s="44" t="str">
        <f t="shared" si="3"/>
        <v/>
      </c>
      <c r="G90" s="44" t="str">
        <f t="shared" si="4"/>
        <v/>
      </c>
      <c r="H90" s="44" t="str">
        <f t="shared" si="5"/>
        <v/>
      </c>
      <c r="I90" s="44" t="str">
        <f t="shared" si="6"/>
        <v/>
      </c>
      <c r="J90" s="44" t="str">
        <f t="shared" si="7"/>
        <v/>
      </c>
      <c r="K90" s="34"/>
      <c r="L90" s="44" t="str">
        <f t="shared" si="8"/>
        <v/>
      </c>
      <c r="M90" s="34"/>
      <c r="N90" s="71"/>
      <c r="O90" s="57"/>
      <c r="P90" s="67"/>
      <c r="Q90" s="67"/>
      <c r="R90" s="67"/>
      <c r="S90" s="57"/>
      <c r="T90" s="67"/>
      <c r="U90" s="67"/>
      <c r="V90" s="67"/>
      <c r="W90" s="57"/>
      <c r="X90" s="67"/>
      <c r="Y90" s="67"/>
      <c r="Z90" s="67"/>
      <c r="AA90" s="57"/>
      <c r="AB90" s="67"/>
      <c r="AC90" s="67"/>
      <c r="AD90" s="67"/>
      <c r="AE90" s="57"/>
      <c r="AF90" s="67"/>
      <c r="AG90" s="67"/>
      <c r="AH90" s="67"/>
      <c r="AI90" s="57"/>
      <c r="AJ90" s="67"/>
      <c r="AK90" s="67"/>
      <c r="AL90" s="67"/>
      <c r="AM90" s="57"/>
      <c r="AN90" s="67"/>
      <c r="AO90" s="67"/>
      <c r="AP90" s="67"/>
      <c r="AQ90" s="57"/>
      <c r="AR90" s="69"/>
      <c r="AS90" s="69"/>
      <c r="AT90" s="69"/>
      <c r="AU90" s="69"/>
      <c r="AV90" s="69"/>
      <c r="AW90" s="69"/>
      <c r="AX90" s="69"/>
      <c r="AY90" s="69"/>
      <c r="AZ90" s="69"/>
      <c r="BA90" s="69"/>
      <c r="BB90" s="69"/>
      <c r="BC90" s="69"/>
      <c r="BD90" s="69"/>
      <c r="BE90" s="69"/>
      <c r="BF90" s="69"/>
      <c r="BG90" s="69"/>
      <c r="BH90" s="69"/>
      <c r="BI90" s="69"/>
      <c r="BJ90" s="69"/>
      <c r="BK90" s="69"/>
      <c r="BL90" s="70" t="str">
        <f t="shared" si="9"/>
        <v/>
      </c>
    </row>
    <row r="91">
      <c r="A91" s="41" t="str">
        <f>Alumnos!A95</f>
        <v/>
      </c>
      <c r="B91" s="26" t="str">
        <f>Alumnos!C95</f>
        <v/>
      </c>
      <c r="D91" s="44" t="str">
        <f t="shared" si="1"/>
        <v/>
      </c>
      <c r="E91" s="44" t="str">
        <f t="shared" si="2"/>
        <v/>
      </c>
      <c r="F91" s="44" t="str">
        <f t="shared" si="3"/>
        <v/>
      </c>
      <c r="G91" s="44" t="str">
        <f t="shared" si="4"/>
        <v/>
      </c>
      <c r="H91" s="44" t="str">
        <f t="shared" si="5"/>
        <v/>
      </c>
      <c r="I91" s="44" t="str">
        <f t="shared" si="6"/>
        <v/>
      </c>
      <c r="J91" s="44" t="str">
        <f t="shared" si="7"/>
        <v/>
      </c>
      <c r="K91" s="34"/>
      <c r="L91" s="44" t="str">
        <f t="shared" si="8"/>
        <v/>
      </c>
      <c r="M91" s="34"/>
      <c r="N91" s="71"/>
      <c r="O91" s="57"/>
      <c r="P91" s="67"/>
      <c r="Q91" s="67"/>
      <c r="R91" s="67"/>
      <c r="S91" s="57"/>
      <c r="T91" s="67"/>
      <c r="U91" s="67"/>
      <c r="V91" s="67"/>
      <c r="W91" s="57"/>
      <c r="X91" s="67"/>
      <c r="Y91" s="67"/>
      <c r="Z91" s="67"/>
      <c r="AA91" s="57"/>
      <c r="AB91" s="67"/>
      <c r="AC91" s="67"/>
      <c r="AD91" s="67"/>
      <c r="AE91" s="57"/>
      <c r="AF91" s="67"/>
      <c r="AG91" s="67"/>
      <c r="AH91" s="67"/>
      <c r="AI91" s="57"/>
      <c r="AJ91" s="67"/>
      <c r="AK91" s="67"/>
      <c r="AL91" s="67"/>
      <c r="AM91" s="57"/>
      <c r="AN91" s="67"/>
      <c r="AO91" s="67"/>
      <c r="AP91" s="67"/>
      <c r="AQ91" s="57"/>
      <c r="AR91" s="69"/>
      <c r="AS91" s="69"/>
      <c r="AT91" s="69"/>
      <c r="AU91" s="69"/>
      <c r="AV91" s="69"/>
      <c r="AW91" s="69"/>
      <c r="AX91" s="69"/>
      <c r="AY91" s="69"/>
      <c r="AZ91" s="69"/>
      <c r="BA91" s="69"/>
      <c r="BB91" s="69"/>
      <c r="BC91" s="69"/>
      <c r="BD91" s="69"/>
      <c r="BE91" s="69"/>
      <c r="BF91" s="69"/>
      <c r="BG91" s="69"/>
      <c r="BH91" s="69"/>
      <c r="BI91" s="69"/>
      <c r="BJ91" s="69"/>
      <c r="BK91" s="69"/>
      <c r="BL91" s="70" t="str">
        <f t="shared" si="9"/>
        <v/>
      </c>
    </row>
    <row r="92">
      <c r="A92" s="41" t="str">
        <f>Alumnos!A96</f>
        <v/>
      </c>
      <c r="B92" s="26" t="str">
        <f>Alumnos!C96</f>
        <v/>
      </c>
      <c r="D92" s="44" t="str">
        <f t="shared" si="1"/>
        <v/>
      </c>
      <c r="E92" s="44" t="str">
        <f t="shared" si="2"/>
        <v/>
      </c>
      <c r="F92" s="44" t="str">
        <f t="shared" si="3"/>
        <v/>
      </c>
      <c r="G92" s="44" t="str">
        <f t="shared" si="4"/>
        <v/>
      </c>
      <c r="H92" s="44" t="str">
        <f t="shared" si="5"/>
        <v/>
      </c>
      <c r="I92" s="44" t="str">
        <f t="shared" si="6"/>
        <v/>
      </c>
      <c r="J92" s="44" t="str">
        <f t="shared" si="7"/>
        <v/>
      </c>
      <c r="K92" s="34"/>
      <c r="L92" s="44" t="str">
        <f t="shared" si="8"/>
        <v/>
      </c>
      <c r="M92" s="34"/>
      <c r="N92" s="71"/>
      <c r="O92" s="57"/>
      <c r="P92" s="67"/>
      <c r="Q92" s="67"/>
      <c r="R92" s="67"/>
      <c r="S92" s="57"/>
      <c r="T92" s="67"/>
      <c r="U92" s="67"/>
      <c r="V92" s="67"/>
      <c r="W92" s="57"/>
      <c r="X92" s="67"/>
      <c r="Y92" s="67"/>
      <c r="Z92" s="67"/>
      <c r="AA92" s="57"/>
      <c r="AB92" s="67"/>
      <c r="AC92" s="67"/>
      <c r="AD92" s="67"/>
      <c r="AE92" s="57"/>
      <c r="AF92" s="67"/>
      <c r="AG92" s="67"/>
      <c r="AH92" s="67"/>
      <c r="AI92" s="57"/>
      <c r="AJ92" s="67"/>
      <c r="AK92" s="67"/>
      <c r="AL92" s="67"/>
      <c r="AM92" s="57"/>
      <c r="AN92" s="67"/>
      <c r="AO92" s="67"/>
      <c r="AP92" s="67"/>
      <c r="AQ92" s="57"/>
      <c r="AR92" s="69"/>
      <c r="AS92" s="69"/>
      <c r="AT92" s="69"/>
      <c r="AU92" s="69"/>
      <c r="AV92" s="69"/>
      <c r="AW92" s="69"/>
      <c r="AX92" s="69"/>
      <c r="AY92" s="69"/>
      <c r="AZ92" s="69"/>
      <c r="BA92" s="69"/>
      <c r="BB92" s="69"/>
      <c r="BC92" s="69"/>
      <c r="BD92" s="69"/>
      <c r="BE92" s="69"/>
      <c r="BF92" s="69"/>
      <c r="BG92" s="69"/>
      <c r="BH92" s="69"/>
      <c r="BI92" s="69"/>
      <c r="BJ92" s="69"/>
      <c r="BK92" s="69"/>
      <c r="BL92" s="70" t="str">
        <f t="shared" si="9"/>
        <v/>
      </c>
    </row>
    <row r="93">
      <c r="A93" s="41" t="str">
        <f>Alumnos!A97</f>
        <v/>
      </c>
      <c r="B93" s="26" t="str">
        <f>Alumnos!C97</f>
        <v/>
      </c>
      <c r="D93" s="44" t="str">
        <f t="shared" si="1"/>
        <v/>
      </c>
      <c r="E93" s="44" t="str">
        <f t="shared" si="2"/>
        <v/>
      </c>
      <c r="F93" s="44" t="str">
        <f t="shared" si="3"/>
        <v/>
      </c>
      <c r="G93" s="44" t="str">
        <f t="shared" si="4"/>
        <v/>
      </c>
      <c r="H93" s="44" t="str">
        <f t="shared" si="5"/>
        <v/>
      </c>
      <c r="I93" s="44" t="str">
        <f t="shared" si="6"/>
        <v/>
      </c>
      <c r="J93" s="44" t="str">
        <f t="shared" si="7"/>
        <v/>
      </c>
      <c r="K93" s="34"/>
      <c r="L93" s="44" t="str">
        <f t="shared" si="8"/>
        <v/>
      </c>
      <c r="M93" s="34"/>
      <c r="N93" s="71"/>
      <c r="O93" s="57"/>
      <c r="P93" s="67"/>
      <c r="Q93" s="67"/>
      <c r="R93" s="67"/>
      <c r="S93" s="57"/>
      <c r="T93" s="67"/>
      <c r="U93" s="67"/>
      <c r="V93" s="67"/>
      <c r="W93" s="57"/>
      <c r="X93" s="67"/>
      <c r="Y93" s="67"/>
      <c r="Z93" s="67"/>
      <c r="AA93" s="57"/>
      <c r="AB93" s="67"/>
      <c r="AC93" s="67"/>
      <c r="AD93" s="67"/>
      <c r="AE93" s="57"/>
      <c r="AF93" s="67"/>
      <c r="AG93" s="67"/>
      <c r="AH93" s="67"/>
      <c r="AI93" s="57"/>
      <c r="AJ93" s="67"/>
      <c r="AK93" s="67"/>
      <c r="AL93" s="67"/>
      <c r="AM93" s="57"/>
      <c r="AN93" s="67"/>
      <c r="AO93" s="67"/>
      <c r="AP93" s="67"/>
      <c r="AQ93" s="57"/>
      <c r="AR93" s="69"/>
      <c r="AS93" s="69"/>
      <c r="AT93" s="69"/>
      <c r="AU93" s="69"/>
      <c r="AV93" s="69"/>
      <c r="AW93" s="69"/>
      <c r="AX93" s="69"/>
      <c r="AY93" s="69"/>
      <c r="AZ93" s="69"/>
      <c r="BA93" s="69"/>
      <c r="BB93" s="69"/>
      <c r="BC93" s="69"/>
      <c r="BD93" s="69"/>
      <c r="BE93" s="69"/>
      <c r="BF93" s="69"/>
      <c r="BG93" s="69"/>
      <c r="BH93" s="69"/>
      <c r="BI93" s="69"/>
      <c r="BJ93" s="69"/>
      <c r="BK93" s="69"/>
      <c r="BL93" s="70" t="str">
        <f t="shared" si="9"/>
        <v/>
      </c>
    </row>
    <row r="94">
      <c r="A94" s="41" t="str">
        <f>Alumnos!A98</f>
        <v/>
      </c>
      <c r="B94" s="26" t="str">
        <f>Alumnos!C98</f>
        <v/>
      </c>
      <c r="D94" s="44" t="str">
        <f t="shared" si="1"/>
        <v/>
      </c>
      <c r="E94" s="44" t="str">
        <f t="shared" si="2"/>
        <v/>
      </c>
      <c r="F94" s="44" t="str">
        <f t="shared" si="3"/>
        <v/>
      </c>
      <c r="G94" s="44" t="str">
        <f t="shared" si="4"/>
        <v/>
      </c>
      <c r="H94" s="44" t="str">
        <f t="shared" si="5"/>
        <v/>
      </c>
      <c r="I94" s="44" t="str">
        <f t="shared" si="6"/>
        <v/>
      </c>
      <c r="J94" s="44" t="str">
        <f t="shared" si="7"/>
        <v/>
      </c>
      <c r="K94" s="34"/>
      <c r="L94" s="44" t="str">
        <f t="shared" si="8"/>
        <v/>
      </c>
      <c r="M94" s="34"/>
      <c r="N94" s="71"/>
      <c r="O94" s="57"/>
      <c r="P94" s="67"/>
      <c r="Q94" s="67"/>
      <c r="R94" s="67"/>
      <c r="S94" s="57"/>
      <c r="T94" s="67"/>
      <c r="U94" s="67"/>
      <c r="V94" s="67"/>
      <c r="W94" s="57"/>
      <c r="X94" s="67"/>
      <c r="Y94" s="67"/>
      <c r="Z94" s="67"/>
      <c r="AA94" s="57"/>
      <c r="AB94" s="67"/>
      <c r="AC94" s="67"/>
      <c r="AD94" s="67"/>
      <c r="AE94" s="57"/>
      <c r="AF94" s="67"/>
      <c r="AG94" s="67"/>
      <c r="AH94" s="67"/>
      <c r="AI94" s="57"/>
      <c r="AJ94" s="67"/>
      <c r="AK94" s="67"/>
      <c r="AL94" s="67"/>
      <c r="AM94" s="57"/>
      <c r="AN94" s="67"/>
      <c r="AO94" s="67"/>
      <c r="AP94" s="67"/>
      <c r="AQ94" s="57"/>
      <c r="AR94" s="69"/>
      <c r="AS94" s="69"/>
      <c r="AT94" s="69"/>
      <c r="AU94" s="69"/>
      <c r="AV94" s="69"/>
      <c r="AW94" s="69"/>
      <c r="AX94" s="69"/>
      <c r="AY94" s="69"/>
      <c r="AZ94" s="69"/>
      <c r="BA94" s="69"/>
      <c r="BB94" s="69"/>
      <c r="BC94" s="69"/>
      <c r="BD94" s="69"/>
      <c r="BE94" s="69"/>
      <c r="BF94" s="69"/>
      <c r="BG94" s="69"/>
      <c r="BH94" s="69"/>
      <c r="BI94" s="69"/>
      <c r="BJ94" s="69"/>
      <c r="BK94" s="69"/>
      <c r="BL94" s="70" t="str">
        <f t="shared" si="9"/>
        <v/>
      </c>
    </row>
    <row r="95">
      <c r="A95" s="41" t="str">
        <f>Alumnos!A99</f>
        <v/>
      </c>
      <c r="B95" s="26" t="str">
        <f>Alumnos!C99</f>
        <v/>
      </c>
      <c r="D95" s="44" t="str">
        <f t="shared" si="1"/>
        <v/>
      </c>
      <c r="E95" s="44" t="str">
        <f t="shared" si="2"/>
        <v/>
      </c>
      <c r="F95" s="44" t="str">
        <f t="shared" si="3"/>
        <v/>
      </c>
      <c r="G95" s="44" t="str">
        <f t="shared" si="4"/>
        <v/>
      </c>
      <c r="H95" s="44" t="str">
        <f t="shared" si="5"/>
        <v/>
      </c>
      <c r="I95" s="44" t="str">
        <f t="shared" si="6"/>
        <v/>
      </c>
      <c r="J95" s="44" t="str">
        <f t="shared" si="7"/>
        <v/>
      </c>
      <c r="K95" s="34"/>
      <c r="L95" s="44" t="str">
        <f t="shared" si="8"/>
        <v/>
      </c>
      <c r="M95" s="34"/>
      <c r="N95" s="71"/>
      <c r="O95" s="57"/>
      <c r="P95" s="67"/>
      <c r="Q95" s="67"/>
      <c r="R95" s="67"/>
      <c r="S95" s="57"/>
      <c r="T95" s="67"/>
      <c r="U95" s="67"/>
      <c r="V95" s="67"/>
      <c r="W95" s="57"/>
      <c r="X95" s="67"/>
      <c r="Y95" s="67"/>
      <c r="Z95" s="67"/>
      <c r="AA95" s="57"/>
      <c r="AB95" s="67"/>
      <c r="AC95" s="67"/>
      <c r="AD95" s="67"/>
      <c r="AE95" s="57"/>
      <c r="AF95" s="67"/>
      <c r="AG95" s="67"/>
      <c r="AH95" s="67"/>
      <c r="AI95" s="57"/>
      <c r="AJ95" s="67"/>
      <c r="AK95" s="67"/>
      <c r="AL95" s="67"/>
      <c r="AM95" s="57"/>
      <c r="AN95" s="67"/>
      <c r="AO95" s="67"/>
      <c r="AP95" s="67"/>
      <c r="AQ95" s="57"/>
      <c r="AR95" s="69"/>
      <c r="AS95" s="69"/>
      <c r="AT95" s="69"/>
      <c r="AU95" s="69"/>
      <c r="AV95" s="69"/>
      <c r="AW95" s="69"/>
      <c r="AX95" s="69"/>
      <c r="AY95" s="69"/>
      <c r="AZ95" s="69"/>
      <c r="BA95" s="69"/>
      <c r="BB95" s="69"/>
      <c r="BC95" s="69"/>
      <c r="BD95" s="69"/>
      <c r="BE95" s="69"/>
      <c r="BF95" s="69"/>
      <c r="BG95" s="69"/>
      <c r="BH95" s="69"/>
      <c r="BI95" s="69"/>
      <c r="BJ95" s="69"/>
      <c r="BK95" s="69"/>
      <c r="BL95" s="70" t="str">
        <f t="shared" si="9"/>
        <v/>
      </c>
    </row>
    <row r="96">
      <c r="A96" s="41" t="str">
        <f>Alumnos!A100</f>
        <v/>
      </c>
      <c r="B96" s="26" t="str">
        <f>Alumnos!C100</f>
        <v/>
      </c>
      <c r="D96" s="44" t="str">
        <f t="shared" si="1"/>
        <v/>
      </c>
      <c r="E96" s="44" t="str">
        <f t="shared" si="2"/>
        <v/>
      </c>
      <c r="F96" s="44" t="str">
        <f t="shared" si="3"/>
        <v/>
      </c>
      <c r="G96" s="44" t="str">
        <f t="shared" si="4"/>
        <v/>
      </c>
      <c r="H96" s="44" t="str">
        <f t="shared" si="5"/>
        <v/>
      </c>
      <c r="I96" s="44" t="str">
        <f t="shared" si="6"/>
        <v/>
      </c>
      <c r="J96" s="44" t="str">
        <f t="shared" si="7"/>
        <v/>
      </c>
      <c r="K96" s="34"/>
      <c r="L96" s="44" t="str">
        <f t="shared" si="8"/>
        <v/>
      </c>
      <c r="M96" s="34"/>
      <c r="N96" s="71"/>
      <c r="O96" s="57"/>
      <c r="P96" s="67"/>
      <c r="Q96" s="67"/>
      <c r="R96" s="67"/>
      <c r="S96" s="57"/>
      <c r="T96" s="67"/>
      <c r="U96" s="67"/>
      <c r="V96" s="67"/>
      <c r="W96" s="57"/>
      <c r="X96" s="67"/>
      <c r="Y96" s="67"/>
      <c r="Z96" s="67"/>
      <c r="AA96" s="57"/>
      <c r="AB96" s="67"/>
      <c r="AC96" s="67"/>
      <c r="AD96" s="67"/>
      <c r="AE96" s="57"/>
      <c r="AF96" s="67"/>
      <c r="AG96" s="67"/>
      <c r="AH96" s="67"/>
      <c r="AI96" s="57"/>
      <c r="AJ96" s="67"/>
      <c r="AK96" s="67"/>
      <c r="AL96" s="67"/>
      <c r="AM96" s="57"/>
      <c r="AN96" s="67"/>
      <c r="AO96" s="67"/>
      <c r="AP96" s="67"/>
      <c r="AQ96" s="57"/>
      <c r="AR96" s="69"/>
      <c r="AS96" s="69"/>
      <c r="AT96" s="69"/>
      <c r="AU96" s="69"/>
      <c r="AV96" s="69"/>
      <c r="AW96" s="69"/>
      <c r="AX96" s="69"/>
      <c r="AY96" s="69"/>
      <c r="AZ96" s="69"/>
      <c r="BA96" s="69"/>
      <c r="BB96" s="69"/>
      <c r="BC96" s="69"/>
      <c r="BD96" s="69"/>
      <c r="BE96" s="69"/>
      <c r="BF96" s="69"/>
      <c r="BG96" s="69"/>
      <c r="BH96" s="69"/>
      <c r="BI96" s="69"/>
      <c r="BJ96" s="69"/>
      <c r="BK96" s="69"/>
      <c r="BL96" s="70" t="str">
        <f t="shared" si="9"/>
        <v/>
      </c>
    </row>
    <row r="97">
      <c r="A97" s="41" t="str">
        <f>Alumnos!A101</f>
        <v/>
      </c>
      <c r="B97" s="26" t="str">
        <f>Alumnos!C101</f>
        <v/>
      </c>
      <c r="D97" s="44" t="str">
        <f t="shared" si="1"/>
        <v/>
      </c>
      <c r="E97" s="44" t="str">
        <f t="shared" si="2"/>
        <v/>
      </c>
      <c r="F97" s="44" t="str">
        <f t="shared" si="3"/>
        <v/>
      </c>
      <c r="G97" s="44" t="str">
        <f t="shared" si="4"/>
        <v/>
      </c>
      <c r="H97" s="44" t="str">
        <f t="shared" si="5"/>
        <v/>
      </c>
      <c r="I97" s="44" t="str">
        <f t="shared" si="6"/>
        <v/>
      </c>
      <c r="J97" s="44" t="str">
        <f t="shared" si="7"/>
        <v/>
      </c>
      <c r="K97" s="34"/>
      <c r="L97" s="44" t="str">
        <f t="shared" si="8"/>
        <v/>
      </c>
      <c r="M97" s="34"/>
      <c r="N97" s="71"/>
      <c r="O97" s="57"/>
      <c r="P97" s="67"/>
      <c r="Q97" s="67"/>
      <c r="R97" s="67"/>
      <c r="S97" s="57"/>
      <c r="T97" s="67"/>
      <c r="U97" s="67"/>
      <c r="V97" s="67"/>
      <c r="W97" s="57"/>
      <c r="X97" s="67"/>
      <c r="Y97" s="67"/>
      <c r="Z97" s="67"/>
      <c r="AA97" s="57"/>
      <c r="AB97" s="67"/>
      <c r="AC97" s="67"/>
      <c r="AD97" s="67"/>
      <c r="AE97" s="57"/>
      <c r="AF97" s="67"/>
      <c r="AG97" s="67"/>
      <c r="AH97" s="67"/>
      <c r="AI97" s="57"/>
      <c r="AJ97" s="67"/>
      <c r="AK97" s="67"/>
      <c r="AL97" s="67"/>
      <c r="AM97" s="57"/>
      <c r="AN97" s="67"/>
      <c r="AO97" s="67"/>
      <c r="AP97" s="67"/>
      <c r="AQ97" s="57"/>
      <c r="AR97" s="69"/>
      <c r="AS97" s="69"/>
      <c r="AT97" s="69"/>
      <c r="AU97" s="69"/>
      <c r="AV97" s="69"/>
      <c r="AW97" s="69"/>
      <c r="AX97" s="69"/>
      <c r="AY97" s="69"/>
      <c r="AZ97" s="69"/>
      <c r="BA97" s="69"/>
      <c r="BB97" s="69"/>
      <c r="BC97" s="69"/>
      <c r="BD97" s="69"/>
      <c r="BE97" s="69"/>
      <c r="BF97" s="69"/>
      <c r="BG97" s="69"/>
      <c r="BH97" s="69"/>
      <c r="BI97" s="69"/>
      <c r="BJ97" s="69"/>
      <c r="BK97" s="69"/>
      <c r="BL97" s="70" t="str">
        <f t="shared" si="9"/>
        <v/>
      </c>
    </row>
    <row r="98">
      <c r="A98" s="41" t="str">
        <f>Alumnos!A102</f>
        <v/>
      </c>
      <c r="B98" s="26" t="str">
        <f>Alumnos!C102</f>
        <v/>
      </c>
      <c r="D98" s="44" t="str">
        <f t="shared" si="1"/>
        <v/>
      </c>
      <c r="E98" s="44" t="str">
        <f t="shared" si="2"/>
        <v/>
      </c>
      <c r="F98" s="44" t="str">
        <f t="shared" si="3"/>
        <v/>
      </c>
      <c r="G98" s="44" t="str">
        <f t="shared" si="4"/>
        <v/>
      </c>
      <c r="H98" s="44" t="str">
        <f t="shared" si="5"/>
        <v/>
      </c>
      <c r="I98" s="44" t="str">
        <f t="shared" si="6"/>
        <v/>
      </c>
      <c r="J98" s="44" t="str">
        <f t="shared" si="7"/>
        <v/>
      </c>
      <c r="K98" s="34"/>
      <c r="L98" s="44" t="str">
        <f t="shared" si="8"/>
        <v/>
      </c>
      <c r="M98" s="34"/>
      <c r="N98" s="71"/>
      <c r="O98" s="57"/>
      <c r="P98" s="67"/>
      <c r="Q98" s="67"/>
      <c r="R98" s="67"/>
      <c r="S98" s="57"/>
      <c r="T98" s="67"/>
      <c r="U98" s="67"/>
      <c r="V98" s="67"/>
      <c r="W98" s="57"/>
      <c r="X98" s="67"/>
      <c r="Y98" s="67"/>
      <c r="Z98" s="67"/>
      <c r="AA98" s="57"/>
      <c r="AB98" s="67"/>
      <c r="AC98" s="67"/>
      <c r="AD98" s="67"/>
      <c r="AE98" s="57"/>
      <c r="AF98" s="67"/>
      <c r="AG98" s="67"/>
      <c r="AH98" s="67"/>
      <c r="AI98" s="57"/>
      <c r="AJ98" s="67"/>
      <c r="AK98" s="67"/>
      <c r="AL98" s="67"/>
      <c r="AM98" s="57"/>
      <c r="AN98" s="67"/>
      <c r="AO98" s="67"/>
      <c r="AP98" s="67"/>
      <c r="AQ98" s="57"/>
      <c r="AR98" s="69"/>
      <c r="AS98" s="69"/>
      <c r="AT98" s="69"/>
      <c r="AU98" s="69"/>
      <c r="AV98" s="69"/>
      <c r="AW98" s="69"/>
      <c r="AX98" s="69"/>
      <c r="AY98" s="69"/>
      <c r="AZ98" s="69"/>
      <c r="BA98" s="69"/>
      <c r="BB98" s="69"/>
      <c r="BC98" s="69"/>
      <c r="BD98" s="69"/>
      <c r="BE98" s="69"/>
      <c r="BF98" s="69"/>
      <c r="BG98" s="69"/>
      <c r="BH98" s="69"/>
      <c r="BI98" s="69"/>
      <c r="BJ98" s="69"/>
      <c r="BK98" s="69"/>
      <c r="BL98" s="70" t="str">
        <f t="shared" si="9"/>
        <v/>
      </c>
    </row>
    <row r="99">
      <c r="A99" s="41" t="str">
        <f>Alumnos!A103</f>
        <v/>
      </c>
      <c r="B99" s="26" t="str">
        <f>Alumnos!C103</f>
        <v/>
      </c>
      <c r="D99" s="44" t="str">
        <f t="shared" si="1"/>
        <v/>
      </c>
      <c r="E99" s="44" t="str">
        <f t="shared" si="2"/>
        <v/>
      </c>
      <c r="F99" s="44" t="str">
        <f t="shared" si="3"/>
        <v/>
      </c>
      <c r="G99" s="44" t="str">
        <f t="shared" si="4"/>
        <v/>
      </c>
      <c r="H99" s="44" t="str">
        <f t="shared" si="5"/>
        <v/>
      </c>
      <c r="I99" s="44" t="str">
        <f t="shared" si="6"/>
        <v/>
      </c>
      <c r="J99" s="44" t="str">
        <f t="shared" si="7"/>
        <v/>
      </c>
      <c r="K99" s="34"/>
      <c r="L99" s="44" t="str">
        <f t="shared" si="8"/>
        <v/>
      </c>
      <c r="M99" s="34"/>
      <c r="N99" s="71"/>
      <c r="O99" s="57"/>
      <c r="P99" s="67"/>
      <c r="Q99" s="67"/>
      <c r="R99" s="67"/>
      <c r="S99" s="57"/>
      <c r="T99" s="67"/>
      <c r="U99" s="67"/>
      <c r="V99" s="67"/>
      <c r="W99" s="57"/>
      <c r="X99" s="67"/>
      <c r="Y99" s="67"/>
      <c r="Z99" s="67"/>
      <c r="AA99" s="57"/>
      <c r="AB99" s="67"/>
      <c r="AC99" s="67"/>
      <c r="AD99" s="67"/>
      <c r="AE99" s="57"/>
      <c r="AF99" s="67"/>
      <c r="AG99" s="67"/>
      <c r="AH99" s="67"/>
      <c r="AI99" s="57"/>
      <c r="AJ99" s="67"/>
      <c r="AK99" s="67"/>
      <c r="AL99" s="67"/>
      <c r="AM99" s="57"/>
      <c r="AN99" s="67"/>
      <c r="AO99" s="67"/>
      <c r="AP99" s="67"/>
      <c r="AQ99" s="57"/>
      <c r="AR99" s="69"/>
      <c r="AS99" s="69"/>
      <c r="AT99" s="69"/>
      <c r="AU99" s="69"/>
      <c r="AV99" s="69"/>
      <c r="AW99" s="69"/>
      <c r="AX99" s="69"/>
      <c r="AY99" s="69"/>
      <c r="AZ99" s="69"/>
      <c r="BA99" s="69"/>
      <c r="BB99" s="69"/>
      <c r="BC99" s="69"/>
      <c r="BD99" s="69"/>
      <c r="BE99" s="69"/>
      <c r="BF99" s="69"/>
      <c r="BG99" s="69"/>
      <c r="BH99" s="69"/>
      <c r="BI99" s="69"/>
      <c r="BJ99" s="69"/>
      <c r="BK99" s="69"/>
      <c r="BL99" s="70" t="str">
        <f t="shared" si="9"/>
        <v/>
      </c>
    </row>
    <row r="100">
      <c r="A100" s="41" t="str">
        <f>Alumnos!A104</f>
        <v/>
      </c>
      <c r="B100" s="26" t="str">
        <f>Alumnos!C104</f>
        <v/>
      </c>
      <c r="D100" s="44" t="str">
        <f t="shared" si="1"/>
        <v/>
      </c>
      <c r="E100" s="44" t="str">
        <f t="shared" si="2"/>
        <v/>
      </c>
      <c r="F100" s="44" t="str">
        <f t="shared" si="3"/>
        <v/>
      </c>
      <c r="G100" s="44" t="str">
        <f t="shared" si="4"/>
        <v/>
      </c>
      <c r="H100" s="44" t="str">
        <f t="shared" si="5"/>
        <v/>
      </c>
      <c r="I100" s="44" t="str">
        <f t="shared" si="6"/>
        <v/>
      </c>
      <c r="J100" s="44" t="str">
        <f t="shared" si="7"/>
        <v/>
      </c>
      <c r="K100" s="34"/>
      <c r="L100" s="44" t="str">
        <f t="shared" si="8"/>
        <v/>
      </c>
      <c r="M100" s="34"/>
      <c r="N100" s="71"/>
      <c r="O100" s="57"/>
      <c r="P100" s="67"/>
      <c r="Q100" s="67"/>
      <c r="R100" s="67"/>
      <c r="S100" s="57"/>
      <c r="T100" s="67"/>
      <c r="U100" s="67"/>
      <c r="V100" s="67"/>
      <c r="W100" s="57"/>
      <c r="X100" s="67"/>
      <c r="Y100" s="67"/>
      <c r="Z100" s="67"/>
      <c r="AA100" s="57"/>
      <c r="AB100" s="67"/>
      <c r="AC100" s="67"/>
      <c r="AD100" s="67"/>
      <c r="AE100" s="57"/>
      <c r="AF100" s="67"/>
      <c r="AG100" s="67"/>
      <c r="AH100" s="67"/>
      <c r="AI100" s="57"/>
      <c r="AJ100" s="67"/>
      <c r="AK100" s="67"/>
      <c r="AL100" s="67"/>
      <c r="AM100" s="57"/>
      <c r="AN100" s="67"/>
      <c r="AO100" s="67"/>
      <c r="AP100" s="67"/>
      <c r="AQ100" s="57"/>
      <c r="AR100" s="69"/>
      <c r="AS100" s="69"/>
      <c r="AT100" s="69"/>
      <c r="AU100" s="69"/>
      <c r="AV100" s="69"/>
      <c r="AW100" s="69"/>
      <c r="AX100" s="69"/>
      <c r="AY100" s="69"/>
      <c r="AZ100" s="69"/>
      <c r="BA100" s="69"/>
      <c r="BB100" s="69"/>
      <c r="BC100" s="69"/>
      <c r="BD100" s="69"/>
      <c r="BE100" s="69"/>
      <c r="BF100" s="69"/>
      <c r="BG100" s="69"/>
      <c r="BH100" s="69"/>
      <c r="BI100" s="69"/>
      <c r="BJ100" s="69"/>
      <c r="BK100" s="69"/>
      <c r="BL100" s="70" t="str">
        <f t="shared" si="9"/>
        <v/>
      </c>
    </row>
    <row r="10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c r="AA101" s="53"/>
      <c r="AB101" s="53"/>
      <c r="AC101" s="53"/>
      <c r="AD101" s="53"/>
      <c r="AE101" s="53"/>
      <c r="AF101" s="53"/>
      <c r="AG101" s="53"/>
      <c r="AH101" s="53"/>
      <c r="AI101" s="53"/>
      <c r="AJ101" s="53"/>
      <c r="AK101" s="53"/>
      <c r="AL101" s="53"/>
      <c r="AM101" s="53"/>
      <c r="AN101" s="53"/>
      <c r="AO101" s="53"/>
      <c r="AP101" s="53"/>
      <c r="AQ101" s="53"/>
      <c r="AR101" s="53"/>
      <c r="AS101" s="53"/>
      <c r="AT101" s="53"/>
      <c r="AU101" s="53"/>
      <c r="AV101" s="53"/>
      <c r="AW101" s="53"/>
      <c r="AX101" s="53"/>
      <c r="AY101" s="53"/>
      <c r="AZ101" s="53"/>
      <c r="BA101" s="53"/>
      <c r="BB101" s="53"/>
      <c r="BC101" s="53"/>
      <c r="BD101" s="53"/>
      <c r="BE101" s="53"/>
      <c r="BF101" s="53"/>
      <c r="BG101" s="53"/>
      <c r="BH101" s="53"/>
      <c r="BI101" s="53"/>
      <c r="BJ101" s="53"/>
      <c r="BK101" s="53"/>
      <c r="BL101" s="53"/>
    </row>
  </sheetData>
  <mergeCells count="116">
    <mergeCell ref="AJ1:AL1"/>
    <mergeCell ref="AN1:AP1"/>
    <mergeCell ref="AR1:BL1"/>
    <mergeCell ref="T1:V1"/>
    <mergeCell ref="T2:V2"/>
    <mergeCell ref="AB1:AD1"/>
    <mergeCell ref="AB2:AD2"/>
    <mergeCell ref="AF2:AH2"/>
    <mergeCell ref="AJ2:AL2"/>
    <mergeCell ref="AN2:AP2"/>
    <mergeCell ref="L1:L3"/>
    <mergeCell ref="N1:N3"/>
    <mergeCell ref="P1:R1"/>
    <mergeCell ref="X1:Z1"/>
    <mergeCell ref="AF1:AH1"/>
    <mergeCell ref="P2:R2"/>
    <mergeCell ref="X2:Z2"/>
    <mergeCell ref="B3:C3"/>
    <mergeCell ref="D3:J3"/>
    <mergeCell ref="B4:C4"/>
    <mergeCell ref="B5:C5"/>
    <mergeCell ref="B6:C6"/>
    <mergeCell ref="B7:C7"/>
    <mergeCell ref="B8:C8"/>
    <mergeCell ref="B9:C9"/>
    <mergeCell ref="B10:C10"/>
    <mergeCell ref="B11:C11"/>
    <mergeCell ref="B12:C12"/>
    <mergeCell ref="B13:C13"/>
    <mergeCell ref="B14:C14"/>
    <mergeCell ref="B15:C15"/>
    <mergeCell ref="B65:C65"/>
    <mergeCell ref="B66:C66"/>
    <mergeCell ref="B67:C67"/>
    <mergeCell ref="B68:C68"/>
    <mergeCell ref="B69:C69"/>
    <mergeCell ref="B70:C70"/>
    <mergeCell ref="B71:C71"/>
    <mergeCell ref="B72:C72"/>
    <mergeCell ref="B73:C73"/>
    <mergeCell ref="B74:C74"/>
    <mergeCell ref="B75:C75"/>
    <mergeCell ref="B76:C76"/>
    <mergeCell ref="B77:C77"/>
    <mergeCell ref="B78:C78"/>
    <mergeCell ref="B79:C79"/>
    <mergeCell ref="B80:C80"/>
    <mergeCell ref="B81:C81"/>
    <mergeCell ref="B82:C82"/>
    <mergeCell ref="B83:C83"/>
    <mergeCell ref="B84:C84"/>
    <mergeCell ref="B85:C85"/>
    <mergeCell ref="B93:C93"/>
    <mergeCell ref="B94:C94"/>
    <mergeCell ref="B95:C95"/>
    <mergeCell ref="B96:C96"/>
    <mergeCell ref="B97:C97"/>
    <mergeCell ref="B98:C98"/>
    <mergeCell ref="B99:C99"/>
    <mergeCell ref="B100:C100"/>
    <mergeCell ref="B86:C86"/>
    <mergeCell ref="B87:C87"/>
    <mergeCell ref="B88:C88"/>
    <mergeCell ref="B89:C89"/>
    <mergeCell ref="B90:C90"/>
    <mergeCell ref="B91:C91"/>
    <mergeCell ref="B92:C92"/>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B59:C59"/>
    <mergeCell ref="B60:C60"/>
    <mergeCell ref="B61:C61"/>
    <mergeCell ref="B62:C62"/>
    <mergeCell ref="B63:C63"/>
    <mergeCell ref="B64:C64"/>
  </mergeCells>
  <conditionalFormatting sqref="D4:J100">
    <cfRule type="expression" dxfId="8" priority="1">
      <formula>D$2=""</formula>
    </cfRule>
  </conditionalFormatting>
  <conditionalFormatting sqref="D4:J100">
    <cfRule type="cellIs" dxfId="9" priority="2" operator="lessThan">
      <formula>70</formula>
    </cfRule>
  </conditionalFormatting>
  <conditionalFormatting sqref="D4:J100">
    <cfRule type="containsText" dxfId="10" priority="3" operator="containsText" text="NP">
      <formula>NOT(ISERROR(SEARCH(("NP"),(D4))))</formula>
    </cfRule>
  </conditionalFormatting>
  <conditionalFormatting sqref="L4:L100">
    <cfRule type="cellIs" dxfId="9" priority="4" operator="lessThan">
      <formula>70</formula>
    </cfRule>
  </conditionalFormatting>
  <conditionalFormatting sqref="L4:L100">
    <cfRule type="containsText" dxfId="10" priority="5" operator="containsText" text="NP">
      <formula>NOT(ISERROR(SEARCH(("NP"),(L4))))</formula>
    </cfRule>
  </conditionalFormatting>
  <conditionalFormatting sqref="N4:N100">
    <cfRule type="expression" dxfId="12" priority="6">
      <formula>$BL4&lt;80%</formula>
    </cfRule>
  </conditionalFormatting>
  <conditionalFormatting sqref="BL4:BL100">
    <cfRule type="expression" dxfId="13" priority="7">
      <formula>$BL4&lt;80%</formula>
    </cfRule>
  </conditionalFormatting>
  <conditionalFormatting sqref="AR4:BK100">
    <cfRule type="cellIs" dxfId="14" priority="8" operator="equal">
      <formula>0</formula>
    </cfRule>
  </conditionalFormatting>
  <conditionalFormatting sqref="AR4:BK100">
    <cfRule type="cellIs" dxfId="14" priority="9" operator="equal">
      <formula>1</formula>
    </cfRule>
  </conditionalFormatting>
  <conditionalFormatting sqref="AR4:BK100">
    <cfRule type="colorScale" priority="10">
      <colorScale>
        <cfvo type="formula" val="0.1"/>
        <cfvo type="formula" val="0.9"/>
        <color rgb="FFF1C232"/>
        <color rgb="FFFFF2CC"/>
      </colorScale>
    </cfRule>
  </conditionalFormatting>
  <conditionalFormatting sqref="AC13">
    <cfRule type="notContainsBlanks" dxfId="15" priority="11">
      <formula>LEN(TRIM(AC13))&gt;0</formula>
    </cfRule>
  </conditionalFormatting>
  <dataValidations>
    <dataValidation type="custom" allowBlank="1" showDropDown="1" showInputMessage="1" showErrorMessage="1" prompt="El número de temas de la materia es menor al tema de esta pestaña." sqref="M1:P1 S1:T1 W1:X1 AA1:AB1 AE1:AF1 AI1:AJ1 AM1:AN1 AQ1:AR1 A1:K2 O2 AQ2 BL2 D3 K3 M2:M3 O3:BL3 A3:B100 D4:M100 O4:O100 AE4:AE100 AI4:AI100 AM4:AM100 AQ4:AQ100 BL4:BL100 A101:BL101">
      <formula1>$B$2&lt;=$C$2</formula1>
    </dataValidation>
    <dataValidation type="custom" allowBlank="1" showDropDown="1" showInputMessage="1" showErrorMessage="1" prompt="Elige una fecha válida (Formato: DD-MM-AAAA o Doble click en la casilla)" sqref="AR2:BK2">
      <formula1>OR(NOT(ISERROR(DATEVALUE(AR2))), AND(ISNUMBER(AR2), LEFT(CELL("format", AR2))="D"))</formula1>
    </dataValidation>
    <dataValidation type="custom" allowBlank="1" showDropDown="1" showInputMessage="1" showErrorMessage="1" prompt="El número de temas de la materia es menor al tema de esta pestaña." sqref="N4:N100">
      <formula1>($B$2&lt;=$C$2)</formula1>
    </dataValidation>
    <dataValidation type="custom" allowBlank="1" showDropDown="1" showInputMessage="1" showErrorMessage="1" prompt="Primero Elige una fecha válida (Formato: DD-MM-AAAA o Doble click en la casilla) y después introduce un valor entre 0 y 1" sqref="AR4:BK100">
      <formula1>AND($B$2&lt;=$C$2,AND(AR4&gt;=0,AR4&lt;=1),NOT(COUNTBLANK(AR$2)))</formula1>
    </dataValidation>
    <dataValidation type="custom" allowBlank="1" showDropDown="1" showInputMessage="1" showErrorMessage="1" prompt="La cantidad de temas en la materia debe ser mayor que el tema de esta hoja y es necesario colocar el nombre de evaluación  en la casilla correspondiente. Datos admitidos: &quot;NP&quot; (No Presentó) o un valor entre 0-100." sqref="P4:AD100 AF4:AH100 AJ4:AL100 AN4:AP100">
      <formula1>AND($B$2&lt;=$C$2,OR(AND(P4&gt;=0,P4&lt;=100),P4="NP"),NOT(COUNTBLANK(P$3)))</formula1>
    </dataValidation>
    <dataValidation type="custom" allowBlank="1" showDropDown="1" showInputMessage="1" showErrorMessage="1" prompt="El número de temas de la materia es menor al tema de esta pestaña. Debes introducir un valor entre 0-100 y la suma de los porcentajes de las rubricas de evaluación no debe superar el 100%" sqref="P2 S2:T2 W2:X2 AA2:AB2 AE2:AF2 AI2:AJ2 AM2:AN2">
      <formula1>AND($B$2&lt;=$C$2,AND(VALUE($P$2)+VALUE($T$2)+VALUE($X$2)+VALUE($AB$2)+VALUE($AF$2)+VALUE($AJ$2)+VALUE($AN$2)&lt;=1,VALUE($P$2)+VALUE($T$2)+VALUE($X$2)+VALUE($AB$2)+VALUE($AF$2)+VALUE($AJ$2)+VALUE($AN$2)&gt;=0))</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2.63" defaultRowHeight="15.75"/>
  <cols>
    <col customWidth="1" min="1" max="1" width="9.0"/>
    <col customWidth="1" min="2" max="2" width="16.75"/>
    <col customWidth="1" min="3" max="3" width="13.5"/>
    <col customWidth="1" min="4" max="10" width="8.25"/>
    <col customWidth="1" min="11" max="11" width="1.88"/>
    <col customWidth="1" min="12" max="12" width="10.0"/>
    <col customWidth="1" min="13" max="13" width="1.88"/>
    <col customWidth="1" min="14" max="14" width="6.63"/>
    <col customWidth="1" min="15" max="15" width="1.88"/>
    <col customWidth="1" min="16" max="18" width="4.5"/>
    <col customWidth="1" min="19" max="19" width="1.88"/>
    <col customWidth="1" min="20" max="20" width="4.13"/>
    <col customWidth="1" min="21" max="21" width="4.25"/>
    <col customWidth="1" min="22" max="22" width="3.75"/>
    <col customWidth="1" min="23" max="23" width="1.88"/>
    <col customWidth="1" min="24" max="25" width="3.88"/>
    <col customWidth="1" min="26" max="26" width="4.63"/>
    <col customWidth="1" min="27" max="27" width="1.88"/>
    <col customWidth="1" min="28" max="29" width="3.88"/>
    <col customWidth="1" min="30" max="30" width="4.38"/>
    <col customWidth="1" min="31" max="31" width="1.88"/>
    <col customWidth="1" min="32" max="33" width="3.88"/>
    <col customWidth="1" min="34" max="34" width="4.38"/>
    <col customWidth="1" min="35" max="35" width="1.88"/>
    <col customWidth="1" min="36" max="37" width="3.88"/>
    <col customWidth="1" min="38" max="38" width="4.38"/>
    <col customWidth="1" min="39" max="39" width="1.88"/>
    <col customWidth="1" min="40" max="41" width="3.88"/>
    <col customWidth="1" min="42" max="42" width="4.38"/>
    <col customWidth="1" min="43" max="43" width="1.88"/>
    <col customWidth="1" min="44" max="63" width="2.38"/>
    <col customWidth="1" min="64" max="64" width="6.63"/>
  </cols>
  <sheetData>
    <row r="1">
      <c r="A1" s="28" t="s">
        <v>24</v>
      </c>
      <c r="B1" s="29" t="str">
        <f>Alumnos!E2</f>
        <v/>
      </c>
      <c r="C1" s="29" t="str">
        <f>Alumnos!E3</f>
        <v/>
      </c>
      <c r="D1" s="1" t="str">
        <f>P1</f>
        <v>Examen</v>
      </c>
      <c r="E1" s="1" t="str">
        <f>T1</f>
        <v>Tareas</v>
      </c>
      <c r="F1" s="1" t="str">
        <f>X1</f>
        <v>Trabajos</v>
      </c>
      <c r="G1" s="1" t="str">
        <f>AB1</f>
        <v>Proyecto</v>
      </c>
      <c r="H1" s="1" t="str">
        <f>AF1</f>
        <v>Otro</v>
      </c>
      <c r="I1" s="1" t="str">
        <f>AJ1</f>
        <v>Otro</v>
      </c>
      <c r="J1" s="1" t="str">
        <f>AN1</f>
        <v>Otro</v>
      </c>
      <c r="K1" s="30"/>
      <c r="L1" s="54" t="s">
        <v>52</v>
      </c>
      <c r="M1" s="31"/>
      <c r="N1" s="1" t="s">
        <v>53</v>
      </c>
      <c r="O1" s="31"/>
      <c r="P1" s="1" t="s">
        <v>54</v>
      </c>
      <c r="S1" s="31"/>
      <c r="T1" s="1" t="s">
        <v>55</v>
      </c>
      <c r="W1" s="31"/>
      <c r="X1" s="1" t="s">
        <v>56</v>
      </c>
      <c r="AA1" s="31"/>
      <c r="AB1" s="1" t="s">
        <v>57</v>
      </c>
      <c r="AE1" s="31"/>
      <c r="AF1" s="30" t="s">
        <v>58</v>
      </c>
      <c r="AI1" s="31"/>
      <c r="AJ1" s="30" t="s">
        <v>58</v>
      </c>
      <c r="AM1" s="31"/>
      <c r="AN1" s="30" t="s">
        <v>58</v>
      </c>
      <c r="AQ1" s="31"/>
      <c r="AR1" s="1" t="s">
        <v>59</v>
      </c>
    </row>
    <row r="2">
      <c r="A2" s="33" t="s">
        <v>60</v>
      </c>
      <c r="B2" s="33">
        <v>1.0</v>
      </c>
      <c r="C2" s="55" t="str">
        <f>Alumnos!E4</f>
        <v/>
      </c>
      <c r="D2" s="56" t="str">
        <f>IF(P2=0,"",P2)</f>
        <v/>
      </c>
      <c r="E2" s="56" t="str">
        <f>IF(T2=0,"",T2)</f>
        <v/>
      </c>
      <c r="F2" s="56" t="str">
        <f>IF(X2=0,"",X2)</f>
        <v/>
      </c>
      <c r="G2" s="56" t="str">
        <f>IF(AB2=0,"",AB2)</f>
        <v/>
      </c>
      <c r="H2" s="56" t="str">
        <f>IF(AF2=0,"",AF2)</f>
        <v/>
      </c>
      <c r="I2" s="56" t="str">
        <f>IF(AJ2=0,"",AJ2)</f>
        <v/>
      </c>
      <c r="J2" s="56" t="str">
        <f>IF(AN2=0,"",AN2)</f>
        <v/>
      </c>
      <c r="K2" s="36"/>
      <c r="M2" s="36"/>
      <c r="O2" s="57"/>
      <c r="P2" s="58">
        <v>0.0</v>
      </c>
      <c r="S2" s="57"/>
      <c r="T2" s="58">
        <v>0.0</v>
      </c>
      <c r="W2" s="57"/>
      <c r="X2" s="58">
        <v>0.0</v>
      </c>
      <c r="AA2" s="57"/>
      <c r="AB2" s="58">
        <v>0.0</v>
      </c>
      <c r="AE2" s="57"/>
      <c r="AF2" s="58">
        <v>0.0</v>
      </c>
      <c r="AI2" s="57"/>
      <c r="AJ2" s="58">
        <v>0.0</v>
      </c>
      <c r="AM2" s="57"/>
      <c r="AN2" s="58">
        <v>0.0</v>
      </c>
      <c r="AQ2" s="57"/>
      <c r="AR2" s="59"/>
      <c r="AS2" s="59"/>
      <c r="AT2" s="59"/>
      <c r="AU2" s="60"/>
      <c r="AV2" s="60"/>
      <c r="AW2" s="60"/>
      <c r="AX2" s="60"/>
      <c r="AY2" s="60"/>
      <c r="AZ2" s="60"/>
      <c r="BA2" s="60"/>
      <c r="BB2" s="60"/>
      <c r="BC2" s="60"/>
      <c r="BD2" s="60"/>
      <c r="BE2" s="60"/>
      <c r="BF2" s="60"/>
      <c r="BG2" s="60"/>
      <c r="BH2" s="60"/>
      <c r="BI2" s="60"/>
      <c r="BJ2" s="60"/>
      <c r="BK2" s="59"/>
      <c r="BL2" s="49"/>
    </row>
    <row r="3">
      <c r="A3" s="61" t="s">
        <v>41</v>
      </c>
      <c r="B3" s="61" t="s">
        <v>42</v>
      </c>
      <c r="D3" s="62" t="s">
        <v>61</v>
      </c>
      <c r="K3" s="36"/>
      <c r="M3" s="36"/>
      <c r="O3" s="57"/>
      <c r="P3" s="63"/>
      <c r="Q3" s="63"/>
      <c r="R3" s="63"/>
      <c r="S3" s="57"/>
      <c r="T3" s="63"/>
      <c r="U3" s="63"/>
      <c r="V3" s="63"/>
      <c r="W3" s="57"/>
      <c r="X3" s="63"/>
      <c r="Y3" s="63"/>
      <c r="Z3" s="63"/>
      <c r="AA3" s="57"/>
      <c r="AB3" s="63"/>
      <c r="AC3" s="63"/>
      <c r="AD3" s="63"/>
      <c r="AE3" s="57"/>
      <c r="AF3" s="63"/>
      <c r="AG3" s="63"/>
      <c r="AH3" s="63"/>
      <c r="AI3" s="57"/>
      <c r="AJ3" s="63"/>
      <c r="AK3" s="63"/>
      <c r="AL3" s="63"/>
      <c r="AM3" s="57"/>
      <c r="AN3" s="63"/>
      <c r="AO3" s="63"/>
      <c r="AP3" s="63"/>
      <c r="AQ3" s="57"/>
      <c r="AR3" s="64">
        <v>1.0</v>
      </c>
      <c r="AS3" s="64">
        <v>2.0</v>
      </c>
      <c r="AT3" s="64">
        <v>3.0</v>
      </c>
      <c r="AU3" s="64">
        <v>4.0</v>
      </c>
      <c r="AV3" s="64">
        <v>5.0</v>
      </c>
      <c r="AW3" s="64">
        <v>6.0</v>
      </c>
      <c r="AX3" s="64">
        <v>7.0</v>
      </c>
      <c r="AY3" s="64">
        <v>8.0</v>
      </c>
      <c r="AZ3" s="64">
        <v>9.0</v>
      </c>
      <c r="BA3" s="64">
        <v>10.0</v>
      </c>
      <c r="BB3" s="64">
        <v>11.0</v>
      </c>
      <c r="BC3" s="64">
        <v>12.0</v>
      </c>
      <c r="BD3" s="64">
        <v>13.0</v>
      </c>
      <c r="BE3" s="64">
        <v>14.0</v>
      </c>
      <c r="BF3" s="64">
        <v>15.0</v>
      </c>
      <c r="BG3" s="64">
        <v>16.0</v>
      </c>
      <c r="BH3" s="64">
        <v>17.0</v>
      </c>
      <c r="BI3" s="64">
        <v>18.0</v>
      </c>
      <c r="BJ3" s="64">
        <v>19.0</v>
      </c>
      <c r="BK3" s="64">
        <v>20.0</v>
      </c>
      <c r="BL3" s="65">
        <v>0.8</v>
      </c>
    </row>
    <row r="4">
      <c r="A4" s="41" t="str">
        <f>Alumnos!A8</f>
        <v/>
      </c>
      <c r="B4" s="26" t="str">
        <f>Alumnos!C8</f>
        <v/>
      </c>
      <c r="D4" s="44" t="str">
        <f t="shared" ref="D4:D100" si="1">IF(P$2=0,"",IF(COLUMNS(P4:R4)=COUNTBLANK(P4:R4),"",IF(COUNTIF(P4:R4,"NP")=COUNTA(P$3:R$3),"NP",SUM(P4:R4)/COUNTA(P$3:R$3))))</f>
        <v/>
      </c>
      <c r="E4" s="44" t="str">
        <f t="shared" ref="E4:E100" si="2">IF(T$2=0,"",IF(COLUMNS(T4:V4)=COUNTBLANK(T4:V4),"",IF(COUNTIF(T4:V4,"NP")=COUNTA(T$3:V$3),"NP",SUM(T4:V4)/COUNTA(T$3:V$3))))</f>
        <v/>
      </c>
      <c r="F4" s="44" t="str">
        <f t="shared" ref="F4:F100" si="3">IF(X$2=0,"",IF(COLUMNS(X4:Z4)=COUNTBLANK(X4:Z4),"",IF(COUNTIF(X4:Z4,"NP")=COUNTA(X$3:Z$3),"NP",SUM(X4:Z4)/COUNTA(X$3:Z$3))))</f>
        <v/>
      </c>
      <c r="G4" s="44" t="str">
        <f t="shared" ref="G4:G100" si="4">IF(AB$2=0,"",IF(COLUMNS(AB4:AD4)=COUNTBLANK(AB4:AD4),"",IF(COUNTIF(AB4:AD4,"NP")=COUNTA(AB$3:AD$3),"NP",SUM(AB4:AD4)/COUNTA(AB$3:AD$3))))</f>
        <v/>
      </c>
      <c r="H4" s="44" t="str">
        <f t="shared" ref="H4:H100" si="5">IF(AF$2=0,"",IF(COLUMNS(AF4:AH4)=COUNTBLANK(AF4:AH4),"",IF(COUNTIF(AF4:AH4,"NP")=COUNTA(AF$3:AH$3),"NP",SUM(AF4:AH4)/COUNTA(AF$3:AH$3))))</f>
        <v/>
      </c>
      <c r="I4" s="44" t="str">
        <f t="shared" ref="I4:I100" si="6">IF(AJ$2=0,"",IF(COLUMNS(AJ4:AL4)=COUNTBLANK(AJ4:AL4),"",IF(COUNTIF(AJ4:AL4,"NP")=COUNTA(AJ$3:AL$3),"NP",SUM(AJ4:AL4)/COUNTA(AJ$3:AL$3))))</f>
        <v/>
      </c>
      <c r="J4" s="44" t="str">
        <f t="shared" ref="J4:J100" si="7">IF(AN2=0,"",IF(COLUMNS(AN4:AP4)=COUNTBLANK(AN4:AP4),"",IF(COUNTIF(AN4:AP4,"NP")=COUNTA(AN$3:AP$3),"NP",SUM(AN4:AP4)/COUNTA(AN$3:AP$3))))</f>
        <v/>
      </c>
      <c r="K4" s="34"/>
      <c r="L4" s="44" t="str">
        <f t="shared" ref="L4:L100" si="8">IF(AND(COLUMNS(D4:J4)=COUNTBLANK(D4:J4),ISBLANK(N4)),"",IF(AND(COUNTIF(D4:J4,"NP")=COUNT(D$2:J$2),ISBLANK(N4)),"NP",IF(IF(AND(D4&lt;&gt;"NP",D4&lt;&gt;""),D4*D$2,0)+IF(AND(E4&lt;&gt;"NP",E4&lt;&gt;""),E4*E$2,0)+IF(AND(F4&lt;&gt;"NP",F4&lt;&gt;""),F4*F$2,0)+IF(AND(G4&lt;&gt;"NP",G4&lt;&gt;""),G4*G$2,0)+IF(AND(H4&lt;&gt;"NP",H4&lt;&gt;""),H4*H$2,0)+IF(AND(I4&lt;&gt;"NP",I4&lt;&gt;""),I4*I$2,0)+IF(AND(J4&lt;&gt;"NP",J4&lt;&gt;""),J4*J$2,0)+N4&gt;100,100,IF(AND(D4&lt;&gt;"NP",D4&lt;&gt;""),D4*D$2,0)+IF(AND(E4&lt;&gt;"NP",E4&lt;&gt;""),E4*E$2,0)+IF(AND(F4&lt;&gt;"NP",F4&lt;&gt;""),F4*F$2,0)+IF(AND(G4&lt;&gt;"NP",G4&lt;&gt;""),G4*G$2,0)+IF(AND(H4&lt;&gt;"NP",H4&lt;&gt;""),H4*H$2,0)+IF(AND(I4&lt;&gt;"NP",I4&lt;&gt;""),I4*I$2,0)+IF(AND(J4&lt;&gt;"NP",J4&lt;&gt;""),J4*J$2,0)+N4)))</f>
        <v/>
      </c>
      <c r="M4" s="34"/>
      <c r="N4" s="66"/>
      <c r="O4" s="57"/>
      <c r="P4" s="67"/>
      <c r="Q4" s="67"/>
      <c r="R4" s="67"/>
      <c r="S4" s="68"/>
      <c r="T4" s="67"/>
      <c r="U4" s="67"/>
      <c r="V4" s="67"/>
      <c r="W4" s="57"/>
      <c r="X4" s="67"/>
      <c r="Y4" s="67"/>
      <c r="Z4" s="67"/>
      <c r="AA4" s="57"/>
      <c r="AB4" s="67"/>
      <c r="AC4" s="67"/>
      <c r="AD4" s="67"/>
      <c r="AE4" s="68"/>
      <c r="AF4" s="67"/>
      <c r="AG4" s="67"/>
      <c r="AH4" s="67"/>
      <c r="AI4" s="68"/>
      <c r="AJ4" s="67"/>
      <c r="AK4" s="67"/>
      <c r="AL4" s="67"/>
      <c r="AM4" s="68"/>
      <c r="AN4" s="67"/>
      <c r="AO4" s="67"/>
      <c r="AP4" s="67"/>
      <c r="AQ4" s="68"/>
      <c r="AR4" s="69"/>
      <c r="AS4" s="69"/>
      <c r="AT4" s="69"/>
      <c r="AU4" s="69"/>
      <c r="AV4" s="69"/>
      <c r="AW4" s="69"/>
      <c r="AX4" s="69"/>
      <c r="AY4" s="69"/>
      <c r="AZ4" s="69"/>
      <c r="BA4" s="69"/>
      <c r="BB4" s="69"/>
      <c r="BC4" s="69"/>
      <c r="BD4" s="69"/>
      <c r="BE4" s="69"/>
      <c r="BF4" s="69"/>
      <c r="BG4" s="69"/>
      <c r="BH4" s="69"/>
      <c r="BI4" s="69"/>
      <c r="BJ4" s="69"/>
      <c r="BK4" s="69"/>
      <c r="BL4" s="70" t="str">
        <f t="shared" ref="BL4:BL100" si="9">IF(COLUMNS(AR4:BK4)=COUNTBLANK(AR4:BK4),"",AVERAGE(AR4:BK4))</f>
        <v/>
      </c>
    </row>
    <row r="5">
      <c r="A5" s="41" t="str">
        <f>Alumnos!A9</f>
        <v/>
      </c>
      <c r="B5" s="26" t="str">
        <f>Alumnos!C9</f>
        <v/>
      </c>
      <c r="D5" s="44" t="str">
        <f t="shared" si="1"/>
        <v/>
      </c>
      <c r="E5" s="44" t="str">
        <f t="shared" si="2"/>
        <v/>
      </c>
      <c r="F5" s="44" t="str">
        <f t="shared" si="3"/>
        <v/>
      </c>
      <c r="G5" s="44" t="str">
        <f t="shared" si="4"/>
        <v/>
      </c>
      <c r="H5" s="44" t="str">
        <f t="shared" si="5"/>
        <v/>
      </c>
      <c r="I5" s="44" t="str">
        <f t="shared" si="6"/>
        <v/>
      </c>
      <c r="J5" s="44" t="str">
        <f t="shared" si="7"/>
        <v/>
      </c>
      <c r="K5" s="34"/>
      <c r="L5" s="44" t="str">
        <f t="shared" si="8"/>
        <v/>
      </c>
      <c r="M5" s="34"/>
      <c r="N5" s="66"/>
      <c r="O5" s="57"/>
      <c r="P5" s="67"/>
      <c r="Q5" s="67"/>
      <c r="R5" s="67"/>
      <c r="S5" s="57"/>
      <c r="T5" s="67"/>
      <c r="U5" s="67"/>
      <c r="V5" s="67"/>
      <c r="W5" s="57"/>
      <c r="X5" s="67"/>
      <c r="Y5" s="67"/>
      <c r="Z5" s="67"/>
      <c r="AA5" s="57"/>
      <c r="AB5" s="67"/>
      <c r="AC5" s="67"/>
      <c r="AD5" s="67"/>
      <c r="AE5" s="57"/>
      <c r="AF5" s="67"/>
      <c r="AG5" s="67"/>
      <c r="AH5" s="67"/>
      <c r="AI5" s="57"/>
      <c r="AJ5" s="67"/>
      <c r="AK5" s="67"/>
      <c r="AL5" s="67"/>
      <c r="AM5" s="57"/>
      <c r="AN5" s="67"/>
      <c r="AO5" s="67"/>
      <c r="AP5" s="67"/>
      <c r="AQ5" s="57"/>
      <c r="AR5" s="69"/>
      <c r="AS5" s="69"/>
      <c r="AT5" s="69"/>
      <c r="AU5" s="69"/>
      <c r="AV5" s="69"/>
      <c r="AW5" s="69"/>
      <c r="AX5" s="69"/>
      <c r="AY5" s="69"/>
      <c r="AZ5" s="69"/>
      <c r="BA5" s="69"/>
      <c r="BB5" s="69"/>
      <c r="BC5" s="69"/>
      <c r="BD5" s="69"/>
      <c r="BE5" s="69"/>
      <c r="BF5" s="69"/>
      <c r="BG5" s="69"/>
      <c r="BH5" s="69"/>
      <c r="BI5" s="69"/>
      <c r="BJ5" s="69"/>
      <c r="BK5" s="69"/>
      <c r="BL5" s="70" t="str">
        <f t="shared" si="9"/>
        <v/>
      </c>
    </row>
    <row r="6">
      <c r="A6" s="41" t="str">
        <f>Alumnos!A10</f>
        <v/>
      </c>
      <c r="B6" s="26" t="str">
        <f>Alumnos!C10</f>
        <v/>
      </c>
      <c r="D6" s="44" t="str">
        <f t="shared" si="1"/>
        <v/>
      </c>
      <c r="E6" s="44" t="str">
        <f t="shared" si="2"/>
        <v/>
      </c>
      <c r="F6" s="44" t="str">
        <f t="shared" si="3"/>
        <v/>
      </c>
      <c r="G6" s="44" t="str">
        <f t="shared" si="4"/>
        <v/>
      </c>
      <c r="H6" s="44" t="str">
        <f t="shared" si="5"/>
        <v/>
      </c>
      <c r="I6" s="44" t="str">
        <f t="shared" si="6"/>
        <v/>
      </c>
      <c r="J6" s="44" t="str">
        <f t="shared" si="7"/>
        <v/>
      </c>
      <c r="K6" s="34"/>
      <c r="L6" s="44" t="str">
        <f t="shared" si="8"/>
        <v/>
      </c>
      <c r="M6" s="34"/>
      <c r="N6" s="66"/>
      <c r="O6" s="57"/>
      <c r="P6" s="67"/>
      <c r="Q6" s="67"/>
      <c r="R6" s="67"/>
      <c r="S6" s="57"/>
      <c r="T6" s="67"/>
      <c r="U6" s="67"/>
      <c r="V6" s="67"/>
      <c r="W6" s="57"/>
      <c r="X6" s="67"/>
      <c r="Y6" s="67"/>
      <c r="Z6" s="67"/>
      <c r="AA6" s="57"/>
      <c r="AB6" s="67"/>
      <c r="AC6" s="67"/>
      <c r="AD6" s="67"/>
      <c r="AE6" s="57"/>
      <c r="AF6" s="67"/>
      <c r="AG6" s="67"/>
      <c r="AH6" s="67"/>
      <c r="AI6" s="57"/>
      <c r="AJ6" s="67"/>
      <c r="AK6" s="67"/>
      <c r="AL6" s="67"/>
      <c r="AM6" s="57"/>
      <c r="AN6" s="67"/>
      <c r="AO6" s="67"/>
      <c r="AP6" s="67"/>
      <c r="AQ6" s="57"/>
      <c r="AR6" s="69"/>
      <c r="AS6" s="69"/>
      <c r="AT6" s="69"/>
      <c r="AU6" s="69"/>
      <c r="AV6" s="69"/>
      <c r="AW6" s="69"/>
      <c r="AX6" s="69"/>
      <c r="AY6" s="69"/>
      <c r="AZ6" s="69"/>
      <c r="BA6" s="69"/>
      <c r="BB6" s="69"/>
      <c r="BC6" s="69"/>
      <c r="BD6" s="69"/>
      <c r="BE6" s="69"/>
      <c r="BF6" s="69"/>
      <c r="BG6" s="69"/>
      <c r="BH6" s="69"/>
      <c r="BI6" s="69"/>
      <c r="BJ6" s="69"/>
      <c r="BK6" s="69"/>
      <c r="BL6" s="70" t="str">
        <f t="shared" si="9"/>
        <v/>
      </c>
    </row>
    <row r="7">
      <c r="A7" s="41" t="str">
        <f>Alumnos!A11</f>
        <v/>
      </c>
      <c r="B7" s="26" t="str">
        <f>Alumnos!C11</f>
        <v/>
      </c>
      <c r="D7" s="44" t="str">
        <f t="shared" si="1"/>
        <v/>
      </c>
      <c r="E7" s="44" t="str">
        <f t="shared" si="2"/>
        <v/>
      </c>
      <c r="F7" s="44" t="str">
        <f t="shared" si="3"/>
        <v/>
      </c>
      <c r="G7" s="44" t="str">
        <f t="shared" si="4"/>
        <v/>
      </c>
      <c r="H7" s="44" t="str">
        <f t="shared" si="5"/>
        <v/>
      </c>
      <c r="I7" s="44" t="str">
        <f t="shared" si="6"/>
        <v/>
      </c>
      <c r="J7" s="44" t="str">
        <f t="shared" si="7"/>
        <v/>
      </c>
      <c r="K7" s="34"/>
      <c r="L7" s="44" t="str">
        <f t="shared" si="8"/>
        <v/>
      </c>
      <c r="M7" s="34"/>
      <c r="N7" s="66"/>
      <c r="O7" s="57"/>
      <c r="P7" s="67"/>
      <c r="Q7" s="67"/>
      <c r="R7" s="67"/>
      <c r="S7" s="57"/>
      <c r="T7" s="67"/>
      <c r="U7" s="67"/>
      <c r="V7" s="67"/>
      <c r="W7" s="57"/>
      <c r="X7" s="67"/>
      <c r="Y7" s="67"/>
      <c r="Z7" s="67"/>
      <c r="AA7" s="57"/>
      <c r="AB7" s="67"/>
      <c r="AC7" s="67"/>
      <c r="AD7" s="67"/>
      <c r="AE7" s="57"/>
      <c r="AF7" s="67"/>
      <c r="AG7" s="67"/>
      <c r="AH7" s="67"/>
      <c r="AI7" s="57"/>
      <c r="AJ7" s="67"/>
      <c r="AK7" s="67"/>
      <c r="AL7" s="67"/>
      <c r="AM7" s="57"/>
      <c r="AN7" s="67"/>
      <c r="AO7" s="67"/>
      <c r="AP7" s="67"/>
      <c r="AQ7" s="57"/>
      <c r="AR7" s="69"/>
      <c r="AS7" s="69"/>
      <c r="AT7" s="69"/>
      <c r="AU7" s="69"/>
      <c r="AV7" s="69"/>
      <c r="AW7" s="69"/>
      <c r="AX7" s="69"/>
      <c r="AY7" s="69"/>
      <c r="AZ7" s="69"/>
      <c r="BA7" s="69"/>
      <c r="BB7" s="69"/>
      <c r="BC7" s="69"/>
      <c r="BD7" s="69"/>
      <c r="BE7" s="69"/>
      <c r="BF7" s="69"/>
      <c r="BG7" s="69"/>
      <c r="BH7" s="69"/>
      <c r="BI7" s="69"/>
      <c r="BJ7" s="69"/>
      <c r="BK7" s="69"/>
      <c r="BL7" s="70" t="str">
        <f t="shared" si="9"/>
        <v/>
      </c>
    </row>
    <row r="8">
      <c r="A8" s="41" t="str">
        <f>Alumnos!A12</f>
        <v/>
      </c>
      <c r="B8" s="26" t="str">
        <f>Alumnos!C12</f>
        <v/>
      </c>
      <c r="D8" s="44" t="str">
        <f t="shared" si="1"/>
        <v/>
      </c>
      <c r="E8" s="44" t="str">
        <f t="shared" si="2"/>
        <v/>
      </c>
      <c r="F8" s="44" t="str">
        <f t="shared" si="3"/>
        <v/>
      </c>
      <c r="G8" s="44" t="str">
        <f t="shared" si="4"/>
        <v/>
      </c>
      <c r="H8" s="44" t="str">
        <f t="shared" si="5"/>
        <v/>
      </c>
      <c r="I8" s="44" t="str">
        <f t="shared" si="6"/>
        <v/>
      </c>
      <c r="J8" s="44" t="str">
        <f t="shared" si="7"/>
        <v/>
      </c>
      <c r="K8" s="34"/>
      <c r="L8" s="44" t="str">
        <f t="shared" si="8"/>
        <v/>
      </c>
      <c r="M8" s="34"/>
      <c r="N8" s="71"/>
      <c r="O8" s="57"/>
      <c r="P8" s="67"/>
      <c r="Q8" s="67"/>
      <c r="R8" s="67"/>
      <c r="S8" s="57"/>
      <c r="T8" s="67"/>
      <c r="U8" s="67"/>
      <c r="V8" s="67"/>
      <c r="W8" s="57"/>
      <c r="X8" s="67"/>
      <c r="Y8" s="67"/>
      <c r="Z8" s="67"/>
      <c r="AA8" s="57"/>
      <c r="AB8" s="67"/>
      <c r="AC8" s="67"/>
      <c r="AD8" s="67"/>
      <c r="AE8" s="57"/>
      <c r="AF8" s="67"/>
      <c r="AG8" s="67"/>
      <c r="AH8" s="67"/>
      <c r="AI8" s="57"/>
      <c r="AJ8" s="67"/>
      <c r="AK8" s="67"/>
      <c r="AL8" s="67"/>
      <c r="AM8" s="57"/>
      <c r="AN8" s="67"/>
      <c r="AO8" s="67"/>
      <c r="AP8" s="67"/>
      <c r="AQ8" s="57"/>
      <c r="AR8" s="69"/>
      <c r="AS8" s="69"/>
      <c r="AT8" s="69"/>
      <c r="AU8" s="69"/>
      <c r="AV8" s="69"/>
      <c r="AW8" s="69"/>
      <c r="AX8" s="69"/>
      <c r="AY8" s="69"/>
      <c r="AZ8" s="69"/>
      <c r="BA8" s="69"/>
      <c r="BB8" s="69"/>
      <c r="BC8" s="69"/>
      <c r="BD8" s="69"/>
      <c r="BE8" s="69"/>
      <c r="BF8" s="69"/>
      <c r="BG8" s="69"/>
      <c r="BH8" s="69"/>
      <c r="BI8" s="69"/>
      <c r="BJ8" s="69"/>
      <c r="BK8" s="69"/>
      <c r="BL8" s="70" t="str">
        <f t="shared" si="9"/>
        <v/>
      </c>
    </row>
    <row r="9">
      <c r="A9" s="41" t="str">
        <f>Alumnos!A13</f>
        <v/>
      </c>
      <c r="B9" s="26" t="str">
        <f>Alumnos!C13</f>
        <v/>
      </c>
      <c r="D9" s="44" t="str">
        <f t="shared" si="1"/>
        <v/>
      </c>
      <c r="E9" s="44" t="str">
        <f t="shared" si="2"/>
        <v/>
      </c>
      <c r="F9" s="44" t="str">
        <f t="shared" si="3"/>
        <v/>
      </c>
      <c r="G9" s="44" t="str">
        <f t="shared" si="4"/>
        <v/>
      </c>
      <c r="H9" s="44" t="str">
        <f t="shared" si="5"/>
        <v/>
      </c>
      <c r="I9" s="44" t="str">
        <f t="shared" si="6"/>
        <v/>
      </c>
      <c r="J9" s="44" t="str">
        <f t="shared" si="7"/>
        <v/>
      </c>
      <c r="K9" s="34"/>
      <c r="L9" s="44" t="str">
        <f t="shared" si="8"/>
        <v/>
      </c>
      <c r="M9" s="34"/>
      <c r="N9" s="66"/>
      <c r="O9" s="57"/>
      <c r="P9" s="67"/>
      <c r="Q9" s="67"/>
      <c r="R9" s="67"/>
      <c r="S9" s="57"/>
      <c r="T9" s="67"/>
      <c r="U9" s="67"/>
      <c r="V9" s="67"/>
      <c r="W9" s="57"/>
      <c r="X9" s="67"/>
      <c r="Y9" s="67"/>
      <c r="Z9" s="67"/>
      <c r="AA9" s="57"/>
      <c r="AB9" s="67"/>
      <c r="AC9" s="67"/>
      <c r="AD9" s="67"/>
      <c r="AE9" s="57"/>
      <c r="AF9" s="67"/>
      <c r="AG9" s="67"/>
      <c r="AH9" s="67"/>
      <c r="AI9" s="57"/>
      <c r="AJ9" s="67"/>
      <c r="AK9" s="67"/>
      <c r="AL9" s="67"/>
      <c r="AM9" s="57"/>
      <c r="AN9" s="67"/>
      <c r="AO9" s="67"/>
      <c r="AP9" s="67"/>
      <c r="AQ9" s="57"/>
      <c r="AR9" s="69"/>
      <c r="AS9" s="69"/>
      <c r="AT9" s="69"/>
      <c r="AU9" s="69"/>
      <c r="AV9" s="69"/>
      <c r="AW9" s="69"/>
      <c r="AX9" s="69"/>
      <c r="AY9" s="69"/>
      <c r="AZ9" s="69"/>
      <c r="BA9" s="69"/>
      <c r="BB9" s="69"/>
      <c r="BC9" s="69"/>
      <c r="BD9" s="69"/>
      <c r="BE9" s="69"/>
      <c r="BF9" s="69"/>
      <c r="BG9" s="69"/>
      <c r="BH9" s="69"/>
      <c r="BI9" s="69"/>
      <c r="BJ9" s="69"/>
      <c r="BK9" s="69"/>
      <c r="BL9" s="70" t="str">
        <f t="shared" si="9"/>
        <v/>
      </c>
    </row>
    <row r="10">
      <c r="A10" s="41" t="str">
        <f>Alumnos!A14</f>
        <v/>
      </c>
      <c r="B10" s="26" t="str">
        <f>Alumnos!C14</f>
        <v/>
      </c>
      <c r="D10" s="44" t="str">
        <f t="shared" si="1"/>
        <v/>
      </c>
      <c r="E10" s="44" t="str">
        <f t="shared" si="2"/>
        <v/>
      </c>
      <c r="F10" s="44" t="str">
        <f t="shared" si="3"/>
        <v/>
      </c>
      <c r="G10" s="44" t="str">
        <f t="shared" si="4"/>
        <v/>
      </c>
      <c r="H10" s="44" t="str">
        <f t="shared" si="5"/>
        <v/>
      </c>
      <c r="I10" s="44" t="str">
        <f t="shared" si="6"/>
        <v/>
      </c>
      <c r="J10" s="44" t="str">
        <f t="shared" si="7"/>
        <v/>
      </c>
      <c r="K10" s="34"/>
      <c r="L10" s="44" t="str">
        <f t="shared" si="8"/>
        <v/>
      </c>
      <c r="M10" s="34"/>
      <c r="N10" s="66"/>
      <c r="O10" s="57"/>
      <c r="P10" s="67"/>
      <c r="Q10" s="67"/>
      <c r="R10" s="67"/>
      <c r="S10" s="57"/>
      <c r="T10" s="67"/>
      <c r="U10" s="67"/>
      <c r="V10" s="67"/>
      <c r="W10" s="57"/>
      <c r="X10" s="67"/>
      <c r="Y10" s="67"/>
      <c r="Z10" s="67"/>
      <c r="AA10" s="57"/>
      <c r="AB10" s="67"/>
      <c r="AC10" s="67"/>
      <c r="AD10" s="67"/>
      <c r="AE10" s="57"/>
      <c r="AF10" s="67"/>
      <c r="AG10" s="67"/>
      <c r="AH10" s="67"/>
      <c r="AI10" s="57"/>
      <c r="AJ10" s="67"/>
      <c r="AK10" s="67"/>
      <c r="AL10" s="67"/>
      <c r="AM10" s="57"/>
      <c r="AN10" s="67"/>
      <c r="AO10" s="67"/>
      <c r="AP10" s="67"/>
      <c r="AQ10" s="57"/>
      <c r="AR10" s="69"/>
      <c r="AS10" s="69"/>
      <c r="AT10" s="69"/>
      <c r="AU10" s="69"/>
      <c r="AV10" s="69"/>
      <c r="AW10" s="69"/>
      <c r="AX10" s="69"/>
      <c r="AY10" s="69"/>
      <c r="AZ10" s="69"/>
      <c r="BA10" s="69"/>
      <c r="BB10" s="69"/>
      <c r="BC10" s="69"/>
      <c r="BD10" s="69"/>
      <c r="BE10" s="69"/>
      <c r="BF10" s="69"/>
      <c r="BG10" s="69"/>
      <c r="BH10" s="69"/>
      <c r="BI10" s="69"/>
      <c r="BJ10" s="69"/>
      <c r="BK10" s="69"/>
      <c r="BL10" s="70" t="str">
        <f t="shared" si="9"/>
        <v/>
      </c>
    </row>
    <row r="11">
      <c r="A11" s="41" t="str">
        <f>Alumnos!A15</f>
        <v/>
      </c>
      <c r="B11" s="26" t="str">
        <f>Alumnos!C15</f>
        <v/>
      </c>
      <c r="D11" s="44" t="str">
        <f t="shared" si="1"/>
        <v/>
      </c>
      <c r="E11" s="44" t="str">
        <f t="shared" si="2"/>
        <v/>
      </c>
      <c r="F11" s="44" t="str">
        <f t="shared" si="3"/>
        <v/>
      </c>
      <c r="G11" s="44" t="str">
        <f t="shared" si="4"/>
        <v/>
      </c>
      <c r="H11" s="44" t="str">
        <f t="shared" si="5"/>
        <v/>
      </c>
      <c r="I11" s="44" t="str">
        <f t="shared" si="6"/>
        <v/>
      </c>
      <c r="J11" s="44" t="str">
        <f t="shared" si="7"/>
        <v/>
      </c>
      <c r="K11" s="34"/>
      <c r="L11" s="44" t="str">
        <f t="shared" si="8"/>
        <v/>
      </c>
      <c r="M11" s="34"/>
      <c r="N11" s="66"/>
      <c r="O11" s="57"/>
      <c r="P11" s="67"/>
      <c r="Q11" s="67"/>
      <c r="R11" s="67"/>
      <c r="S11" s="57"/>
      <c r="T11" s="67"/>
      <c r="U11" s="67"/>
      <c r="V11" s="67"/>
      <c r="W11" s="57"/>
      <c r="X11" s="67"/>
      <c r="Y11" s="67"/>
      <c r="Z11" s="67"/>
      <c r="AA11" s="57"/>
      <c r="AB11" s="67"/>
      <c r="AC11" s="67"/>
      <c r="AD11" s="67"/>
      <c r="AE11" s="57"/>
      <c r="AF11" s="67"/>
      <c r="AG11" s="67"/>
      <c r="AH11" s="67"/>
      <c r="AI11" s="57"/>
      <c r="AJ11" s="67"/>
      <c r="AK11" s="67"/>
      <c r="AL11" s="67"/>
      <c r="AM11" s="57"/>
      <c r="AN11" s="67"/>
      <c r="AO11" s="67"/>
      <c r="AP11" s="67"/>
      <c r="AQ11" s="57"/>
      <c r="AR11" s="69"/>
      <c r="AS11" s="69"/>
      <c r="AT11" s="69"/>
      <c r="AU11" s="69"/>
      <c r="AV11" s="69"/>
      <c r="AW11" s="69"/>
      <c r="AX11" s="69"/>
      <c r="AY11" s="69"/>
      <c r="AZ11" s="69"/>
      <c r="BA11" s="69"/>
      <c r="BB11" s="69"/>
      <c r="BC11" s="69"/>
      <c r="BD11" s="69"/>
      <c r="BE11" s="69"/>
      <c r="BF11" s="69"/>
      <c r="BG11" s="69"/>
      <c r="BH11" s="69"/>
      <c r="BI11" s="69"/>
      <c r="BJ11" s="69"/>
      <c r="BK11" s="69"/>
      <c r="BL11" s="70" t="str">
        <f t="shared" si="9"/>
        <v/>
      </c>
    </row>
    <row r="12">
      <c r="A12" s="41" t="str">
        <f>Alumnos!A16</f>
        <v/>
      </c>
      <c r="B12" s="26" t="str">
        <f>Alumnos!C16</f>
        <v/>
      </c>
      <c r="D12" s="44" t="str">
        <f t="shared" si="1"/>
        <v/>
      </c>
      <c r="E12" s="44" t="str">
        <f t="shared" si="2"/>
        <v/>
      </c>
      <c r="F12" s="44" t="str">
        <f t="shared" si="3"/>
        <v/>
      </c>
      <c r="G12" s="44" t="str">
        <f t="shared" si="4"/>
        <v/>
      </c>
      <c r="H12" s="44" t="str">
        <f t="shared" si="5"/>
        <v/>
      </c>
      <c r="I12" s="44" t="str">
        <f t="shared" si="6"/>
        <v/>
      </c>
      <c r="J12" s="44" t="str">
        <f t="shared" si="7"/>
        <v/>
      </c>
      <c r="K12" s="34"/>
      <c r="L12" s="44" t="str">
        <f t="shared" si="8"/>
        <v/>
      </c>
      <c r="M12" s="34"/>
      <c r="N12" s="66"/>
      <c r="O12" s="57"/>
      <c r="P12" s="67"/>
      <c r="Q12" s="67"/>
      <c r="R12" s="67"/>
      <c r="S12" s="57"/>
      <c r="T12" s="67"/>
      <c r="U12" s="67"/>
      <c r="V12" s="67"/>
      <c r="W12" s="57"/>
      <c r="X12" s="67"/>
      <c r="Y12" s="67"/>
      <c r="Z12" s="67"/>
      <c r="AA12" s="57"/>
      <c r="AB12" s="67"/>
      <c r="AC12" s="67"/>
      <c r="AD12" s="67"/>
      <c r="AE12" s="57"/>
      <c r="AF12" s="67"/>
      <c r="AG12" s="67"/>
      <c r="AH12" s="67"/>
      <c r="AI12" s="57"/>
      <c r="AJ12" s="67"/>
      <c r="AK12" s="67"/>
      <c r="AL12" s="67"/>
      <c r="AM12" s="57"/>
      <c r="AN12" s="67"/>
      <c r="AO12" s="67"/>
      <c r="AP12" s="67"/>
      <c r="AQ12" s="57"/>
      <c r="AR12" s="69"/>
      <c r="AS12" s="69"/>
      <c r="AT12" s="69"/>
      <c r="AU12" s="69"/>
      <c r="AV12" s="69"/>
      <c r="AW12" s="69"/>
      <c r="AX12" s="69"/>
      <c r="AY12" s="69"/>
      <c r="AZ12" s="69"/>
      <c r="BA12" s="69"/>
      <c r="BB12" s="69"/>
      <c r="BC12" s="69"/>
      <c r="BD12" s="69"/>
      <c r="BE12" s="69"/>
      <c r="BF12" s="69"/>
      <c r="BG12" s="69"/>
      <c r="BH12" s="69"/>
      <c r="BI12" s="69"/>
      <c r="BJ12" s="69"/>
      <c r="BK12" s="69"/>
      <c r="BL12" s="70" t="str">
        <f t="shared" si="9"/>
        <v/>
      </c>
    </row>
    <row r="13">
      <c r="A13" s="41" t="str">
        <f>Alumnos!A17</f>
        <v/>
      </c>
      <c r="B13" s="26" t="str">
        <f>Alumnos!C17</f>
        <v/>
      </c>
      <c r="D13" s="44" t="str">
        <f t="shared" si="1"/>
        <v/>
      </c>
      <c r="E13" s="44" t="str">
        <f t="shared" si="2"/>
        <v/>
      </c>
      <c r="F13" s="44" t="str">
        <f t="shared" si="3"/>
        <v/>
      </c>
      <c r="G13" s="44" t="str">
        <f t="shared" si="4"/>
        <v/>
      </c>
      <c r="H13" s="44" t="str">
        <f t="shared" si="5"/>
        <v/>
      </c>
      <c r="I13" s="44" t="str">
        <f t="shared" si="6"/>
        <v/>
      </c>
      <c r="J13" s="44" t="str">
        <f t="shared" si="7"/>
        <v/>
      </c>
      <c r="K13" s="34"/>
      <c r="L13" s="44" t="str">
        <f t="shared" si="8"/>
        <v/>
      </c>
      <c r="M13" s="34"/>
      <c r="N13" s="71"/>
      <c r="O13" s="57"/>
      <c r="P13" s="67"/>
      <c r="Q13" s="67"/>
      <c r="R13" s="67"/>
      <c r="S13" s="57"/>
      <c r="T13" s="67"/>
      <c r="U13" s="67"/>
      <c r="V13" s="67"/>
      <c r="W13" s="57"/>
      <c r="X13" s="67"/>
      <c r="Y13" s="67"/>
      <c r="Z13" s="67"/>
      <c r="AA13" s="57"/>
      <c r="AB13" s="67"/>
      <c r="AC13" s="67"/>
      <c r="AD13" s="67"/>
      <c r="AE13" s="57"/>
      <c r="AF13" s="67"/>
      <c r="AG13" s="67"/>
      <c r="AH13" s="67"/>
      <c r="AI13" s="57"/>
      <c r="AJ13" s="67"/>
      <c r="AK13" s="67"/>
      <c r="AL13" s="67"/>
      <c r="AM13" s="57"/>
      <c r="AN13" s="67"/>
      <c r="AO13" s="67"/>
      <c r="AP13" s="67"/>
      <c r="AQ13" s="57"/>
      <c r="AR13" s="69"/>
      <c r="AS13" s="69"/>
      <c r="AT13" s="69"/>
      <c r="AU13" s="69"/>
      <c r="AV13" s="69"/>
      <c r="AW13" s="69"/>
      <c r="AX13" s="69"/>
      <c r="AY13" s="69"/>
      <c r="AZ13" s="69"/>
      <c r="BA13" s="69"/>
      <c r="BB13" s="69"/>
      <c r="BC13" s="69"/>
      <c r="BD13" s="69"/>
      <c r="BE13" s="69"/>
      <c r="BF13" s="69"/>
      <c r="BG13" s="69"/>
      <c r="BH13" s="69"/>
      <c r="BI13" s="69"/>
      <c r="BJ13" s="69"/>
      <c r="BK13" s="69"/>
      <c r="BL13" s="70" t="str">
        <f t="shared" si="9"/>
        <v/>
      </c>
    </row>
    <row r="14">
      <c r="A14" s="41" t="str">
        <f>Alumnos!A18</f>
        <v/>
      </c>
      <c r="B14" s="26" t="str">
        <f>Alumnos!C18</f>
        <v/>
      </c>
      <c r="D14" s="44" t="str">
        <f t="shared" si="1"/>
        <v/>
      </c>
      <c r="E14" s="44" t="str">
        <f t="shared" si="2"/>
        <v/>
      </c>
      <c r="F14" s="44" t="str">
        <f t="shared" si="3"/>
        <v/>
      </c>
      <c r="G14" s="44" t="str">
        <f t="shared" si="4"/>
        <v/>
      </c>
      <c r="H14" s="44" t="str">
        <f t="shared" si="5"/>
        <v/>
      </c>
      <c r="I14" s="44" t="str">
        <f t="shared" si="6"/>
        <v/>
      </c>
      <c r="J14" s="44" t="str">
        <f t="shared" si="7"/>
        <v/>
      </c>
      <c r="K14" s="34"/>
      <c r="L14" s="44" t="str">
        <f t="shared" si="8"/>
        <v/>
      </c>
      <c r="M14" s="34"/>
      <c r="N14" s="66"/>
      <c r="O14" s="57"/>
      <c r="P14" s="67"/>
      <c r="Q14" s="67"/>
      <c r="R14" s="67"/>
      <c r="S14" s="57"/>
      <c r="T14" s="67"/>
      <c r="U14" s="67"/>
      <c r="V14" s="67"/>
      <c r="W14" s="57"/>
      <c r="X14" s="67"/>
      <c r="Y14" s="67"/>
      <c r="Z14" s="67"/>
      <c r="AA14" s="57"/>
      <c r="AB14" s="67"/>
      <c r="AC14" s="67"/>
      <c r="AD14" s="67"/>
      <c r="AE14" s="57"/>
      <c r="AF14" s="67"/>
      <c r="AG14" s="67"/>
      <c r="AH14" s="67"/>
      <c r="AI14" s="57"/>
      <c r="AJ14" s="67"/>
      <c r="AK14" s="67"/>
      <c r="AL14" s="67"/>
      <c r="AM14" s="57"/>
      <c r="AN14" s="67"/>
      <c r="AO14" s="67"/>
      <c r="AP14" s="67"/>
      <c r="AQ14" s="57"/>
      <c r="AR14" s="69"/>
      <c r="AS14" s="69"/>
      <c r="AT14" s="69"/>
      <c r="AU14" s="69"/>
      <c r="AV14" s="69"/>
      <c r="AW14" s="69"/>
      <c r="AX14" s="69"/>
      <c r="AY14" s="69"/>
      <c r="AZ14" s="69"/>
      <c r="BA14" s="69"/>
      <c r="BB14" s="69"/>
      <c r="BC14" s="69"/>
      <c r="BD14" s="69"/>
      <c r="BE14" s="69"/>
      <c r="BF14" s="69"/>
      <c r="BG14" s="69"/>
      <c r="BH14" s="69"/>
      <c r="BI14" s="69"/>
      <c r="BJ14" s="69"/>
      <c r="BK14" s="69"/>
      <c r="BL14" s="70" t="str">
        <f t="shared" si="9"/>
        <v/>
      </c>
    </row>
    <row r="15">
      <c r="A15" s="41" t="str">
        <f>Alumnos!A19</f>
        <v/>
      </c>
      <c r="B15" s="26" t="str">
        <f>Alumnos!C19</f>
        <v/>
      </c>
      <c r="D15" s="44" t="str">
        <f t="shared" si="1"/>
        <v/>
      </c>
      <c r="E15" s="44" t="str">
        <f t="shared" si="2"/>
        <v/>
      </c>
      <c r="F15" s="44" t="str">
        <f t="shared" si="3"/>
        <v/>
      </c>
      <c r="G15" s="44" t="str">
        <f t="shared" si="4"/>
        <v/>
      </c>
      <c r="H15" s="44" t="str">
        <f t="shared" si="5"/>
        <v/>
      </c>
      <c r="I15" s="44" t="str">
        <f t="shared" si="6"/>
        <v/>
      </c>
      <c r="J15" s="44" t="str">
        <f t="shared" si="7"/>
        <v/>
      </c>
      <c r="K15" s="34"/>
      <c r="L15" s="44" t="str">
        <f t="shared" si="8"/>
        <v/>
      </c>
      <c r="M15" s="34"/>
      <c r="N15" s="71"/>
      <c r="O15" s="57"/>
      <c r="P15" s="67"/>
      <c r="Q15" s="67"/>
      <c r="R15" s="67"/>
      <c r="S15" s="57"/>
      <c r="T15" s="67"/>
      <c r="U15" s="67"/>
      <c r="V15" s="67"/>
      <c r="W15" s="57"/>
      <c r="X15" s="67"/>
      <c r="Y15" s="67"/>
      <c r="Z15" s="67"/>
      <c r="AA15" s="57"/>
      <c r="AB15" s="67"/>
      <c r="AC15" s="67"/>
      <c r="AD15" s="67"/>
      <c r="AE15" s="57"/>
      <c r="AF15" s="67"/>
      <c r="AG15" s="67"/>
      <c r="AH15" s="67"/>
      <c r="AI15" s="57"/>
      <c r="AJ15" s="67"/>
      <c r="AK15" s="67"/>
      <c r="AL15" s="67"/>
      <c r="AM15" s="57"/>
      <c r="AN15" s="67"/>
      <c r="AO15" s="67"/>
      <c r="AP15" s="67"/>
      <c r="AQ15" s="57"/>
      <c r="AR15" s="69"/>
      <c r="AS15" s="69"/>
      <c r="AT15" s="69"/>
      <c r="AU15" s="69"/>
      <c r="AV15" s="69"/>
      <c r="AW15" s="69"/>
      <c r="AX15" s="69"/>
      <c r="AY15" s="69"/>
      <c r="AZ15" s="69"/>
      <c r="BA15" s="69"/>
      <c r="BB15" s="69"/>
      <c r="BC15" s="69"/>
      <c r="BD15" s="69"/>
      <c r="BE15" s="69"/>
      <c r="BF15" s="69"/>
      <c r="BG15" s="69"/>
      <c r="BH15" s="69"/>
      <c r="BI15" s="69"/>
      <c r="BJ15" s="69"/>
      <c r="BK15" s="69"/>
      <c r="BL15" s="70" t="str">
        <f t="shared" si="9"/>
        <v/>
      </c>
    </row>
    <row r="16">
      <c r="A16" s="41" t="str">
        <f>Alumnos!A20</f>
        <v/>
      </c>
      <c r="B16" s="26" t="str">
        <f>Alumnos!C20</f>
        <v/>
      </c>
      <c r="D16" s="44" t="str">
        <f t="shared" si="1"/>
        <v/>
      </c>
      <c r="E16" s="44" t="str">
        <f t="shared" si="2"/>
        <v/>
      </c>
      <c r="F16" s="44" t="str">
        <f t="shared" si="3"/>
        <v/>
      </c>
      <c r="G16" s="44" t="str">
        <f t="shared" si="4"/>
        <v/>
      </c>
      <c r="H16" s="44" t="str">
        <f t="shared" si="5"/>
        <v/>
      </c>
      <c r="I16" s="44" t="str">
        <f t="shared" si="6"/>
        <v/>
      </c>
      <c r="J16" s="44" t="str">
        <f t="shared" si="7"/>
        <v/>
      </c>
      <c r="K16" s="34"/>
      <c r="L16" s="44" t="str">
        <f t="shared" si="8"/>
        <v/>
      </c>
      <c r="M16" s="34"/>
      <c r="N16" s="66"/>
      <c r="O16" s="57"/>
      <c r="P16" s="67"/>
      <c r="Q16" s="67"/>
      <c r="R16" s="67"/>
      <c r="S16" s="57"/>
      <c r="T16" s="67"/>
      <c r="U16" s="67"/>
      <c r="V16" s="67"/>
      <c r="W16" s="57"/>
      <c r="X16" s="67"/>
      <c r="Y16" s="67"/>
      <c r="Z16" s="67"/>
      <c r="AA16" s="57"/>
      <c r="AB16" s="67"/>
      <c r="AC16" s="67"/>
      <c r="AD16" s="67"/>
      <c r="AE16" s="57"/>
      <c r="AF16" s="67"/>
      <c r="AG16" s="67"/>
      <c r="AH16" s="67"/>
      <c r="AI16" s="57"/>
      <c r="AJ16" s="67"/>
      <c r="AK16" s="67"/>
      <c r="AL16" s="67"/>
      <c r="AM16" s="57"/>
      <c r="AN16" s="67"/>
      <c r="AO16" s="67"/>
      <c r="AP16" s="67"/>
      <c r="AQ16" s="57"/>
      <c r="AR16" s="69"/>
      <c r="AS16" s="69"/>
      <c r="AT16" s="69"/>
      <c r="AU16" s="69"/>
      <c r="AV16" s="69"/>
      <c r="AW16" s="69"/>
      <c r="AX16" s="69"/>
      <c r="AY16" s="69"/>
      <c r="AZ16" s="69"/>
      <c r="BA16" s="69"/>
      <c r="BB16" s="69"/>
      <c r="BC16" s="69"/>
      <c r="BD16" s="69"/>
      <c r="BE16" s="69"/>
      <c r="BF16" s="69"/>
      <c r="BG16" s="69"/>
      <c r="BH16" s="69"/>
      <c r="BI16" s="69"/>
      <c r="BJ16" s="69"/>
      <c r="BK16" s="69"/>
      <c r="BL16" s="70" t="str">
        <f t="shared" si="9"/>
        <v/>
      </c>
    </row>
    <row r="17">
      <c r="A17" s="41" t="str">
        <f>Alumnos!A21</f>
        <v/>
      </c>
      <c r="B17" s="26" t="str">
        <f>Alumnos!C21</f>
        <v/>
      </c>
      <c r="D17" s="44" t="str">
        <f t="shared" si="1"/>
        <v/>
      </c>
      <c r="E17" s="44" t="str">
        <f t="shared" si="2"/>
        <v/>
      </c>
      <c r="F17" s="44" t="str">
        <f t="shared" si="3"/>
        <v/>
      </c>
      <c r="G17" s="44" t="str">
        <f t="shared" si="4"/>
        <v/>
      </c>
      <c r="H17" s="44" t="str">
        <f t="shared" si="5"/>
        <v/>
      </c>
      <c r="I17" s="44" t="str">
        <f t="shared" si="6"/>
        <v/>
      </c>
      <c r="J17" s="44" t="str">
        <f t="shared" si="7"/>
        <v/>
      </c>
      <c r="K17" s="34"/>
      <c r="L17" s="44" t="str">
        <f t="shared" si="8"/>
        <v/>
      </c>
      <c r="M17" s="34"/>
      <c r="N17" s="71"/>
      <c r="O17" s="57"/>
      <c r="P17" s="67"/>
      <c r="Q17" s="67"/>
      <c r="R17" s="67"/>
      <c r="S17" s="57"/>
      <c r="T17" s="67"/>
      <c r="U17" s="67"/>
      <c r="V17" s="67"/>
      <c r="W17" s="57"/>
      <c r="X17" s="67"/>
      <c r="Y17" s="67"/>
      <c r="Z17" s="67"/>
      <c r="AA17" s="57"/>
      <c r="AB17" s="67"/>
      <c r="AC17" s="67"/>
      <c r="AD17" s="67"/>
      <c r="AE17" s="57"/>
      <c r="AF17" s="67"/>
      <c r="AG17" s="67"/>
      <c r="AH17" s="67"/>
      <c r="AI17" s="57"/>
      <c r="AJ17" s="67"/>
      <c r="AK17" s="67"/>
      <c r="AL17" s="67"/>
      <c r="AM17" s="57"/>
      <c r="AN17" s="67"/>
      <c r="AO17" s="67"/>
      <c r="AP17" s="67"/>
      <c r="AQ17" s="57"/>
      <c r="AR17" s="69"/>
      <c r="AS17" s="69"/>
      <c r="AT17" s="69"/>
      <c r="AU17" s="69"/>
      <c r="AV17" s="69"/>
      <c r="AW17" s="69"/>
      <c r="AX17" s="69"/>
      <c r="AY17" s="69"/>
      <c r="AZ17" s="69"/>
      <c r="BA17" s="69"/>
      <c r="BB17" s="69"/>
      <c r="BC17" s="69"/>
      <c r="BD17" s="69"/>
      <c r="BE17" s="69"/>
      <c r="BF17" s="69"/>
      <c r="BG17" s="69"/>
      <c r="BH17" s="69"/>
      <c r="BI17" s="69"/>
      <c r="BJ17" s="69"/>
      <c r="BK17" s="69"/>
      <c r="BL17" s="70" t="str">
        <f t="shared" si="9"/>
        <v/>
      </c>
    </row>
    <row r="18">
      <c r="A18" s="41" t="str">
        <f>Alumnos!A22</f>
        <v/>
      </c>
      <c r="B18" s="26" t="str">
        <f>Alumnos!C22</f>
        <v/>
      </c>
      <c r="D18" s="44" t="str">
        <f t="shared" si="1"/>
        <v/>
      </c>
      <c r="E18" s="44" t="str">
        <f t="shared" si="2"/>
        <v/>
      </c>
      <c r="F18" s="44" t="str">
        <f t="shared" si="3"/>
        <v/>
      </c>
      <c r="G18" s="44" t="str">
        <f t="shared" si="4"/>
        <v/>
      </c>
      <c r="H18" s="44" t="str">
        <f t="shared" si="5"/>
        <v/>
      </c>
      <c r="I18" s="44" t="str">
        <f t="shared" si="6"/>
        <v/>
      </c>
      <c r="J18" s="44" t="str">
        <f t="shared" si="7"/>
        <v/>
      </c>
      <c r="K18" s="34"/>
      <c r="L18" s="44" t="str">
        <f t="shared" si="8"/>
        <v/>
      </c>
      <c r="M18" s="34"/>
      <c r="N18" s="71"/>
      <c r="O18" s="57"/>
      <c r="P18" s="67"/>
      <c r="Q18" s="67"/>
      <c r="R18" s="67"/>
      <c r="S18" s="57"/>
      <c r="T18" s="67"/>
      <c r="U18" s="67"/>
      <c r="V18" s="67"/>
      <c r="W18" s="57"/>
      <c r="X18" s="67"/>
      <c r="Y18" s="67"/>
      <c r="Z18" s="67"/>
      <c r="AA18" s="57"/>
      <c r="AB18" s="67"/>
      <c r="AC18" s="67"/>
      <c r="AD18" s="67"/>
      <c r="AE18" s="57"/>
      <c r="AF18" s="67"/>
      <c r="AG18" s="67"/>
      <c r="AH18" s="67"/>
      <c r="AI18" s="57"/>
      <c r="AJ18" s="67"/>
      <c r="AK18" s="67"/>
      <c r="AL18" s="67"/>
      <c r="AM18" s="57"/>
      <c r="AN18" s="67"/>
      <c r="AO18" s="67"/>
      <c r="AP18" s="67"/>
      <c r="AQ18" s="57"/>
      <c r="AR18" s="69"/>
      <c r="AS18" s="69"/>
      <c r="AT18" s="69"/>
      <c r="AU18" s="69"/>
      <c r="AV18" s="69"/>
      <c r="AW18" s="69"/>
      <c r="AX18" s="69"/>
      <c r="AY18" s="69"/>
      <c r="AZ18" s="69"/>
      <c r="BA18" s="69"/>
      <c r="BB18" s="69"/>
      <c r="BC18" s="69"/>
      <c r="BD18" s="69"/>
      <c r="BE18" s="69"/>
      <c r="BF18" s="69"/>
      <c r="BG18" s="69"/>
      <c r="BH18" s="69"/>
      <c r="BI18" s="69"/>
      <c r="BJ18" s="69"/>
      <c r="BK18" s="69"/>
      <c r="BL18" s="70" t="str">
        <f t="shared" si="9"/>
        <v/>
      </c>
    </row>
    <row r="19">
      <c r="A19" s="41" t="str">
        <f>Alumnos!A23</f>
        <v/>
      </c>
      <c r="B19" s="26" t="str">
        <f>Alumnos!C23</f>
        <v/>
      </c>
      <c r="D19" s="44" t="str">
        <f t="shared" si="1"/>
        <v/>
      </c>
      <c r="E19" s="44" t="str">
        <f t="shared" si="2"/>
        <v/>
      </c>
      <c r="F19" s="44" t="str">
        <f t="shared" si="3"/>
        <v/>
      </c>
      <c r="G19" s="44" t="str">
        <f t="shared" si="4"/>
        <v/>
      </c>
      <c r="H19" s="44" t="str">
        <f t="shared" si="5"/>
        <v/>
      </c>
      <c r="I19" s="44" t="str">
        <f t="shared" si="6"/>
        <v/>
      </c>
      <c r="J19" s="44" t="str">
        <f t="shared" si="7"/>
        <v/>
      </c>
      <c r="K19" s="34"/>
      <c r="L19" s="44" t="str">
        <f t="shared" si="8"/>
        <v/>
      </c>
      <c r="M19" s="34"/>
      <c r="N19" s="71"/>
      <c r="O19" s="57"/>
      <c r="P19" s="67"/>
      <c r="Q19" s="67"/>
      <c r="R19" s="67"/>
      <c r="S19" s="57"/>
      <c r="T19" s="67"/>
      <c r="U19" s="67"/>
      <c r="V19" s="67"/>
      <c r="W19" s="57"/>
      <c r="X19" s="67"/>
      <c r="Y19" s="67"/>
      <c r="Z19" s="67"/>
      <c r="AA19" s="57"/>
      <c r="AB19" s="67"/>
      <c r="AC19" s="67"/>
      <c r="AD19" s="67"/>
      <c r="AE19" s="57"/>
      <c r="AF19" s="67"/>
      <c r="AG19" s="67"/>
      <c r="AH19" s="67"/>
      <c r="AI19" s="57"/>
      <c r="AJ19" s="67"/>
      <c r="AK19" s="67"/>
      <c r="AL19" s="67"/>
      <c r="AM19" s="57"/>
      <c r="AN19" s="67"/>
      <c r="AO19" s="67"/>
      <c r="AP19" s="67"/>
      <c r="AQ19" s="57"/>
      <c r="AR19" s="69"/>
      <c r="AS19" s="69"/>
      <c r="AT19" s="69"/>
      <c r="AU19" s="69"/>
      <c r="AV19" s="69"/>
      <c r="AW19" s="69"/>
      <c r="AX19" s="69"/>
      <c r="AY19" s="69"/>
      <c r="AZ19" s="69"/>
      <c r="BA19" s="69"/>
      <c r="BB19" s="69"/>
      <c r="BC19" s="69"/>
      <c r="BD19" s="69"/>
      <c r="BE19" s="69"/>
      <c r="BF19" s="69"/>
      <c r="BG19" s="69"/>
      <c r="BH19" s="69"/>
      <c r="BI19" s="69"/>
      <c r="BJ19" s="69"/>
      <c r="BK19" s="69"/>
      <c r="BL19" s="70" t="str">
        <f t="shared" si="9"/>
        <v/>
      </c>
    </row>
    <row r="20">
      <c r="A20" s="41" t="str">
        <f>Alumnos!A24</f>
        <v/>
      </c>
      <c r="B20" s="26" t="str">
        <f>Alumnos!C24</f>
        <v/>
      </c>
      <c r="D20" s="44" t="str">
        <f t="shared" si="1"/>
        <v/>
      </c>
      <c r="E20" s="44" t="str">
        <f t="shared" si="2"/>
        <v/>
      </c>
      <c r="F20" s="44" t="str">
        <f t="shared" si="3"/>
        <v/>
      </c>
      <c r="G20" s="44" t="str">
        <f t="shared" si="4"/>
        <v/>
      </c>
      <c r="H20" s="44" t="str">
        <f t="shared" si="5"/>
        <v/>
      </c>
      <c r="I20" s="44" t="str">
        <f t="shared" si="6"/>
        <v/>
      </c>
      <c r="J20" s="44" t="str">
        <f t="shared" si="7"/>
        <v/>
      </c>
      <c r="K20" s="34"/>
      <c r="L20" s="44" t="str">
        <f t="shared" si="8"/>
        <v/>
      </c>
      <c r="M20" s="34"/>
      <c r="N20" s="71"/>
      <c r="O20" s="57"/>
      <c r="P20" s="67"/>
      <c r="Q20" s="67"/>
      <c r="R20" s="67"/>
      <c r="S20" s="57"/>
      <c r="T20" s="67"/>
      <c r="U20" s="67"/>
      <c r="V20" s="67"/>
      <c r="W20" s="57"/>
      <c r="X20" s="67"/>
      <c r="Y20" s="67"/>
      <c r="Z20" s="67"/>
      <c r="AA20" s="57"/>
      <c r="AB20" s="67"/>
      <c r="AC20" s="67"/>
      <c r="AD20" s="67"/>
      <c r="AE20" s="57"/>
      <c r="AF20" s="67"/>
      <c r="AG20" s="67"/>
      <c r="AH20" s="67"/>
      <c r="AI20" s="57"/>
      <c r="AJ20" s="67"/>
      <c r="AK20" s="67"/>
      <c r="AL20" s="67"/>
      <c r="AM20" s="57"/>
      <c r="AN20" s="67"/>
      <c r="AO20" s="67"/>
      <c r="AP20" s="67"/>
      <c r="AQ20" s="57"/>
      <c r="AR20" s="69"/>
      <c r="AS20" s="69"/>
      <c r="AT20" s="69"/>
      <c r="AU20" s="69"/>
      <c r="AV20" s="69"/>
      <c r="AW20" s="69"/>
      <c r="AX20" s="69"/>
      <c r="AY20" s="69"/>
      <c r="AZ20" s="69"/>
      <c r="BA20" s="69"/>
      <c r="BB20" s="69"/>
      <c r="BC20" s="69"/>
      <c r="BD20" s="69"/>
      <c r="BE20" s="69"/>
      <c r="BF20" s="69"/>
      <c r="BG20" s="69"/>
      <c r="BH20" s="69"/>
      <c r="BI20" s="69"/>
      <c r="BJ20" s="69"/>
      <c r="BK20" s="69"/>
      <c r="BL20" s="70" t="str">
        <f t="shared" si="9"/>
        <v/>
      </c>
    </row>
    <row r="21">
      <c r="A21" s="41" t="str">
        <f>Alumnos!A25</f>
        <v/>
      </c>
      <c r="B21" s="26" t="str">
        <f>Alumnos!C25</f>
        <v/>
      </c>
      <c r="D21" s="44" t="str">
        <f t="shared" si="1"/>
        <v/>
      </c>
      <c r="E21" s="44" t="str">
        <f t="shared" si="2"/>
        <v/>
      </c>
      <c r="F21" s="44" t="str">
        <f t="shared" si="3"/>
        <v/>
      </c>
      <c r="G21" s="44" t="str">
        <f t="shared" si="4"/>
        <v/>
      </c>
      <c r="H21" s="44" t="str">
        <f t="shared" si="5"/>
        <v/>
      </c>
      <c r="I21" s="44" t="str">
        <f t="shared" si="6"/>
        <v/>
      </c>
      <c r="J21" s="44" t="str">
        <f t="shared" si="7"/>
        <v/>
      </c>
      <c r="K21" s="34"/>
      <c r="L21" s="44" t="str">
        <f t="shared" si="8"/>
        <v/>
      </c>
      <c r="M21" s="34"/>
      <c r="N21" s="71"/>
      <c r="O21" s="57"/>
      <c r="P21" s="67"/>
      <c r="Q21" s="67"/>
      <c r="R21" s="67"/>
      <c r="S21" s="57"/>
      <c r="T21" s="67"/>
      <c r="U21" s="67"/>
      <c r="V21" s="67"/>
      <c r="W21" s="57"/>
      <c r="X21" s="67"/>
      <c r="Y21" s="67"/>
      <c r="Z21" s="67"/>
      <c r="AA21" s="57"/>
      <c r="AB21" s="67"/>
      <c r="AC21" s="67"/>
      <c r="AD21" s="67"/>
      <c r="AE21" s="57"/>
      <c r="AF21" s="67"/>
      <c r="AG21" s="67"/>
      <c r="AH21" s="67"/>
      <c r="AI21" s="57"/>
      <c r="AJ21" s="67"/>
      <c r="AK21" s="67"/>
      <c r="AL21" s="67"/>
      <c r="AM21" s="57"/>
      <c r="AN21" s="67"/>
      <c r="AO21" s="67"/>
      <c r="AP21" s="67"/>
      <c r="AQ21" s="57"/>
      <c r="AR21" s="69"/>
      <c r="AS21" s="69"/>
      <c r="AT21" s="69"/>
      <c r="AU21" s="69"/>
      <c r="AV21" s="69"/>
      <c r="AW21" s="69"/>
      <c r="AX21" s="69"/>
      <c r="AY21" s="69"/>
      <c r="AZ21" s="69"/>
      <c r="BA21" s="69"/>
      <c r="BB21" s="69"/>
      <c r="BC21" s="69"/>
      <c r="BD21" s="69"/>
      <c r="BE21" s="69"/>
      <c r="BF21" s="69"/>
      <c r="BG21" s="69"/>
      <c r="BH21" s="69"/>
      <c r="BI21" s="69"/>
      <c r="BJ21" s="69"/>
      <c r="BK21" s="69"/>
      <c r="BL21" s="70" t="str">
        <f t="shared" si="9"/>
        <v/>
      </c>
    </row>
    <row r="22">
      <c r="A22" s="41" t="str">
        <f>Alumnos!A26</f>
        <v/>
      </c>
      <c r="B22" s="26" t="str">
        <f>Alumnos!C26</f>
        <v/>
      </c>
      <c r="D22" s="44" t="str">
        <f t="shared" si="1"/>
        <v/>
      </c>
      <c r="E22" s="44" t="str">
        <f t="shared" si="2"/>
        <v/>
      </c>
      <c r="F22" s="44" t="str">
        <f t="shared" si="3"/>
        <v/>
      </c>
      <c r="G22" s="44" t="str">
        <f t="shared" si="4"/>
        <v/>
      </c>
      <c r="H22" s="44" t="str">
        <f t="shared" si="5"/>
        <v/>
      </c>
      <c r="I22" s="44" t="str">
        <f t="shared" si="6"/>
        <v/>
      </c>
      <c r="J22" s="44" t="str">
        <f t="shared" si="7"/>
        <v/>
      </c>
      <c r="K22" s="34"/>
      <c r="L22" s="44" t="str">
        <f t="shared" si="8"/>
        <v/>
      </c>
      <c r="M22" s="34"/>
      <c r="N22" s="71"/>
      <c r="O22" s="57"/>
      <c r="P22" s="67"/>
      <c r="Q22" s="67"/>
      <c r="R22" s="67"/>
      <c r="S22" s="57"/>
      <c r="T22" s="67"/>
      <c r="U22" s="67"/>
      <c r="V22" s="67"/>
      <c r="W22" s="57"/>
      <c r="X22" s="67"/>
      <c r="Y22" s="67"/>
      <c r="Z22" s="67"/>
      <c r="AA22" s="57"/>
      <c r="AB22" s="67"/>
      <c r="AC22" s="67"/>
      <c r="AD22" s="67"/>
      <c r="AE22" s="57"/>
      <c r="AF22" s="67"/>
      <c r="AG22" s="67"/>
      <c r="AH22" s="67"/>
      <c r="AI22" s="57"/>
      <c r="AJ22" s="67"/>
      <c r="AK22" s="67"/>
      <c r="AL22" s="67"/>
      <c r="AM22" s="57"/>
      <c r="AN22" s="67"/>
      <c r="AO22" s="67"/>
      <c r="AP22" s="67"/>
      <c r="AQ22" s="57"/>
      <c r="AR22" s="69"/>
      <c r="AS22" s="69"/>
      <c r="AT22" s="69"/>
      <c r="AU22" s="69"/>
      <c r="AV22" s="69"/>
      <c r="AW22" s="69"/>
      <c r="AX22" s="69"/>
      <c r="AY22" s="69"/>
      <c r="AZ22" s="69"/>
      <c r="BA22" s="69"/>
      <c r="BB22" s="69"/>
      <c r="BC22" s="69"/>
      <c r="BD22" s="69"/>
      <c r="BE22" s="69"/>
      <c r="BF22" s="69"/>
      <c r="BG22" s="69"/>
      <c r="BH22" s="69"/>
      <c r="BI22" s="69"/>
      <c r="BJ22" s="69"/>
      <c r="BK22" s="69"/>
      <c r="BL22" s="70" t="str">
        <f t="shared" si="9"/>
        <v/>
      </c>
    </row>
    <row r="23">
      <c r="A23" s="41" t="str">
        <f>Alumnos!A27</f>
        <v/>
      </c>
      <c r="B23" s="26" t="str">
        <f>Alumnos!C27</f>
        <v/>
      </c>
      <c r="D23" s="44" t="str">
        <f t="shared" si="1"/>
        <v/>
      </c>
      <c r="E23" s="44" t="str">
        <f t="shared" si="2"/>
        <v/>
      </c>
      <c r="F23" s="44" t="str">
        <f t="shared" si="3"/>
        <v/>
      </c>
      <c r="G23" s="44" t="str">
        <f t="shared" si="4"/>
        <v/>
      </c>
      <c r="H23" s="44" t="str">
        <f t="shared" si="5"/>
        <v/>
      </c>
      <c r="I23" s="44" t="str">
        <f t="shared" si="6"/>
        <v/>
      </c>
      <c r="J23" s="44" t="str">
        <f t="shared" si="7"/>
        <v/>
      </c>
      <c r="K23" s="34"/>
      <c r="L23" s="44" t="str">
        <f t="shared" si="8"/>
        <v/>
      </c>
      <c r="M23" s="34"/>
      <c r="N23" s="71"/>
      <c r="O23" s="57"/>
      <c r="P23" s="67"/>
      <c r="Q23" s="67"/>
      <c r="R23" s="67"/>
      <c r="S23" s="57"/>
      <c r="T23" s="67"/>
      <c r="U23" s="67"/>
      <c r="V23" s="67"/>
      <c r="W23" s="57"/>
      <c r="X23" s="67"/>
      <c r="Y23" s="67"/>
      <c r="Z23" s="67"/>
      <c r="AA23" s="57"/>
      <c r="AB23" s="67"/>
      <c r="AC23" s="67"/>
      <c r="AD23" s="67"/>
      <c r="AE23" s="57"/>
      <c r="AF23" s="67"/>
      <c r="AG23" s="67"/>
      <c r="AH23" s="67"/>
      <c r="AI23" s="57"/>
      <c r="AJ23" s="67"/>
      <c r="AK23" s="67"/>
      <c r="AL23" s="67"/>
      <c r="AM23" s="57"/>
      <c r="AN23" s="67"/>
      <c r="AO23" s="67"/>
      <c r="AP23" s="67"/>
      <c r="AQ23" s="57"/>
      <c r="AR23" s="69"/>
      <c r="AS23" s="69"/>
      <c r="AT23" s="69"/>
      <c r="AU23" s="69"/>
      <c r="AV23" s="69"/>
      <c r="AW23" s="69"/>
      <c r="AX23" s="69"/>
      <c r="AY23" s="69"/>
      <c r="AZ23" s="69"/>
      <c r="BA23" s="69"/>
      <c r="BB23" s="69"/>
      <c r="BC23" s="69"/>
      <c r="BD23" s="69"/>
      <c r="BE23" s="69"/>
      <c r="BF23" s="69"/>
      <c r="BG23" s="69"/>
      <c r="BH23" s="69"/>
      <c r="BI23" s="69"/>
      <c r="BJ23" s="69"/>
      <c r="BK23" s="69"/>
      <c r="BL23" s="70" t="str">
        <f t="shared" si="9"/>
        <v/>
      </c>
    </row>
    <row r="24">
      <c r="A24" s="41" t="str">
        <f>Alumnos!A28</f>
        <v/>
      </c>
      <c r="B24" s="26" t="str">
        <f>Alumnos!C28</f>
        <v/>
      </c>
      <c r="D24" s="44" t="str">
        <f t="shared" si="1"/>
        <v/>
      </c>
      <c r="E24" s="44" t="str">
        <f t="shared" si="2"/>
        <v/>
      </c>
      <c r="F24" s="44" t="str">
        <f t="shared" si="3"/>
        <v/>
      </c>
      <c r="G24" s="44" t="str">
        <f t="shared" si="4"/>
        <v/>
      </c>
      <c r="H24" s="44" t="str">
        <f t="shared" si="5"/>
        <v/>
      </c>
      <c r="I24" s="44" t="str">
        <f t="shared" si="6"/>
        <v/>
      </c>
      <c r="J24" s="44" t="str">
        <f t="shared" si="7"/>
        <v/>
      </c>
      <c r="K24" s="34"/>
      <c r="L24" s="44" t="str">
        <f t="shared" si="8"/>
        <v/>
      </c>
      <c r="M24" s="34"/>
      <c r="N24" s="71"/>
      <c r="O24" s="57"/>
      <c r="P24" s="67"/>
      <c r="Q24" s="67"/>
      <c r="R24" s="67"/>
      <c r="S24" s="57"/>
      <c r="T24" s="67"/>
      <c r="U24" s="67"/>
      <c r="V24" s="67"/>
      <c r="W24" s="57"/>
      <c r="X24" s="67"/>
      <c r="Y24" s="67"/>
      <c r="Z24" s="67"/>
      <c r="AA24" s="57"/>
      <c r="AB24" s="67"/>
      <c r="AC24" s="67"/>
      <c r="AD24" s="67"/>
      <c r="AE24" s="57"/>
      <c r="AF24" s="67"/>
      <c r="AG24" s="67"/>
      <c r="AH24" s="67"/>
      <c r="AI24" s="57"/>
      <c r="AJ24" s="67"/>
      <c r="AK24" s="67"/>
      <c r="AL24" s="67"/>
      <c r="AM24" s="57"/>
      <c r="AN24" s="67"/>
      <c r="AO24" s="67"/>
      <c r="AP24" s="67"/>
      <c r="AQ24" s="57"/>
      <c r="AR24" s="69"/>
      <c r="AS24" s="69"/>
      <c r="AT24" s="69"/>
      <c r="AU24" s="69"/>
      <c r="AV24" s="69"/>
      <c r="AW24" s="69"/>
      <c r="AX24" s="69"/>
      <c r="AY24" s="69"/>
      <c r="AZ24" s="69"/>
      <c r="BA24" s="69"/>
      <c r="BB24" s="69"/>
      <c r="BC24" s="69"/>
      <c r="BD24" s="69"/>
      <c r="BE24" s="69"/>
      <c r="BF24" s="69"/>
      <c r="BG24" s="69"/>
      <c r="BH24" s="69"/>
      <c r="BI24" s="69"/>
      <c r="BJ24" s="69"/>
      <c r="BK24" s="69"/>
      <c r="BL24" s="70" t="str">
        <f t="shared" si="9"/>
        <v/>
      </c>
    </row>
    <row r="25">
      <c r="A25" s="41" t="str">
        <f>Alumnos!A29</f>
        <v/>
      </c>
      <c r="B25" s="26" t="str">
        <f>Alumnos!C29</f>
        <v/>
      </c>
      <c r="D25" s="44" t="str">
        <f t="shared" si="1"/>
        <v/>
      </c>
      <c r="E25" s="44" t="str">
        <f t="shared" si="2"/>
        <v/>
      </c>
      <c r="F25" s="44" t="str">
        <f t="shared" si="3"/>
        <v/>
      </c>
      <c r="G25" s="44" t="str">
        <f t="shared" si="4"/>
        <v/>
      </c>
      <c r="H25" s="44" t="str">
        <f t="shared" si="5"/>
        <v/>
      </c>
      <c r="I25" s="44" t="str">
        <f t="shared" si="6"/>
        <v/>
      </c>
      <c r="J25" s="44" t="str">
        <f t="shared" si="7"/>
        <v/>
      </c>
      <c r="K25" s="34"/>
      <c r="L25" s="44" t="str">
        <f t="shared" si="8"/>
        <v/>
      </c>
      <c r="M25" s="34"/>
      <c r="N25" s="71"/>
      <c r="O25" s="57"/>
      <c r="P25" s="67"/>
      <c r="Q25" s="67"/>
      <c r="R25" s="67"/>
      <c r="S25" s="57"/>
      <c r="T25" s="67"/>
      <c r="U25" s="67"/>
      <c r="V25" s="67"/>
      <c r="W25" s="57"/>
      <c r="X25" s="67"/>
      <c r="Y25" s="67"/>
      <c r="Z25" s="67"/>
      <c r="AA25" s="57"/>
      <c r="AB25" s="67"/>
      <c r="AC25" s="67"/>
      <c r="AD25" s="67"/>
      <c r="AE25" s="57"/>
      <c r="AF25" s="67"/>
      <c r="AG25" s="67"/>
      <c r="AH25" s="67"/>
      <c r="AI25" s="57"/>
      <c r="AJ25" s="67"/>
      <c r="AK25" s="67"/>
      <c r="AL25" s="67"/>
      <c r="AM25" s="57"/>
      <c r="AN25" s="67"/>
      <c r="AO25" s="67"/>
      <c r="AP25" s="67"/>
      <c r="AQ25" s="57"/>
      <c r="AR25" s="69"/>
      <c r="AS25" s="69"/>
      <c r="AT25" s="69"/>
      <c r="AU25" s="69"/>
      <c r="AV25" s="69"/>
      <c r="AW25" s="69"/>
      <c r="AX25" s="69"/>
      <c r="AY25" s="69"/>
      <c r="AZ25" s="69"/>
      <c r="BA25" s="69"/>
      <c r="BB25" s="69"/>
      <c r="BC25" s="69"/>
      <c r="BD25" s="69"/>
      <c r="BE25" s="69"/>
      <c r="BF25" s="69"/>
      <c r="BG25" s="69"/>
      <c r="BH25" s="69"/>
      <c r="BI25" s="69"/>
      <c r="BJ25" s="69"/>
      <c r="BK25" s="69"/>
      <c r="BL25" s="70" t="str">
        <f t="shared" si="9"/>
        <v/>
      </c>
    </row>
    <row r="26">
      <c r="A26" s="41" t="str">
        <f>Alumnos!A30</f>
        <v/>
      </c>
      <c r="B26" s="26" t="str">
        <f>Alumnos!C30</f>
        <v/>
      </c>
      <c r="D26" s="44" t="str">
        <f t="shared" si="1"/>
        <v/>
      </c>
      <c r="E26" s="44" t="str">
        <f t="shared" si="2"/>
        <v/>
      </c>
      <c r="F26" s="44" t="str">
        <f t="shared" si="3"/>
        <v/>
      </c>
      <c r="G26" s="44" t="str">
        <f t="shared" si="4"/>
        <v/>
      </c>
      <c r="H26" s="44" t="str">
        <f t="shared" si="5"/>
        <v/>
      </c>
      <c r="I26" s="44" t="str">
        <f t="shared" si="6"/>
        <v/>
      </c>
      <c r="J26" s="44" t="str">
        <f t="shared" si="7"/>
        <v/>
      </c>
      <c r="K26" s="34"/>
      <c r="L26" s="44" t="str">
        <f t="shared" si="8"/>
        <v/>
      </c>
      <c r="M26" s="34"/>
      <c r="N26" s="71"/>
      <c r="O26" s="57"/>
      <c r="P26" s="67"/>
      <c r="Q26" s="67"/>
      <c r="R26" s="67"/>
      <c r="S26" s="57"/>
      <c r="T26" s="67"/>
      <c r="U26" s="67"/>
      <c r="V26" s="67"/>
      <c r="W26" s="57"/>
      <c r="X26" s="67"/>
      <c r="Y26" s="67"/>
      <c r="Z26" s="67"/>
      <c r="AA26" s="57"/>
      <c r="AB26" s="67"/>
      <c r="AC26" s="67"/>
      <c r="AD26" s="67"/>
      <c r="AE26" s="57"/>
      <c r="AF26" s="67"/>
      <c r="AG26" s="67"/>
      <c r="AH26" s="67"/>
      <c r="AI26" s="57"/>
      <c r="AJ26" s="67"/>
      <c r="AK26" s="67"/>
      <c r="AL26" s="67"/>
      <c r="AM26" s="57"/>
      <c r="AN26" s="67"/>
      <c r="AO26" s="67"/>
      <c r="AP26" s="67"/>
      <c r="AQ26" s="57"/>
      <c r="AR26" s="69"/>
      <c r="AS26" s="69"/>
      <c r="AT26" s="69"/>
      <c r="AU26" s="69"/>
      <c r="AV26" s="69"/>
      <c r="AW26" s="69"/>
      <c r="AX26" s="69"/>
      <c r="AY26" s="69"/>
      <c r="AZ26" s="69"/>
      <c r="BA26" s="69"/>
      <c r="BB26" s="69"/>
      <c r="BC26" s="69"/>
      <c r="BD26" s="69"/>
      <c r="BE26" s="69"/>
      <c r="BF26" s="69"/>
      <c r="BG26" s="69"/>
      <c r="BH26" s="69"/>
      <c r="BI26" s="69"/>
      <c r="BJ26" s="69"/>
      <c r="BK26" s="69"/>
      <c r="BL26" s="70" t="str">
        <f t="shared" si="9"/>
        <v/>
      </c>
    </row>
    <row r="27">
      <c r="A27" s="41" t="str">
        <f>Alumnos!A31</f>
        <v/>
      </c>
      <c r="B27" s="26" t="str">
        <f>Alumnos!C31</f>
        <v/>
      </c>
      <c r="D27" s="44" t="str">
        <f t="shared" si="1"/>
        <v/>
      </c>
      <c r="E27" s="44" t="str">
        <f t="shared" si="2"/>
        <v/>
      </c>
      <c r="F27" s="44" t="str">
        <f t="shared" si="3"/>
        <v/>
      </c>
      <c r="G27" s="44" t="str">
        <f t="shared" si="4"/>
        <v/>
      </c>
      <c r="H27" s="44" t="str">
        <f t="shared" si="5"/>
        <v/>
      </c>
      <c r="I27" s="44" t="str">
        <f t="shared" si="6"/>
        <v/>
      </c>
      <c r="J27" s="44" t="str">
        <f t="shared" si="7"/>
        <v/>
      </c>
      <c r="K27" s="34"/>
      <c r="L27" s="44" t="str">
        <f t="shared" si="8"/>
        <v/>
      </c>
      <c r="M27" s="34"/>
      <c r="N27" s="71"/>
      <c r="O27" s="57"/>
      <c r="P27" s="67"/>
      <c r="Q27" s="67"/>
      <c r="R27" s="67"/>
      <c r="S27" s="57"/>
      <c r="T27" s="67"/>
      <c r="U27" s="67"/>
      <c r="V27" s="67"/>
      <c r="W27" s="57"/>
      <c r="X27" s="67"/>
      <c r="Y27" s="67"/>
      <c r="Z27" s="67"/>
      <c r="AA27" s="57"/>
      <c r="AB27" s="67"/>
      <c r="AC27" s="67"/>
      <c r="AD27" s="67"/>
      <c r="AE27" s="57"/>
      <c r="AF27" s="67"/>
      <c r="AG27" s="67"/>
      <c r="AH27" s="67"/>
      <c r="AI27" s="57"/>
      <c r="AJ27" s="67"/>
      <c r="AK27" s="67"/>
      <c r="AL27" s="67"/>
      <c r="AM27" s="57"/>
      <c r="AN27" s="67"/>
      <c r="AO27" s="67"/>
      <c r="AP27" s="67"/>
      <c r="AQ27" s="57"/>
      <c r="AR27" s="69"/>
      <c r="AS27" s="69"/>
      <c r="AT27" s="69"/>
      <c r="AU27" s="69"/>
      <c r="AV27" s="69"/>
      <c r="AW27" s="69"/>
      <c r="AX27" s="69"/>
      <c r="AY27" s="69"/>
      <c r="AZ27" s="69"/>
      <c r="BA27" s="69"/>
      <c r="BB27" s="69"/>
      <c r="BC27" s="69"/>
      <c r="BD27" s="69"/>
      <c r="BE27" s="69"/>
      <c r="BF27" s="69"/>
      <c r="BG27" s="69"/>
      <c r="BH27" s="69"/>
      <c r="BI27" s="69"/>
      <c r="BJ27" s="69"/>
      <c r="BK27" s="69"/>
      <c r="BL27" s="70" t="str">
        <f t="shared" si="9"/>
        <v/>
      </c>
    </row>
    <row r="28">
      <c r="A28" s="41" t="str">
        <f>Alumnos!A32</f>
        <v/>
      </c>
      <c r="B28" s="26" t="str">
        <f>Alumnos!C32</f>
        <v/>
      </c>
      <c r="D28" s="44" t="str">
        <f t="shared" si="1"/>
        <v/>
      </c>
      <c r="E28" s="44" t="str">
        <f t="shared" si="2"/>
        <v/>
      </c>
      <c r="F28" s="44" t="str">
        <f t="shared" si="3"/>
        <v/>
      </c>
      <c r="G28" s="44" t="str">
        <f t="shared" si="4"/>
        <v/>
      </c>
      <c r="H28" s="44" t="str">
        <f t="shared" si="5"/>
        <v/>
      </c>
      <c r="I28" s="44" t="str">
        <f t="shared" si="6"/>
        <v/>
      </c>
      <c r="J28" s="44" t="str">
        <f t="shared" si="7"/>
        <v/>
      </c>
      <c r="K28" s="34"/>
      <c r="L28" s="44" t="str">
        <f t="shared" si="8"/>
        <v/>
      </c>
      <c r="M28" s="34"/>
      <c r="N28" s="71"/>
      <c r="O28" s="57"/>
      <c r="P28" s="67"/>
      <c r="Q28" s="67"/>
      <c r="R28" s="67"/>
      <c r="S28" s="57"/>
      <c r="T28" s="67"/>
      <c r="U28" s="67"/>
      <c r="V28" s="67"/>
      <c r="W28" s="57"/>
      <c r="X28" s="67"/>
      <c r="Y28" s="67"/>
      <c r="Z28" s="67"/>
      <c r="AA28" s="57"/>
      <c r="AB28" s="67"/>
      <c r="AC28" s="67"/>
      <c r="AD28" s="67"/>
      <c r="AE28" s="57"/>
      <c r="AF28" s="67"/>
      <c r="AG28" s="67"/>
      <c r="AH28" s="67"/>
      <c r="AI28" s="57"/>
      <c r="AJ28" s="67"/>
      <c r="AK28" s="67"/>
      <c r="AL28" s="67"/>
      <c r="AM28" s="57"/>
      <c r="AN28" s="67"/>
      <c r="AO28" s="67"/>
      <c r="AP28" s="67"/>
      <c r="AQ28" s="57"/>
      <c r="AR28" s="69"/>
      <c r="AS28" s="69"/>
      <c r="AT28" s="69"/>
      <c r="AU28" s="69"/>
      <c r="AV28" s="69"/>
      <c r="AW28" s="69"/>
      <c r="AX28" s="69"/>
      <c r="AY28" s="69"/>
      <c r="AZ28" s="69"/>
      <c r="BA28" s="69"/>
      <c r="BB28" s="69"/>
      <c r="BC28" s="69"/>
      <c r="BD28" s="69"/>
      <c r="BE28" s="69"/>
      <c r="BF28" s="69"/>
      <c r="BG28" s="69"/>
      <c r="BH28" s="69"/>
      <c r="BI28" s="69"/>
      <c r="BJ28" s="69"/>
      <c r="BK28" s="69"/>
      <c r="BL28" s="70" t="str">
        <f t="shared" si="9"/>
        <v/>
      </c>
    </row>
    <row r="29">
      <c r="A29" s="41" t="str">
        <f>Alumnos!A33</f>
        <v/>
      </c>
      <c r="B29" s="26" t="str">
        <f>Alumnos!C33</f>
        <v/>
      </c>
      <c r="D29" s="44" t="str">
        <f t="shared" si="1"/>
        <v/>
      </c>
      <c r="E29" s="44" t="str">
        <f t="shared" si="2"/>
        <v/>
      </c>
      <c r="F29" s="44" t="str">
        <f t="shared" si="3"/>
        <v/>
      </c>
      <c r="G29" s="44" t="str">
        <f t="shared" si="4"/>
        <v/>
      </c>
      <c r="H29" s="44" t="str">
        <f t="shared" si="5"/>
        <v/>
      </c>
      <c r="I29" s="44" t="str">
        <f t="shared" si="6"/>
        <v/>
      </c>
      <c r="J29" s="44" t="str">
        <f t="shared" si="7"/>
        <v/>
      </c>
      <c r="K29" s="34"/>
      <c r="L29" s="44" t="str">
        <f t="shared" si="8"/>
        <v/>
      </c>
      <c r="M29" s="34"/>
      <c r="N29" s="71"/>
      <c r="O29" s="57"/>
      <c r="P29" s="67"/>
      <c r="Q29" s="67"/>
      <c r="R29" s="67"/>
      <c r="S29" s="57"/>
      <c r="T29" s="67"/>
      <c r="U29" s="67"/>
      <c r="V29" s="67"/>
      <c r="W29" s="57"/>
      <c r="X29" s="67"/>
      <c r="Y29" s="67"/>
      <c r="Z29" s="67"/>
      <c r="AA29" s="57"/>
      <c r="AB29" s="67"/>
      <c r="AC29" s="67"/>
      <c r="AD29" s="67"/>
      <c r="AE29" s="57"/>
      <c r="AF29" s="67"/>
      <c r="AG29" s="67"/>
      <c r="AH29" s="67"/>
      <c r="AI29" s="57"/>
      <c r="AJ29" s="67"/>
      <c r="AK29" s="67"/>
      <c r="AL29" s="67"/>
      <c r="AM29" s="57"/>
      <c r="AN29" s="67"/>
      <c r="AO29" s="67"/>
      <c r="AP29" s="67"/>
      <c r="AQ29" s="57"/>
      <c r="AR29" s="69"/>
      <c r="AS29" s="69"/>
      <c r="AT29" s="69"/>
      <c r="AU29" s="69"/>
      <c r="AV29" s="69"/>
      <c r="AW29" s="69"/>
      <c r="AX29" s="69"/>
      <c r="AY29" s="69"/>
      <c r="AZ29" s="69"/>
      <c r="BA29" s="69"/>
      <c r="BB29" s="69"/>
      <c r="BC29" s="69"/>
      <c r="BD29" s="69"/>
      <c r="BE29" s="69"/>
      <c r="BF29" s="69"/>
      <c r="BG29" s="69"/>
      <c r="BH29" s="69"/>
      <c r="BI29" s="69"/>
      <c r="BJ29" s="69"/>
      <c r="BK29" s="69"/>
      <c r="BL29" s="70" t="str">
        <f t="shared" si="9"/>
        <v/>
      </c>
    </row>
    <row r="30">
      <c r="A30" s="41" t="str">
        <f>Alumnos!A34</f>
        <v/>
      </c>
      <c r="B30" s="26" t="str">
        <f>Alumnos!C34</f>
        <v/>
      </c>
      <c r="D30" s="44" t="str">
        <f t="shared" si="1"/>
        <v/>
      </c>
      <c r="E30" s="44" t="str">
        <f t="shared" si="2"/>
        <v/>
      </c>
      <c r="F30" s="44" t="str">
        <f t="shared" si="3"/>
        <v/>
      </c>
      <c r="G30" s="44" t="str">
        <f t="shared" si="4"/>
        <v/>
      </c>
      <c r="H30" s="44" t="str">
        <f t="shared" si="5"/>
        <v/>
      </c>
      <c r="I30" s="44" t="str">
        <f t="shared" si="6"/>
        <v/>
      </c>
      <c r="J30" s="44" t="str">
        <f t="shared" si="7"/>
        <v/>
      </c>
      <c r="K30" s="34"/>
      <c r="L30" s="44" t="str">
        <f t="shared" si="8"/>
        <v/>
      </c>
      <c r="M30" s="34"/>
      <c r="N30" s="71"/>
      <c r="O30" s="57"/>
      <c r="P30" s="67"/>
      <c r="Q30" s="67"/>
      <c r="R30" s="67"/>
      <c r="S30" s="57"/>
      <c r="T30" s="67"/>
      <c r="U30" s="67"/>
      <c r="V30" s="67"/>
      <c r="W30" s="57"/>
      <c r="X30" s="67"/>
      <c r="Y30" s="67"/>
      <c r="Z30" s="67"/>
      <c r="AA30" s="57"/>
      <c r="AB30" s="67"/>
      <c r="AC30" s="67"/>
      <c r="AD30" s="67"/>
      <c r="AE30" s="57"/>
      <c r="AF30" s="67"/>
      <c r="AG30" s="67"/>
      <c r="AH30" s="67"/>
      <c r="AI30" s="57"/>
      <c r="AJ30" s="67"/>
      <c r="AK30" s="67"/>
      <c r="AL30" s="67"/>
      <c r="AM30" s="57"/>
      <c r="AN30" s="67"/>
      <c r="AO30" s="67"/>
      <c r="AP30" s="67"/>
      <c r="AQ30" s="57"/>
      <c r="AR30" s="69"/>
      <c r="AS30" s="69"/>
      <c r="AT30" s="69"/>
      <c r="AU30" s="69"/>
      <c r="AV30" s="69"/>
      <c r="AW30" s="69"/>
      <c r="AX30" s="69"/>
      <c r="AY30" s="69"/>
      <c r="AZ30" s="69"/>
      <c r="BA30" s="69"/>
      <c r="BB30" s="69"/>
      <c r="BC30" s="69"/>
      <c r="BD30" s="69"/>
      <c r="BE30" s="69"/>
      <c r="BF30" s="69"/>
      <c r="BG30" s="69"/>
      <c r="BH30" s="69"/>
      <c r="BI30" s="69"/>
      <c r="BJ30" s="69"/>
      <c r="BK30" s="69"/>
      <c r="BL30" s="70" t="str">
        <f t="shared" si="9"/>
        <v/>
      </c>
    </row>
    <row r="31">
      <c r="A31" s="41" t="str">
        <f>Alumnos!A35</f>
        <v/>
      </c>
      <c r="B31" s="26" t="str">
        <f>Alumnos!C35</f>
        <v/>
      </c>
      <c r="D31" s="44" t="str">
        <f t="shared" si="1"/>
        <v/>
      </c>
      <c r="E31" s="44" t="str">
        <f t="shared" si="2"/>
        <v/>
      </c>
      <c r="F31" s="44" t="str">
        <f t="shared" si="3"/>
        <v/>
      </c>
      <c r="G31" s="44" t="str">
        <f t="shared" si="4"/>
        <v/>
      </c>
      <c r="H31" s="44" t="str">
        <f t="shared" si="5"/>
        <v/>
      </c>
      <c r="I31" s="44" t="str">
        <f t="shared" si="6"/>
        <v/>
      </c>
      <c r="J31" s="44" t="str">
        <f t="shared" si="7"/>
        <v/>
      </c>
      <c r="K31" s="34"/>
      <c r="L31" s="44" t="str">
        <f t="shared" si="8"/>
        <v/>
      </c>
      <c r="M31" s="34"/>
      <c r="N31" s="71"/>
      <c r="O31" s="57"/>
      <c r="P31" s="67"/>
      <c r="Q31" s="67"/>
      <c r="R31" s="67"/>
      <c r="S31" s="57"/>
      <c r="T31" s="67"/>
      <c r="U31" s="67"/>
      <c r="V31" s="67"/>
      <c r="W31" s="57"/>
      <c r="X31" s="67"/>
      <c r="Y31" s="67"/>
      <c r="Z31" s="67"/>
      <c r="AA31" s="57"/>
      <c r="AB31" s="67"/>
      <c r="AC31" s="67"/>
      <c r="AD31" s="67"/>
      <c r="AE31" s="57"/>
      <c r="AF31" s="67"/>
      <c r="AG31" s="67"/>
      <c r="AH31" s="67"/>
      <c r="AI31" s="57"/>
      <c r="AJ31" s="67"/>
      <c r="AK31" s="67"/>
      <c r="AL31" s="67"/>
      <c r="AM31" s="57"/>
      <c r="AN31" s="67"/>
      <c r="AO31" s="67"/>
      <c r="AP31" s="67"/>
      <c r="AQ31" s="57"/>
      <c r="AR31" s="69"/>
      <c r="AS31" s="69"/>
      <c r="AT31" s="69"/>
      <c r="AU31" s="69"/>
      <c r="AV31" s="69"/>
      <c r="AW31" s="69"/>
      <c r="AX31" s="69"/>
      <c r="AY31" s="69"/>
      <c r="AZ31" s="69"/>
      <c r="BA31" s="69"/>
      <c r="BB31" s="69"/>
      <c r="BC31" s="69"/>
      <c r="BD31" s="69"/>
      <c r="BE31" s="69"/>
      <c r="BF31" s="69"/>
      <c r="BG31" s="69"/>
      <c r="BH31" s="69"/>
      <c r="BI31" s="69"/>
      <c r="BJ31" s="69"/>
      <c r="BK31" s="69"/>
      <c r="BL31" s="70" t="str">
        <f t="shared" si="9"/>
        <v/>
      </c>
    </row>
    <row r="32">
      <c r="A32" s="41" t="str">
        <f>Alumnos!A36</f>
        <v/>
      </c>
      <c r="B32" s="26" t="str">
        <f>Alumnos!C36</f>
        <v/>
      </c>
      <c r="D32" s="44" t="str">
        <f t="shared" si="1"/>
        <v/>
      </c>
      <c r="E32" s="44" t="str">
        <f t="shared" si="2"/>
        <v/>
      </c>
      <c r="F32" s="44" t="str">
        <f t="shared" si="3"/>
        <v/>
      </c>
      <c r="G32" s="44" t="str">
        <f t="shared" si="4"/>
        <v/>
      </c>
      <c r="H32" s="44" t="str">
        <f t="shared" si="5"/>
        <v/>
      </c>
      <c r="I32" s="44" t="str">
        <f t="shared" si="6"/>
        <v/>
      </c>
      <c r="J32" s="44" t="str">
        <f t="shared" si="7"/>
        <v/>
      </c>
      <c r="K32" s="34"/>
      <c r="L32" s="44" t="str">
        <f t="shared" si="8"/>
        <v/>
      </c>
      <c r="M32" s="34"/>
      <c r="N32" s="71"/>
      <c r="O32" s="57"/>
      <c r="P32" s="67"/>
      <c r="Q32" s="67"/>
      <c r="R32" s="67"/>
      <c r="S32" s="57"/>
      <c r="T32" s="67"/>
      <c r="U32" s="67"/>
      <c r="V32" s="67"/>
      <c r="W32" s="57"/>
      <c r="X32" s="67"/>
      <c r="Y32" s="67"/>
      <c r="Z32" s="67"/>
      <c r="AA32" s="57"/>
      <c r="AB32" s="67"/>
      <c r="AC32" s="67"/>
      <c r="AD32" s="67"/>
      <c r="AE32" s="57"/>
      <c r="AF32" s="67"/>
      <c r="AG32" s="67"/>
      <c r="AH32" s="67"/>
      <c r="AI32" s="57"/>
      <c r="AJ32" s="67"/>
      <c r="AK32" s="67"/>
      <c r="AL32" s="67"/>
      <c r="AM32" s="57"/>
      <c r="AN32" s="67"/>
      <c r="AO32" s="67"/>
      <c r="AP32" s="67"/>
      <c r="AQ32" s="57"/>
      <c r="AR32" s="69"/>
      <c r="AS32" s="69"/>
      <c r="AT32" s="69"/>
      <c r="AU32" s="69"/>
      <c r="AV32" s="69"/>
      <c r="AW32" s="69"/>
      <c r="AX32" s="69"/>
      <c r="AY32" s="69"/>
      <c r="AZ32" s="69"/>
      <c r="BA32" s="69"/>
      <c r="BB32" s="69"/>
      <c r="BC32" s="69"/>
      <c r="BD32" s="69"/>
      <c r="BE32" s="69"/>
      <c r="BF32" s="69"/>
      <c r="BG32" s="69"/>
      <c r="BH32" s="69"/>
      <c r="BI32" s="69"/>
      <c r="BJ32" s="69"/>
      <c r="BK32" s="69"/>
      <c r="BL32" s="70" t="str">
        <f t="shared" si="9"/>
        <v/>
      </c>
    </row>
    <row r="33">
      <c r="A33" s="41" t="str">
        <f>Alumnos!A37</f>
        <v/>
      </c>
      <c r="B33" s="26" t="str">
        <f>Alumnos!C37</f>
        <v/>
      </c>
      <c r="D33" s="44" t="str">
        <f t="shared" si="1"/>
        <v/>
      </c>
      <c r="E33" s="44" t="str">
        <f t="shared" si="2"/>
        <v/>
      </c>
      <c r="F33" s="44" t="str">
        <f t="shared" si="3"/>
        <v/>
      </c>
      <c r="G33" s="44" t="str">
        <f t="shared" si="4"/>
        <v/>
      </c>
      <c r="H33" s="44" t="str">
        <f t="shared" si="5"/>
        <v/>
      </c>
      <c r="I33" s="44" t="str">
        <f t="shared" si="6"/>
        <v/>
      </c>
      <c r="J33" s="44" t="str">
        <f t="shared" si="7"/>
        <v/>
      </c>
      <c r="K33" s="34"/>
      <c r="L33" s="44" t="str">
        <f t="shared" si="8"/>
        <v/>
      </c>
      <c r="M33" s="34"/>
      <c r="N33" s="71"/>
      <c r="O33" s="57"/>
      <c r="P33" s="67"/>
      <c r="Q33" s="67"/>
      <c r="R33" s="67"/>
      <c r="S33" s="57"/>
      <c r="T33" s="67"/>
      <c r="U33" s="67"/>
      <c r="V33" s="67"/>
      <c r="W33" s="57"/>
      <c r="X33" s="67"/>
      <c r="Y33" s="67"/>
      <c r="Z33" s="67"/>
      <c r="AA33" s="57"/>
      <c r="AB33" s="67"/>
      <c r="AC33" s="67"/>
      <c r="AD33" s="67"/>
      <c r="AE33" s="57"/>
      <c r="AF33" s="67"/>
      <c r="AG33" s="67"/>
      <c r="AH33" s="67"/>
      <c r="AI33" s="57"/>
      <c r="AJ33" s="67"/>
      <c r="AK33" s="67"/>
      <c r="AL33" s="67"/>
      <c r="AM33" s="57"/>
      <c r="AN33" s="67"/>
      <c r="AO33" s="67"/>
      <c r="AP33" s="67"/>
      <c r="AQ33" s="57"/>
      <c r="AR33" s="69"/>
      <c r="AS33" s="69"/>
      <c r="AT33" s="69"/>
      <c r="AU33" s="69"/>
      <c r="AV33" s="69"/>
      <c r="AW33" s="69"/>
      <c r="AX33" s="69"/>
      <c r="AY33" s="69"/>
      <c r="AZ33" s="69"/>
      <c r="BA33" s="69"/>
      <c r="BB33" s="69"/>
      <c r="BC33" s="69"/>
      <c r="BD33" s="69"/>
      <c r="BE33" s="69"/>
      <c r="BF33" s="69"/>
      <c r="BG33" s="69"/>
      <c r="BH33" s="69"/>
      <c r="BI33" s="69"/>
      <c r="BJ33" s="69"/>
      <c r="BK33" s="69"/>
      <c r="BL33" s="70" t="str">
        <f t="shared" si="9"/>
        <v/>
      </c>
    </row>
    <row r="34">
      <c r="A34" s="41" t="str">
        <f>Alumnos!A38</f>
        <v/>
      </c>
      <c r="B34" s="26" t="str">
        <f>Alumnos!C38</f>
        <v/>
      </c>
      <c r="D34" s="44" t="str">
        <f t="shared" si="1"/>
        <v/>
      </c>
      <c r="E34" s="44" t="str">
        <f t="shared" si="2"/>
        <v/>
      </c>
      <c r="F34" s="44" t="str">
        <f t="shared" si="3"/>
        <v/>
      </c>
      <c r="G34" s="44" t="str">
        <f t="shared" si="4"/>
        <v/>
      </c>
      <c r="H34" s="44" t="str">
        <f t="shared" si="5"/>
        <v/>
      </c>
      <c r="I34" s="44" t="str">
        <f t="shared" si="6"/>
        <v/>
      </c>
      <c r="J34" s="44" t="str">
        <f t="shared" si="7"/>
        <v/>
      </c>
      <c r="K34" s="34"/>
      <c r="L34" s="44" t="str">
        <f t="shared" si="8"/>
        <v/>
      </c>
      <c r="M34" s="34"/>
      <c r="N34" s="71"/>
      <c r="O34" s="57"/>
      <c r="P34" s="67"/>
      <c r="Q34" s="67"/>
      <c r="R34" s="67"/>
      <c r="S34" s="57"/>
      <c r="T34" s="67"/>
      <c r="U34" s="67"/>
      <c r="V34" s="67"/>
      <c r="W34" s="57"/>
      <c r="X34" s="67"/>
      <c r="Y34" s="67"/>
      <c r="Z34" s="67"/>
      <c r="AA34" s="57"/>
      <c r="AB34" s="67"/>
      <c r="AC34" s="67"/>
      <c r="AD34" s="67"/>
      <c r="AE34" s="57"/>
      <c r="AF34" s="67"/>
      <c r="AG34" s="67"/>
      <c r="AH34" s="67"/>
      <c r="AI34" s="57"/>
      <c r="AJ34" s="67"/>
      <c r="AK34" s="67"/>
      <c r="AL34" s="67"/>
      <c r="AM34" s="57"/>
      <c r="AN34" s="67"/>
      <c r="AO34" s="67"/>
      <c r="AP34" s="67"/>
      <c r="AQ34" s="57"/>
      <c r="AR34" s="69"/>
      <c r="AS34" s="69"/>
      <c r="AT34" s="69"/>
      <c r="AU34" s="69"/>
      <c r="AV34" s="69"/>
      <c r="AW34" s="69"/>
      <c r="AX34" s="69"/>
      <c r="AY34" s="69"/>
      <c r="AZ34" s="69"/>
      <c r="BA34" s="69"/>
      <c r="BB34" s="69"/>
      <c r="BC34" s="69"/>
      <c r="BD34" s="69"/>
      <c r="BE34" s="69"/>
      <c r="BF34" s="69"/>
      <c r="BG34" s="69"/>
      <c r="BH34" s="69"/>
      <c r="BI34" s="69"/>
      <c r="BJ34" s="69"/>
      <c r="BK34" s="69"/>
      <c r="BL34" s="70" t="str">
        <f t="shared" si="9"/>
        <v/>
      </c>
    </row>
    <row r="35">
      <c r="A35" s="41" t="str">
        <f>Alumnos!A39</f>
        <v/>
      </c>
      <c r="B35" s="26" t="str">
        <f>Alumnos!C39</f>
        <v/>
      </c>
      <c r="D35" s="44" t="str">
        <f t="shared" si="1"/>
        <v/>
      </c>
      <c r="E35" s="44" t="str">
        <f t="shared" si="2"/>
        <v/>
      </c>
      <c r="F35" s="44" t="str">
        <f t="shared" si="3"/>
        <v/>
      </c>
      <c r="G35" s="44" t="str">
        <f t="shared" si="4"/>
        <v/>
      </c>
      <c r="H35" s="44" t="str">
        <f t="shared" si="5"/>
        <v/>
      </c>
      <c r="I35" s="44" t="str">
        <f t="shared" si="6"/>
        <v/>
      </c>
      <c r="J35" s="44" t="str">
        <f t="shared" si="7"/>
        <v/>
      </c>
      <c r="K35" s="34"/>
      <c r="L35" s="44" t="str">
        <f t="shared" si="8"/>
        <v/>
      </c>
      <c r="M35" s="34"/>
      <c r="N35" s="71"/>
      <c r="O35" s="57"/>
      <c r="P35" s="67"/>
      <c r="Q35" s="67"/>
      <c r="R35" s="67"/>
      <c r="S35" s="57"/>
      <c r="T35" s="67"/>
      <c r="U35" s="67"/>
      <c r="V35" s="67"/>
      <c r="W35" s="57"/>
      <c r="X35" s="67"/>
      <c r="Y35" s="67"/>
      <c r="Z35" s="67"/>
      <c r="AA35" s="57"/>
      <c r="AB35" s="67"/>
      <c r="AC35" s="67"/>
      <c r="AD35" s="67"/>
      <c r="AE35" s="57"/>
      <c r="AF35" s="67"/>
      <c r="AG35" s="67"/>
      <c r="AH35" s="67"/>
      <c r="AI35" s="57"/>
      <c r="AJ35" s="67"/>
      <c r="AK35" s="67"/>
      <c r="AL35" s="67"/>
      <c r="AM35" s="57"/>
      <c r="AN35" s="67"/>
      <c r="AO35" s="67"/>
      <c r="AP35" s="67"/>
      <c r="AQ35" s="57"/>
      <c r="AR35" s="69"/>
      <c r="AS35" s="69"/>
      <c r="AT35" s="69"/>
      <c r="AU35" s="69"/>
      <c r="AV35" s="69"/>
      <c r="AW35" s="69"/>
      <c r="AX35" s="69"/>
      <c r="AY35" s="69"/>
      <c r="AZ35" s="69"/>
      <c r="BA35" s="69"/>
      <c r="BB35" s="69"/>
      <c r="BC35" s="69"/>
      <c r="BD35" s="69"/>
      <c r="BE35" s="69"/>
      <c r="BF35" s="69"/>
      <c r="BG35" s="69"/>
      <c r="BH35" s="69"/>
      <c r="BI35" s="69"/>
      <c r="BJ35" s="69"/>
      <c r="BK35" s="69"/>
      <c r="BL35" s="70" t="str">
        <f t="shared" si="9"/>
        <v/>
      </c>
    </row>
    <row r="36">
      <c r="A36" s="41" t="str">
        <f>Alumnos!A40</f>
        <v/>
      </c>
      <c r="B36" s="26" t="str">
        <f>Alumnos!C40</f>
        <v/>
      </c>
      <c r="D36" s="44" t="str">
        <f t="shared" si="1"/>
        <v/>
      </c>
      <c r="E36" s="44" t="str">
        <f t="shared" si="2"/>
        <v/>
      </c>
      <c r="F36" s="44" t="str">
        <f t="shared" si="3"/>
        <v/>
      </c>
      <c r="G36" s="44" t="str">
        <f t="shared" si="4"/>
        <v/>
      </c>
      <c r="H36" s="44" t="str">
        <f t="shared" si="5"/>
        <v/>
      </c>
      <c r="I36" s="44" t="str">
        <f t="shared" si="6"/>
        <v/>
      </c>
      <c r="J36" s="44" t="str">
        <f t="shared" si="7"/>
        <v/>
      </c>
      <c r="K36" s="34"/>
      <c r="L36" s="44" t="str">
        <f t="shared" si="8"/>
        <v/>
      </c>
      <c r="M36" s="34"/>
      <c r="N36" s="71"/>
      <c r="O36" s="57"/>
      <c r="P36" s="67"/>
      <c r="Q36" s="67"/>
      <c r="R36" s="67"/>
      <c r="S36" s="57"/>
      <c r="T36" s="67"/>
      <c r="U36" s="67"/>
      <c r="V36" s="67"/>
      <c r="W36" s="57"/>
      <c r="X36" s="67"/>
      <c r="Y36" s="67"/>
      <c r="Z36" s="67"/>
      <c r="AA36" s="57"/>
      <c r="AB36" s="67"/>
      <c r="AC36" s="67"/>
      <c r="AD36" s="67"/>
      <c r="AE36" s="57"/>
      <c r="AF36" s="67"/>
      <c r="AG36" s="67"/>
      <c r="AH36" s="67"/>
      <c r="AI36" s="57"/>
      <c r="AJ36" s="67"/>
      <c r="AK36" s="67"/>
      <c r="AL36" s="67"/>
      <c r="AM36" s="57"/>
      <c r="AN36" s="67"/>
      <c r="AO36" s="67"/>
      <c r="AP36" s="67"/>
      <c r="AQ36" s="57"/>
      <c r="AR36" s="69"/>
      <c r="AS36" s="69"/>
      <c r="AT36" s="69"/>
      <c r="AU36" s="69"/>
      <c r="AV36" s="69"/>
      <c r="AW36" s="69"/>
      <c r="AX36" s="69"/>
      <c r="AY36" s="69"/>
      <c r="AZ36" s="69"/>
      <c r="BA36" s="69"/>
      <c r="BB36" s="69"/>
      <c r="BC36" s="69"/>
      <c r="BD36" s="69"/>
      <c r="BE36" s="69"/>
      <c r="BF36" s="69"/>
      <c r="BG36" s="69"/>
      <c r="BH36" s="69"/>
      <c r="BI36" s="69"/>
      <c r="BJ36" s="69"/>
      <c r="BK36" s="69"/>
      <c r="BL36" s="70" t="str">
        <f t="shared" si="9"/>
        <v/>
      </c>
    </row>
    <row r="37">
      <c r="A37" s="41" t="str">
        <f>Alumnos!A41</f>
        <v/>
      </c>
      <c r="B37" s="26" t="str">
        <f>Alumnos!C41</f>
        <v/>
      </c>
      <c r="D37" s="44" t="str">
        <f t="shared" si="1"/>
        <v/>
      </c>
      <c r="E37" s="44" t="str">
        <f t="shared" si="2"/>
        <v/>
      </c>
      <c r="F37" s="44" t="str">
        <f t="shared" si="3"/>
        <v/>
      </c>
      <c r="G37" s="44" t="str">
        <f t="shared" si="4"/>
        <v/>
      </c>
      <c r="H37" s="44" t="str">
        <f t="shared" si="5"/>
        <v/>
      </c>
      <c r="I37" s="44" t="str">
        <f t="shared" si="6"/>
        <v/>
      </c>
      <c r="J37" s="44" t="str">
        <f t="shared" si="7"/>
        <v/>
      </c>
      <c r="K37" s="34"/>
      <c r="L37" s="44" t="str">
        <f t="shared" si="8"/>
        <v/>
      </c>
      <c r="M37" s="34"/>
      <c r="N37" s="71"/>
      <c r="O37" s="57"/>
      <c r="P37" s="67"/>
      <c r="Q37" s="67"/>
      <c r="R37" s="67"/>
      <c r="S37" s="57"/>
      <c r="T37" s="67"/>
      <c r="U37" s="67"/>
      <c r="V37" s="67"/>
      <c r="W37" s="57"/>
      <c r="X37" s="67"/>
      <c r="Y37" s="67"/>
      <c r="Z37" s="67"/>
      <c r="AA37" s="57"/>
      <c r="AB37" s="67"/>
      <c r="AC37" s="67"/>
      <c r="AD37" s="67"/>
      <c r="AE37" s="57"/>
      <c r="AF37" s="67"/>
      <c r="AG37" s="67"/>
      <c r="AH37" s="67"/>
      <c r="AI37" s="57"/>
      <c r="AJ37" s="67"/>
      <c r="AK37" s="67"/>
      <c r="AL37" s="67"/>
      <c r="AM37" s="57"/>
      <c r="AN37" s="67"/>
      <c r="AO37" s="67"/>
      <c r="AP37" s="67"/>
      <c r="AQ37" s="57"/>
      <c r="AR37" s="69"/>
      <c r="AS37" s="69"/>
      <c r="AT37" s="69"/>
      <c r="AU37" s="69"/>
      <c r="AV37" s="69"/>
      <c r="AW37" s="69"/>
      <c r="AX37" s="69"/>
      <c r="AY37" s="69"/>
      <c r="AZ37" s="69"/>
      <c r="BA37" s="69"/>
      <c r="BB37" s="69"/>
      <c r="BC37" s="69"/>
      <c r="BD37" s="69"/>
      <c r="BE37" s="69"/>
      <c r="BF37" s="69"/>
      <c r="BG37" s="69"/>
      <c r="BH37" s="69"/>
      <c r="BI37" s="69"/>
      <c r="BJ37" s="69"/>
      <c r="BK37" s="69"/>
      <c r="BL37" s="70" t="str">
        <f t="shared" si="9"/>
        <v/>
      </c>
    </row>
    <row r="38">
      <c r="A38" s="41" t="str">
        <f>Alumnos!A42</f>
        <v/>
      </c>
      <c r="B38" s="26" t="str">
        <f>Alumnos!C42</f>
        <v/>
      </c>
      <c r="D38" s="44" t="str">
        <f t="shared" si="1"/>
        <v/>
      </c>
      <c r="E38" s="44" t="str">
        <f t="shared" si="2"/>
        <v/>
      </c>
      <c r="F38" s="44" t="str">
        <f t="shared" si="3"/>
        <v/>
      </c>
      <c r="G38" s="44" t="str">
        <f t="shared" si="4"/>
        <v/>
      </c>
      <c r="H38" s="44" t="str">
        <f t="shared" si="5"/>
        <v/>
      </c>
      <c r="I38" s="44" t="str">
        <f t="shared" si="6"/>
        <v/>
      </c>
      <c r="J38" s="44" t="str">
        <f t="shared" si="7"/>
        <v/>
      </c>
      <c r="K38" s="34"/>
      <c r="L38" s="44" t="str">
        <f t="shared" si="8"/>
        <v/>
      </c>
      <c r="M38" s="34"/>
      <c r="N38" s="71"/>
      <c r="O38" s="57"/>
      <c r="P38" s="67"/>
      <c r="Q38" s="67"/>
      <c r="R38" s="67"/>
      <c r="S38" s="57"/>
      <c r="T38" s="67"/>
      <c r="U38" s="67"/>
      <c r="V38" s="67"/>
      <c r="W38" s="57"/>
      <c r="X38" s="67"/>
      <c r="Y38" s="67"/>
      <c r="Z38" s="67"/>
      <c r="AA38" s="57"/>
      <c r="AB38" s="67"/>
      <c r="AC38" s="67"/>
      <c r="AD38" s="67"/>
      <c r="AE38" s="57"/>
      <c r="AF38" s="67"/>
      <c r="AG38" s="67"/>
      <c r="AH38" s="67"/>
      <c r="AI38" s="57"/>
      <c r="AJ38" s="67"/>
      <c r="AK38" s="67"/>
      <c r="AL38" s="67"/>
      <c r="AM38" s="57"/>
      <c r="AN38" s="67"/>
      <c r="AO38" s="67"/>
      <c r="AP38" s="67"/>
      <c r="AQ38" s="57"/>
      <c r="AR38" s="69"/>
      <c r="AS38" s="69"/>
      <c r="AT38" s="69"/>
      <c r="AU38" s="69"/>
      <c r="AV38" s="69"/>
      <c r="AW38" s="69"/>
      <c r="AX38" s="69"/>
      <c r="AY38" s="69"/>
      <c r="AZ38" s="69"/>
      <c r="BA38" s="69"/>
      <c r="BB38" s="69"/>
      <c r="BC38" s="69"/>
      <c r="BD38" s="69"/>
      <c r="BE38" s="69"/>
      <c r="BF38" s="69"/>
      <c r="BG38" s="69"/>
      <c r="BH38" s="69"/>
      <c r="BI38" s="69"/>
      <c r="BJ38" s="69"/>
      <c r="BK38" s="69"/>
      <c r="BL38" s="70" t="str">
        <f t="shared" si="9"/>
        <v/>
      </c>
    </row>
    <row r="39">
      <c r="A39" s="41" t="str">
        <f>Alumnos!A43</f>
        <v/>
      </c>
      <c r="B39" s="26" t="str">
        <f>Alumnos!C43</f>
        <v/>
      </c>
      <c r="D39" s="44" t="str">
        <f t="shared" si="1"/>
        <v/>
      </c>
      <c r="E39" s="44" t="str">
        <f t="shared" si="2"/>
        <v/>
      </c>
      <c r="F39" s="44" t="str">
        <f t="shared" si="3"/>
        <v/>
      </c>
      <c r="G39" s="44" t="str">
        <f t="shared" si="4"/>
        <v/>
      </c>
      <c r="H39" s="44" t="str">
        <f t="shared" si="5"/>
        <v/>
      </c>
      <c r="I39" s="44" t="str">
        <f t="shared" si="6"/>
        <v/>
      </c>
      <c r="J39" s="44" t="str">
        <f t="shared" si="7"/>
        <v/>
      </c>
      <c r="K39" s="34"/>
      <c r="L39" s="44" t="str">
        <f t="shared" si="8"/>
        <v/>
      </c>
      <c r="M39" s="34"/>
      <c r="N39" s="71"/>
      <c r="O39" s="57"/>
      <c r="P39" s="67"/>
      <c r="Q39" s="67"/>
      <c r="R39" s="67"/>
      <c r="S39" s="57"/>
      <c r="T39" s="67"/>
      <c r="U39" s="67"/>
      <c r="V39" s="67"/>
      <c r="W39" s="57"/>
      <c r="X39" s="67"/>
      <c r="Y39" s="67"/>
      <c r="Z39" s="67"/>
      <c r="AA39" s="57"/>
      <c r="AB39" s="67"/>
      <c r="AC39" s="67"/>
      <c r="AD39" s="67"/>
      <c r="AE39" s="57"/>
      <c r="AF39" s="67"/>
      <c r="AG39" s="67"/>
      <c r="AH39" s="67"/>
      <c r="AI39" s="57"/>
      <c r="AJ39" s="67"/>
      <c r="AK39" s="67"/>
      <c r="AL39" s="67"/>
      <c r="AM39" s="57"/>
      <c r="AN39" s="67"/>
      <c r="AO39" s="67"/>
      <c r="AP39" s="67"/>
      <c r="AQ39" s="57"/>
      <c r="AR39" s="69"/>
      <c r="AS39" s="69"/>
      <c r="AT39" s="69"/>
      <c r="AU39" s="69"/>
      <c r="AV39" s="69"/>
      <c r="AW39" s="69"/>
      <c r="AX39" s="69"/>
      <c r="AY39" s="69"/>
      <c r="AZ39" s="69"/>
      <c r="BA39" s="69"/>
      <c r="BB39" s="69"/>
      <c r="BC39" s="69"/>
      <c r="BD39" s="69"/>
      <c r="BE39" s="69"/>
      <c r="BF39" s="69"/>
      <c r="BG39" s="69"/>
      <c r="BH39" s="69"/>
      <c r="BI39" s="69"/>
      <c r="BJ39" s="69"/>
      <c r="BK39" s="69"/>
      <c r="BL39" s="70" t="str">
        <f t="shared" si="9"/>
        <v/>
      </c>
    </row>
    <row r="40">
      <c r="A40" s="41" t="str">
        <f>Alumnos!A44</f>
        <v/>
      </c>
      <c r="B40" s="26" t="str">
        <f>Alumnos!C44</f>
        <v/>
      </c>
      <c r="D40" s="44" t="str">
        <f t="shared" si="1"/>
        <v/>
      </c>
      <c r="E40" s="44" t="str">
        <f t="shared" si="2"/>
        <v/>
      </c>
      <c r="F40" s="44" t="str">
        <f t="shared" si="3"/>
        <v/>
      </c>
      <c r="G40" s="44" t="str">
        <f t="shared" si="4"/>
        <v/>
      </c>
      <c r="H40" s="44" t="str">
        <f t="shared" si="5"/>
        <v/>
      </c>
      <c r="I40" s="44" t="str">
        <f t="shared" si="6"/>
        <v/>
      </c>
      <c r="J40" s="44" t="str">
        <f t="shared" si="7"/>
        <v/>
      </c>
      <c r="K40" s="34"/>
      <c r="L40" s="44" t="str">
        <f t="shared" si="8"/>
        <v/>
      </c>
      <c r="M40" s="34"/>
      <c r="N40" s="71"/>
      <c r="O40" s="57"/>
      <c r="P40" s="67"/>
      <c r="Q40" s="67"/>
      <c r="R40" s="67"/>
      <c r="S40" s="57"/>
      <c r="T40" s="67"/>
      <c r="U40" s="67"/>
      <c r="V40" s="67"/>
      <c r="W40" s="57"/>
      <c r="X40" s="67"/>
      <c r="Y40" s="67"/>
      <c r="Z40" s="67"/>
      <c r="AA40" s="57"/>
      <c r="AB40" s="67"/>
      <c r="AC40" s="67"/>
      <c r="AD40" s="67"/>
      <c r="AE40" s="57"/>
      <c r="AF40" s="67"/>
      <c r="AG40" s="67"/>
      <c r="AH40" s="67"/>
      <c r="AI40" s="57"/>
      <c r="AJ40" s="67"/>
      <c r="AK40" s="67"/>
      <c r="AL40" s="67"/>
      <c r="AM40" s="57"/>
      <c r="AN40" s="67"/>
      <c r="AO40" s="67"/>
      <c r="AP40" s="67"/>
      <c r="AQ40" s="57"/>
      <c r="AR40" s="69"/>
      <c r="AS40" s="69"/>
      <c r="AT40" s="69"/>
      <c r="AU40" s="69"/>
      <c r="AV40" s="69"/>
      <c r="AW40" s="69"/>
      <c r="AX40" s="69"/>
      <c r="AY40" s="69"/>
      <c r="AZ40" s="69"/>
      <c r="BA40" s="69"/>
      <c r="BB40" s="69"/>
      <c r="BC40" s="69"/>
      <c r="BD40" s="69"/>
      <c r="BE40" s="69"/>
      <c r="BF40" s="69"/>
      <c r="BG40" s="69"/>
      <c r="BH40" s="69"/>
      <c r="BI40" s="69"/>
      <c r="BJ40" s="69"/>
      <c r="BK40" s="69"/>
      <c r="BL40" s="70" t="str">
        <f t="shared" si="9"/>
        <v/>
      </c>
    </row>
    <row r="41">
      <c r="A41" s="41" t="str">
        <f>Alumnos!A45</f>
        <v/>
      </c>
      <c r="B41" s="26" t="str">
        <f>Alumnos!C45</f>
        <v/>
      </c>
      <c r="D41" s="44" t="str">
        <f t="shared" si="1"/>
        <v/>
      </c>
      <c r="E41" s="44" t="str">
        <f t="shared" si="2"/>
        <v/>
      </c>
      <c r="F41" s="44" t="str">
        <f t="shared" si="3"/>
        <v/>
      </c>
      <c r="G41" s="44" t="str">
        <f t="shared" si="4"/>
        <v/>
      </c>
      <c r="H41" s="44" t="str">
        <f t="shared" si="5"/>
        <v/>
      </c>
      <c r="I41" s="44" t="str">
        <f t="shared" si="6"/>
        <v/>
      </c>
      <c r="J41" s="44" t="str">
        <f t="shared" si="7"/>
        <v/>
      </c>
      <c r="K41" s="34"/>
      <c r="L41" s="44" t="str">
        <f t="shared" si="8"/>
        <v/>
      </c>
      <c r="M41" s="34"/>
      <c r="N41" s="71"/>
      <c r="O41" s="57"/>
      <c r="P41" s="67"/>
      <c r="Q41" s="67"/>
      <c r="R41" s="67"/>
      <c r="S41" s="57"/>
      <c r="T41" s="67"/>
      <c r="U41" s="67"/>
      <c r="V41" s="67"/>
      <c r="W41" s="57"/>
      <c r="X41" s="67"/>
      <c r="Y41" s="67"/>
      <c r="Z41" s="67"/>
      <c r="AA41" s="57"/>
      <c r="AB41" s="67"/>
      <c r="AC41" s="67"/>
      <c r="AD41" s="67"/>
      <c r="AE41" s="57"/>
      <c r="AF41" s="67"/>
      <c r="AG41" s="67"/>
      <c r="AH41" s="67"/>
      <c r="AI41" s="57"/>
      <c r="AJ41" s="67"/>
      <c r="AK41" s="67"/>
      <c r="AL41" s="67"/>
      <c r="AM41" s="57"/>
      <c r="AN41" s="67"/>
      <c r="AO41" s="67"/>
      <c r="AP41" s="67"/>
      <c r="AQ41" s="57"/>
      <c r="AR41" s="69"/>
      <c r="AS41" s="69"/>
      <c r="AT41" s="69"/>
      <c r="AU41" s="69"/>
      <c r="AV41" s="69"/>
      <c r="AW41" s="69"/>
      <c r="AX41" s="69"/>
      <c r="AY41" s="69"/>
      <c r="AZ41" s="69"/>
      <c r="BA41" s="69"/>
      <c r="BB41" s="69"/>
      <c r="BC41" s="69"/>
      <c r="BD41" s="69"/>
      <c r="BE41" s="69"/>
      <c r="BF41" s="69"/>
      <c r="BG41" s="69"/>
      <c r="BH41" s="69"/>
      <c r="BI41" s="69"/>
      <c r="BJ41" s="69"/>
      <c r="BK41" s="69"/>
      <c r="BL41" s="70" t="str">
        <f t="shared" si="9"/>
        <v/>
      </c>
    </row>
    <row r="42">
      <c r="A42" s="41" t="str">
        <f>Alumnos!A46</f>
        <v/>
      </c>
      <c r="B42" s="26" t="str">
        <f>Alumnos!C46</f>
        <v/>
      </c>
      <c r="D42" s="44" t="str">
        <f t="shared" si="1"/>
        <v/>
      </c>
      <c r="E42" s="44" t="str">
        <f t="shared" si="2"/>
        <v/>
      </c>
      <c r="F42" s="44" t="str">
        <f t="shared" si="3"/>
        <v/>
      </c>
      <c r="G42" s="44" t="str">
        <f t="shared" si="4"/>
        <v/>
      </c>
      <c r="H42" s="44" t="str">
        <f t="shared" si="5"/>
        <v/>
      </c>
      <c r="I42" s="44" t="str">
        <f t="shared" si="6"/>
        <v/>
      </c>
      <c r="J42" s="44" t="str">
        <f t="shared" si="7"/>
        <v/>
      </c>
      <c r="K42" s="34"/>
      <c r="L42" s="44" t="str">
        <f t="shared" si="8"/>
        <v/>
      </c>
      <c r="M42" s="34"/>
      <c r="N42" s="71"/>
      <c r="O42" s="57"/>
      <c r="P42" s="67"/>
      <c r="Q42" s="67"/>
      <c r="R42" s="67"/>
      <c r="S42" s="57"/>
      <c r="T42" s="67"/>
      <c r="U42" s="67"/>
      <c r="V42" s="67"/>
      <c r="W42" s="57"/>
      <c r="X42" s="67"/>
      <c r="Y42" s="67"/>
      <c r="Z42" s="67"/>
      <c r="AA42" s="57"/>
      <c r="AB42" s="67"/>
      <c r="AC42" s="67"/>
      <c r="AD42" s="67"/>
      <c r="AE42" s="57"/>
      <c r="AF42" s="67"/>
      <c r="AG42" s="67"/>
      <c r="AH42" s="67"/>
      <c r="AI42" s="57"/>
      <c r="AJ42" s="67"/>
      <c r="AK42" s="67"/>
      <c r="AL42" s="67"/>
      <c r="AM42" s="57"/>
      <c r="AN42" s="67"/>
      <c r="AO42" s="67"/>
      <c r="AP42" s="67"/>
      <c r="AQ42" s="57"/>
      <c r="AR42" s="69"/>
      <c r="AS42" s="69"/>
      <c r="AT42" s="69"/>
      <c r="AU42" s="69"/>
      <c r="AV42" s="69"/>
      <c r="AW42" s="69"/>
      <c r="AX42" s="69"/>
      <c r="AY42" s="69"/>
      <c r="AZ42" s="69"/>
      <c r="BA42" s="69"/>
      <c r="BB42" s="69"/>
      <c r="BC42" s="69"/>
      <c r="BD42" s="69"/>
      <c r="BE42" s="69"/>
      <c r="BF42" s="69"/>
      <c r="BG42" s="69"/>
      <c r="BH42" s="69"/>
      <c r="BI42" s="69"/>
      <c r="BJ42" s="69"/>
      <c r="BK42" s="69"/>
      <c r="BL42" s="70" t="str">
        <f t="shared" si="9"/>
        <v/>
      </c>
    </row>
    <row r="43">
      <c r="A43" s="41" t="str">
        <f>Alumnos!A47</f>
        <v/>
      </c>
      <c r="B43" s="26" t="str">
        <f>Alumnos!C47</f>
        <v/>
      </c>
      <c r="D43" s="44" t="str">
        <f t="shared" si="1"/>
        <v/>
      </c>
      <c r="E43" s="44" t="str">
        <f t="shared" si="2"/>
        <v/>
      </c>
      <c r="F43" s="44" t="str">
        <f t="shared" si="3"/>
        <v/>
      </c>
      <c r="G43" s="44" t="str">
        <f t="shared" si="4"/>
        <v/>
      </c>
      <c r="H43" s="44" t="str">
        <f t="shared" si="5"/>
        <v/>
      </c>
      <c r="I43" s="44" t="str">
        <f t="shared" si="6"/>
        <v/>
      </c>
      <c r="J43" s="44" t="str">
        <f t="shared" si="7"/>
        <v/>
      </c>
      <c r="K43" s="34"/>
      <c r="L43" s="44" t="str">
        <f t="shared" si="8"/>
        <v/>
      </c>
      <c r="M43" s="34"/>
      <c r="N43" s="71"/>
      <c r="O43" s="57"/>
      <c r="P43" s="67"/>
      <c r="Q43" s="67"/>
      <c r="R43" s="67"/>
      <c r="S43" s="57"/>
      <c r="T43" s="67"/>
      <c r="U43" s="67"/>
      <c r="V43" s="67"/>
      <c r="W43" s="57"/>
      <c r="X43" s="67"/>
      <c r="Y43" s="67"/>
      <c r="Z43" s="67"/>
      <c r="AA43" s="57"/>
      <c r="AB43" s="67"/>
      <c r="AC43" s="67"/>
      <c r="AD43" s="67"/>
      <c r="AE43" s="57"/>
      <c r="AF43" s="67"/>
      <c r="AG43" s="67"/>
      <c r="AH43" s="67"/>
      <c r="AI43" s="57"/>
      <c r="AJ43" s="67"/>
      <c r="AK43" s="67"/>
      <c r="AL43" s="67"/>
      <c r="AM43" s="57"/>
      <c r="AN43" s="67"/>
      <c r="AO43" s="67"/>
      <c r="AP43" s="67"/>
      <c r="AQ43" s="57"/>
      <c r="AR43" s="69"/>
      <c r="AS43" s="69"/>
      <c r="AT43" s="69"/>
      <c r="AU43" s="69"/>
      <c r="AV43" s="69"/>
      <c r="AW43" s="69"/>
      <c r="AX43" s="69"/>
      <c r="AY43" s="69"/>
      <c r="AZ43" s="69"/>
      <c r="BA43" s="69"/>
      <c r="BB43" s="69"/>
      <c r="BC43" s="69"/>
      <c r="BD43" s="69"/>
      <c r="BE43" s="69"/>
      <c r="BF43" s="69"/>
      <c r="BG43" s="69"/>
      <c r="BH43" s="69"/>
      <c r="BI43" s="69"/>
      <c r="BJ43" s="69"/>
      <c r="BK43" s="69"/>
      <c r="BL43" s="70" t="str">
        <f t="shared" si="9"/>
        <v/>
      </c>
    </row>
    <row r="44">
      <c r="A44" s="41" t="str">
        <f>Alumnos!A48</f>
        <v/>
      </c>
      <c r="B44" s="26" t="str">
        <f>Alumnos!C48</f>
        <v/>
      </c>
      <c r="D44" s="44" t="str">
        <f t="shared" si="1"/>
        <v/>
      </c>
      <c r="E44" s="44" t="str">
        <f t="shared" si="2"/>
        <v/>
      </c>
      <c r="F44" s="44" t="str">
        <f t="shared" si="3"/>
        <v/>
      </c>
      <c r="G44" s="44" t="str">
        <f t="shared" si="4"/>
        <v/>
      </c>
      <c r="H44" s="44" t="str">
        <f t="shared" si="5"/>
        <v/>
      </c>
      <c r="I44" s="44" t="str">
        <f t="shared" si="6"/>
        <v/>
      </c>
      <c r="J44" s="44" t="str">
        <f t="shared" si="7"/>
        <v/>
      </c>
      <c r="K44" s="34"/>
      <c r="L44" s="44" t="str">
        <f t="shared" si="8"/>
        <v/>
      </c>
      <c r="M44" s="34"/>
      <c r="N44" s="71"/>
      <c r="O44" s="57"/>
      <c r="P44" s="67"/>
      <c r="Q44" s="67"/>
      <c r="R44" s="67"/>
      <c r="S44" s="57"/>
      <c r="T44" s="67"/>
      <c r="U44" s="67"/>
      <c r="V44" s="67"/>
      <c r="W44" s="57"/>
      <c r="X44" s="67"/>
      <c r="Y44" s="67"/>
      <c r="Z44" s="67"/>
      <c r="AA44" s="57"/>
      <c r="AB44" s="67"/>
      <c r="AC44" s="67"/>
      <c r="AD44" s="67"/>
      <c r="AE44" s="57"/>
      <c r="AF44" s="67"/>
      <c r="AG44" s="67"/>
      <c r="AH44" s="67"/>
      <c r="AI44" s="57"/>
      <c r="AJ44" s="67"/>
      <c r="AK44" s="67"/>
      <c r="AL44" s="67"/>
      <c r="AM44" s="57"/>
      <c r="AN44" s="67"/>
      <c r="AO44" s="67"/>
      <c r="AP44" s="67"/>
      <c r="AQ44" s="57"/>
      <c r="AR44" s="69"/>
      <c r="AS44" s="69"/>
      <c r="AT44" s="69"/>
      <c r="AU44" s="69"/>
      <c r="AV44" s="69"/>
      <c r="AW44" s="69"/>
      <c r="AX44" s="69"/>
      <c r="AY44" s="69"/>
      <c r="AZ44" s="69"/>
      <c r="BA44" s="69"/>
      <c r="BB44" s="69"/>
      <c r="BC44" s="69"/>
      <c r="BD44" s="69"/>
      <c r="BE44" s="69"/>
      <c r="BF44" s="69"/>
      <c r="BG44" s="69"/>
      <c r="BH44" s="69"/>
      <c r="BI44" s="69"/>
      <c r="BJ44" s="69"/>
      <c r="BK44" s="69"/>
      <c r="BL44" s="70" t="str">
        <f t="shared" si="9"/>
        <v/>
      </c>
    </row>
    <row r="45">
      <c r="A45" s="41" t="str">
        <f>Alumnos!A49</f>
        <v/>
      </c>
      <c r="B45" s="26" t="str">
        <f>Alumnos!C49</f>
        <v/>
      </c>
      <c r="D45" s="44" t="str">
        <f t="shared" si="1"/>
        <v/>
      </c>
      <c r="E45" s="44" t="str">
        <f t="shared" si="2"/>
        <v/>
      </c>
      <c r="F45" s="44" t="str">
        <f t="shared" si="3"/>
        <v/>
      </c>
      <c r="G45" s="44" t="str">
        <f t="shared" si="4"/>
        <v/>
      </c>
      <c r="H45" s="44" t="str">
        <f t="shared" si="5"/>
        <v/>
      </c>
      <c r="I45" s="44" t="str">
        <f t="shared" si="6"/>
        <v/>
      </c>
      <c r="J45" s="44" t="str">
        <f t="shared" si="7"/>
        <v/>
      </c>
      <c r="K45" s="34"/>
      <c r="L45" s="44" t="str">
        <f t="shared" si="8"/>
        <v/>
      </c>
      <c r="M45" s="34"/>
      <c r="N45" s="71"/>
      <c r="O45" s="57"/>
      <c r="P45" s="67"/>
      <c r="Q45" s="67"/>
      <c r="R45" s="67"/>
      <c r="S45" s="57"/>
      <c r="T45" s="67"/>
      <c r="U45" s="67"/>
      <c r="V45" s="67"/>
      <c r="W45" s="57"/>
      <c r="X45" s="67"/>
      <c r="Y45" s="67"/>
      <c r="Z45" s="67"/>
      <c r="AA45" s="57"/>
      <c r="AB45" s="67"/>
      <c r="AC45" s="67"/>
      <c r="AD45" s="67"/>
      <c r="AE45" s="57"/>
      <c r="AF45" s="67"/>
      <c r="AG45" s="67"/>
      <c r="AH45" s="67"/>
      <c r="AI45" s="57"/>
      <c r="AJ45" s="67"/>
      <c r="AK45" s="67"/>
      <c r="AL45" s="67"/>
      <c r="AM45" s="57"/>
      <c r="AN45" s="67"/>
      <c r="AO45" s="67"/>
      <c r="AP45" s="67"/>
      <c r="AQ45" s="57"/>
      <c r="AR45" s="69"/>
      <c r="AS45" s="69"/>
      <c r="AT45" s="69"/>
      <c r="AU45" s="69"/>
      <c r="AV45" s="69"/>
      <c r="AW45" s="69"/>
      <c r="AX45" s="69"/>
      <c r="AY45" s="69"/>
      <c r="AZ45" s="69"/>
      <c r="BA45" s="69"/>
      <c r="BB45" s="69"/>
      <c r="BC45" s="69"/>
      <c r="BD45" s="69"/>
      <c r="BE45" s="69"/>
      <c r="BF45" s="69"/>
      <c r="BG45" s="69"/>
      <c r="BH45" s="69"/>
      <c r="BI45" s="69"/>
      <c r="BJ45" s="69"/>
      <c r="BK45" s="69"/>
      <c r="BL45" s="70" t="str">
        <f t="shared" si="9"/>
        <v/>
      </c>
    </row>
    <row r="46">
      <c r="A46" s="41" t="str">
        <f>Alumnos!A50</f>
        <v/>
      </c>
      <c r="B46" s="26" t="str">
        <f>Alumnos!C50</f>
        <v/>
      </c>
      <c r="D46" s="44" t="str">
        <f t="shared" si="1"/>
        <v/>
      </c>
      <c r="E46" s="44" t="str">
        <f t="shared" si="2"/>
        <v/>
      </c>
      <c r="F46" s="44" t="str">
        <f t="shared" si="3"/>
        <v/>
      </c>
      <c r="G46" s="44" t="str">
        <f t="shared" si="4"/>
        <v/>
      </c>
      <c r="H46" s="44" t="str">
        <f t="shared" si="5"/>
        <v/>
      </c>
      <c r="I46" s="44" t="str">
        <f t="shared" si="6"/>
        <v/>
      </c>
      <c r="J46" s="44" t="str">
        <f t="shared" si="7"/>
        <v/>
      </c>
      <c r="K46" s="34"/>
      <c r="L46" s="44" t="str">
        <f t="shared" si="8"/>
        <v/>
      </c>
      <c r="M46" s="34"/>
      <c r="N46" s="71"/>
      <c r="O46" s="57"/>
      <c r="P46" s="67"/>
      <c r="Q46" s="67"/>
      <c r="R46" s="67"/>
      <c r="S46" s="57"/>
      <c r="T46" s="67"/>
      <c r="U46" s="67"/>
      <c r="V46" s="67"/>
      <c r="W46" s="57"/>
      <c r="X46" s="67"/>
      <c r="Y46" s="67"/>
      <c r="Z46" s="67"/>
      <c r="AA46" s="57"/>
      <c r="AB46" s="67"/>
      <c r="AC46" s="67"/>
      <c r="AD46" s="67"/>
      <c r="AE46" s="57"/>
      <c r="AF46" s="67"/>
      <c r="AG46" s="67"/>
      <c r="AH46" s="67"/>
      <c r="AI46" s="57"/>
      <c r="AJ46" s="67"/>
      <c r="AK46" s="67"/>
      <c r="AL46" s="67"/>
      <c r="AM46" s="57"/>
      <c r="AN46" s="67"/>
      <c r="AO46" s="67"/>
      <c r="AP46" s="67"/>
      <c r="AQ46" s="57"/>
      <c r="AR46" s="69"/>
      <c r="AS46" s="69"/>
      <c r="AT46" s="69"/>
      <c r="AU46" s="69"/>
      <c r="AV46" s="69"/>
      <c r="AW46" s="69"/>
      <c r="AX46" s="69"/>
      <c r="AY46" s="69"/>
      <c r="AZ46" s="69"/>
      <c r="BA46" s="69"/>
      <c r="BB46" s="69"/>
      <c r="BC46" s="69"/>
      <c r="BD46" s="69"/>
      <c r="BE46" s="69"/>
      <c r="BF46" s="69"/>
      <c r="BG46" s="69"/>
      <c r="BH46" s="69"/>
      <c r="BI46" s="69"/>
      <c r="BJ46" s="69"/>
      <c r="BK46" s="69"/>
      <c r="BL46" s="70" t="str">
        <f t="shared" si="9"/>
        <v/>
      </c>
    </row>
    <row r="47">
      <c r="A47" s="41" t="str">
        <f>Alumnos!A51</f>
        <v/>
      </c>
      <c r="B47" s="26" t="str">
        <f>Alumnos!C51</f>
        <v/>
      </c>
      <c r="D47" s="44" t="str">
        <f t="shared" si="1"/>
        <v/>
      </c>
      <c r="E47" s="44" t="str">
        <f t="shared" si="2"/>
        <v/>
      </c>
      <c r="F47" s="44" t="str">
        <f t="shared" si="3"/>
        <v/>
      </c>
      <c r="G47" s="44" t="str">
        <f t="shared" si="4"/>
        <v/>
      </c>
      <c r="H47" s="44" t="str">
        <f t="shared" si="5"/>
        <v/>
      </c>
      <c r="I47" s="44" t="str">
        <f t="shared" si="6"/>
        <v/>
      </c>
      <c r="J47" s="44" t="str">
        <f t="shared" si="7"/>
        <v/>
      </c>
      <c r="K47" s="34"/>
      <c r="L47" s="44" t="str">
        <f t="shared" si="8"/>
        <v/>
      </c>
      <c r="M47" s="34"/>
      <c r="N47" s="71"/>
      <c r="O47" s="57"/>
      <c r="P47" s="67"/>
      <c r="Q47" s="67"/>
      <c r="R47" s="67"/>
      <c r="S47" s="57"/>
      <c r="T47" s="67"/>
      <c r="U47" s="67"/>
      <c r="V47" s="67"/>
      <c r="W47" s="57"/>
      <c r="X47" s="67"/>
      <c r="Y47" s="67"/>
      <c r="Z47" s="67"/>
      <c r="AA47" s="57"/>
      <c r="AB47" s="67"/>
      <c r="AC47" s="67"/>
      <c r="AD47" s="67"/>
      <c r="AE47" s="57"/>
      <c r="AF47" s="67"/>
      <c r="AG47" s="67"/>
      <c r="AH47" s="67"/>
      <c r="AI47" s="57"/>
      <c r="AJ47" s="67"/>
      <c r="AK47" s="67"/>
      <c r="AL47" s="67"/>
      <c r="AM47" s="57"/>
      <c r="AN47" s="67"/>
      <c r="AO47" s="67"/>
      <c r="AP47" s="67"/>
      <c r="AQ47" s="57"/>
      <c r="AR47" s="69"/>
      <c r="AS47" s="69"/>
      <c r="AT47" s="69"/>
      <c r="AU47" s="69"/>
      <c r="AV47" s="69"/>
      <c r="AW47" s="69"/>
      <c r="AX47" s="69"/>
      <c r="AY47" s="69"/>
      <c r="AZ47" s="69"/>
      <c r="BA47" s="69"/>
      <c r="BB47" s="69"/>
      <c r="BC47" s="69"/>
      <c r="BD47" s="69"/>
      <c r="BE47" s="69"/>
      <c r="BF47" s="69"/>
      <c r="BG47" s="69"/>
      <c r="BH47" s="69"/>
      <c r="BI47" s="69"/>
      <c r="BJ47" s="69"/>
      <c r="BK47" s="69"/>
      <c r="BL47" s="70" t="str">
        <f t="shared" si="9"/>
        <v/>
      </c>
    </row>
    <row r="48">
      <c r="A48" s="41" t="str">
        <f>Alumnos!A52</f>
        <v/>
      </c>
      <c r="B48" s="26" t="str">
        <f>Alumnos!C52</f>
        <v/>
      </c>
      <c r="D48" s="44" t="str">
        <f t="shared" si="1"/>
        <v/>
      </c>
      <c r="E48" s="44" t="str">
        <f t="shared" si="2"/>
        <v/>
      </c>
      <c r="F48" s="44" t="str">
        <f t="shared" si="3"/>
        <v/>
      </c>
      <c r="G48" s="44" t="str">
        <f t="shared" si="4"/>
        <v/>
      </c>
      <c r="H48" s="44" t="str">
        <f t="shared" si="5"/>
        <v/>
      </c>
      <c r="I48" s="44" t="str">
        <f t="shared" si="6"/>
        <v/>
      </c>
      <c r="J48" s="44" t="str">
        <f t="shared" si="7"/>
        <v/>
      </c>
      <c r="K48" s="34"/>
      <c r="L48" s="44" t="str">
        <f t="shared" si="8"/>
        <v/>
      </c>
      <c r="M48" s="34"/>
      <c r="N48" s="71"/>
      <c r="O48" s="57"/>
      <c r="P48" s="67"/>
      <c r="Q48" s="67"/>
      <c r="R48" s="67"/>
      <c r="S48" s="57"/>
      <c r="T48" s="67"/>
      <c r="U48" s="67"/>
      <c r="V48" s="67"/>
      <c r="W48" s="57"/>
      <c r="X48" s="67"/>
      <c r="Y48" s="67"/>
      <c r="Z48" s="67"/>
      <c r="AA48" s="57"/>
      <c r="AB48" s="67"/>
      <c r="AC48" s="67"/>
      <c r="AD48" s="67"/>
      <c r="AE48" s="57"/>
      <c r="AF48" s="67"/>
      <c r="AG48" s="67"/>
      <c r="AH48" s="67"/>
      <c r="AI48" s="57"/>
      <c r="AJ48" s="67"/>
      <c r="AK48" s="67"/>
      <c r="AL48" s="67"/>
      <c r="AM48" s="57"/>
      <c r="AN48" s="67"/>
      <c r="AO48" s="67"/>
      <c r="AP48" s="67"/>
      <c r="AQ48" s="57"/>
      <c r="AR48" s="69"/>
      <c r="AS48" s="69"/>
      <c r="AT48" s="69"/>
      <c r="AU48" s="69"/>
      <c r="AV48" s="69"/>
      <c r="AW48" s="69"/>
      <c r="AX48" s="69"/>
      <c r="AY48" s="69"/>
      <c r="AZ48" s="69"/>
      <c r="BA48" s="69"/>
      <c r="BB48" s="69"/>
      <c r="BC48" s="69"/>
      <c r="BD48" s="69"/>
      <c r="BE48" s="69"/>
      <c r="BF48" s="69"/>
      <c r="BG48" s="69"/>
      <c r="BH48" s="69"/>
      <c r="BI48" s="69"/>
      <c r="BJ48" s="69"/>
      <c r="BK48" s="69"/>
      <c r="BL48" s="70" t="str">
        <f t="shared" si="9"/>
        <v/>
      </c>
    </row>
    <row r="49">
      <c r="A49" s="41" t="str">
        <f>Alumnos!A53</f>
        <v/>
      </c>
      <c r="B49" s="26" t="str">
        <f>Alumnos!C53</f>
        <v/>
      </c>
      <c r="D49" s="44" t="str">
        <f t="shared" si="1"/>
        <v/>
      </c>
      <c r="E49" s="44" t="str">
        <f t="shared" si="2"/>
        <v/>
      </c>
      <c r="F49" s="44" t="str">
        <f t="shared" si="3"/>
        <v/>
      </c>
      <c r="G49" s="44" t="str">
        <f t="shared" si="4"/>
        <v/>
      </c>
      <c r="H49" s="44" t="str">
        <f t="shared" si="5"/>
        <v/>
      </c>
      <c r="I49" s="44" t="str">
        <f t="shared" si="6"/>
        <v/>
      </c>
      <c r="J49" s="44" t="str">
        <f t="shared" si="7"/>
        <v/>
      </c>
      <c r="K49" s="34"/>
      <c r="L49" s="44" t="str">
        <f t="shared" si="8"/>
        <v/>
      </c>
      <c r="M49" s="34"/>
      <c r="N49" s="66"/>
      <c r="O49" s="57"/>
      <c r="P49" s="67"/>
      <c r="Q49" s="67"/>
      <c r="R49" s="67"/>
      <c r="S49" s="57"/>
      <c r="T49" s="67"/>
      <c r="U49" s="67"/>
      <c r="V49" s="67"/>
      <c r="W49" s="57"/>
      <c r="X49" s="67"/>
      <c r="Y49" s="67"/>
      <c r="Z49" s="67"/>
      <c r="AA49" s="57"/>
      <c r="AB49" s="67"/>
      <c r="AC49" s="67"/>
      <c r="AD49" s="67"/>
      <c r="AE49" s="57"/>
      <c r="AF49" s="67"/>
      <c r="AG49" s="67"/>
      <c r="AH49" s="67"/>
      <c r="AI49" s="57"/>
      <c r="AJ49" s="67"/>
      <c r="AK49" s="67"/>
      <c r="AL49" s="67"/>
      <c r="AM49" s="57"/>
      <c r="AN49" s="67"/>
      <c r="AO49" s="67"/>
      <c r="AP49" s="67"/>
      <c r="AQ49" s="57"/>
      <c r="AR49" s="69"/>
      <c r="AS49" s="69"/>
      <c r="AT49" s="69"/>
      <c r="AU49" s="69"/>
      <c r="AV49" s="69"/>
      <c r="AW49" s="69"/>
      <c r="AX49" s="69"/>
      <c r="AY49" s="69"/>
      <c r="AZ49" s="69"/>
      <c r="BA49" s="69"/>
      <c r="BB49" s="69"/>
      <c r="BC49" s="69"/>
      <c r="BD49" s="69"/>
      <c r="BE49" s="69"/>
      <c r="BF49" s="69"/>
      <c r="BG49" s="69"/>
      <c r="BH49" s="69"/>
      <c r="BI49" s="69"/>
      <c r="BJ49" s="69"/>
      <c r="BK49" s="69"/>
      <c r="BL49" s="70" t="str">
        <f t="shared" si="9"/>
        <v/>
      </c>
    </row>
    <row r="50">
      <c r="A50" s="41" t="str">
        <f>Alumnos!A54</f>
        <v/>
      </c>
      <c r="B50" s="26" t="str">
        <f>Alumnos!C54</f>
        <v/>
      </c>
      <c r="D50" s="44" t="str">
        <f t="shared" si="1"/>
        <v/>
      </c>
      <c r="E50" s="44" t="str">
        <f t="shared" si="2"/>
        <v/>
      </c>
      <c r="F50" s="44" t="str">
        <f t="shared" si="3"/>
        <v/>
      </c>
      <c r="G50" s="44" t="str">
        <f t="shared" si="4"/>
        <v/>
      </c>
      <c r="H50" s="44" t="str">
        <f t="shared" si="5"/>
        <v/>
      </c>
      <c r="I50" s="44" t="str">
        <f t="shared" si="6"/>
        <v/>
      </c>
      <c r="J50" s="44" t="str">
        <f t="shared" si="7"/>
        <v/>
      </c>
      <c r="K50" s="34"/>
      <c r="L50" s="44" t="str">
        <f t="shared" si="8"/>
        <v/>
      </c>
      <c r="M50" s="34"/>
      <c r="N50" s="66"/>
      <c r="O50" s="57"/>
      <c r="P50" s="67"/>
      <c r="Q50" s="67"/>
      <c r="R50" s="67"/>
      <c r="S50" s="57"/>
      <c r="T50" s="67"/>
      <c r="U50" s="67"/>
      <c r="V50" s="67"/>
      <c r="W50" s="57"/>
      <c r="X50" s="67"/>
      <c r="Y50" s="67"/>
      <c r="Z50" s="67"/>
      <c r="AA50" s="57"/>
      <c r="AB50" s="67"/>
      <c r="AC50" s="67"/>
      <c r="AD50" s="67"/>
      <c r="AE50" s="57"/>
      <c r="AF50" s="67"/>
      <c r="AG50" s="67"/>
      <c r="AH50" s="67"/>
      <c r="AI50" s="57"/>
      <c r="AJ50" s="67"/>
      <c r="AK50" s="67"/>
      <c r="AL50" s="67"/>
      <c r="AM50" s="57"/>
      <c r="AN50" s="67"/>
      <c r="AO50" s="67"/>
      <c r="AP50" s="67"/>
      <c r="AQ50" s="57"/>
      <c r="AR50" s="69"/>
      <c r="AS50" s="69"/>
      <c r="AT50" s="69"/>
      <c r="AU50" s="69"/>
      <c r="AV50" s="69"/>
      <c r="AW50" s="69"/>
      <c r="AX50" s="69"/>
      <c r="AY50" s="69"/>
      <c r="AZ50" s="69"/>
      <c r="BA50" s="69"/>
      <c r="BB50" s="69"/>
      <c r="BC50" s="69"/>
      <c r="BD50" s="69"/>
      <c r="BE50" s="69"/>
      <c r="BF50" s="69"/>
      <c r="BG50" s="69"/>
      <c r="BH50" s="69"/>
      <c r="BI50" s="69"/>
      <c r="BJ50" s="69"/>
      <c r="BK50" s="69"/>
      <c r="BL50" s="70" t="str">
        <f t="shared" si="9"/>
        <v/>
      </c>
    </row>
    <row r="51">
      <c r="A51" s="41" t="str">
        <f>Alumnos!A55</f>
        <v/>
      </c>
      <c r="B51" s="26" t="str">
        <f>Alumnos!C55</f>
        <v/>
      </c>
      <c r="D51" s="44" t="str">
        <f t="shared" si="1"/>
        <v/>
      </c>
      <c r="E51" s="44" t="str">
        <f t="shared" si="2"/>
        <v/>
      </c>
      <c r="F51" s="44" t="str">
        <f t="shared" si="3"/>
        <v/>
      </c>
      <c r="G51" s="44" t="str">
        <f t="shared" si="4"/>
        <v/>
      </c>
      <c r="H51" s="44" t="str">
        <f t="shared" si="5"/>
        <v/>
      </c>
      <c r="I51" s="44" t="str">
        <f t="shared" si="6"/>
        <v/>
      </c>
      <c r="J51" s="44" t="str">
        <f t="shared" si="7"/>
        <v/>
      </c>
      <c r="K51" s="34"/>
      <c r="L51" s="44" t="str">
        <f t="shared" si="8"/>
        <v/>
      </c>
      <c r="M51" s="34"/>
      <c r="N51" s="71"/>
      <c r="O51" s="57"/>
      <c r="P51" s="67"/>
      <c r="Q51" s="67"/>
      <c r="R51" s="67"/>
      <c r="S51" s="57"/>
      <c r="T51" s="67"/>
      <c r="U51" s="67"/>
      <c r="V51" s="67"/>
      <c r="W51" s="57"/>
      <c r="X51" s="67"/>
      <c r="Y51" s="67"/>
      <c r="Z51" s="67"/>
      <c r="AA51" s="57"/>
      <c r="AB51" s="67"/>
      <c r="AC51" s="67"/>
      <c r="AD51" s="67"/>
      <c r="AE51" s="57"/>
      <c r="AF51" s="67"/>
      <c r="AG51" s="67"/>
      <c r="AH51" s="67"/>
      <c r="AI51" s="57"/>
      <c r="AJ51" s="67"/>
      <c r="AK51" s="67"/>
      <c r="AL51" s="67"/>
      <c r="AM51" s="57"/>
      <c r="AN51" s="67"/>
      <c r="AO51" s="67"/>
      <c r="AP51" s="67"/>
      <c r="AQ51" s="57"/>
      <c r="AR51" s="69"/>
      <c r="AS51" s="69"/>
      <c r="AT51" s="69"/>
      <c r="AU51" s="69"/>
      <c r="AV51" s="69"/>
      <c r="AW51" s="69"/>
      <c r="AX51" s="69"/>
      <c r="AY51" s="69"/>
      <c r="AZ51" s="69"/>
      <c r="BA51" s="69"/>
      <c r="BB51" s="69"/>
      <c r="BC51" s="69"/>
      <c r="BD51" s="69"/>
      <c r="BE51" s="69"/>
      <c r="BF51" s="69"/>
      <c r="BG51" s="69"/>
      <c r="BH51" s="69"/>
      <c r="BI51" s="69"/>
      <c r="BJ51" s="69"/>
      <c r="BK51" s="69"/>
      <c r="BL51" s="70" t="str">
        <f t="shared" si="9"/>
        <v/>
      </c>
    </row>
    <row r="52">
      <c r="A52" s="41" t="str">
        <f>Alumnos!A56</f>
        <v/>
      </c>
      <c r="B52" s="26" t="str">
        <f>Alumnos!C56</f>
        <v/>
      </c>
      <c r="D52" s="44" t="str">
        <f t="shared" si="1"/>
        <v/>
      </c>
      <c r="E52" s="44" t="str">
        <f t="shared" si="2"/>
        <v/>
      </c>
      <c r="F52" s="44" t="str">
        <f t="shared" si="3"/>
        <v/>
      </c>
      <c r="G52" s="44" t="str">
        <f t="shared" si="4"/>
        <v/>
      </c>
      <c r="H52" s="44" t="str">
        <f t="shared" si="5"/>
        <v/>
      </c>
      <c r="I52" s="44" t="str">
        <f t="shared" si="6"/>
        <v/>
      </c>
      <c r="J52" s="44" t="str">
        <f t="shared" si="7"/>
        <v/>
      </c>
      <c r="K52" s="34"/>
      <c r="L52" s="44" t="str">
        <f t="shared" si="8"/>
        <v/>
      </c>
      <c r="M52" s="34"/>
      <c r="N52" s="71"/>
      <c r="O52" s="57"/>
      <c r="P52" s="67"/>
      <c r="Q52" s="67"/>
      <c r="R52" s="67"/>
      <c r="S52" s="57"/>
      <c r="T52" s="67"/>
      <c r="U52" s="67"/>
      <c r="V52" s="67"/>
      <c r="W52" s="57"/>
      <c r="X52" s="67"/>
      <c r="Y52" s="67"/>
      <c r="Z52" s="67"/>
      <c r="AA52" s="57"/>
      <c r="AB52" s="67"/>
      <c r="AC52" s="67"/>
      <c r="AD52" s="67"/>
      <c r="AE52" s="57"/>
      <c r="AF52" s="67"/>
      <c r="AG52" s="67"/>
      <c r="AH52" s="67"/>
      <c r="AI52" s="57"/>
      <c r="AJ52" s="67"/>
      <c r="AK52" s="67"/>
      <c r="AL52" s="67"/>
      <c r="AM52" s="57"/>
      <c r="AN52" s="67"/>
      <c r="AO52" s="67"/>
      <c r="AP52" s="67"/>
      <c r="AQ52" s="57"/>
      <c r="AR52" s="69"/>
      <c r="AS52" s="69"/>
      <c r="AT52" s="69"/>
      <c r="AU52" s="69"/>
      <c r="AV52" s="69"/>
      <c r="AW52" s="69"/>
      <c r="AX52" s="69"/>
      <c r="AY52" s="69"/>
      <c r="AZ52" s="69"/>
      <c r="BA52" s="69"/>
      <c r="BB52" s="69"/>
      <c r="BC52" s="69"/>
      <c r="BD52" s="69"/>
      <c r="BE52" s="69"/>
      <c r="BF52" s="69"/>
      <c r="BG52" s="69"/>
      <c r="BH52" s="69"/>
      <c r="BI52" s="69"/>
      <c r="BJ52" s="69"/>
      <c r="BK52" s="69"/>
      <c r="BL52" s="70" t="str">
        <f t="shared" si="9"/>
        <v/>
      </c>
    </row>
    <row r="53">
      <c r="A53" s="41" t="str">
        <f>Alumnos!A57</f>
        <v/>
      </c>
      <c r="B53" s="26" t="str">
        <f>Alumnos!C57</f>
        <v/>
      </c>
      <c r="D53" s="44" t="str">
        <f t="shared" si="1"/>
        <v/>
      </c>
      <c r="E53" s="44" t="str">
        <f t="shared" si="2"/>
        <v/>
      </c>
      <c r="F53" s="44" t="str">
        <f t="shared" si="3"/>
        <v/>
      </c>
      <c r="G53" s="44" t="str">
        <f t="shared" si="4"/>
        <v/>
      </c>
      <c r="H53" s="44" t="str">
        <f t="shared" si="5"/>
        <v/>
      </c>
      <c r="I53" s="44" t="str">
        <f t="shared" si="6"/>
        <v/>
      </c>
      <c r="J53" s="44" t="str">
        <f t="shared" si="7"/>
        <v/>
      </c>
      <c r="K53" s="34"/>
      <c r="L53" s="44" t="str">
        <f t="shared" si="8"/>
        <v/>
      </c>
      <c r="M53" s="34"/>
      <c r="N53" s="71"/>
      <c r="O53" s="57"/>
      <c r="P53" s="67"/>
      <c r="Q53" s="67"/>
      <c r="R53" s="67"/>
      <c r="S53" s="57"/>
      <c r="T53" s="67"/>
      <c r="U53" s="67"/>
      <c r="V53" s="67"/>
      <c r="W53" s="57"/>
      <c r="X53" s="67"/>
      <c r="Y53" s="67"/>
      <c r="Z53" s="67"/>
      <c r="AA53" s="57"/>
      <c r="AB53" s="67"/>
      <c r="AC53" s="67"/>
      <c r="AD53" s="67"/>
      <c r="AE53" s="57"/>
      <c r="AF53" s="67"/>
      <c r="AG53" s="67"/>
      <c r="AH53" s="67"/>
      <c r="AI53" s="57"/>
      <c r="AJ53" s="67"/>
      <c r="AK53" s="67"/>
      <c r="AL53" s="67"/>
      <c r="AM53" s="57"/>
      <c r="AN53" s="67"/>
      <c r="AO53" s="67"/>
      <c r="AP53" s="67"/>
      <c r="AQ53" s="57"/>
      <c r="AR53" s="69"/>
      <c r="AS53" s="69"/>
      <c r="AT53" s="69"/>
      <c r="AU53" s="69"/>
      <c r="AV53" s="69"/>
      <c r="AW53" s="69"/>
      <c r="AX53" s="69"/>
      <c r="AY53" s="69"/>
      <c r="AZ53" s="69"/>
      <c r="BA53" s="69"/>
      <c r="BB53" s="69"/>
      <c r="BC53" s="69"/>
      <c r="BD53" s="69"/>
      <c r="BE53" s="69"/>
      <c r="BF53" s="69"/>
      <c r="BG53" s="69"/>
      <c r="BH53" s="69"/>
      <c r="BI53" s="69"/>
      <c r="BJ53" s="69"/>
      <c r="BK53" s="69"/>
      <c r="BL53" s="70" t="str">
        <f t="shared" si="9"/>
        <v/>
      </c>
    </row>
    <row r="54">
      <c r="A54" s="41" t="str">
        <f>Alumnos!A58</f>
        <v/>
      </c>
      <c r="B54" s="26" t="str">
        <f>Alumnos!C58</f>
        <v/>
      </c>
      <c r="D54" s="44" t="str">
        <f t="shared" si="1"/>
        <v/>
      </c>
      <c r="E54" s="44" t="str">
        <f t="shared" si="2"/>
        <v/>
      </c>
      <c r="F54" s="44" t="str">
        <f t="shared" si="3"/>
        <v/>
      </c>
      <c r="G54" s="44" t="str">
        <f t="shared" si="4"/>
        <v/>
      </c>
      <c r="H54" s="44" t="str">
        <f t="shared" si="5"/>
        <v/>
      </c>
      <c r="I54" s="44" t="str">
        <f t="shared" si="6"/>
        <v/>
      </c>
      <c r="J54" s="44" t="str">
        <f t="shared" si="7"/>
        <v/>
      </c>
      <c r="K54" s="34"/>
      <c r="L54" s="44" t="str">
        <f t="shared" si="8"/>
        <v/>
      </c>
      <c r="M54" s="34"/>
      <c r="N54" s="71"/>
      <c r="O54" s="57"/>
      <c r="P54" s="67"/>
      <c r="Q54" s="67"/>
      <c r="R54" s="67"/>
      <c r="S54" s="57"/>
      <c r="T54" s="67"/>
      <c r="U54" s="67"/>
      <c r="V54" s="67"/>
      <c r="W54" s="57"/>
      <c r="X54" s="67"/>
      <c r="Y54" s="67"/>
      <c r="Z54" s="67"/>
      <c r="AA54" s="57"/>
      <c r="AB54" s="67"/>
      <c r="AC54" s="67"/>
      <c r="AD54" s="67"/>
      <c r="AE54" s="57"/>
      <c r="AF54" s="67"/>
      <c r="AG54" s="67"/>
      <c r="AH54" s="67"/>
      <c r="AI54" s="57"/>
      <c r="AJ54" s="67"/>
      <c r="AK54" s="67"/>
      <c r="AL54" s="67"/>
      <c r="AM54" s="57"/>
      <c r="AN54" s="67"/>
      <c r="AO54" s="67"/>
      <c r="AP54" s="67"/>
      <c r="AQ54" s="57"/>
      <c r="AR54" s="69"/>
      <c r="AS54" s="69"/>
      <c r="AT54" s="69"/>
      <c r="AU54" s="69"/>
      <c r="AV54" s="69"/>
      <c r="AW54" s="69"/>
      <c r="AX54" s="69"/>
      <c r="AY54" s="69"/>
      <c r="AZ54" s="69"/>
      <c r="BA54" s="69"/>
      <c r="BB54" s="69"/>
      <c r="BC54" s="69"/>
      <c r="BD54" s="69"/>
      <c r="BE54" s="69"/>
      <c r="BF54" s="69"/>
      <c r="BG54" s="69"/>
      <c r="BH54" s="69"/>
      <c r="BI54" s="69"/>
      <c r="BJ54" s="69"/>
      <c r="BK54" s="69"/>
      <c r="BL54" s="70" t="str">
        <f t="shared" si="9"/>
        <v/>
      </c>
    </row>
    <row r="55">
      <c r="A55" s="41" t="str">
        <f>Alumnos!A59</f>
        <v/>
      </c>
      <c r="B55" s="26" t="str">
        <f>Alumnos!C59</f>
        <v/>
      </c>
      <c r="D55" s="44" t="str">
        <f t="shared" si="1"/>
        <v/>
      </c>
      <c r="E55" s="44" t="str">
        <f t="shared" si="2"/>
        <v/>
      </c>
      <c r="F55" s="44" t="str">
        <f t="shared" si="3"/>
        <v/>
      </c>
      <c r="G55" s="44" t="str">
        <f t="shared" si="4"/>
        <v/>
      </c>
      <c r="H55" s="44" t="str">
        <f t="shared" si="5"/>
        <v/>
      </c>
      <c r="I55" s="44" t="str">
        <f t="shared" si="6"/>
        <v/>
      </c>
      <c r="J55" s="44" t="str">
        <f t="shared" si="7"/>
        <v/>
      </c>
      <c r="K55" s="34"/>
      <c r="L55" s="44" t="str">
        <f t="shared" si="8"/>
        <v/>
      </c>
      <c r="M55" s="34"/>
      <c r="N55" s="71"/>
      <c r="O55" s="57"/>
      <c r="P55" s="67"/>
      <c r="Q55" s="67"/>
      <c r="R55" s="67"/>
      <c r="S55" s="57"/>
      <c r="T55" s="67"/>
      <c r="U55" s="67"/>
      <c r="V55" s="67"/>
      <c r="W55" s="57"/>
      <c r="X55" s="67"/>
      <c r="Y55" s="67"/>
      <c r="Z55" s="67"/>
      <c r="AA55" s="57"/>
      <c r="AB55" s="67"/>
      <c r="AC55" s="67"/>
      <c r="AD55" s="67"/>
      <c r="AE55" s="57"/>
      <c r="AF55" s="67"/>
      <c r="AG55" s="67"/>
      <c r="AH55" s="67"/>
      <c r="AI55" s="57"/>
      <c r="AJ55" s="67"/>
      <c r="AK55" s="67"/>
      <c r="AL55" s="67"/>
      <c r="AM55" s="57"/>
      <c r="AN55" s="67"/>
      <c r="AO55" s="67"/>
      <c r="AP55" s="67"/>
      <c r="AQ55" s="57"/>
      <c r="AR55" s="69"/>
      <c r="AS55" s="69"/>
      <c r="AT55" s="69"/>
      <c r="AU55" s="69"/>
      <c r="AV55" s="69"/>
      <c r="AW55" s="69"/>
      <c r="AX55" s="69"/>
      <c r="AY55" s="69"/>
      <c r="AZ55" s="69"/>
      <c r="BA55" s="69"/>
      <c r="BB55" s="69"/>
      <c r="BC55" s="69"/>
      <c r="BD55" s="69"/>
      <c r="BE55" s="69"/>
      <c r="BF55" s="69"/>
      <c r="BG55" s="69"/>
      <c r="BH55" s="69"/>
      <c r="BI55" s="69"/>
      <c r="BJ55" s="69"/>
      <c r="BK55" s="69"/>
      <c r="BL55" s="70" t="str">
        <f t="shared" si="9"/>
        <v/>
      </c>
    </row>
    <row r="56">
      <c r="A56" s="41" t="str">
        <f>Alumnos!A60</f>
        <v/>
      </c>
      <c r="B56" s="26" t="str">
        <f>Alumnos!C60</f>
        <v/>
      </c>
      <c r="D56" s="44" t="str">
        <f t="shared" si="1"/>
        <v/>
      </c>
      <c r="E56" s="44" t="str">
        <f t="shared" si="2"/>
        <v/>
      </c>
      <c r="F56" s="44" t="str">
        <f t="shared" si="3"/>
        <v/>
      </c>
      <c r="G56" s="44" t="str">
        <f t="shared" si="4"/>
        <v/>
      </c>
      <c r="H56" s="44" t="str">
        <f t="shared" si="5"/>
        <v/>
      </c>
      <c r="I56" s="44" t="str">
        <f t="shared" si="6"/>
        <v/>
      </c>
      <c r="J56" s="44" t="str">
        <f t="shared" si="7"/>
        <v/>
      </c>
      <c r="K56" s="34"/>
      <c r="L56" s="44" t="str">
        <f t="shared" si="8"/>
        <v/>
      </c>
      <c r="M56" s="34"/>
      <c r="N56" s="71"/>
      <c r="O56" s="57"/>
      <c r="P56" s="67"/>
      <c r="Q56" s="67"/>
      <c r="R56" s="67"/>
      <c r="S56" s="57"/>
      <c r="T56" s="67"/>
      <c r="U56" s="67"/>
      <c r="V56" s="67"/>
      <c r="W56" s="57"/>
      <c r="X56" s="67"/>
      <c r="Y56" s="67"/>
      <c r="Z56" s="67"/>
      <c r="AA56" s="57"/>
      <c r="AB56" s="67"/>
      <c r="AC56" s="67"/>
      <c r="AD56" s="67"/>
      <c r="AE56" s="57"/>
      <c r="AF56" s="67"/>
      <c r="AG56" s="67"/>
      <c r="AH56" s="67"/>
      <c r="AI56" s="57"/>
      <c r="AJ56" s="67"/>
      <c r="AK56" s="67"/>
      <c r="AL56" s="67"/>
      <c r="AM56" s="57"/>
      <c r="AN56" s="67"/>
      <c r="AO56" s="67"/>
      <c r="AP56" s="67"/>
      <c r="AQ56" s="57"/>
      <c r="AR56" s="69"/>
      <c r="AS56" s="69"/>
      <c r="AT56" s="69"/>
      <c r="AU56" s="69"/>
      <c r="AV56" s="69"/>
      <c r="AW56" s="69"/>
      <c r="AX56" s="69"/>
      <c r="AY56" s="69"/>
      <c r="AZ56" s="69"/>
      <c r="BA56" s="69"/>
      <c r="BB56" s="69"/>
      <c r="BC56" s="69"/>
      <c r="BD56" s="69"/>
      <c r="BE56" s="69"/>
      <c r="BF56" s="69"/>
      <c r="BG56" s="69"/>
      <c r="BH56" s="69"/>
      <c r="BI56" s="69"/>
      <c r="BJ56" s="69"/>
      <c r="BK56" s="69"/>
      <c r="BL56" s="70" t="str">
        <f t="shared" si="9"/>
        <v/>
      </c>
    </row>
    <row r="57">
      <c r="A57" s="41" t="str">
        <f>Alumnos!A61</f>
        <v/>
      </c>
      <c r="B57" s="26" t="str">
        <f>Alumnos!C61</f>
        <v/>
      </c>
      <c r="D57" s="44" t="str">
        <f t="shared" si="1"/>
        <v/>
      </c>
      <c r="E57" s="44" t="str">
        <f t="shared" si="2"/>
        <v/>
      </c>
      <c r="F57" s="44" t="str">
        <f t="shared" si="3"/>
        <v/>
      </c>
      <c r="G57" s="44" t="str">
        <f t="shared" si="4"/>
        <v/>
      </c>
      <c r="H57" s="44" t="str">
        <f t="shared" si="5"/>
        <v/>
      </c>
      <c r="I57" s="44" t="str">
        <f t="shared" si="6"/>
        <v/>
      </c>
      <c r="J57" s="44" t="str">
        <f t="shared" si="7"/>
        <v/>
      </c>
      <c r="K57" s="34"/>
      <c r="L57" s="44" t="str">
        <f t="shared" si="8"/>
        <v/>
      </c>
      <c r="M57" s="34"/>
      <c r="N57" s="71"/>
      <c r="O57" s="57"/>
      <c r="P57" s="67"/>
      <c r="Q57" s="67"/>
      <c r="R57" s="67"/>
      <c r="S57" s="57"/>
      <c r="T57" s="67"/>
      <c r="U57" s="67"/>
      <c r="V57" s="67"/>
      <c r="W57" s="57"/>
      <c r="X57" s="67"/>
      <c r="Y57" s="67"/>
      <c r="Z57" s="67"/>
      <c r="AA57" s="57"/>
      <c r="AB57" s="67"/>
      <c r="AC57" s="67"/>
      <c r="AD57" s="67"/>
      <c r="AE57" s="57"/>
      <c r="AF57" s="67"/>
      <c r="AG57" s="67"/>
      <c r="AH57" s="67"/>
      <c r="AI57" s="57"/>
      <c r="AJ57" s="67"/>
      <c r="AK57" s="67"/>
      <c r="AL57" s="67"/>
      <c r="AM57" s="57"/>
      <c r="AN57" s="67"/>
      <c r="AO57" s="67"/>
      <c r="AP57" s="67"/>
      <c r="AQ57" s="57"/>
      <c r="AR57" s="69"/>
      <c r="AS57" s="69"/>
      <c r="AT57" s="69"/>
      <c r="AU57" s="69"/>
      <c r="AV57" s="69"/>
      <c r="AW57" s="69"/>
      <c r="AX57" s="69"/>
      <c r="AY57" s="69"/>
      <c r="AZ57" s="69"/>
      <c r="BA57" s="69"/>
      <c r="BB57" s="69"/>
      <c r="BC57" s="69"/>
      <c r="BD57" s="69"/>
      <c r="BE57" s="69"/>
      <c r="BF57" s="69"/>
      <c r="BG57" s="69"/>
      <c r="BH57" s="69"/>
      <c r="BI57" s="69"/>
      <c r="BJ57" s="69"/>
      <c r="BK57" s="69"/>
      <c r="BL57" s="70" t="str">
        <f t="shared" si="9"/>
        <v/>
      </c>
    </row>
    <row r="58">
      <c r="A58" s="41" t="str">
        <f>Alumnos!A62</f>
        <v/>
      </c>
      <c r="B58" s="26" t="str">
        <f>Alumnos!C62</f>
        <v/>
      </c>
      <c r="D58" s="44" t="str">
        <f t="shared" si="1"/>
        <v/>
      </c>
      <c r="E58" s="44" t="str">
        <f t="shared" si="2"/>
        <v/>
      </c>
      <c r="F58" s="44" t="str">
        <f t="shared" si="3"/>
        <v/>
      </c>
      <c r="G58" s="44" t="str">
        <f t="shared" si="4"/>
        <v/>
      </c>
      <c r="H58" s="44" t="str">
        <f t="shared" si="5"/>
        <v/>
      </c>
      <c r="I58" s="44" t="str">
        <f t="shared" si="6"/>
        <v/>
      </c>
      <c r="J58" s="44" t="str">
        <f t="shared" si="7"/>
        <v/>
      </c>
      <c r="K58" s="34"/>
      <c r="L58" s="44" t="str">
        <f t="shared" si="8"/>
        <v/>
      </c>
      <c r="M58" s="34"/>
      <c r="N58" s="71"/>
      <c r="O58" s="57"/>
      <c r="P58" s="67"/>
      <c r="Q58" s="67"/>
      <c r="R58" s="67"/>
      <c r="S58" s="57"/>
      <c r="T58" s="67"/>
      <c r="U58" s="67"/>
      <c r="V58" s="67"/>
      <c r="W58" s="57"/>
      <c r="X58" s="67"/>
      <c r="Y58" s="67"/>
      <c r="Z58" s="67"/>
      <c r="AA58" s="57"/>
      <c r="AB58" s="67"/>
      <c r="AC58" s="67"/>
      <c r="AD58" s="67"/>
      <c r="AE58" s="57"/>
      <c r="AF58" s="67"/>
      <c r="AG58" s="67"/>
      <c r="AH58" s="67"/>
      <c r="AI58" s="57"/>
      <c r="AJ58" s="67"/>
      <c r="AK58" s="67"/>
      <c r="AL58" s="67"/>
      <c r="AM58" s="57"/>
      <c r="AN58" s="67"/>
      <c r="AO58" s="67"/>
      <c r="AP58" s="67"/>
      <c r="AQ58" s="57"/>
      <c r="AR58" s="69"/>
      <c r="AS58" s="69"/>
      <c r="AT58" s="69"/>
      <c r="AU58" s="69"/>
      <c r="AV58" s="69"/>
      <c r="AW58" s="69"/>
      <c r="AX58" s="69"/>
      <c r="AY58" s="69"/>
      <c r="AZ58" s="69"/>
      <c r="BA58" s="69"/>
      <c r="BB58" s="69"/>
      <c r="BC58" s="69"/>
      <c r="BD58" s="69"/>
      <c r="BE58" s="69"/>
      <c r="BF58" s="69"/>
      <c r="BG58" s="69"/>
      <c r="BH58" s="69"/>
      <c r="BI58" s="69"/>
      <c r="BJ58" s="69"/>
      <c r="BK58" s="69"/>
      <c r="BL58" s="70" t="str">
        <f t="shared" si="9"/>
        <v/>
      </c>
    </row>
    <row r="59">
      <c r="A59" s="41" t="str">
        <f>Alumnos!A63</f>
        <v/>
      </c>
      <c r="B59" s="26" t="str">
        <f>Alumnos!C63</f>
        <v/>
      </c>
      <c r="D59" s="44" t="str">
        <f t="shared" si="1"/>
        <v/>
      </c>
      <c r="E59" s="44" t="str">
        <f t="shared" si="2"/>
        <v/>
      </c>
      <c r="F59" s="44" t="str">
        <f t="shared" si="3"/>
        <v/>
      </c>
      <c r="G59" s="44" t="str">
        <f t="shared" si="4"/>
        <v/>
      </c>
      <c r="H59" s="44" t="str">
        <f t="shared" si="5"/>
        <v/>
      </c>
      <c r="I59" s="44" t="str">
        <f t="shared" si="6"/>
        <v/>
      </c>
      <c r="J59" s="44" t="str">
        <f t="shared" si="7"/>
        <v/>
      </c>
      <c r="K59" s="34"/>
      <c r="L59" s="44" t="str">
        <f t="shared" si="8"/>
        <v/>
      </c>
      <c r="M59" s="34"/>
      <c r="N59" s="71"/>
      <c r="O59" s="57"/>
      <c r="P59" s="67"/>
      <c r="Q59" s="67"/>
      <c r="R59" s="67"/>
      <c r="S59" s="57"/>
      <c r="T59" s="67"/>
      <c r="U59" s="67"/>
      <c r="V59" s="67"/>
      <c r="W59" s="57"/>
      <c r="X59" s="67"/>
      <c r="Y59" s="67"/>
      <c r="Z59" s="67"/>
      <c r="AA59" s="57"/>
      <c r="AB59" s="67"/>
      <c r="AC59" s="67"/>
      <c r="AD59" s="67"/>
      <c r="AE59" s="57"/>
      <c r="AF59" s="67"/>
      <c r="AG59" s="67"/>
      <c r="AH59" s="67"/>
      <c r="AI59" s="57"/>
      <c r="AJ59" s="67"/>
      <c r="AK59" s="67"/>
      <c r="AL59" s="67"/>
      <c r="AM59" s="57"/>
      <c r="AN59" s="67"/>
      <c r="AO59" s="67"/>
      <c r="AP59" s="67"/>
      <c r="AQ59" s="57"/>
      <c r="AR59" s="69"/>
      <c r="AS59" s="69"/>
      <c r="AT59" s="69"/>
      <c r="AU59" s="69"/>
      <c r="AV59" s="69"/>
      <c r="AW59" s="69"/>
      <c r="AX59" s="69"/>
      <c r="AY59" s="69"/>
      <c r="AZ59" s="69"/>
      <c r="BA59" s="69"/>
      <c r="BB59" s="69"/>
      <c r="BC59" s="69"/>
      <c r="BD59" s="69"/>
      <c r="BE59" s="69"/>
      <c r="BF59" s="69"/>
      <c r="BG59" s="69"/>
      <c r="BH59" s="69"/>
      <c r="BI59" s="69"/>
      <c r="BJ59" s="69"/>
      <c r="BK59" s="69"/>
      <c r="BL59" s="70" t="str">
        <f t="shared" si="9"/>
        <v/>
      </c>
    </row>
    <row r="60">
      <c r="A60" s="41" t="str">
        <f>Alumnos!A64</f>
        <v/>
      </c>
      <c r="B60" s="26" t="str">
        <f>Alumnos!C64</f>
        <v/>
      </c>
      <c r="D60" s="44" t="str">
        <f t="shared" si="1"/>
        <v/>
      </c>
      <c r="E60" s="44" t="str">
        <f t="shared" si="2"/>
        <v/>
      </c>
      <c r="F60" s="44" t="str">
        <f t="shared" si="3"/>
        <v/>
      </c>
      <c r="G60" s="44" t="str">
        <f t="shared" si="4"/>
        <v/>
      </c>
      <c r="H60" s="44" t="str">
        <f t="shared" si="5"/>
        <v/>
      </c>
      <c r="I60" s="44" t="str">
        <f t="shared" si="6"/>
        <v/>
      </c>
      <c r="J60" s="44" t="str">
        <f t="shared" si="7"/>
        <v/>
      </c>
      <c r="K60" s="34"/>
      <c r="L60" s="44" t="str">
        <f t="shared" si="8"/>
        <v/>
      </c>
      <c r="M60" s="34"/>
      <c r="N60" s="71"/>
      <c r="O60" s="57"/>
      <c r="P60" s="67"/>
      <c r="Q60" s="67"/>
      <c r="R60" s="67"/>
      <c r="S60" s="57"/>
      <c r="T60" s="67"/>
      <c r="U60" s="67"/>
      <c r="V60" s="67"/>
      <c r="W60" s="57"/>
      <c r="X60" s="67"/>
      <c r="Y60" s="67"/>
      <c r="Z60" s="67"/>
      <c r="AA60" s="57"/>
      <c r="AB60" s="67"/>
      <c r="AC60" s="67"/>
      <c r="AD60" s="67"/>
      <c r="AE60" s="57"/>
      <c r="AF60" s="67"/>
      <c r="AG60" s="67"/>
      <c r="AH60" s="67"/>
      <c r="AI60" s="57"/>
      <c r="AJ60" s="67"/>
      <c r="AK60" s="67"/>
      <c r="AL60" s="67"/>
      <c r="AM60" s="57"/>
      <c r="AN60" s="67"/>
      <c r="AO60" s="67"/>
      <c r="AP60" s="67"/>
      <c r="AQ60" s="57"/>
      <c r="AR60" s="69"/>
      <c r="AS60" s="69"/>
      <c r="AT60" s="69"/>
      <c r="AU60" s="69"/>
      <c r="AV60" s="69"/>
      <c r="AW60" s="69"/>
      <c r="AX60" s="69"/>
      <c r="AY60" s="69"/>
      <c r="AZ60" s="69"/>
      <c r="BA60" s="69"/>
      <c r="BB60" s="69"/>
      <c r="BC60" s="69"/>
      <c r="BD60" s="69"/>
      <c r="BE60" s="69"/>
      <c r="BF60" s="69"/>
      <c r="BG60" s="69"/>
      <c r="BH60" s="69"/>
      <c r="BI60" s="69"/>
      <c r="BJ60" s="69"/>
      <c r="BK60" s="69"/>
      <c r="BL60" s="70" t="str">
        <f t="shared" si="9"/>
        <v/>
      </c>
    </row>
    <row r="61">
      <c r="A61" s="41" t="str">
        <f>Alumnos!A65</f>
        <v/>
      </c>
      <c r="B61" s="26" t="str">
        <f>Alumnos!C65</f>
        <v/>
      </c>
      <c r="D61" s="44" t="str">
        <f t="shared" si="1"/>
        <v/>
      </c>
      <c r="E61" s="44" t="str">
        <f t="shared" si="2"/>
        <v/>
      </c>
      <c r="F61" s="44" t="str">
        <f t="shared" si="3"/>
        <v/>
      </c>
      <c r="G61" s="44" t="str">
        <f t="shared" si="4"/>
        <v/>
      </c>
      <c r="H61" s="44" t="str">
        <f t="shared" si="5"/>
        <v/>
      </c>
      <c r="I61" s="44" t="str">
        <f t="shared" si="6"/>
        <v/>
      </c>
      <c r="J61" s="44" t="str">
        <f t="shared" si="7"/>
        <v/>
      </c>
      <c r="K61" s="34"/>
      <c r="L61" s="44" t="str">
        <f t="shared" si="8"/>
        <v/>
      </c>
      <c r="M61" s="34"/>
      <c r="N61" s="71"/>
      <c r="O61" s="57"/>
      <c r="P61" s="67"/>
      <c r="Q61" s="67"/>
      <c r="R61" s="67"/>
      <c r="S61" s="57"/>
      <c r="T61" s="67"/>
      <c r="U61" s="67"/>
      <c r="V61" s="67"/>
      <c r="W61" s="57"/>
      <c r="X61" s="67"/>
      <c r="Y61" s="67"/>
      <c r="Z61" s="67"/>
      <c r="AA61" s="57"/>
      <c r="AB61" s="67"/>
      <c r="AC61" s="67"/>
      <c r="AD61" s="67"/>
      <c r="AE61" s="57"/>
      <c r="AF61" s="67"/>
      <c r="AG61" s="67"/>
      <c r="AH61" s="67"/>
      <c r="AI61" s="57"/>
      <c r="AJ61" s="67"/>
      <c r="AK61" s="67"/>
      <c r="AL61" s="67"/>
      <c r="AM61" s="57"/>
      <c r="AN61" s="67"/>
      <c r="AO61" s="67"/>
      <c r="AP61" s="67"/>
      <c r="AQ61" s="57"/>
      <c r="AR61" s="69"/>
      <c r="AS61" s="69"/>
      <c r="AT61" s="69"/>
      <c r="AU61" s="69"/>
      <c r="AV61" s="69"/>
      <c r="AW61" s="69"/>
      <c r="AX61" s="69"/>
      <c r="AY61" s="69"/>
      <c r="AZ61" s="69"/>
      <c r="BA61" s="69"/>
      <c r="BB61" s="69"/>
      <c r="BC61" s="69"/>
      <c r="BD61" s="69"/>
      <c r="BE61" s="69"/>
      <c r="BF61" s="69"/>
      <c r="BG61" s="69"/>
      <c r="BH61" s="69"/>
      <c r="BI61" s="69"/>
      <c r="BJ61" s="69"/>
      <c r="BK61" s="69"/>
      <c r="BL61" s="70" t="str">
        <f t="shared" si="9"/>
        <v/>
      </c>
    </row>
    <row r="62">
      <c r="A62" s="41" t="str">
        <f>Alumnos!A66</f>
        <v/>
      </c>
      <c r="B62" s="26" t="str">
        <f>Alumnos!C66</f>
        <v/>
      </c>
      <c r="D62" s="44" t="str">
        <f t="shared" si="1"/>
        <v/>
      </c>
      <c r="E62" s="44" t="str">
        <f t="shared" si="2"/>
        <v/>
      </c>
      <c r="F62" s="44" t="str">
        <f t="shared" si="3"/>
        <v/>
      </c>
      <c r="G62" s="44" t="str">
        <f t="shared" si="4"/>
        <v/>
      </c>
      <c r="H62" s="44" t="str">
        <f t="shared" si="5"/>
        <v/>
      </c>
      <c r="I62" s="44" t="str">
        <f t="shared" si="6"/>
        <v/>
      </c>
      <c r="J62" s="44" t="str">
        <f t="shared" si="7"/>
        <v/>
      </c>
      <c r="K62" s="34"/>
      <c r="L62" s="44" t="str">
        <f t="shared" si="8"/>
        <v/>
      </c>
      <c r="M62" s="34"/>
      <c r="N62" s="71"/>
      <c r="O62" s="57"/>
      <c r="P62" s="67"/>
      <c r="Q62" s="67"/>
      <c r="R62" s="67"/>
      <c r="S62" s="57"/>
      <c r="T62" s="67"/>
      <c r="U62" s="67"/>
      <c r="V62" s="67"/>
      <c r="W62" s="57"/>
      <c r="X62" s="67"/>
      <c r="Y62" s="67"/>
      <c r="Z62" s="67"/>
      <c r="AA62" s="57"/>
      <c r="AB62" s="67"/>
      <c r="AC62" s="67"/>
      <c r="AD62" s="67"/>
      <c r="AE62" s="57"/>
      <c r="AF62" s="67"/>
      <c r="AG62" s="67"/>
      <c r="AH62" s="67"/>
      <c r="AI62" s="57"/>
      <c r="AJ62" s="67"/>
      <c r="AK62" s="67"/>
      <c r="AL62" s="67"/>
      <c r="AM62" s="57"/>
      <c r="AN62" s="67"/>
      <c r="AO62" s="67"/>
      <c r="AP62" s="67"/>
      <c r="AQ62" s="57"/>
      <c r="AR62" s="69"/>
      <c r="AS62" s="69"/>
      <c r="AT62" s="69"/>
      <c r="AU62" s="69"/>
      <c r="AV62" s="69"/>
      <c r="AW62" s="69"/>
      <c r="AX62" s="69"/>
      <c r="AY62" s="69"/>
      <c r="AZ62" s="69"/>
      <c r="BA62" s="69"/>
      <c r="BB62" s="69"/>
      <c r="BC62" s="69"/>
      <c r="BD62" s="69"/>
      <c r="BE62" s="69"/>
      <c r="BF62" s="69"/>
      <c r="BG62" s="69"/>
      <c r="BH62" s="69"/>
      <c r="BI62" s="69"/>
      <c r="BJ62" s="69"/>
      <c r="BK62" s="69"/>
      <c r="BL62" s="70" t="str">
        <f t="shared" si="9"/>
        <v/>
      </c>
    </row>
    <row r="63">
      <c r="A63" s="41" t="str">
        <f>Alumnos!A67</f>
        <v/>
      </c>
      <c r="B63" s="26" t="str">
        <f>Alumnos!C67</f>
        <v/>
      </c>
      <c r="D63" s="44" t="str">
        <f t="shared" si="1"/>
        <v/>
      </c>
      <c r="E63" s="44" t="str">
        <f t="shared" si="2"/>
        <v/>
      </c>
      <c r="F63" s="44" t="str">
        <f t="shared" si="3"/>
        <v/>
      </c>
      <c r="G63" s="44" t="str">
        <f t="shared" si="4"/>
        <v/>
      </c>
      <c r="H63" s="44" t="str">
        <f t="shared" si="5"/>
        <v/>
      </c>
      <c r="I63" s="44" t="str">
        <f t="shared" si="6"/>
        <v/>
      </c>
      <c r="J63" s="44" t="str">
        <f t="shared" si="7"/>
        <v/>
      </c>
      <c r="K63" s="34"/>
      <c r="L63" s="44" t="str">
        <f t="shared" si="8"/>
        <v/>
      </c>
      <c r="M63" s="34"/>
      <c r="N63" s="71"/>
      <c r="O63" s="57"/>
      <c r="P63" s="67"/>
      <c r="Q63" s="67"/>
      <c r="R63" s="67"/>
      <c r="S63" s="57"/>
      <c r="T63" s="67"/>
      <c r="U63" s="67"/>
      <c r="V63" s="67"/>
      <c r="W63" s="57"/>
      <c r="X63" s="67"/>
      <c r="Y63" s="67"/>
      <c r="Z63" s="67"/>
      <c r="AA63" s="57"/>
      <c r="AB63" s="67"/>
      <c r="AC63" s="67"/>
      <c r="AD63" s="67"/>
      <c r="AE63" s="57"/>
      <c r="AF63" s="67"/>
      <c r="AG63" s="67"/>
      <c r="AH63" s="67"/>
      <c r="AI63" s="57"/>
      <c r="AJ63" s="67"/>
      <c r="AK63" s="67"/>
      <c r="AL63" s="67"/>
      <c r="AM63" s="57"/>
      <c r="AN63" s="67"/>
      <c r="AO63" s="67"/>
      <c r="AP63" s="67"/>
      <c r="AQ63" s="57"/>
      <c r="AR63" s="69"/>
      <c r="AS63" s="69"/>
      <c r="AT63" s="69"/>
      <c r="AU63" s="69"/>
      <c r="AV63" s="69"/>
      <c r="AW63" s="69"/>
      <c r="AX63" s="69"/>
      <c r="AY63" s="69"/>
      <c r="AZ63" s="69"/>
      <c r="BA63" s="69"/>
      <c r="BB63" s="69"/>
      <c r="BC63" s="69"/>
      <c r="BD63" s="69"/>
      <c r="BE63" s="69"/>
      <c r="BF63" s="69"/>
      <c r="BG63" s="69"/>
      <c r="BH63" s="69"/>
      <c r="BI63" s="69"/>
      <c r="BJ63" s="69"/>
      <c r="BK63" s="69"/>
      <c r="BL63" s="70" t="str">
        <f t="shared" si="9"/>
        <v/>
      </c>
    </row>
    <row r="64">
      <c r="A64" s="41" t="str">
        <f>Alumnos!A68</f>
        <v/>
      </c>
      <c r="B64" s="26" t="str">
        <f>Alumnos!C68</f>
        <v/>
      </c>
      <c r="D64" s="44" t="str">
        <f t="shared" si="1"/>
        <v/>
      </c>
      <c r="E64" s="44" t="str">
        <f t="shared" si="2"/>
        <v/>
      </c>
      <c r="F64" s="44" t="str">
        <f t="shared" si="3"/>
        <v/>
      </c>
      <c r="G64" s="44" t="str">
        <f t="shared" si="4"/>
        <v/>
      </c>
      <c r="H64" s="44" t="str">
        <f t="shared" si="5"/>
        <v/>
      </c>
      <c r="I64" s="44" t="str">
        <f t="shared" si="6"/>
        <v/>
      </c>
      <c r="J64" s="44" t="str">
        <f t="shared" si="7"/>
        <v/>
      </c>
      <c r="K64" s="34"/>
      <c r="L64" s="44" t="str">
        <f t="shared" si="8"/>
        <v/>
      </c>
      <c r="M64" s="34"/>
      <c r="N64" s="71"/>
      <c r="O64" s="57"/>
      <c r="P64" s="67"/>
      <c r="Q64" s="67"/>
      <c r="R64" s="67"/>
      <c r="S64" s="57"/>
      <c r="T64" s="67"/>
      <c r="U64" s="67"/>
      <c r="V64" s="67"/>
      <c r="W64" s="57"/>
      <c r="X64" s="67"/>
      <c r="Y64" s="67"/>
      <c r="Z64" s="67"/>
      <c r="AA64" s="57"/>
      <c r="AB64" s="67"/>
      <c r="AC64" s="67"/>
      <c r="AD64" s="67"/>
      <c r="AE64" s="57"/>
      <c r="AF64" s="67"/>
      <c r="AG64" s="67"/>
      <c r="AH64" s="67"/>
      <c r="AI64" s="57"/>
      <c r="AJ64" s="67"/>
      <c r="AK64" s="67"/>
      <c r="AL64" s="67"/>
      <c r="AM64" s="57"/>
      <c r="AN64" s="67"/>
      <c r="AO64" s="67"/>
      <c r="AP64" s="67"/>
      <c r="AQ64" s="57"/>
      <c r="AR64" s="69"/>
      <c r="AS64" s="69"/>
      <c r="AT64" s="69"/>
      <c r="AU64" s="69"/>
      <c r="AV64" s="69"/>
      <c r="AW64" s="69"/>
      <c r="AX64" s="69"/>
      <c r="AY64" s="69"/>
      <c r="AZ64" s="69"/>
      <c r="BA64" s="69"/>
      <c r="BB64" s="69"/>
      <c r="BC64" s="69"/>
      <c r="BD64" s="69"/>
      <c r="BE64" s="69"/>
      <c r="BF64" s="69"/>
      <c r="BG64" s="69"/>
      <c r="BH64" s="69"/>
      <c r="BI64" s="69"/>
      <c r="BJ64" s="69"/>
      <c r="BK64" s="69"/>
      <c r="BL64" s="70" t="str">
        <f t="shared" si="9"/>
        <v/>
      </c>
    </row>
    <row r="65">
      <c r="A65" s="41" t="str">
        <f>Alumnos!A69</f>
        <v/>
      </c>
      <c r="B65" s="26" t="str">
        <f>Alumnos!C69</f>
        <v/>
      </c>
      <c r="D65" s="44" t="str">
        <f t="shared" si="1"/>
        <v/>
      </c>
      <c r="E65" s="44" t="str">
        <f t="shared" si="2"/>
        <v/>
      </c>
      <c r="F65" s="44" t="str">
        <f t="shared" si="3"/>
        <v/>
      </c>
      <c r="G65" s="44" t="str">
        <f t="shared" si="4"/>
        <v/>
      </c>
      <c r="H65" s="44" t="str">
        <f t="shared" si="5"/>
        <v/>
      </c>
      <c r="I65" s="44" t="str">
        <f t="shared" si="6"/>
        <v/>
      </c>
      <c r="J65" s="44" t="str">
        <f t="shared" si="7"/>
        <v/>
      </c>
      <c r="K65" s="34"/>
      <c r="L65" s="44" t="str">
        <f t="shared" si="8"/>
        <v/>
      </c>
      <c r="M65" s="34"/>
      <c r="N65" s="71"/>
      <c r="O65" s="57"/>
      <c r="P65" s="67"/>
      <c r="Q65" s="67"/>
      <c r="R65" s="67"/>
      <c r="S65" s="57"/>
      <c r="T65" s="67"/>
      <c r="U65" s="67"/>
      <c r="V65" s="67"/>
      <c r="W65" s="57"/>
      <c r="X65" s="67"/>
      <c r="Y65" s="67"/>
      <c r="Z65" s="67"/>
      <c r="AA65" s="57"/>
      <c r="AB65" s="67"/>
      <c r="AC65" s="67"/>
      <c r="AD65" s="67"/>
      <c r="AE65" s="57"/>
      <c r="AF65" s="67"/>
      <c r="AG65" s="67"/>
      <c r="AH65" s="67"/>
      <c r="AI65" s="57"/>
      <c r="AJ65" s="67"/>
      <c r="AK65" s="67"/>
      <c r="AL65" s="67"/>
      <c r="AM65" s="57"/>
      <c r="AN65" s="67"/>
      <c r="AO65" s="67"/>
      <c r="AP65" s="67"/>
      <c r="AQ65" s="57"/>
      <c r="AR65" s="69"/>
      <c r="AS65" s="69"/>
      <c r="AT65" s="69"/>
      <c r="AU65" s="69"/>
      <c r="AV65" s="69"/>
      <c r="AW65" s="69"/>
      <c r="AX65" s="69"/>
      <c r="AY65" s="69"/>
      <c r="AZ65" s="69"/>
      <c r="BA65" s="69"/>
      <c r="BB65" s="69"/>
      <c r="BC65" s="69"/>
      <c r="BD65" s="69"/>
      <c r="BE65" s="69"/>
      <c r="BF65" s="69"/>
      <c r="BG65" s="69"/>
      <c r="BH65" s="69"/>
      <c r="BI65" s="69"/>
      <c r="BJ65" s="69"/>
      <c r="BK65" s="69"/>
      <c r="BL65" s="70" t="str">
        <f t="shared" si="9"/>
        <v/>
      </c>
    </row>
    <row r="66">
      <c r="A66" s="41" t="str">
        <f>Alumnos!A70</f>
        <v/>
      </c>
      <c r="B66" s="26" t="str">
        <f>Alumnos!C70</f>
        <v/>
      </c>
      <c r="D66" s="44" t="str">
        <f t="shared" si="1"/>
        <v/>
      </c>
      <c r="E66" s="44" t="str">
        <f t="shared" si="2"/>
        <v/>
      </c>
      <c r="F66" s="44" t="str">
        <f t="shared" si="3"/>
        <v/>
      </c>
      <c r="G66" s="44" t="str">
        <f t="shared" si="4"/>
        <v/>
      </c>
      <c r="H66" s="44" t="str">
        <f t="shared" si="5"/>
        <v/>
      </c>
      <c r="I66" s="44" t="str">
        <f t="shared" si="6"/>
        <v/>
      </c>
      <c r="J66" s="44" t="str">
        <f t="shared" si="7"/>
        <v/>
      </c>
      <c r="K66" s="34"/>
      <c r="L66" s="44" t="str">
        <f t="shared" si="8"/>
        <v/>
      </c>
      <c r="M66" s="34"/>
      <c r="N66" s="71"/>
      <c r="O66" s="57"/>
      <c r="P66" s="67"/>
      <c r="Q66" s="67"/>
      <c r="R66" s="67"/>
      <c r="S66" s="57"/>
      <c r="T66" s="67"/>
      <c r="U66" s="67"/>
      <c r="V66" s="67"/>
      <c r="W66" s="57"/>
      <c r="X66" s="67"/>
      <c r="Y66" s="67"/>
      <c r="Z66" s="67"/>
      <c r="AA66" s="57"/>
      <c r="AB66" s="67"/>
      <c r="AC66" s="67"/>
      <c r="AD66" s="67"/>
      <c r="AE66" s="57"/>
      <c r="AF66" s="67"/>
      <c r="AG66" s="67"/>
      <c r="AH66" s="67"/>
      <c r="AI66" s="57"/>
      <c r="AJ66" s="67"/>
      <c r="AK66" s="67"/>
      <c r="AL66" s="67"/>
      <c r="AM66" s="57"/>
      <c r="AN66" s="67"/>
      <c r="AO66" s="67"/>
      <c r="AP66" s="67"/>
      <c r="AQ66" s="57"/>
      <c r="AR66" s="69"/>
      <c r="AS66" s="69"/>
      <c r="AT66" s="69"/>
      <c r="AU66" s="69"/>
      <c r="AV66" s="69"/>
      <c r="AW66" s="69"/>
      <c r="AX66" s="69"/>
      <c r="AY66" s="69"/>
      <c r="AZ66" s="69"/>
      <c r="BA66" s="69"/>
      <c r="BB66" s="69"/>
      <c r="BC66" s="69"/>
      <c r="BD66" s="69"/>
      <c r="BE66" s="69"/>
      <c r="BF66" s="69"/>
      <c r="BG66" s="69"/>
      <c r="BH66" s="69"/>
      <c r="BI66" s="69"/>
      <c r="BJ66" s="69"/>
      <c r="BK66" s="69"/>
      <c r="BL66" s="70" t="str">
        <f t="shared" si="9"/>
        <v/>
      </c>
    </row>
    <row r="67">
      <c r="A67" s="41" t="str">
        <f>Alumnos!A71</f>
        <v/>
      </c>
      <c r="B67" s="26" t="str">
        <f>Alumnos!C71</f>
        <v/>
      </c>
      <c r="D67" s="44" t="str">
        <f t="shared" si="1"/>
        <v/>
      </c>
      <c r="E67" s="44" t="str">
        <f t="shared" si="2"/>
        <v/>
      </c>
      <c r="F67" s="44" t="str">
        <f t="shared" si="3"/>
        <v/>
      </c>
      <c r="G67" s="44" t="str">
        <f t="shared" si="4"/>
        <v/>
      </c>
      <c r="H67" s="44" t="str">
        <f t="shared" si="5"/>
        <v/>
      </c>
      <c r="I67" s="44" t="str">
        <f t="shared" si="6"/>
        <v/>
      </c>
      <c r="J67" s="44" t="str">
        <f t="shared" si="7"/>
        <v/>
      </c>
      <c r="K67" s="34"/>
      <c r="L67" s="44" t="str">
        <f t="shared" si="8"/>
        <v/>
      </c>
      <c r="M67" s="34"/>
      <c r="N67" s="71"/>
      <c r="O67" s="57"/>
      <c r="P67" s="67"/>
      <c r="Q67" s="67"/>
      <c r="R67" s="67"/>
      <c r="S67" s="57"/>
      <c r="T67" s="67"/>
      <c r="U67" s="67"/>
      <c r="V67" s="67"/>
      <c r="W67" s="57"/>
      <c r="X67" s="67"/>
      <c r="Y67" s="67"/>
      <c r="Z67" s="67"/>
      <c r="AA67" s="57"/>
      <c r="AB67" s="67"/>
      <c r="AC67" s="67"/>
      <c r="AD67" s="67"/>
      <c r="AE67" s="57"/>
      <c r="AF67" s="67"/>
      <c r="AG67" s="67"/>
      <c r="AH67" s="67"/>
      <c r="AI67" s="57"/>
      <c r="AJ67" s="67"/>
      <c r="AK67" s="67"/>
      <c r="AL67" s="67"/>
      <c r="AM67" s="57"/>
      <c r="AN67" s="67"/>
      <c r="AO67" s="67"/>
      <c r="AP67" s="67"/>
      <c r="AQ67" s="57"/>
      <c r="AR67" s="69"/>
      <c r="AS67" s="69"/>
      <c r="AT67" s="69"/>
      <c r="AU67" s="69"/>
      <c r="AV67" s="69"/>
      <c r="AW67" s="69"/>
      <c r="AX67" s="69"/>
      <c r="AY67" s="69"/>
      <c r="AZ67" s="69"/>
      <c r="BA67" s="69"/>
      <c r="BB67" s="69"/>
      <c r="BC67" s="69"/>
      <c r="BD67" s="69"/>
      <c r="BE67" s="69"/>
      <c r="BF67" s="69"/>
      <c r="BG67" s="69"/>
      <c r="BH67" s="69"/>
      <c r="BI67" s="69"/>
      <c r="BJ67" s="69"/>
      <c r="BK67" s="69"/>
      <c r="BL67" s="70" t="str">
        <f t="shared" si="9"/>
        <v/>
      </c>
    </row>
    <row r="68">
      <c r="A68" s="41" t="str">
        <f>Alumnos!A72</f>
        <v/>
      </c>
      <c r="B68" s="26" t="str">
        <f>Alumnos!C72</f>
        <v/>
      </c>
      <c r="D68" s="44" t="str">
        <f t="shared" si="1"/>
        <v/>
      </c>
      <c r="E68" s="44" t="str">
        <f t="shared" si="2"/>
        <v/>
      </c>
      <c r="F68" s="44" t="str">
        <f t="shared" si="3"/>
        <v/>
      </c>
      <c r="G68" s="44" t="str">
        <f t="shared" si="4"/>
        <v/>
      </c>
      <c r="H68" s="44" t="str">
        <f t="shared" si="5"/>
        <v/>
      </c>
      <c r="I68" s="44" t="str">
        <f t="shared" si="6"/>
        <v/>
      </c>
      <c r="J68" s="44" t="str">
        <f t="shared" si="7"/>
        <v/>
      </c>
      <c r="K68" s="34"/>
      <c r="L68" s="44" t="str">
        <f t="shared" si="8"/>
        <v/>
      </c>
      <c r="M68" s="34"/>
      <c r="N68" s="71"/>
      <c r="O68" s="57"/>
      <c r="P68" s="67"/>
      <c r="Q68" s="67"/>
      <c r="R68" s="67"/>
      <c r="S68" s="57"/>
      <c r="T68" s="67"/>
      <c r="U68" s="67"/>
      <c r="V68" s="67"/>
      <c r="W68" s="57"/>
      <c r="X68" s="67"/>
      <c r="Y68" s="67"/>
      <c r="Z68" s="67"/>
      <c r="AA68" s="57"/>
      <c r="AB68" s="67"/>
      <c r="AC68" s="67"/>
      <c r="AD68" s="67"/>
      <c r="AE68" s="57"/>
      <c r="AF68" s="67"/>
      <c r="AG68" s="67"/>
      <c r="AH68" s="67"/>
      <c r="AI68" s="57"/>
      <c r="AJ68" s="67"/>
      <c r="AK68" s="67"/>
      <c r="AL68" s="67"/>
      <c r="AM68" s="57"/>
      <c r="AN68" s="67"/>
      <c r="AO68" s="67"/>
      <c r="AP68" s="67"/>
      <c r="AQ68" s="57"/>
      <c r="AR68" s="69"/>
      <c r="AS68" s="69"/>
      <c r="AT68" s="69"/>
      <c r="AU68" s="69"/>
      <c r="AV68" s="69"/>
      <c r="AW68" s="69"/>
      <c r="AX68" s="69"/>
      <c r="AY68" s="69"/>
      <c r="AZ68" s="69"/>
      <c r="BA68" s="69"/>
      <c r="BB68" s="69"/>
      <c r="BC68" s="69"/>
      <c r="BD68" s="69"/>
      <c r="BE68" s="69"/>
      <c r="BF68" s="69"/>
      <c r="BG68" s="69"/>
      <c r="BH68" s="69"/>
      <c r="BI68" s="69"/>
      <c r="BJ68" s="69"/>
      <c r="BK68" s="69"/>
      <c r="BL68" s="70" t="str">
        <f t="shared" si="9"/>
        <v/>
      </c>
    </row>
    <row r="69">
      <c r="A69" s="41" t="str">
        <f>Alumnos!A73</f>
        <v/>
      </c>
      <c r="B69" s="26" t="str">
        <f>Alumnos!C73</f>
        <v/>
      </c>
      <c r="D69" s="44" t="str">
        <f t="shared" si="1"/>
        <v/>
      </c>
      <c r="E69" s="44" t="str">
        <f t="shared" si="2"/>
        <v/>
      </c>
      <c r="F69" s="44" t="str">
        <f t="shared" si="3"/>
        <v/>
      </c>
      <c r="G69" s="44" t="str">
        <f t="shared" si="4"/>
        <v/>
      </c>
      <c r="H69" s="44" t="str">
        <f t="shared" si="5"/>
        <v/>
      </c>
      <c r="I69" s="44" t="str">
        <f t="shared" si="6"/>
        <v/>
      </c>
      <c r="J69" s="44" t="str">
        <f t="shared" si="7"/>
        <v/>
      </c>
      <c r="K69" s="34"/>
      <c r="L69" s="44" t="str">
        <f t="shared" si="8"/>
        <v/>
      </c>
      <c r="M69" s="34"/>
      <c r="N69" s="71"/>
      <c r="O69" s="57"/>
      <c r="P69" s="67"/>
      <c r="Q69" s="67"/>
      <c r="R69" s="67"/>
      <c r="S69" s="57"/>
      <c r="T69" s="67"/>
      <c r="U69" s="67"/>
      <c r="V69" s="67"/>
      <c r="W69" s="57"/>
      <c r="X69" s="67"/>
      <c r="Y69" s="67"/>
      <c r="Z69" s="67"/>
      <c r="AA69" s="57"/>
      <c r="AB69" s="67"/>
      <c r="AC69" s="67"/>
      <c r="AD69" s="67"/>
      <c r="AE69" s="57"/>
      <c r="AF69" s="67"/>
      <c r="AG69" s="67"/>
      <c r="AH69" s="67"/>
      <c r="AI69" s="57"/>
      <c r="AJ69" s="67"/>
      <c r="AK69" s="67"/>
      <c r="AL69" s="67"/>
      <c r="AM69" s="57"/>
      <c r="AN69" s="67"/>
      <c r="AO69" s="67"/>
      <c r="AP69" s="67"/>
      <c r="AQ69" s="57"/>
      <c r="AR69" s="69"/>
      <c r="AS69" s="69"/>
      <c r="AT69" s="69"/>
      <c r="AU69" s="69"/>
      <c r="AV69" s="69"/>
      <c r="AW69" s="69"/>
      <c r="AX69" s="69"/>
      <c r="AY69" s="69"/>
      <c r="AZ69" s="69"/>
      <c r="BA69" s="69"/>
      <c r="BB69" s="69"/>
      <c r="BC69" s="69"/>
      <c r="BD69" s="69"/>
      <c r="BE69" s="69"/>
      <c r="BF69" s="69"/>
      <c r="BG69" s="69"/>
      <c r="BH69" s="69"/>
      <c r="BI69" s="69"/>
      <c r="BJ69" s="69"/>
      <c r="BK69" s="69"/>
      <c r="BL69" s="70" t="str">
        <f t="shared" si="9"/>
        <v/>
      </c>
    </row>
    <row r="70">
      <c r="A70" s="41" t="str">
        <f>Alumnos!A74</f>
        <v/>
      </c>
      <c r="B70" s="26" t="str">
        <f>Alumnos!C74</f>
        <v/>
      </c>
      <c r="D70" s="44" t="str">
        <f t="shared" si="1"/>
        <v/>
      </c>
      <c r="E70" s="44" t="str">
        <f t="shared" si="2"/>
        <v/>
      </c>
      <c r="F70" s="44" t="str">
        <f t="shared" si="3"/>
        <v/>
      </c>
      <c r="G70" s="44" t="str">
        <f t="shared" si="4"/>
        <v/>
      </c>
      <c r="H70" s="44" t="str">
        <f t="shared" si="5"/>
        <v/>
      </c>
      <c r="I70" s="44" t="str">
        <f t="shared" si="6"/>
        <v/>
      </c>
      <c r="J70" s="44" t="str">
        <f t="shared" si="7"/>
        <v/>
      </c>
      <c r="K70" s="34"/>
      <c r="L70" s="44" t="str">
        <f t="shared" si="8"/>
        <v/>
      </c>
      <c r="M70" s="34"/>
      <c r="N70" s="71"/>
      <c r="O70" s="57"/>
      <c r="P70" s="67"/>
      <c r="Q70" s="67"/>
      <c r="R70" s="67"/>
      <c r="S70" s="57"/>
      <c r="T70" s="67"/>
      <c r="U70" s="67"/>
      <c r="V70" s="67"/>
      <c r="W70" s="57"/>
      <c r="X70" s="67"/>
      <c r="Y70" s="67"/>
      <c r="Z70" s="67"/>
      <c r="AA70" s="57"/>
      <c r="AB70" s="67"/>
      <c r="AC70" s="67"/>
      <c r="AD70" s="67"/>
      <c r="AE70" s="57"/>
      <c r="AF70" s="67"/>
      <c r="AG70" s="67"/>
      <c r="AH70" s="67"/>
      <c r="AI70" s="57"/>
      <c r="AJ70" s="67"/>
      <c r="AK70" s="67"/>
      <c r="AL70" s="67"/>
      <c r="AM70" s="57"/>
      <c r="AN70" s="67"/>
      <c r="AO70" s="67"/>
      <c r="AP70" s="67"/>
      <c r="AQ70" s="57"/>
      <c r="AR70" s="69"/>
      <c r="AS70" s="69"/>
      <c r="AT70" s="69"/>
      <c r="AU70" s="69"/>
      <c r="AV70" s="69"/>
      <c r="AW70" s="69"/>
      <c r="AX70" s="69"/>
      <c r="AY70" s="69"/>
      <c r="AZ70" s="69"/>
      <c r="BA70" s="69"/>
      <c r="BB70" s="69"/>
      <c r="BC70" s="69"/>
      <c r="BD70" s="69"/>
      <c r="BE70" s="69"/>
      <c r="BF70" s="69"/>
      <c r="BG70" s="69"/>
      <c r="BH70" s="69"/>
      <c r="BI70" s="69"/>
      <c r="BJ70" s="69"/>
      <c r="BK70" s="69"/>
      <c r="BL70" s="70" t="str">
        <f t="shared" si="9"/>
        <v/>
      </c>
    </row>
    <row r="71">
      <c r="A71" s="41" t="str">
        <f>Alumnos!A75</f>
        <v/>
      </c>
      <c r="B71" s="26" t="str">
        <f>Alumnos!C75</f>
        <v/>
      </c>
      <c r="D71" s="44" t="str">
        <f t="shared" si="1"/>
        <v/>
      </c>
      <c r="E71" s="44" t="str">
        <f t="shared" si="2"/>
        <v/>
      </c>
      <c r="F71" s="44" t="str">
        <f t="shared" si="3"/>
        <v/>
      </c>
      <c r="G71" s="44" t="str">
        <f t="shared" si="4"/>
        <v/>
      </c>
      <c r="H71" s="44" t="str">
        <f t="shared" si="5"/>
        <v/>
      </c>
      <c r="I71" s="44" t="str">
        <f t="shared" si="6"/>
        <v/>
      </c>
      <c r="J71" s="44" t="str">
        <f t="shared" si="7"/>
        <v/>
      </c>
      <c r="K71" s="34"/>
      <c r="L71" s="44" t="str">
        <f t="shared" si="8"/>
        <v/>
      </c>
      <c r="M71" s="34"/>
      <c r="N71" s="71"/>
      <c r="O71" s="57"/>
      <c r="P71" s="67"/>
      <c r="Q71" s="67"/>
      <c r="R71" s="67"/>
      <c r="S71" s="57"/>
      <c r="T71" s="67"/>
      <c r="U71" s="67"/>
      <c r="V71" s="67"/>
      <c r="W71" s="57"/>
      <c r="X71" s="67"/>
      <c r="Y71" s="67"/>
      <c r="Z71" s="67"/>
      <c r="AA71" s="57"/>
      <c r="AB71" s="67"/>
      <c r="AC71" s="67"/>
      <c r="AD71" s="67"/>
      <c r="AE71" s="57"/>
      <c r="AF71" s="67"/>
      <c r="AG71" s="67"/>
      <c r="AH71" s="67"/>
      <c r="AI71" s="57"/>
      <c r="AJ71" s="67"/>
      <c r="AK71" s="67"/>
      <c r="AL71" s="67"/>
      <c r="AM71" s="57"/>
      <c r="AN71" s="67"/>
      <c r="AO71" s="67"/>
      <c r="AP71" s="67"/>
      <c r="AQ71" s="57"/>
      <c r="AR71" s="69"/>
      <c r="AS71" s="69"/>
      <c r="AT71" s="69"/>
      <c r="AU71" s="69"/>
      <c r="AV71" s="69"/>
      <c r="AW71" s="69"/>
      <c r="AX71" s="69"/>
      <c r="AY71" s="69"/>
      <c r="AZ71" s="69"/>
      <c r="BA71" s="69"/>
      <c r="BB71" s="69"/>
      <c r="BC71" s="69"/>
      <c r="BD71" s="69"/>
      <c r="BE71" s="69"/>
      <c r="BF71" s="69"/>
      <c r="BG71" s="69"/>
      <c r="BH71" s="69"/>
      <c r="BI71" s="69"/>
      <c r="BJ71" s="69"/>
      <c r="BK71" s="69"/>
      <c r="BL71" s="70" t="str">
        <f t="shared" si="9"/>
        <v/>
      </c>
    </row>
    <row r="72">
      <c r="A72" s="41" t="str">
        <f>Alumnos!A76</f>
        <v/>
      </c>
      <c r="B72" s="26" t="str">
        <f>Alumnos!C76</f>
        <v/>
      </c>
      <c r="D72" s="44" t="str">
        <f t="shared" si="1"/>
        <v/>
      </c>
      <c r="E72" s="44" t="str">
        <f t="shared" si="2"/>
        <v/>
      </c>
      <c r="F72" s="44" t="str">
        <f t="shared" si="3"/>
        <v/>
      </c>
      <c r="G72" s="44" t="str">
        <f t="shared" si="4"/>
        <v/>
      </c>
      <c r="H72" s="44" t="str">
        <f t="shared" si="5"/>
        <v/>
      </c>
      <c r="I72" s="44" t="str">
        <f t="shared" si="6"/>
        <v/>
      </c>
      <c r="J72" s="44" t="str">
        <f t="shared" si="7"/>
        <v/>
      </c>
      <c r="K72" s="34"/>
      <c r="L72" s="44" t="str">
        <f t="shared" si="8"/>
        <v/>
      </c>
      <c r="M72" s="34"/>
      <c r="N72" s="71"/>
      <c r="O72" s="57"/>
      <c r="P72" s="67"/>
      <c r="Q72" s="67"/>
      <c r="R72" s="67"/>
      <c r="S72" s="57"/>
      <c r="T72" s="67"/>
      <c r="U72" s="67"/>
      <c r="V72" s="67"/>
      <c r="W72" s="57"/>
      <c r="X72" s="67"/>
      <c r="Y72" s="67"/>
      <c r="Z72" s="67"/>
      <c r="AA72" s="57"/>
      <c r="AB72" s="67"/>
      <c r="AC72" s="67"/>
      <c r="AD72" s="67"/>
      <c r="AE72" s="57"/>
      <c r="AF72" s="67"/>
      <c r="AG72" s="67"/>
      <c r="AH72" s="67"/>
      <c r="AI72" s="57"/>
      <c r="AJ72" s="67"/>
      <c r="AK72" s="67"/>
      <c r="AL72" s="67"/>
      <c r="AM72" s="57"/>
      <c r="AN72" s="67"/>
      <c r="AO72" s="67"/>
      <c r="AP72" s="67"/>
      <c r="AQ72" s="57"/>
      <c r="AR72" s="69"/>
      <c r="AS72" s="69"/>
      <c r="AT72" s="69"/>
      <c r="AU72" s="69"/>
      <c r="AV72" s="69"/>
      <c r="AW72" s="69"/>
      <c r="AX72" s="69"/>
      <c r="AY72" s="69"/>
      <c r="AZ72" s="69"/>
      <c r="BA72" s="69"/>
      <c r="BB72" s="69"/>
      <c r="BC72" s="69"/>
      <c r="BD72" s="69"/>
      <c r="BE72" s="69"/>
      <c r="BF72" s="69"/>
      <c r="BG72" s="69"/>
      <c r="BH72" s="69"/>
      <c r="BI72" s="69"/>
      <c r="BJ72" s="69"/>
      <c r="BK72" s="69"/>
      <c r="BL72" s="70" t="str">
        <f t="shared" si="9"/>
        <v/>
      </c>
    </row>
    <row r="73">
      <c r="A73" s="41" t="str">
        <f>Alumnos!A77</f>
        <v/>
      </c>
      <c r="B73" s="26" t="str">
        <f>Alumnos!C77</f>
        <v/>
      </c>
      <c r="D73" s="44" t="str">
        <f t="shared" si="1"/>
        <v/>
      </c>
      <c r="E73" s="44" t="str">
        <f t="shared" si="2"/>
        <v/>
      </c>
      <c r="F73" s="44" t="str">
        <f t="shared" si="3"/>
        <v/>
      </c>
      <c r="G73" s="44" t="str">
        <f t="shared" si="4"/>
        <v/>
      </c>
      <c r="H73" s="44" t="str">
        <f t="shared" si="5"/>
        <v/>
      </c>
      <c r="I73" s="44" t="str">
        <f t="shared" si="6"/>
        <v/>
      </c>
      <c r="J73" s="44" t="str">
        <f t="shared" si="7"/>
        <v/>
      </c>
      <c r="K73" s="34"/>
      <c r="L73" s="44" t="str">
        <f t="shared" si="8"/>
        <v/>
      </c>
      <c r="M73" s="34"/>
      <c r="N73" s="71"/>
      <c r="O73" s="57"/>
      <c r="P73" s="67"/>
      <c r="Q73" s="67"/>
      <c r="R73" s="67"/>
      <c r="S73" s="57"/>
      <c r="T73" s="67"/>
      <c r="U73" s="67"/>
      <c r="V73" s="67"/>
      <c r="W73" s="57"/>
      <c r="X73" s="67"/>
      <c r="Y73" s="67"/>
      <c r="Z73" s="67"/>
      <c r="AA73" s="57"/>
      <c r="AB73" s="67"/>
      <c r="AC73" s="67"/>
      <c r="AD73" s="67"/>
      <c r="AE73" s="57"/>
      <c r="AF73" s="67"/>
      <c r="AG73" s="67"/>
      <c r="AH73" s="67"/>
      <c r="AI73" s="57"/>
      <c r="AJ73" s="67"/>
      <c r="AK73" s="67"/>
      <c r="AL73" s="67"/>
      <c r="AM73" s="57"/>
      <c r="AN73" s="67"/>
      <c r="AO73" s="67"/>
      <c r="AP73" s="67"/>
      <c r="AQ73" s="57"/>
      <c r="AR73" s="69"/>
      <c r="AS73" s="69"/>
      <c r="AT73" s="69"/>
      <c r="AU73" s="69"/>
      <c r="AV73" s="69"/>
      <c r="AW73" s="69"/>
      <c r="AX73" s="69"/>
      <c r="AY73" s="69"/>
      <c r="AZ73" s="69"/>
      <c r="BA73" s="69"/>
      <c r="BB73" s="69"/>
      <c r="BC73" s="69"/>
      <c r="BD73" s="69"/>
      <c r="BE73" s="69"/>
      <c r="BF73" s="69"/>
      <c r="BG73" s="69"/>
      <c r="BH73" s="69"/>
      <c r="BI73" s="69"/>
      <c r="BJ73" s="69"/>
      <c r="BK73" s="69"/>
      <c r="BL73" s="70" t="str">
        <f t="shared" si="9"/>
        <v/>
      </c>
    </row>
    <row r="74">
      <c r="A74" s="41" t="str">
        <f>Alumnos!A78</f>
        <v/>
      </c>
      <c r="B74" s="26" t="str">
        <f>Alumnos!C78</f>
        <v/>
      </c>
      <c r="D74" s="44" t="str">
        <f t="shared" si="1"/>
        <v/>
      </c>
      <c r="E74" s="44" t="str">
        <f t="shared" si="2"/>
        <v/>
      </c>
      <c r="F74" s="44" t="str">
        <f t="shared" si="3"/>
        <v/>
      </c>
      <c r="G74" s="44" t="str">
        <f t="shared" si="4"/>
        <v/>
      </c>
      <c r="H74" s="44" t="str">
        <f t="shared" si="5"/>
        <v/>
      </c>
      <c r="I74" s="44" t="str">
        <f t="shared" si="6"/>
        <v/>
      </c>
      <c r="J74" s="44" t="str">
        <f t="shared" si="7"/>
        <v/>
      </c>
      <c r="K74" s="34"/>
      <c r="L74" s="44" t="str">
        <f t="shared" si="8"/>
        <v/>
      </c>
      <c r="M74" s="34"/>
      <c r="N74" s="71"/>
      <c r="O74" s="57"/>
      <c r="P74" s="67"/>
      <c r="Q74" s="67"/>
      <c r="R74" s="67"/>
      <c r="S74" s="57"/>
      <c r="T74" s="67"/>
      <c r="U74" s="67"/>
      <c r="V74" s="67"/>
      <c r="W74" s="57"/>
      <c r="X74" s="67"/>
      <c r="Y74" s="67"/>
      <c r="Z74" s="67"/>
      <c r="AA74" s="57"/>
      <c r="AB74" s="67"/>
      <c r="AC74" s="67"/>
      <c r="AD74" s="67"/>
      <c r="AE74" s="57"/>
      <c r="AF74" s="67"/>
      <c r="AG74" s="67"/>
      <c r="AH74" s="67"/>
      <c r="AI74" s="57"/>
      <c r="AJ74" s="67"/>
      <c r="AK74" s="67"/>
      <c r="AL74" s="67"/>
      <c r="AM74" s="57"/>
      <c r="AN74" s="67"/>
      <c r="AO74" s="67"/>
      <c r="AP74" s="67"/>
      <c r="AQ74" s="57"/>
      <c r="AR74" s="69"/>
      <c r="AS74" s="69"/>
      <c r="AT74" s="69"/>
      <c r="AU74" s="69"/>
      <c r="AV74" s="69"/>
      <c r="AW74" s="69"/>
      <c r="AX74" s="69"/>
      <c r="AY74" s="69"/>
      <c r="AZ74" s="69"/>
      <c r="BA74" s="69"/>
      <c r="BB74" s="69"/>
      <c r="BC74" s="69"/>
      <c r="BD74" s="69"/>
      <c r="BE74" s="69"/>
      <c r="BF74" s="69"/>
      <c r="BG74" s="69"/>
      <c r="BH74" s="69"/>
      <c r="BI74" s="69"/>
      <c r="BJ74" s="69"/>
      <c r="BK74" s="69"/>
      <c r="BL74" s="70" t="str">
        <f t="shared" si="9"/>
        <v/>
      </c>
    </row>
    <row r="75">
      <c r="A75" s="41" t="str">
        <f>Alumnos!A79</f>
        <v/>
      </c>
      <c r="B75" s="26" t="str">
        <f>Alumnos!C79</f>
        <v/>
      </c>
      <c r="D75" s="44" t="str">
        <f t="shared" si="1"/>
        <v/>
      </c>
      <c r="E75" s="44" t="str">
        <f t="shared" si="2"/>
        <v/>
      </c>
      <c r="F75" s="44" t="str">
        <f t="shared" si="3"/>
        <v/>
      </c>
      <c r="G75" s="44" t="str">
        <f t="shared" si="4"/>
        <v/>
      </c>
      <c r="H75" s="44" t="str">
        <f t="shared" si="5"/>
        <v/>
      </c>
      <c r="I75" s="44" t="str">
        <f t="shared" si="6"/>
        <v/>
      </c>
      <c r="J75" s="44" t="str">
        <f t="shared" si="7"/>
        <v/>
      </c>
      <c r="K75" s="34"/>
      <c r="L75" s="44" t="str">
        <f t="shared" si="8"/>
        <v/>
      </c>
      <c r="M75" s="34"/>
      <c r="N75" s="71"/>
      <c r="O75" s="57"/>
      <c r="P75" s="67"/>
      <c r="Q75" s="67"/>
      <c r="R75" s="67"/>
      <c r="S75" s="57"/>
      <c r="T75" s="67"/>
      <c r="U75" s="67"/>
      <c r="V75" s="67"/>
      <c r="W75" s="57"/>
      <c r="X75" s="67"/>
      <c r="Y75" s="67"/>
      <c r="Z75" s="67"/>
      <c r="AA75" s="57"/>
      <c r="AB75" s="67"/>
      <c r="AC75" s="67"/>
      <c r="AD75" s="67"/>
      <c r="AE75" s="57"/>
      <c r="AF75" s="67"/>
      <c r="AG75" s="67"/>
      <c r="AH75" s="67"/>
      <c r="AI75" s="57"/>
      <c r="AJ75" s="67"/>
      <c r="AK75" s="67"/>
      <c r="AL75" s="67"/>
      <c r="AM75" s="57"/>
      <c r="AN75" s="67"/>
      <c r="AO75" s="67"/>
      <c r="AP75" s="67"/>
      <c r="AQ75" s="57"/>
      <c r="AR75" s="69"/>
      <c r="AS75" s="69"/>
      <c r="AT75" s="69"/>
      <c r="AU75" s="69"/>
      <c r="AV75" s="69"/>
      <c r="AW75" s="69"/>
      <c r="AX75" s="69"/>
      <c r="AY75" s="69"/>
      <c r="AZ75" s="69"/>
      <c r="BA75" s="69"/>
      <c r="BB75" s="69"/>
      <c r="BC75" s="69"/>
      <c r="BD75" s="69"/>
      <c r="BE75" s="69"/>
      <c r="BF75" s="69"/>
      <c r="BG75" s="69"/>
      <c r="BH75" s="69"/>
      <c r="BI75" s="69"/>
      <c r="BJ75" s="69"/>
      <c r="BK75" s="69"/>
      <c r="BL75" s="70" t="str">
        <f t="shared" si="9"/>
        <v/>
      </c>
    </row>
    <row r="76">
      <c r="A76" s="41" t="str">
        <f>Alumnos!A80</f>
        <v/>
      </c>
      <c r="B76" s="26" t="str">
        <f>Alumnos!C80</f>
        <v/>
      </c>
      <c r="D76" s="44" t="str">
        <f t="shared" si="1"/>
        <v/>
      </c>
      <c r="E76" s="44" t="str">
        <f t="shared" si="2"/>
        <v/>
      </c>
      <c r="F76" s="44" t="str">
        <f t="shared" si="3"/>
        <v/>
      </c>
      <c r="G76" s="44" t="str">
        <f t="shared" si="4"/>
        <v/>
      </c>
      <c r="H76" s="44" t="str">
        <f t="shared" si="5"/>
        <v/>
      </c>
      <c r="I76" s="44" t="str">
        <f t="shared" si="6"/>
        <v/>
      </c>
      <c r="J76" s="44" t="str">
        <f t="shared" si="7"/>
        <v/>
      </c>
      <c r="K76" s="34"/>
      <c r="L76" s="44" t="str">
        <f t="shared" si="8"/>
        <v/>
      </c>
      <c r="M76" s="34"/>
      <c r="N76" s="71"/>
      <c r="O76" s="57"/>
      <c r="P76" s="67"/>
      <c r="Q76" s="67"/>
      <c r="R76" s="67"/>
      <c r="S76" s="68"/>
      <c r="T76" s="67"/>
      <c r="U76" s="67"/>
      <c r="V76" s="67"/>
      <c r="W76" s="57"/>
      <c r="X76" s="67"/>
      <c r="Y76" s="67"/>
      <c r="Z76" s="67"/>
      <c r="AA76" s="57"/>
      <c r="AB76" s="67"/>
      <c r="AC76" s="67"/>
      <c r="AD76" s="67"/>
      <c r="AE76" s="57"/>
      <c r="AF76" s="67"/>
      <c r="AG76" s="67"/>
      <c r="AH76" s="67"/>
      <c r="AI76" s="57"/>
      <c r="AJ76" s="67"/>
      <c r="AK76" s="67"/>
      <c r="AL76" s="67"/>
      <c r="AM76" s="57"/>
      <c r="AN76" s="67"/>
      <c r="AO76" s="67"/>
      <c r="AP76" s="67"/>
      <c r="AQ76" s="57"/>
      <c r="AR76" s="69"/>
      <c r="AS76" s="69"/>
      <c r="AT76" s="69"/>
      <c r="AU76" s="69"/>
      <c r="AV76" s="69"/>
      <c r="AW76" s="69"/>
      <c r="AX76" s="69"/>
      <c r="AY76" s="69"/>
      <c r="AZ76" s="69"/>
      <c r="BA76" s="69"/>
      <c r="BB76" s="69"/>
      <c r="BC76" s="69"/>
      <c r="BD76" s="69"/>
      <c r="BE76" s="69"/>
      <c r="BF76" s="69"/>
      <c r="BG76" s="69"/>
      <c r="BH76" s="69"/>
      <c r="BI76" s="69"/>
      <c r="BJ76" s="69"/>
      <c r="BK76" s="69"/>
      <c r="BL76" s="70" t="str">
        <f t="shared" si="9"/>
        <v/>
      </c>
    </row>
    <row r="77">
      <c r="A77" s="41" t="str">
        <f>Alumnos!A81</f>
        <v/>
      </c>
      <c r="B77" s="26" t="str">
        <f>Alumnos!C81</f>
        <v/>
      </c>
      <c r="D77" s="44" t="str">
        <f t="shared" si="1"/>
        <v/>
      </c>
      <c r="E77" s="44" t="str">
        <f t="shared" si="2"/>
        <v/>
      </c>
      <c r="F77" s="44" t="str">
        <f t="shared" si="3"/>
        <v/>
      </c>
      <c r="G77" s="44" t="str">
        <f t="shared" si="4"/>
        <v/>
      </c>
      <c r="H77" s="44" t="str">
        <f t="shared" si="5"/>
        <v/>
      </c>
      <c r="I77" s="44" t="str">
        <f t="shared" si="6"/>
        <v/>
      </c>
      <c r="J77" s="44" t="str">
        <f t="shared" si="7"/>
        <v/>
      </c>
      <c r="K77" s="34"/>
      <c r="L77" s="44" t="str">
        <f t="shared" si="8"/>
        <v/>
      </c>
      <c r="M77" s="34"/>
      <c r="N77" s="71"/>
      <c r="O77" s="57"/>
      <c r="P77" s="67"/>
      <c r="Q77" s="67"/>
      <c r="R77" s="67"/>
      <c r="S77" s="57"/>
      <c r="T77" s="67"/>
      <c r="U77" s="67"/>
      <c r="V77" s="67"/>
      <c r="W77" s="57"/>
      <c r="X77" s="67"/>
      <c r="Y77" s="67"/>
      <c r="Z77" s="67"/>
      <c r="AA77" s="57"/>
      <c r="AB77" s="67"/>
      <c r="AC77" s="67"/>
      <c r="AD77" s="67"/>
      <c r="AE77" s="57"/>
      <c r="AF77" s="67"/>
      <c r="AG77" s="67"/>
      <c r="AH77" s="67"/>
      <c r="AI77" s="57"/>
      <c r="AJ77" s="67"/>
      <c r="AK77" s="67"/>
      <c r="AL77" s="67"/>
      <c r="AM77" s="57"/>
      <c r="AN77" s="67"/>
      <c r="AO77" s="67"/>
      <c r="AP77" s="67"/>
      <c r="AQ77" s="57"/>
      <c r="AR77" s="69"/>
      <c r="AS77" s="69"/>
      <c r="AT77" s="69"/>
      <c r="AU77" s="69"/>
      <c r="AV77" s="69"/>
      <c r="AW77" s="69"/>
      <c r="AX77" s="69"/>
      <c r="AY77" s="69"/>
      <c r="AZ77" s="69"/>
      <c r="BA77" s="69"/>
      <c r="BB77" s="69"/>
      <c r="BC77" s="69"/>
      <c r="BD77" s="69"/>
      <c r="BE77" s="69"/>
      <c r="BF77" s="69"/>
      <c r="BG77" s="69"/>
      <c r="BH77" s="69"/>
      <c r="BI77" s="69"/>
      <c r="BJ77" s="69"/>
      <c r="BK77" s="69"/>
      <c r="BL77" s="70" t="str">
        <f t="shared" si="9"/>
        <v/>
      </c>
    </row>
    <row r="78">
      <c r="A78" s="41" t="str">
        <f>Alumnos!A82</f>
        <v/>
      </c>
      <c r="B78" s="26" t="str">
        <f>Alumnos!C82</f>
        <v/>
      </c>
      <c r="D78" s="44" t="str">
        <f t="shared" si="1"/>
        <v/>
      </c>
      <c r="E78" s="44" t="str">
        <f t="shared" si="2"/>
        <v/>
      </c>
      <c r="F78" s="44" t="str">
        <f t="shared" si="3"/>
        <v/>
      </c>
      <c r="G78" s="44" t="str">
        <f t="shared" si="4"/>
        <v/>
      </c>
      <c r="H78" s="44" t="str">
        <f t="shared" si="5"/>
        <v/>
      </c>
      <c r="I78" s="44" t="str">
        <f t="shared" si="6"/>
        <v/>
      </c>
      <c r="J78" s="44" t="str">
        <f t="shared" si="7"/>
        <v/>
      </c>
      <c r="K78" s="34"/>
      <c r="L78" s="44" t="str">
        <f t="shared" si="8"/>
        <v/>
      </c>
      <c r="M78" s="34"/>
      <c r="N78" s="71"/>
      <c r="O78" s="57"/>
      <c r="P78" s="67"/>
      <c r="Q78" s="67"/>
      <c r="R78" s="67"/>
      <c r="S78" s="57"/>
      <c r="T78" s="67"/>
      <c r="U78" s="67"/>
      <c r="V78" s="67"/>
      <c r="W78" s="57"/>
      <c r="X78" s="67"/>
      <c r="Y78" s="67"/>
      <c r="Z78" s="67"/>
      <c r="AA78" s="57"/>
      <c r="AB78" s="67"/>
      <c r="AC78" s="67"/>
      <c r="AD78" s="67"/>
      <c r="AE78" s="57"/>
      <c r="AF78" s="67"/>
      <c r="AG78" s="67"/>
      <c r="AH78" s="67"/>
      <c r="AI78" s="57"/>
      <c r="AJ78" s="67"/>
      <c r="AK78" s="67"/>
      <c r="AL78" s="67"/>
      <c r="AM78" s="57"/>
      <c r="AN78" s="67"/>
      <c r="AO78" s="67"/>
      <c r="AP78" s="67"/>
      <c r="AQ78" s="57"/>
      <c r="AR78" s="69"/>
      <c r="AS78" s="69"/>
      <c r="AT78" s="69"/>
      <c r="AU78" s="69"/>
      <c r="AV78" s="69"/>
      <c r="AW78" s="69"/>
      <c r="AX78" s="69"/>
      <c r="AY78" s="69"/>
      <c r="AZ78" s="69"/>
      <c r="BA78" s="69"/>
      <c r="BB78" s="69"/>
      <c r="BC78" s="69"/>
      <c r="BD78" s="69"/>
      <c r="BE78" s="69"/>
      <c r="BF78" s="69"/>
      <c r="BG78" s="69"/>
      <c r="BH78" s="69"/>
      <c r="BI78" s="69"/>
      <c r="BJ78" s="69"/>
      <c r="BK78" s="69"/>
      <c r="BL78" s="70" t="str">
        <f t="shared" si="9"/>
        <v/>
      </c>
    </row>
    <row r="79">
      <c r="A79" s="41" t="str">
        <f>Alumnos!A83</f>
        <v/>
      </c>
      <c r="B79" s="26" t="str">
        <f>Alumnos!C83</f>
        <v/>
      </c>
      <c r="D79" s="44" t="str">
        <f t="shared" si="1"/>
        <v/>
      </c>
      <c r="E79" s="44" t="str">
        <f t="shared" si="2"/>
        <v/>
      </c>
      <c r="F79" s="44" t="str">
        <f t="shared" si="3"/>
        <v/>
      </c>
      <c r="G79" s="44" t="str">
        <f t="shared" si="4"/>
        <v/>
      </c>
      <c r="H79" s="44" t="str">
        <f t="shared" si="5"/>
        <v/>
      </c>
      <c r="I79" s="44" t="str">
        <f t="shared" si="6"/>
        <v/>
      </c>
      <c r="J79" s="44" t="str">
        <f t="shared" si="7"/>
        <v/>
      </c>
      <c r="K79" s="34"/>
      <c r="L79" s="44" t="str">
        <f t="shared" si="8"/>
        <v/>
      </c>
      <c r="M79" s="34"/>
      <c r="N79" s="71"/>
      <c r="O79" s="57"/>
      <c r="P79" s="67"/>
      <c r="Q79" s="67"/>
      <c r="R79" s="67"/>
      <c r="S79" s="57"/>
      <c r="T79" s="67"/>
      <c r="U79" s="67"/>
      <c r="V79" s="67"/>
      <c r="W79" s="57"/>
      <c r="X79" s="67"/>
      <c r="Y79" s="67"/>
      <c r="Z79" s="67"/>
      <c r="AA79" s="57"/>
      <c r="AB79" s="67"/>
      <c r="AC79" s="67"/>
      <c r="AD79" s="67"/>
      <c r="AE79" s="57"/>
      <c r="AF79" s="67"/>
      <c r="AG79" s="67"/>
      <c r="AH79" s="67"/>
      <c r="AI79" s="57"/>
      <c r="AJ79" s="67"/>
      <c r="AK79" s="67"/>
      <c r="AL79" s="67"/>
      <c r="AM79" s="57"/>
      <c r="AN79" s="67"/>
      <c r="AO79" s="67"/>
      <c r="AP79" s="67"/>
      <c r="AQ79" s="57"/>
      <c r="AR79" s="69"/>
      <c r="AS79" s="69"/>
      <c r="AT79" s="69"/>
      <c r="AU79" s="69"/>
      <c r="AV79" s="69"/>
      <c r="AW79" s="69"/>
      <c r="AX79" s="69"/>
      <c r="AY79" s="69"/>
      <c r="AZ79" s="69"/>
      <c r="BA79" s="69"/>
      <c r="BB79" s="69"/>
      <c r="BC79" s="69"/>
      <c r="BD79" s="69"/>
      <c r="BE79" s="69"/>
      <c r="BF79" s="69"/>
      <c r="BG79" s="69"/>
      <c r="BH79" s="69"/>
      <c r="BI79" s="69"/>
      <c r="BJ79" s="69"/>
      <c r="BK79" s="69"/>
      <c r="BL79" s="70" t="str">
        <f t="shared" si="9"/>
        <v/>
      </c>
    </row>
    <row r="80">
      <c r="A80" s="41" t="str">
        <f>Alumnos!A84</f>
        <v/>
      </c>
      <c r="B80" s="26" t="str">
        <f>Alumnos!C84</f>
        <v/>
      </c>
      <c r="D80" s="44" t="str">
        <f t="shared" si="1"/>
        <v/>
      </c>
      <c r="E80" s="44" t="str">
        <f t="shared" si="2"/>
        <v/>
      </c>
      <c r="F80" s="44" t="str">
        <f t="shared" si="3"/>
        <v/>
      </c>
      <c r="G80" s="44" t="str">
        <f t="shared" si="4"/>
        <v/>
      </c>
      <c r="H80" s="44" t="str">
        <f t="shared" si="5"/>
        <v/>
      </c>
      <c r="I80" s="44" t="str">
        <f t="shared" si="6"/>
        <v/>
      </c>
      <c r="J80" s="44" t="str">
        <f t="shared" si="7"/>
        <v/>
      </c>
      <c r="K80" s="34"/>
      <c r="L80" s="44" t="str">
        <f t="shared" si="8"/>
        <v/>
      </c>
      <c r="M80" s="34"/>
      <c r="N80" s="71"/>
      <c r="O80" s="57"/>
      <c r="P80" s="67"/>
      <c r="Q80" s="67"/>
      <c r="R80" s="67"/>
      <c r="S80" s="57"/>
      <c r="T80" s="67"/>
      <c r="U80" s="67"/>
      <c r="V80" s="67"/>
      <c r="W80" s="57"/>
      <c r="X80" s="67"/>
      <c r="Y80" s="67"/>
      <c r="Z80" s="67"/>
      <c r="AA80" s="57"/>
      <c r="AB80" s="67"/>
      <c r="AC80" s="67"/>
      <c r="AD80" s="67"/>
      <c r="AE80" s="57"/>
      <c r="AF80" s="67"/>
      <c r="AG80" s="67"/>
      <c r="AH80" s="67"/>
      <c r="AI80" s="57"/>
      <c r="AJ80" s="67"/>
      <c r="AK80" s="67"/>
      <c r="AL80" s="67"/>
      <c r="AM80" s="57"/>
      <c r="AN80" s="67"/>
      <c r="AO80" s="67"/>
      <c r="AP80" s="67"/>
      <c r="AQ80" s="57"/>
      <c r="AR80" s="69"/>
      <c r="AS80" s="69"/>
      <c r="AT80" s="69"/>
      <c r="AU80" s="69"/>
      <c r="AV80" s="69"/>
      <c r="AW80" s="69"/>
      <c r="AX80" s="69"/>
      <c r="AY80" s="69"/>
      <c r="AZ80" s="69"/>
      <c r="BA80" s="69"/>
      <c r="BB80" s="69"/>
      <c r="BC80" s="69"/>
      <c r="BD80" s="69"/>
      <c r="BE80" s="69"/>
      <c r="BF80" s="69"/>
      <c r="BG80" s="69"/>
      <c r="BH80" s="69"/>
      <c r="BI80" s="69"/>
      <c r="BJ80" s="69"/>
      <c r="BK80" s="69"/>
      <c r="BL80" s="70" t="str">
        <f t="shared" si="9"/>
        <v/>
      </c>
    </row>
    <row r="81">
      <c r="A81" s="41" t="str">
        <f>Alumnos!A85</f>
        <v/>
      </c>
      <c r="B81" s="26" t="str">
        <f>Alumnos!C85</f>
        <v/>
      </c>
      <c r="D81" s="44" t="str">
        <f t="shared" si="1"/>
        <v/>
      </c>
      <c r="E81" s="44" t="str">
        <f t="shared" si="2"/>
        <v/>
      </c>
      <c r="F81" s="44" t="str">
        <f t="shared" si="3"/>
        <v/>
      </c>
      <c r="G81" s="44" t="str">
        <f t="shared" si="4"/>
        <v/>
      </c>
      <c r="H81" s="44" t="str">
        <f t="shared" si="5"/>
        <v/>
      </c>
      <c r="I81" s="44" t="str">
        <f t="shared" si="6"/>
        <v/>
      </c>
      <c r="J81" s="44" t="str">
        <f t="shared" si="7"/>
        <v/>
      </c>
      <c r="K81" s="34"/>
      <c r="L81" s="44" t="str">
        <f t="shared" si="8"/>
        <v/>
      </c>
      <c r="M81" s="34"/>
      <c r="N81" s="71"/>
      <c r="O81" s="57"/>
      <c r="P81" s="67"/>
      <c r="Q81" s="67"/>
      <c r="R81" s="67"/>
      <c r="S81" s="57"/>
      <c r="T81" s="67"/>
      <c r="U81" s="67"/>
      <c r="V81" s="67"/>
      <c r="W81" s="57"/>
      <c r="X81" s="67"/>
      <c r="Y81" s="67"/>
      <c r="Z81" s="67"/>
      <c r="AA81" s="57"/>
      <c r="AB81" s="67"/>
      <c r="AC81" s="67"/>
      <c r="AD81" s="67"/>
      <c r="AE81" s="57"/>
      <c r="AF81" s="67"/>
      <c r="AG81" s="67"/>
      <c r="AH81" s="67"/>
      <c r="AI81" s="57"/>
      <c r="AJ81" s="67"/>
      <c r="AK81" s="67"/>
      <c r="AL81" s="67"/>
      <c r="AM81" s="57"/>
      <c r="AN81" s="67"/>
      <c r="AO81" s="67"/>
      <c r="AP81" s="67"/>
      <c r="AQ81" s="57"/>
      <c r="AR81" s="69"/>
      <c r="AS81" s="69"/>
      <c r="AT81" s="69"/>
      <c r="AU81" s="69"/>
      <c r="AV81" s="69"/>
      <c r="AW81" s="69"/>
      <c r="AX81" s="69"/>
      <c r="AY81" s="69"/>
      <c r="AZ81" s="69"/>
      <c r="BA81" s="69"/>
      <c r="BB81" s="69"/>
      <c r="BC81" s="69"/>
      <c r="BD81" s="69"/>
      <c r="BE81" s="69"/>
      <c r="BF81" s="69"/>
      <c r="BG81" s="69"/>
      <c r="BH81" s="69"/>
      <c r="BI81" s="69"/>
      <c r="BJ81" s="69"/>
      <c r="BK81" s="69"/>
      <c r="BL81" s="70" t="str">
        <f t="shared" si="9"/>
        <v/>
      </c>
    </row>
    <row r="82">
      <c r="A82" s="41" t="str">
        <f>Alumnos!A86</f>
        <v/>
      </c>
      <c r="B82" s="26" t="str">
        <f>Alumnos!C86</f>
        <v/>
      </c>
      <c r="D82" s="44" t="str">
        <f t="shared" si="1"/>
        <v/>
      </c>
      <c r="E82" s="44" t="str">
        <f t="shared" si="2"/>
        <v/>
      </c>
      <c r="F82" s="44" t="str">
        <f t="shared" si="3"/>
        <v/>
      </c>
      <c r="G82" s="44" t="str">
        <f t="shared" si="4"/>
        <v/>
      </c>
      <c r="H82" s="44" t="str">
        <f t="shared" si="5"/>
        <v/>
      </c>
      <c r="I82" s="44" t="str">
        <f t="shared" si="6"/>
        <v/>
      </c>
      <c r="J82" s="44" t="str">
        <f t="shared" si="7"/>
        <v/>
      </c>
      <c r="K82" s="34"/>
      <c r="L82" s="44" t="str">
        <f t="shared" si="8"/>
        <v/>
      </c>
      <c r="M82" s="34"/>
      <c r="N82" s="71"/>
      <c r="O82" s="57"/>
      <c r="P82" s="67"/>
      <c r="Q82" s="67"/>
      <c r="R82" s="67"/>
      <c r="S82" s="57"/>
      <c r="T82" s="67"/>
      <c r="U82" s="67"/>
      <c r="V82" s="67"/>
      <c r="W82" s="57"/>
      <c r="X82" s="67"/>
      <c r="Y82" s="67"/>
      <c r="Z82" s="67"/>
      <c r="AA82" s="57"/>
      <c r="AB82" s="67"/>
      <c r="AC82" s="67"/>
      <c r="AD82" s="67"/>
      <c r="AE82" s="57"/>
      <c r="AF82" s="67"/>
      <c r="AG82" s="67"/>
      <c r="AH82" s="67"/>
      <c r="AI82" s="57"/>
      <c r="AJ82" s="67"/>
      <c r="AK82" s="67"/>
      <c r="AL82" s="67"/>
      <c r="AM82" s="57"/>
      <c r="AN82" s="67"/>
      <c r="AO82" s="67"/>
      <c r="AP82" s="67"/>
      <c r="AQ82" s="57"/>
      <c r="AR82" s="69"/>
      <c r="AS82" s="69"/>
      <c r="AT82" s="69"/>
      <c r="AU82" s="69"/>
      <c r="AV82" s="69"/>
      <c r="AW82" s="69"/>
      <c r="AX82" s="69"/>
      <c r="AY82" s="69"/>
      <c r="AZ82" s="69"/>
      <c r="BA82" s="69"/>
      <c r="BB82" s="69"/>
      <c r="BC82" s="69"/>
      <c r="BD82" s="69"/>
      <c r="BE82" s="69"/>
      <c r="BF82" s="69"/>
      <c r="BG82" s="69"/>
      <c r="BH82" s="69"/>
      <c r="BI82" s="69"/>
      <c r="BJ82" s="69"/>
      <c r="BK82" s="69"/>
      <c r="BL82" s="70" t="str">
        <f t="shared" si="9"/>
        <v/>
      </c>
    </row>
    <row r="83">
      <c r="A83" s="41" t="str">
        <f>Alumnos!A87</f>
        <v/>
      </c>
      <c r="B83" s="26" t="str">
        <f>Alumnos!C87</f>
        <v/>
      </c>
      <c r="D83" s="44" t="str">
        <f t="shared" si="1"/>
        <v/>
      </c>
      <c r="E83" s="44" t="str">
        <f t="shared" si="2"/>
        <v/>
      </c>
      <c r="F83" s="44" t="str">
        <f t="shared" si="3"/>
        <v/>
      </c>
      <c r="G83" s="44" t="str">
        <f t="shared" si="4"/>
        <v/>
      </c>
      <c r="H83" s="44" t="str">
        <f t="shared" si="5"/>
        <v/>
      </c>
      <c r="I83" s="44" t="str">
        <f t="shared" si="6"/>
        <v/>
      </c>
      <c r="J83" s="44" t="str">
        <f t="shared" si="7"/>
        <v/>
      </c>
      <c r="K83" s="34"/>
      <c r="L83" s="44" t="str">
        <f t="shared" si="8"/>
        <v/>
      </c>
      <c r="M83" s="34"/>
      <c r="N83" s="71"/>
      <c r="O83" s="57"/>
      <c r="P83" s="67"/>
      <c r="Q83" s="67"/>
      <c r="R83" s="67"/>
      <c r="S83" s="57"/>
      <c r="T83" s="67"/>
      <c r="U83" s="67"/>
      <c r="V83" s="67"/>
      <c r="W83" s="57"/>
      <c r="X83" s="67"/>
      <c r="Y83" s="67"/>
      <c r="Z83" s="67"/>
      <c r="AA83" s="57"/>
      <c r="AB83" s="67"/>
      <c r="AC83" s="67"/>
      <c r="AD83" s="67"/>
      <c r="AE83" s="57"/>
      <c r="AF83" s="67"/>
      <c r="AG83" s="67"/>
      <c r="AH83" s="67"/>
      <c r="AI83" s="57"/>
      <c r="AJ83" s="67"/>
      <c r="AK83" s="67"/>
      <c r="AL83" s="67"/>
      <c r="AM83" s="57"/>
      <c r="AN83" s="67"/>
      <c r="AO83" s="67"/>
      <c r="AP83" s="67"/>
      <c r="AQ83" s="57"/>
      <c r="AR83" s="69"/>
      <c r="AS83" s="69"/>
      <c r="AT83" s="69"/>
      <c r="AU83" s="69"/>
      <c r="AV83" s="69"/>
      <c r="AW83" s="69"/>
      <c r="AX83" s="69"/>
      <c r="AY83" s="69"/>
      <c r="AZ83" s="69"/>
      <c r="BA83" s="69"/>
      <c r="BB83" s="69"/>
      <c r="BC83" s="69"/>
      <c r="BD83" s="69"/>
      <c r="BE83" s="69"/>
      <c r="BF83" s="69"/>
      <c r="BG83" s="69"/>
      <c r="BH83" s="69"/>
      <c r="BI83" s="69"/>
      <c r="BJ83" s="69"/>
      <c r="BK83" s="69"/>
      <c r="BL83" s="70" t="str">
        <f t="shared" si="9"/>
        <v/>
      </c>
    </row>
    <row r="84">
      <c r="A84" s="41" t="str">
        <f>Alumnos!A88</f>
        <v/>
      </c>
      <c r="B84" s="26" t="str">
        <f>Alumnos!C88</f>
        <v/>
      </c>
      <c r="D84" s="44" t="str">
        <f t="shared" si="1"/>
        <v/>
      </c>
      <c r="E84" s="44" t="str">
        <f t="shared" si="2"/>
        <v/>
      </c>
      <c r="F84" s="44" t="str">
        <f t="shared" si="3"/>
        <v/>
      </c>
      <c r="G84" s="44" t="str">
        <f t="shared" si="4"/>
        <v/>
      </c>
      <c r="H84" s="44" t="str">
        <f t="shared" si="5"/>
        <v/>
      </c>
      <c r="I84" s="44" t="str">
        <f t="shared" si="6"/>
        <v/>
      </c>
      <c r="J84" s="44" t="str">
        <f t="shared" si="7"/>
        <v/>
      </c>
      <c r="K84" s="34"/>
      <c r="L84" s="44" t="str">
        <f t="shared" si="8"/>
        <v/>
      </c>
      <c r="M84" s="34"/>
      <c r="N84" s="71"/>
      <c r="O84" s="57"/>
      <c r="P84" s="67"/>
      <c r="Q84" s="67"/>
      <c r="R84" s="67"/>
      <c r="S84" s="57"/>
      <c r="T84" s="67"/>
      <c r="U84" s="67"/>
      <c r="V84" s="67"/>
      <c r="W84" s="57"/>
      <c r="X84" s="67"/>
      <c r="Y84" s="67"/>
      <c r="Z84" s="67"/>
      <c r="AA84" s="57"/>
      <c r="AB84" s="67"/>
      <c r="AC84" s="67"/>
      <c r="AD84" s="67"/>
      <c r="AE84" s="57"/>
      <c r="AF84" s="67"/>
      <c r="AG84" s="67"/>
      <c r="AH84" s="67"/>
      <c r="AI84" s="57"/>
      <c r="AJ84" s="67"/>
      <c r="AK84" s="67"/>
      <c r="AL84" s="67"/>
      <c r="AM84" s="57"/>
      <c r="AN84" s="67"/>
      <c r="AO84" s="67"/>
      <c r="AP84" s="67"/>
      <c r="AQ84" s="57"/>
      <c r="AR84" s="69"/>
      <c r="AS84" s="69"/>
      <c r="AT84" s="69"/>
      <c r="AU84" s="69"/>
      <c r="AV84" s="69"/>
      <c r="AW84" s="69"/>
      <c r="AX84" s="69"/>
      <c r="AY84" s="69"/>
      <c r="AZ84" s="69"/>
      <c r="BA84" s="69"/>
      <c r="BB84" s="69"/>
      <c r="BC84" s="69"/>
      <c r="BD84" s="69"/>
      <c r="BE84" s="69"/>
      <c r="BF84" s="69"/>
      <c r="BG84" s="69"/>
      <c r="BH84" s="69"/>
      <c r="BI84" s="69"/>
      <c r="BJ84" s="69"/>
      <c r="BK84" s="69"/>
      <c r="BL84" s="70" t="str">
        <f t="shared" si="9"/>
        <v/>
      </c>
    </row>
    <row r="85">
      <c r="A85" s="41" t="str">
        <f>Alumnos!A89</f>
        <v/>
      </c>
      <c r="B85" s="26" t="str">
        <f>Alumnos!C89</f>
        <v/>
      </c>
      <c r="D85" s="44" t="str">
        <f t="shared" si="1"/>
        <v/>
      </c>
      <c r="E85" s="44" t="str">
        <f t="shared" si="2"/>
        <v/>
      </c>
      <c r="F85" s="44" t="str">
        <f t="shared" si="3"/>
        <v/>
      </c>
      <c r="G85" s="44" t="str">
        <f t="shared" si="4"/>
        <v/>
      </c>
      <c r="H85" s="44" t="str">
        <f t="shared" si="5"/>
        <v/>
      </c>
      <c r="I85" s="44" t="str">
        <f t="shared" si="6"/>
        <v/>
      </c>
      <c r="J85" s="44" t="str">
        <f t="shared" si="7"/>
        <v/>
      </c>
      <c r="K85" s="34"/>
      <c r="L85" s="44" t="str">
        <f t="shared" si="8"/>
        <v/>
      </c>
      <c r="M85" s="34"/>
      <c r="N85" s="71"/>
      <c r="O85" s="57"/>
      <c r="P85" s="67"/>
      <c r="Q85" s="67"/>
      <c r="R85" s="67"/>
      <c r="S85" s="57"/>
      <c r="T85" s="67"/>
      <c r="U85" s="67"/>
      <c r="V85" s="67"/>
      <c r="W85" s="57"/>
      <c r="X85" s="67"/>
      <c r="Y85" s="67"/>
      <c r="Z85" s="67"/>
      <c r="AA85" s="57"/>
      <c r="AB85" s="67"/>
      <c r="AC85" s="67"/>
      <c r="AD85" s="67"/>
      <c r="AE85" s="57"/>
      <c r="AF85" s="67"/>
      <c r="AG85" s="67"/>
      <c r="AH85" s="67"/>
      <c r="AI85" s="57"/>
      <c r="AJ85" s="67"/>
      <c r="AK85" s="67"/>
      <c r="AL85" s="67"/>
      <c r="AM85" s="57"/>
      <c r="AN85" s="67"/>
      <c r="AO85" s="67"/>
      <c r="AP85" s="67"/>
      <c r="AQ85" s="57"/>
      <c r="AR85" s="69"/>
      <c r="AS85" s="69"/>
      <c r="AT85" s="69"/>
      <c r="AU85" s="69"/>
      <c r="AV85" s="69"/>
      <c r="AW85" s="69"/>
      <c r="AX85" s="69"/>
      <c r="AY85" s="69"/>
      <c r="AZ85" s="69"/>
      <c r="BA85" s="69"/>
      <c r="BB85" s="69"/>
      <c r="BC85" s="69"/>
      <c r="BD85" s="69"/>
      <c r="BE85" s="69"/>
      <c r="BF85" s="69"/>
      <c r="BG85" s="69"/>
      <c r="BH85" s="69"/>
      <c r="BI85" s="69"/>
      <c r="BJ85" s="69"/>
      <c r="BK85" s="69"/>
      <c r="BL85" s="70" t="str">
        <f t="shared" si="9"/>
        <v/>
      </c>
    </row>
    <row r="86">
      <c r="A86" s="41" t="str">
        <f>Alumnos!A90</f>
        <v/>
      </c>
      <c r="B86" s="26" t="str">
        <f>Alumnos!C90</f>
        <v/>
      </c>
      <c r="D86" s="44" t="str">
        <f t="shared" si="1"/>
        <v/>
      </c>
      <c r="E86" s="44" t="str">
        <f t="shared" si="2"/>
        <v/>
      </c>
      <c r="F86" s="44" t="str">
        <f t="shared" si="3"/>
        <v/>
      </c>
      <c r="G86" s="44" t="str">
        <f t="shared" si="4"/>
        <v/>
      </c>
      <c r="H86" s="44" t="str">
        <f t="shared" si="5"/>
        <v/>
      </c>
      <c r="I86" s="44" t="str">
        <f t="shared" si="6"/>
        <v/>
      </c>
      <c r="J86" s="44" t="str">
        <f t="shared" si="7"/>
        <v/>
      </c>
      <c r="K86" s="34"/>
      <c r="L86" s="44" t="str">
        <f t="shared" si="8"/>
        <v/>
      </c>
      <c r="M86" s="34"/>
      <c r="N86" s="71"/>
      <c r="O86" s="57"/>
      <c r="P86" s="67"/>
      <c r="Q86" s="67"/>
      <c r="R86" s="67"/>
      <c r="S86" s="57"/>
      <c r="T86" s="67"/>
      <c r="U86" s="67"/>
      <c r="V86" s="67"/>
      <c r="W86" s="57"/>
      <c r="X86" s="67"/>
      <c r="Y86" s="67"/>
      <c r="Z86" s="67"/>
      <c r="AA86" s="57"/>
      <c r="AB86" s="67"/>
      <c r="AC86" s="67"/>
      <c r="AD86" s="67"/>
      <c r="AE86" s="57"/>
      <c r="AF86" s="67"/>
      <c r="AG86" s="67"/>
      <c r="AH86" s="67"/>
      <c r="AI86" s="57"/>
      <c r="AJ86" s="67"/>
      <c r="AK86" s="67"/>
      <c r="AL86" s="67"/>
      <c r="AM86" s="57"/>
      <c r="AN86" s="67"/>
      <c r="AO86" s="67"/>
      <c r="AP86" s="67"/>
      <c r="AQ86" s="57"/>
      <c r="AR86" s="69"/>
      <c r="AS86" s="69"/>
      <c r="AT86" s="69"/>
      <c r="AU86" s="69"/>
      <c r="AV86" s="69"/>
      <c r="AW86" s="69"/>
      <c r="AX86" s="69"/>
      <c r="AY86" s="69"/>
      <c r="AZ86" s="69"/>
      <c r="BA86" s="69"/>
      <c r="BB86" s="69"/>
      <c r="BC86" s="69"/>
      <c r="BD86" s="69"/>
      <c r="BE86" s="69"/>
      <c r="BF86" s="69"/>
      <c r="BG86" s="69"/>
      <c r="BH86" s="69"/>
      <c r="BI86" s="69"/>
      <c r="BJ86" s="69"/>
      <c r="BK86" s="69"/>
      <c r="BL86" s="70" t="str">
        <f t="shared" si="9"/>
        <v/>
      </c>
    </row>
    <row r="87">
      <c r="A87" s="41" t="str">
        <f>Alumnos!A91</f>
        <v/>
      </c>
      <c r="B87" s="26" t="str">
        <f>Alumnos!C91</f>
        <v/>
      </c>
      <c r="D87" s="44" t="str">
        <f t="shared" si="1"/>
        <v/>
      </c>
      <c r="E87" s="44" t="str">
        <f t="shared" si="2"/>
        <v/>
      </c>
      <c r="F87" s="44" t="str">
        <f t="shared" si="3"/>
        <v/>
      </c>
      <c r="G87" s="44" t="str">
        <f t="shared" si="4"/>
        <v/>
      </c>
      <c r="H87" s="44" t="str">
        <f t="shared" si="5"/>
        <v/>
      </c>
      <c r="I87" s="44" t="str">
        <f t="shared" si="6"/>
        <v/>
      </c>
      <c r="J87" s="44" t="str">
        <f t="shared" si="7"/>
        <v/>
      </c>
      <c r="K87" s="34"/>
      <c r="L87" s="44" t="str">
        <f t="shared" si="8"/>
        <v/>
      </c>
      <c r="M87" s="34"/>
      <c r="N87" s="71"/>
      <c r="O87" s="57"/>
      <c r="P87" s="67"/>
      <c r="Q87" s="67"/>
      <c r="R87" s="67"/>
      <c r="S87" s="57"/>
      <c r="T87" s="67"/>
      <c r="U87" s="67"/>
      <c r="V87" s="67"/>
      <c r="W87" s="57"/>
      <c r="X87" s="67"/>
      <c r="Y87" s="67"/>
      <c r="Z87" s="67"/>
      <c r="AA87" s="57"/>
      <c r="AB87" s="67"/>
      <c r="AC87" s="67"/>
      <c r="AD87" s="67"/>
      <c r="AE87" s="57"/>
      <c r="AF87" s="67"/>
      <c r="AG87" s="67"/>
      <c r="AH87" s="67"/>
      <c r="AI87" s="57"/>
      <c r="AJ87" s="67"/>
      <c r="AK87" s="67"/>
      <c r="AL87" s="67"/>
      <c r="AM87" s="57"/>
      <c r="AN87" s="67"/>
      <c r="AO87" s="67"/>
      <c r="AP87" s="67"/>
      <c r="AQ87" s="57"/>
      <c r="AR87" s="69"/>
      <c r="AS87" s="69"/>
      <c r="AT87" s="69"/>
      <c r="AU87" s="69"/>
      <c r="AV87" s="69"/>
      <c r="AW87" s="69"/>
      <c r="AX87" s="69"/>
      <c r="AY87" s="69"/>
      <c r="AZ87" s="69"/>
      <c r="BA87" s="69"/>
      <c r="BB87" s="69"/>
      <c r="BC87" s="69"/>
      <c r="BD87" s="69"/>
      <c r="BE87" s="69"/>
      <c r="BF87" s="69"/>
      <c r="BG87" s="69"/>
      <c r="BH87" s="69"/>
      <c r="BI87" s="69"/>
      <c r="BJ87" s="69"/>
      <c r="BK87" s="69"/>
      <c r="BL87" s="70" t="str">
        <f t="shared" si="9"/>
        <v/>
      </c>
    </row>
    <row r="88">
      <c r="A88" s="41" t="str">
        <f>Alumnos!A92</f>
        <v/>
      </c>
      <c r="B88" s="26" t="str">
        <f>Alumnos!C92</f>
        <v/>
      </c>
      <c r="D88" s="44" t="str">
        <f t="shared" si="1"/>
        <v/>
      </c>
      <c r="E88" s="44" t="str">
        <f t="shared" si="2"/>
        <v/>
      </c>
      <c r="F88" s="44" t="str">
        <f t="shared" si="3"/>
        <v/>
      </c>
      <c r="G88" s="44" t="str">
        <f t="shared" si="4"/>
        <v/>
      </c>
      <c r="H88" s="44" t="str">
        <f t="shared" si="5"/>
        <v/>
      </c>
      <c r="I88" s="44" t="str">
        <f t="shared" si="6"/>
        <v/>
      </c>
      <c r="J88" s="44" t="str">
        <f t="shared" si="7"/>
        <v/>
      </c>
      <c r="K88" s="34"/>
      <c r="L88" s="44" t="str">
        <f t="shared" si="8"/>
        <v/>
      </c>
      <c r="M88" s="34"/>
      <c r="N88" s="71"/>
      <c r="O88" s="57"/>
      <c r="P88" s="67"/>
      <c r="Q88" s="67"/>
      <c r="R88" s="67"/>
      <c r="S88" s="57"/>
      <c r="T88" s="67"/>
      <c r="U88" s="67"/>
      <c r="V88" s="67"/>
      <c r="W88" s="57"/>
      <c r="X88" s="67"/>
      <c r="Y88" s="67"/>
      <c r="Z88" s="67"/>
      <c r="AA88" s="57"/>
      <c r="AB88" s="67"/>
      <c r="AC88" s="67"/>
      <c r="AD88" s="67"/>
      <c r="AE88" s="57"/>
      <c r="AF88" s="67"/>
      <c r="AG88" s="67"/>
      <c r="AH88" s="67"/>
      <c r="AI88" s="57"/>
      <c r="AJ88" s="67"/>
      <c r="AK88" s="67"/>
      <c r="AL88" s="67"/>
      <c r="AM88" s="57"/>
      <c r="AN88" s="67"/>
      <c r="AO88" s="67"/>
      <c r="AP88" s="67"/>
      <c r="AQ88" s="57"/>
      <c r="AR88" s="69"/>
      <c r="AS88" s="69"/>
      <c r="AT88" s="69"/>
      <c r="AU88" s="69"/>
      <c r="AV88" s="69"/>
      <c r="AW88" s="69"/>
      <c r="AX88" s="69"/>
      <c r="AY88" s="69"/>
      <c r="AZ88" s="69"/>
      <c r="BA88" s="69"/>
      <c r="BB88" s="69"/>
      <c r="BC88" s="69"/>
      <c r="BD88" s="69"/>
      <c r="BE88" s="69"/>
      <c r="BF88" s="69"/>
      <c r="BG88" s="69"/>
      <c r="BH88" s="69"/>
      <c r="BI88" s="69"/>
      <c r="BJ88" s="69"/>
      <c r="BK88" s="69"/>
      <c r="BL88" s="70" t="str">
        <f t="shared" si="9"/>
        <v/>
      </c>
    </row>
    <row r="89">
      <c r="A89" s="41" t="str">
        <f>Alumnos!A93</f>
        <v/>
      </c>
      <c r="B89" s="26" t="str">
        <f>Alumnos!C93</f>
        <v/>
      </c>
      <c r="D89" s="44" t="str">
        <f t="shared" si="1"/>
        <v/>
      </c>
      <c r="E89" s="44" t="str">
        <f t="shared" si="2"/>
        <v/>
      </c>
      <c r="F89" s="44" t="str">
        <f t="shared" si="3"/>
        <v/>
      </c>
      <c r="G89" s="44" t="str">
        <f t="shared" si="4"/>
        <v/>
      </c>
      <c r="H89" s="44" t="str">
        <f t="shared" si="5"/>
        <v/>
      </c>
      <c r="I89" s="44" t="str">
        <f t="shared" si="6"/>
        <v/>
      </c>
      <c r="J89" s="44" t="str">
        <f t="shared" si="7"/>
        <v/>
      </c>
      <c r="K89" s="34"/>
      <c r="L89" s="44" t="str">
        <f t="shared" si="8"/>
        <v/>
      </c>
      <c r="M89" s="34"/>
      <c r="N89" s="71"/>
      <c r="O89" s="57"/>
      <c r="P89" s="67"/>
      <c r="Q89" s="67"/>
      <c r="R89" s="67"/>
      <c r="S89" s="57"/>
      <c r="T89" s="67"/>
      <c r="U89" s="67"/>
      <c r="V89" s="67"/>
      <c r="W89" s="57"/>
      <c r="X89" s="67"/>
      <c r="Y89" s="67"/>
      <c r="Z89" s="67"/>
      <c r="AA89" s="57"/>
      <c r="AB89" s="67"/>
      <c r="AC89" s="67"/>
      <c r="AD89" s="67"/>
      <c r="AE89" s="57"/>
      <c r="AF89" s="67"/>
      <c r="AG89" s="67"/>
      <c r="AH89" s="67"/>
      <c r="AI89" s="57"/>
      <c r="AJ89" s="67"/>
      <c r="AK89" s="67"/>
      <c r="AL89" s="67"/>
      <c r="AM89" s="57"/>
      <c r="AN89" s="67"/>
      <c r="AO89" s="67"/>
      <c r="AP89" s="67"/>
      <c r="AQ89" s="57"/>
      <c r="AR89" s="69"/>
      <c r="AS89" s="69"/>
      <c r="AT89" s="69"/>
      <c r="AU89" s="69"/>
      <c r="AV89" s="69"/>
      <c r="AW89" s="69"/>
      <c r="AX89" s="69"/>
      <c r="AY89" s="69"/>
      <c r="AZ89" s="69"/>
      <c r="BA89" s="69"/>
      <c r="BB89" s="69"/>
      <c r="BC89" s="69"/>
      <c r="BD89" s="69"/>
      <c r="BE89" s="69"/>
      <c r="BF89" s="69"/>
      <c r="BG89" s="69"/>
      <c r="BH89" s="69"/>
      <c r="BI89" s="69"/>
      <c r="BJ89" s="69"/>
      <c r="BK89" s="69"/>
      <c r="BL89" s="70" t="str">
        <f t="shared" si="9"/>
        <v/>
      </c>
    </row>
    <row r="90">
      <c r="A90" s="41" t="str">
        <f>Alumnos!A94</f>
        <v/>
      </c>
      <c r="B90" s="26" t="str">
        <f>Alumnos!C94</f>
        <v/>
      </c>
      <c r="D90" s="44" t="str">
        <f t="shared" si="1"/>
        <v/>
      </c>
      <c r="E90" s="44" t="str">
        <f t="shared" si="2"/>
        <v/>
      </c>
      <c r="F90" s="44" t="str">
        <f t="shared" si="3"/>
        <v/>
      </c>
      <c r="G90" s="44" t="str">
        <f t="shared" si="4"/>
        <v/>
      </c>
      <c r="H90" s="44" t="str">
        <f t="shared" si="5"/>
        <v/>
      </c>
      <c r="I90" s="44" t="str">
        <f t="shared" si="6"/>
        <v/>
      </c>
      <c r="J90" s="44" t="str">
        <f t="shared" si="7"/>
        <v/>
      </c>
      <c r="K90" s="34"/>
      <c r="L90" s="44" t="str">
        <f t="shared" si="8"/>
        <v/>
      </c>
      <c r="M90" s="34"/>
      <c r="N90" s="71"/>
      <c r="O90" s="57"/>
      <c r="P90" s="67"/>
      <c r="Q90" s="67"/>
      <c r="R90" s="67"/>
      <c r="S90" s="57"/>
      <c r="T90" s="67"/>
      <c r="U90" s="67"/>
      <c r="V90" s="67"/>
      <c r="W90" s="57"/>
      <c r="X90" s="67"/>
      <c r="Y90" s="67"/>
      <c r="Z90" s="67"/>
      <c r="AA90" s="57"/>
      <c r="AB90" s="67"/>
      <c r="AC90" s="67"/>
      <c r="AD90" s="67"/>
      <c r="AE90" s="57"/>
      <c r="AF90" s="67"/>
      <c r="AG90" s="67"/>
      <c r="AH90" s="67"/>
      <c r="AI90" s="57"/>
      <c r="AJ90" s="67"/>
      <c r="AK90" s="67"/>
      <c r="AL90" s="67"/>
      <c r="AM90" s="57"/>
      <c r="AN90" s="67"/>
      <c r="AO90" s="67"/>
      <c r="AP90" s="67"/>
      <c r="AQ90" s="57"/>
      <c r="AR90" s="69"/>
      <c r="AS90" s="69"/>
      <c r="AT90" s="69"/>
      <c r="AU90" s="69"/>
      <c r="AV90" s="69"/>
      <c r="AW90" s="69"/>
      <c r="AX90" s="69"/>
      <c r="AY90" s="69"/>
      <c r="AZ90" s="69"/>
      <c r="BA90" s="69"/>
      <c r="BB90" s="69"/>
      <c r="BC90" s="69"/>
      <c r="BD90" s="69"/>
      <c r="BE90" s="69"/>
      <c r="BF90" s="69"/>
      <c r="BG90" s="69"/>
      <c r="BH90" s="69"/>
      <c r="BI90" s="69"/>
      <c r="BJ90" s="69"/>
      <c r="BK90" s="69"/>
      <c r="BL90" s="70" t="str">
        <f t="shared" si="9"/>
        <v/>
      </c>
    </row>
    <row r="91">
      <c r="A91" s="41" t="str">
        <f>Alumnos!A95</f>
        <v/>
      </c>
      <c r="B91" s="26" t="str">
        <f>Alumnos!C95</f>
        <v/>
      </c>
      <c r="D91" s="44" t="str">
        <f t="shared" si="1"/>
        <v/>
      </c>
      <c r="E91" s="44" t="str">
        <f t="shared" si="2"/>
        <v/>
      </c>
      <c r="F91" s="44" t="str">
        <f t="shared" si="3"/>
        <v/>
      </c>
      <c r="G91" s="44" t="str">
        <f t="shared" si="4"/>
        <v/>
      </c>
      <c r="H91" s="44" t="str">
        <f t="shared" si="5"/>
        <v/>
      </c>
      <c r="I91" s="44" t="str">
        <f t="shared" si="6"/>
        <v/>
      </c>
      <c r="J91" s="44" t="str">
        <f t="shared" si="7"/>
        <v/>
      </c>
      <c r="K91" s="34"/>
      <c r="L91" s="44" t="str">
        <f t="shared" si="8"/>
        <v/>
      </c>
      <c r="M91" s="34"/>
      <c r="N91" s="71"/>
      <c r="O91" s="57"/>
      <c r="P91" s="67"/>
      <c r="Q91" s="67"/>
      <c r="R91" s="67"/>
      <c r="S91" s="57"/>
      <c r="T91" s="67"/>
      <c r="U91" s="67"/>
      <c r="V91" s="67"/>
      <c r="W91" s="57"/>
      <c r="X91" s="67"/>
      <c r="Y91" s="67"/>
      <c r="Z91" s="67"/>
      <c r="AA91" s="57"/>
      <c r="AB91" s="67"/>
      <c r="AC91" s="67"/>
      <c r="AD91" s="67"/>
      <c r="AE91" s="57"/>
      <c r="AF91" s="67"/>
      <c r="AG91" s="67"/>
      <c r="AH91" s="67"/>
      <c r="AI91" s="57"/>
      <c r="AJ91" s="67"/>
      <c r="AK91" s="67"/>
      <c r="AL91" s="67"/>
      <c r="AM91" s="57"/>
      <c r="AN91" s="67"/>
      <c r="AO91" s="67"/>
      <c r="AP91" s="67"/>
      <c r="AQ91" s="57"/>
      <c r="AR91" s="69"/>
      <c r="AS91" s="69"/>
      <c r="AT91" s="69"/>
      <c r="AU91" s="69"/>
      <c r="AV91" s="69"/>
      <c r="AW91" s="69"/>
      <c r="AX91" s="69"/>
      <c r="AY91" s="69"/>
      <c r="AZ91" s="69"/>
      <c r="BA91" s="69"/>
      <c r="BB91" s="69"/>
      <c r="BC91" s="69"/>
      <c r="BD91" s="69"/>
      <c r="BE91" s="69"/>
      <c r="BF91" s="69"/>
      <c r="BG91" s="69"/>
      <c r="BH91" s="69"/>
      <c r="BI91" s="69"/>
      <c r="BJ91" s="69"/>
      <c r="BK91" s="69"/>
      <c r="BL91" s="70" t="str">
        <f t="shared" si="9"/>
        <v/>
      </c>
    </row>
    <row r="92">
      <c r="A92" s="41" t="str">
        <f>Alumnos!A96</f>
        <v/>
      </c>
      <c r="B92" s="26" t="str">
        <f>Alumnos!C96</f>
        <v/>
      </c>
      <c r="D92" s="44" t="str">
        <f t="shared" si="1"/>
        <v/>
      </c>
      <c r="E92" s="44" t="str">
        <f t="shared" si="2"/>
        <v/>
      </c>
      <c r="F92" s="44" t="str">
        <f t="shared" si="3"/>
        <v/>
      </c>
      <c r="G92" s="44" t="str">
        <f t="shared" si="4"/>
        <v/>
      </c>
      <c r="H92" s="44" t="str">
        <f t="shared" si="5"/>
        <v/>
      </c>
      <c r="I92" s="44" t="str">
        <f t="shared" si="6"/>
        <v/>
      </c>
      <c r="J92" s="44" t="str">
        <f t="shared" si="7"/>
        <v/>
      </c>
      <c r="K92" s="34"/>
      <c r="L92" s="44" t="str">
        <f t="shared" si="8"/>
        <v/>
      </c>
      <c r="M92" s="34"/>
      <c r="N92" s="71"/>
      <c r="O92" s="57"/>
      <c r="P92" s="67"/>
      <c r="Q92" s="67"/>
      <c r="R92" s="67"/>
      <c r="S92" s="57"/>
      <c r="T92" s="67"/>
      <c r="U92" s="67"/>
      <c r="V92" s="67"/>
      <c r="W92" s="57"/>
      <c r="X92" s="67"/>
      <c r="Y92" s="67"/>
      <c r="Z92" s="67"/>
      <c r="AA92" s="57"/>
      <c r="AB92" s="67"/>
      <c r="AC92" s="67"/>
      <c r="AD92" s="67"/>
      <c r="AE92" s="57"/>
      <c r="AF92" s="67"/>
      <c r="AG92" s="67"/>
      <c r="AH92" s="67"/>
      <c r="AI92" s="57"/>
      <c r="AJ92" s="67"/>
      <c r="AK92" s="67"/>
      <c r="AL92" s="67"/>
      <c r="AM92" s="57"/>
      <c r="AN92" s="67"/>
      <c r="AO92" s="67"/>
      <c r="AP92" s="67"/>
      <c r="AQ92" s="57"/>
      <c r="AR92" s="69"/>
      <c r="AS92" s="69"/>
      <c r="AT92" s="69"/>
      <c r="AU92" s="69"/>
      <c r="AV92" s="69"/>
      <c r="AW92" s="69"/>
      <c r="AX92" s="69"/>
      <c r="AY92" s="69"/>
      <c r="AZ92" s="69"/>
      <c r="BA92" s="69"/>
      <c r="BB92" s="69"/>
      <c r="BC92" s="69"/>
      <c r="BD92" s="69"/>
      <c r="BE92" s="69"/>
      <c r="BF92" s="69"/>
      <c r="BG92" s="69"/>
      <c r="BH92" s="69"/>
      <c r="BI92" s="69"/>
      <c r="BJ92" s="69"/>
      <c r="BK92" s="69"/>
      <c r="BL92" s="70" t="str">
        <f t="shared" si="9"/>
        <v/>
      </c>
    </row>
    <row r="93">
      <c r="A93" s="41" t="str">
        <f>Alumnos!A97</f>
        <v/>
      </c>
      <c r="B93" s="26" t="str">
        <f>Alumnos!C97</f>
        <v/>
      </c>
      <c r="D93" s="44" t="str">
        <f t="shared" si="1"/>
        <v/>
      </c>
      <c r="E93" s="44" t="str">
        <f t="shared" si="2"/>
        <v/>
      </c>
      <c r="F93" s="44" t="str">
        <f t="shared" si="3"/>
        <v/>
      </c>
      <c r="G93" s="44" t="str">
        <f t="shared" si="4"/>
        <v/>
      </c>
      <c r="H93" s="44" t="str">
        <f t="shared" si="5"/>
        <v/>
      </c>
      <c r="I93" s="44" t="str">
        <f t="shared" si="6"/>
        <v/>
      </c>
      <c r="J93" s="44" t="str">
        <f t="shared" si="7"/>
        <v/>
      </c>
      <c r="K93" s="34"/>
      <c r="L93" s="44" t="str">
        <f t="shared" si="8"/>
        <v/>
      </c>
      <c r="M93" s="34"/>
      <c r="N93" s="71"/>
      <c r="O93" s="57"/>
      <c r="P93" s="67"/>
      <c r="Q93" s="67"/>
      <c r="R93" s="67"/>
      <c r="S93" s="57"/>
      <c r="T93" s="67"/>
      <c r="U93" s="67"/>
      <c r="V93" s="67"/>
      <c r="W93" s="57"/>
      <c r="X93" s="67"/>
      <c r="Y93" s="67"/>
      <c r="Z93" s="67"/>
      <c r="AA93" s="57"/>
      <c r="AB93" s="67"/>
      <c r="AC93" s="67"/>
      <c r="AD93" s="67"/>
      <c r="AE93" s="57"/>
      <c r="AF93" s="67"/>
      <c r="AG93" s="67"/>
      <c r="AH93" s="67"/>
      <c r="AI93" s="57"/>
      <c r="AJ93" s="67"/>
      <c r="AK93" s="67"/>
      <c r="AL93" s="67"/>
      <c r="AM93" s="57"/>
      <c r="AN93" s="67"/>
      <c r="AO93" s="67"/>
      <c r="AP93" s="67"/>
      <c r="AQ93" s="57"/>
      <c r="AR93" s="69"/>
      <c r="AS93" s="69"/>
      <c r="AT93" s="69"/>
      <c r="AU93" s="69"/>
      <c r="AV93" s="69"/>
      <c r="AW93" s="69"/>
      <c r="AX93" s="69"/>
      <c r="AY93" s="69"/>
      <c r="AZ93" s="69"/>
      <c r="BA93" s="69"/>
      <c r="BB93" s="69"/>
      <c r="BC93" s="69"/>
      <c r="BD93" s="69"/>
      <c r="BE93" s="69"/>
      <c r="BF93" s="69"/>
      <c r="BG93" s="69"/>
      <c r="BH93" s="69"/>
      <c r="BI93" s="69"/>
      <c r="BJ93" s="69"/>
      <c r="BK93" s="69"/>
      <c r="BL93" s="70" t="str">
        <f t="shared" si="9"/>
        <v/>
      </c>
    </row>
    <row r="94">
      <c r="A94" s="41" t="str">
        <f>Alumnos!A98</f>
        <v/>
      </c>
      <c r="B94" s="26" t="str">
        <f>Alumnos!C98</f>
        <v/>
      </c>
      <c r="D94" s="44" t="str">
        <f t="shared" si="1"/>
        <v/>
      </c>
      <c r="E94" s="44" t="str">
        <f t="shared" si="2"/>
        <v/>
      </c>
      <c r="F94" s="44" t="str">
        <f t="shared" si="3"/>
        <v/>
      </c>
      <c r="G94" s="44" t="str">
        <f t="shared" si="4"/>
        <v/>
      </c>
      <c r="H94" s="44" t="str">
        <f t="shared" si="5"/>
        <v/>
      </c>
      <c r="I94" s="44" t="str">
        <f t="shared" si="6"/>
        <v/>
      </c>
      <c r="J94" s="44" t="str">
        <f t="shared" si="7"/>
        <v/>
      </c>
      <c r="K94" s="34"/>
      <c r="L94" s="44" t="str">
        <f t="shared" si="8"/>
        <v/>
      </c>
      <c r="M94" s="34"/>
      <c r="N94" s="71"/>
      <c r="O94" s="57"/>
      <c r="P94" s="67"/>
      <c r="Q94" s="67"/>
      <c r="R94" s="67"/>
      <c r="S94" s="57"/>
      <c r="T94" s="67"/>
      <c r="U94" s="67"/>
      <c r="V94" s="67"/>
      <c r="W94" s="57"/>
      <c r="X94" s="67"/>
      <c r="Y94" s="67"/>
      <c r="Z94" s="67"/>
      <c r="AA94" s="57"/>
      <c r="AB94" s="67"/>
      <c r="AC94" s="67"/>
      <c r="AD94" s="67"/>
      <c r="AE94" s="57"/>
      <c r="AF94" s="67"/>
      <c r="AG94" s="67"/>
      <c r="AH94" s="67"/>
      <c r="AI94" s="57"/>
      <c r="AJ94" s="67"/>
      <c r="AK94" s="67"/>
      <c r="AL94" s="67"/>
      <c r="AM94" s="57"/>
      <c r="AN94" s="67"/>
      <c r="AO94" s="67"/>
      <c r="AP94" s="67"/>
      <c r="AQ94" s="57"/>
      <c r="AR94" s="69"/>
      <c r="AS94" s="69"/>
      <c r="AT94" s="69"/>
      <c r="AU94" s="69"/>
      <c r="AV94" s="69"/>
      <c r="AW94" s="69"/>
      <c r="AX94" s="69"/>
      <c r="AY94" s="69"/>
      <c r="AZ94" s="69"/>
      <c r="BA94" s="69"/>
      <c r="BB94" s="69"/>
      <c r="BC94" s="69"/>
      <c r="BD94" s="69"/>
      <c r="BE94" s="69"/>
      <c r="BF94" s="69"/>
      <c r="BG94" s="69"/>
      <c r="BH94" s="69"/>
      <c r="BI94" s="69"/>
      <c r="BJ94" s="69"/>
      <c r="BK94" s="69"/>
      <c r="BL94" s="70" t="str">
        <f t="shared" si="9"/>
        <v/>
      </c>
    </row>
    <row r="95">
      <c r="A95" s="41" t="str">
        <f>Alumnos!A99</f>
        <v/>
      </c>
      <c r="B95" s="26" t="str">
        <f>Alumnos!C99</f>
        <v/>
      </c>
      <c r="D95" s="44" t="str">
        <f t="shared" si="1"/>
        <v/>
      </c>
      <c r="E95" s="44" t="str">
        <f t="shared" si="2"/>
        <v/>
      </c>
      <c r="F95" s="44" t="str">
        <f t="shared" si="3"/>
        <v/>
      </c>
      <c r="G95" s="44" t="str">
        <f t="shared" si="4"/>
        <v/>
      </c>
      <c r="H95" s="44" t="str">
        <f t="shared" si="5"/>
        <v/>
      </c>
      <c r="I95" s="44" t="str">
        <f t="shared" si="6"/>
        <v/>
      </c>
      <c r="J95" s="44" t="str">
        <f t="shared" si="7"/>
        <v/>
      </c>
      <c r="K95" s="34"/>
      <c r="L95" s="44" t="str">
        <f t="shared" si="8"/>
        <v/>
      </c>
      <c r="M95" s="34"/>
      <c r="N95" s="71"/>
      <c r="O95" s="57"/>
      <c r="P95" s="67"/>
      <c r="Q95" s="67"/>
      <c r="R95" s="67"/>
      <c r="S95" s="57"/>
      <c r="T95" s="67"/>
      <c r="U95" s="67"/>
      <c r="V95" s="67"/>
      <c r="W95" s="57"/>
      <c r="X95" s="67"/>
      <c r="Y95" s="67"/>
      <c r="Z95" s="67"/>
      <c r="AA95" s="57"/>
      <c r="AB95" s="67"/>
      <c r="AC95" s="67"/>
      <c r="AD95" s="67"/>
      <c r="AE95" s="57"/>
      <c r="AF95" s="67"/>
      <c r="AG95" s="67"/>
      <c r="AH95" s="67"/>
      <c r="AI95" s="57"/>
      <c r="AJ95" s="67"/>
      <c r="AK95" s="67"/>
      <c r="AL95" s="67"/>
      <c r="AM95" s="57"/>
      <c r="AN95" s="67"/>
      <c r="AO95" s="67"/>
      <c r="AP95" s="67"/>
      <c r="AQ95" s="57"/>
      <c r="AR95" s="69"/>
      <c r="AS95" s="69"/>
      <c r="AT95" s="69"/>
      <c r="AU95" s="69"/>
      <c r="AV95" s="69"/>
      <c r="AW95" s="69"/>
      <c r="AX95" s="69"/>
      <c r="AY95" s="69"/>
      <c r="AZ95" s="69"/>
      <c r="BA95" s="69"/>
      <c r="BB95" s="69"/>
      <c r="BC95" s="69"/>
      <c r="BD95" s="69"/>
      <c r="BE95" s="69"/>
      <c r="BF95" s="69"/>
      <c r="BG95" s="69"/>
      <c r="BH95" s="69"/>
      <c r="BI95" s="69"/>
      <c r="BJ95" s="69"/>
      <c r="BK95" s="69"/>
      <c r="BL95" s="70" t="str">
        <f t="shared" si="9"/>
        <v/>
      </c>
    </row>
    <row r="96">
      <c r="A96" s="41" t="str">
        <f>Alumnos!A100</f>
        <v/>
      </c>
      <c r="B96" s="26" t="str">
        <f>Alumnos!C100</f>
        <v/>
      </c>
      <c r="D96" s="44" t="str">
        <f t="shared" si="1"/>
        <v/>
      </c>
      <c r="E96" s="44" t="str">
        <f t="shared" si="2"/>
        <v/>
      </c>
      <c r="F96" s="44" t="str">
        <f t="shared" si="3"/>
        <v/>
      </c>
      <c r="G96" s="44" t="str">
        <f t="shared" si="4"/>
        <v/>
      </c>
      <c r="H96" s="44" t="str">
        <f t="shared" si="5"/>
        <v/>
      </c>
      <c r="I96" s="44" t="str">
        <f t="shared" si="6"/>
        <v/>
      </c>
      <c r="J96" s="44" t="str">
        <f t="shared" si="7"/>
        <v/>
      </c>
      <c r="K96" s="34"/>
      <c r="L96" s="44" t="str">
        <f t="shared" si="8"/>
        <v/>
      </c>
      <c r="M96" s="34"/>
      <c r="N96" s="71"/>
      <c r="O96" s="57"/>
      <c r="P96" s="67"/>
      <c r="Q96" s="67"/>
      <c r="R96" s="67"/>
      <c r="S96" s="57"/>
      <c r="T96" s="67"/>
      <c r="U96" s="67"/>
      <c r="V96" s="67"/>
      <c r="W96" s="57"/>
      <c r="X96" s="67"/>
      <c r="Y96" s="67"/>
      <c r="Z96" s="67"/>
      <c r="AA96" s="57"/>
      <c r="AB96" s="67"/>
      <c r="AC96" s="67"/>
      <c r="AD96" s="67"/>
      <c r="AE96" s="57"/>
      <c r="AF96" s="67"/>
      <c r="AG96" s="67"/>
      <c r="AH96" s="67"/>
      <c r="AI96" s="57"/>
      <c r="AJ96" s="67"/>
      <c r="AK96" s="67"/>
      <c r="AL96" s="67"/>
      <c r="AM96" s="57"/>
      <c r="AN96" s="67"/>
      <c r="AO96" s="67"/>
      <c r="AP96" s="67"/>
      <c r="AQ96" s="57"/>
      <c r="AR96" s="69"/>
      <c r="AS96" s="69"/>
      <c r="AT96" s="69"/>
      <c r="AU96" s="69"/>
      <c r="AV96" s="69"/>
      <c r="AW96" s="69"/>
      <c r="AX96" s="69"/>
      <c r="AY96" s="69"/>
      <c r="AZ96" s="69"/>
      <c r="BA96" s="69"/>
      <c r="BB96" s="69"/>
      <c r="BC96" s="69"/>
      <c r="BD96" s="69"/>
      <c r="BE96" s="69"/>
      <c r="BF96" s="69"/>
      <c r="BG96" s="69"/>
      <c r="BH96" s="69"/>
      <c r="BI96" s="69"/>
      <c r="BJ96" s="69"/>
      <c r="BK96" s="69"/>
      <c r="BL96" s="70" t="str">
        <f t="shared" si="9"/>
        <v/>
      </c>
    </row>
    <row r="97">
      <c r="A97" s="41" t="str">
        <f>Alumnos!A101</f>
        <v/>
      </c>
      <c r="B97" s="26" t="str">
        <f>Alumnos!C101</f>
        <v/>
      </c>
      <c r="D97" s="44" t="str">
        <f t="shared" si="1"/>
        <v/>
      </c>
      <c r="E97" s="44" t="str">
        <f t="shared" si="2"/>
        <v/>
      </c>
      <c r="F97" s="44" t="str">
        <f t="shared" si="3"/>
        <v/>
      </c>
      <c r="G97" s="44" t="str">
        <f t="shared" si="4"/>
        <v/>
      </c>
      <c r="H97" s="44" t="str">
        <f t="shared" si="5"/>
        <v/>
      </c>
      <c r="I97" s="44" t="str">
        <f t="shared" si="6"/>
        <v/>
      </c>
      <c r="J97" s="44" t="str">
        <f t="shared" si="7"/>
        <v/>
      </c>
      <c r="K97" s="34"/>
      <c r="L97" s="44" t="str">
        <f t="shared" si="8"/>
        <v/>
      </c>
      <c r="M97" s="34"/>
      <c r="N97" s="71"/>
      <c r="O97" s="57"/>
      <c r="P97" s="67"/>
      <c r="Q97" s="67"/>
      <c r="R97" s="67"/>
      <c r="S97" s="57"/>
      <c r="T97" s="67"/>
      <c r="U97" s="67"/>
      <c r="V97" s="67"/>
      <c r="W97" s="57"/>
      <c r="X97" s="67"/>
      <c r="Y97" s="67"/>
      <c r="Z97" s="67"/>
      <c r="AA97" s="57"/>
      <c r="AB97" s="67"/>
      <c r="AC97" s="67"/>
      <c r="AD97" s="67"/>
      <c r="AE97" s="57"/>
      <c r="AF97" s="67"/>
      <c r="AG97" s="67"/>
      <c r="AH97" s="67"/>
      <c r="AI97" s="57"/>
      <c r="AJ97" s="67"/>
      <c r="AK97" s="67"/>
      <c r="AL97" s="67"/>
      <c r="AM97" s="57"/>
      <c r="AN97" s="67"/>
      <c r="AO97" s="67"/>
      <c r="AP97" s="67"/>
      <c r="AQ97" s="57"/>
      <c r="AR97" s="69"/>
      <c r="AS97" s="69"/>
      <c r="AT97" s="69"/>
      <c r="AU97" s="69"/>
      <c r="AV97" s="69"/>
      <c r="AW97" s="69"/>
      <c r="AX97" s="69"/>
      <c r="AY97" s="69"/>
      <c r="AZ97" s="69"/>
      <c r="BA97" s="69"/>
      <c r="BB97" s="69"/>
      <c r="BC97" s="69"/>
      <c r="BD97" s="69"/>
      <c r="BE97" s="69"/>
      <c r="BF97" s="69"/>
      <c r="BG97" s="69"/>
      <c r="BH97" s="69"/>
      <c r="BI97" s="69"/>
      <c r="BJ97" s="69"/>
      <c r="BK97" s="69"/>
      <c r="BL97" s="70" t="str">
        <f t="shared" si="9"/>
        <v/>
      </c>
    </row>
    <row r="98">
      <c r="A98" s="41" t="str">
        <f>Alumnos!A102</f>
        <v/>
      </c>
      <c r="B98" s="26" t="str">
        <f>Alumnos!C102</f>
        <v/>
      </c>
      <c r="D98" s="44" t="str">
        <f t="shared" si="1"/>
        <v/>
      </c>
      <c r="E98" s="44" t="str">
        <f t="shared" si="2"/>
        <v/>
      </c>
      <c r="F98" s="44" t="str">
        <f t="shared" si="3"/>
        <v/>
      </c>
      <c r="G98" s="44" t="str">
        <f t="shared" si="4"/>
        <v/>
      </c>
      <c r="H98" s="44" t="str">
        <f t="shared" si="5"/>
        <v/>
      </c>
      <c r="I98" s="44" t="str">
        <f t="shared" si="6"/>
        <v/>
      </c>
      <c r="J98" s="44" t="str">
        <f t="shared" si="7"/>
        <v/>
      </c>
      <c r="K98" s="34"/>
      <c r="L98" s="44" t="str">
        <f t="shared" si="8"/>
        <v/>
      </c>
      <c r="M98" s="34"/>
      <c r="N98" s="71"/>
      <c r="O98" s="57"/>
      <c r="P98" s="67"/>
      <c r="Q98" s="67"/>
      <c r="R98" s="67"/>
      <c r="S98" s="57"/>
      <c r="T98" s="67"/>
      <c r="U98" s="67"/>
      <c r="V98" s="67"/>
      <c r="W98" s="57"/>
      <c r="X98" s="67"/>
      <c r="Y98" s="67"/>
      <c r="Z98" s="67"/>
      <c r="AA98" s="57"/>
      <c r="AB98" s="67"/>
      <c r="AC98" s="67"/>
      <c r="AD98" s="67"/>
      <c r="AE98" s="57"/>
      <c r="AF98" s="67"/>
      <c r="AG98" s="67"/>
      <c r="AH98" s="67"/>
      <c r="AI98" s="57"/>
      <c r="AJ98" s="67"/>
      <c r="AK98" s="67"/>
      <c r="AL98" s="67"/>
      <c r="AM98" s="57"/>
      <c r="AN98" s="67"/>
      <c r="AO98" s="67"/>
      <c r="AP98" s="67"/>
      <c r="AQ98" s="57"/>
      <c r="AR98" s="69"/>
      <c r="AS98" s="69"/>
      <c r="AT98" s="69"/>
      <c r="AU98" s="69"/>
      <c r="AV98" s="69"/>
      <c r="AW98" s="69"/>
      <c r="AX98" s="69"/>
      <c r="AY98" s="69"/>
      <c r="AZ98" s="69"/>
      <c r="BA98" s="69"/>
      <c r="BB98" s="69"/>
      <c r="BC98" s="69"/>
      <c r="BD98" s="69"/>
      <c r="BE98" s="69"/>
      <c r="BF98" s="69"/>
      <c r="BG98" s="69"/>
      <c r="BH98" s="69"/>
      <c r="BI98" s="69"/>
      <c r="BJ98" s="69"/>
      <c r="BK98" s="69"/>
      <c r="BL98" s="70" t="str">
        <f t="shared" si="9"/>
        <v/>
      </c>
    </row>
    <row r="99">
      <c r="A99" s="41" t="str">
        <f>Alumnos!A103</f>
        <v/>
      </c>
      <c r="B99" s="26" t="str">
        <f>Alumnos!C103</f>
        <v/>
      </c>
      <c r="D99" s="44" t="str">
        <f t="shared" si="1"/>
        <v/>
      </c>
      <c r="E99" s="44" t="str">
        <f t="shared" si="2"/>
        <v/>
      </c>
      <c r="F99" s="44" t="str">
        <f t="shared" si="3"/>
        <v/>
      </c>
      <c r="G99" s="44" t="str">
        <f t="shared" si="4"/>
        <v/>
      </c>
      <c r="H99" s="44" t="str">
        <f t="shared" si="5"/>
        <v/>
      </c>
      <c r="I99" s="44" t="str">
        <f t="shared" si="6"/>
        <v/>
      </c>
      <c r="J99" s="44" t="str">
        <f t="shared" si="7"/>
        <v/>
      </c>
      <c r="K99" s="34"/>
      <c r="L99" s="44" t="str">
        <f t="shared" si="8"/>
        <v/>
      </c>
      <c r="M99" s="34"/>
      <c r="N99" s="71"/>
      <c r="O99" s="57"/>
      <c r="P99" s="67"/>
      <c r="Q99" s="67"/>
      <c r="R99" s="67"/>
      <c r="S99" s="57"/>
      <c r="T99" s="67"/>
      <c r="U99" s="67"/>
      <c r="V99" s="67"/>
      <c r="W99" s="57"/>
      <c r="X99" s="67"/>
      <c r="Y99" s="67"/>
      <c r="Z99" s="67"/>
      <c r="AA99" s="57"/>
      <c r="AB99" s="67"/>
      <c r="AC99" s="67"/>
      <c r="AD99" s="67"/>
      <c r="AE99" s="57"/>
      <c r="AF99" s="67"/>
      <c r="AG99" s="67"/>
      <c r="AH99" s="67"/>
      <c r="AI99" s="57"/>
      <c r="AJ99" s="67"/>
      <c r="AK99" s="67"/>
      <c r="AL99" s="67"/>
      <c r="AM99" s="57"/>
      <c r="AN99" s="67"/>
      <c r="AO99" s="67"/>
      <c r="AP99" s="67"/>
      <c r="AQ99" s="57"/>
      <c r="AR99" s="69"/>
      <c r="AS99" s="69"/>
      <c r="AT99" s="69"/>
      <c r="AU99" s="69"/>
      <c r="AV99" s="69"/>
      <c r="AW99" s="69"/>
      <c r="AX99" s="69"/>
      <c r="AY99" s="69"/>
      <c r="AZ99" s="69"/>
      <c r="BA99" s="69"/>
      <c r="BB99" s="69"/>
      <c r="BC99" s="69"/>
      <c r="BD99" s="69"/>
      <c r="BE99" s="69"/>
      <c r="BF99" s="69"/>
      <c r="BG99" s="69"/>
      <c r="BH99" s="69"/>
      <c r="BI99" s="69"/>
      <c r="BJ99" s="69"/>
      <c r="BK99" s="69"/>
      <c r="BL99" s="70" t="str">
        <f t="shared" si="9"/>
        <v/>
      </c>
    </row>
    <row r="100">
      <c r="A100" s="41" t="str">
        <f>Alumnos!A104</f>
        <v/>
      </c>
      <c r="B100" s="26" t="str">
        <f>Alumnos!C104</f>
        <v/>
      </c>
      <c r="D100" s="44" t="str">
        <f t="shared" si="1"/>
        <v/>
      </c>
      <c r="E100" s="44" t="str">
        <f t="shared" si="2"/>
        <v/>
      </c>
      <c r="F100" s="44" t="str">
        <f t="shared" si="3"/>
        <v/>
      </c>
      <c r="G100" s="44" t="str">
        <f t="shared" si="4"/>
        <v/>
      </c>
      <c r="H100" s="44" t="str">
        <f t="shared" si="5"/>
        <v/>
      </c>
      <c r="I100" s="44" t="str">
        <f t="shared" si="6"/>
        <v/>
      </c>
      <c r="J100" s="44" t="str">
        <f t="shared" si="7"/>
        <v/>
      </c>
      <c r="K100" s="34"/>
      <c r="L100" s="44" t="str">
        <f t="shared" si="8"/>
        <v/>
      </c>
      <c r="M100" s="34"/>
      <c r="N100" s="71"/>
      <c r="O100" s="57"/>
      <c r="P100" s="67"/>
      <c r="Q100" s="67"/>
      <c r="R100" s="67"/>
      <c r="S100" s="57"/>
      <c r="T100" s="67"/>
      <c r="U100" s="67"/>
      <c r="V100" s="67"/>
      <c r="W100" s="57"/>
      <c r="X100" s="67"/>
      <c r="Y100" s="67"/>
      <c r="Z100" s="67"/>
      <c r="AA100" s="57"/>
      <c r="AB100" s="67"/>
      <c r="AC100" s="67"/>
      <c r="AD100" s="67"/>
      <c r="AE100" s="57"/>
      <c r="AF100" s="67"/>
      <c r="AG100" s="67"/>
      <c r="AH100" s="67"/>
      <c r="AI100" s="57"/>
      <c r="AJ100" s="67"/>
      <c r="AK100" s="67"/>
      <c r="AL100" s="67"/>
      <c r="AM100" s="57"/>
      <c r="AN100" s="67"/>
      <c r="AO100" s="67"/>
      <c r="AP100" s="67"/>
      <c r="AQ100" s="57"/>
      <c r="AR100" s="69"/>
      <c r="AS100" s="69"/>
      <c r="AT100" s="69"/>
      <c r="AU100" s="69"/>
      <c r="AV100" s="69"/>
      <c r="AW100" s="69"/>
      <c r="AX100" s="69"/>
      <c r="AY100" s="69"/>
      <c r="AZ100" s="69"/>
      <c r="BA100" s="69"/>
      <c r="BB100" s="69"/>
      <c r="BC100" s="69"/>
      <c r="BD100" s="69"/>
      <c r="BE100" s="69"/>
      <c r="BF100" s="69"/>
      <c r="BG100" s="69"/>
      <c r="BH100" s="69"/>
      <c r="BI100" s="69"/>
      <c r="BJ100" s="69"/>
      <c r="BK100" s="69"/>
      <c r="BL100" s="70" t="str">
        <f t="shared" si="9"/>
        <v/>
      </c>
    </row>
    <row r="10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c r="AA101" s="53"/>
      <c r="AB101" s="53"/>
      <c r="AC101" s="53"/>
      <c r="AD101" s="53"/>
      <c r="AE101" s="53"/>
      <c r="AF101" s="53"/>
      <c r="AG101" s="53"/>
      <c r="AH101" s="53"/>
      <c r="AI101" s="53"/>
      <c r="AJ101" s="53"/>
      <c r="AK101" s="53"/>
      <c r="AL101" s="53"/>
      <c r="AM101" s="53"/>
      <c r="AN101" s="53"/>
      <c r="AO101" s="53"/>
      <c r="AP101" s="53"/>
      <c r="AQ101" s="53"/>
      <c r="AR101" s="53"/>
      <c r="AS101" s="53"/>
      <c r="AT101" s="53"/>
      <c r="AU101" s="53"/>
      <c r="AV101" s="53"/>
      <c r="AW101" s="53"/>
      <c r="AX101" s="53"/>
      <c r="AY101" s="53"/>
      <c r="AZ101" s="53"/>
      <c r="BA101" s="53"/>
      <c r="BB101" s="53"/>
      <c r="BC101" s="53"/>
      <c r="BD101" s="53"/>
      <c r="BE101" s="53"/>
      <c r="BF101" s="53"/>
      <c r="BG101" s="53"/>
      <c r="BH101" s="53"/>
      <c r="BI101" s="53"/>
      <c r="BJ101" s="53"/>
      <c r="BK101" s="53"/>
      <c r="BL101" s="53"/>
    </row>
  </sheetData>
  <mergeCells count="116">
    <mergeCell ref="AJ1:AL1"/>
    <mergeCell ref="AN1:AP1"/>
    <mergeCell ref="AR1:BL1"/>
    <mergeCell ref="T1:V1"/>
    <mergeCell ref="T2:V2"/>
    <mergeCell ref="AB1:AD1"/>
    <mergeCell ref="AB2:AD2"/>
    <mergeCell ref="AF2:AH2"/>
    <mergeCell ref="AJ2:AL2"/>
    <mergeCell ref="AN2:AP2"/>
    <mergeCell ref="L1:L3"/>
    <mergeCell ref="N1:N3"/>
    <mergeCell ref="P1:R1"/>
    <mergeCell ref="X1:Z1"/>
    <mergeCell ref="AF1:AH1"/>
    <mergeCell ref="P2:R2"/>
    <mergeCell ref="X2:Z2"/>
    <mergeCell ref="B3:C3"/>
    <mergeCell ref="D3:J3"/>
    <mergeCell ref="B4:C4"/>
    <mergeCell ref="B5:C5"/>
    <mergeCell ref="B6:C6"/>
    <mergeCell ref="B7:C7"/>
    <mergeCell ref="B8:C8"/>
    <mergeCell ref="B9:C9"/>
    <mergeCell ref="B10:C10"/>
    <mergeCell ref="B11:C11"/>
    <mergeCell ref="B12:C12"/>
    <mergeCell ref="B13:C13"/>
    <mergeCell ref="B14:C14"/>
    <mergeCell ref="B15:C15"/>
    <mergeCell ref="B65:C65"/>
    <mergeCell ref="B66:C66"/>
    <mergeCell ref="B67:C67"/>
    <mergeCell ref="B68:C68"/>
    <mergeCell ref="B69:C69"/>
    <mergeCell ref="B70:C70"/>
    <mergeCell ref="B71:C71"/>
    <mergeCell ref="B72:C72"/>
    <mergeCell ref="B73:C73"/>
    <mergeCell ref="B74:C74"/>
    <mergeCell ref="B75:C75"/>
    <mergeCell ref="B76:C76"/>
    <mergeCell ref="B77:C77"/>
    <mergeCell ref="B78:C78"/>
    <mergeCell ref="B79:C79"/>
    <mergeCell ref="B80:C80"/>
    <mergeCell ref="B81:C81"/>
    <mergeCell ref="B82:C82"/>
    <mergeCell ref="B83:C83"/>
    <mergeCell ref="B84:C84"/>
    <mergeCell ref="B85:C85"/>
    <mergeCell ref="B93:C93"/>
    <mergeCell ref="B94:C94"/>
    <mergeCell ref="B95:C95"/>
    <mergeCell ref="B96:C96"/>
    <mergeCell ref="B97:C97"/>
    <mergeCell ref="B98:C98"/>
    <mergeCell ref="B99:C99"/>
    <mergeCell ref="B100:C100"/>
    <mergeCell ref="B86:C86"/>
    <mergeCell ref="B87:C87"/>
    <mergeCell ref="B88:C88"/>
    <mergeCell ref="B89:C89"/>
    <mergeCell ref="B90:C90"/>
    <mergeCell ref="B91:C91"/>
    <mergeCell ref="B92:C92"/>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B59:C59"/>
    <mergeCell ref="B60:C60"/>
    <mergeCell ref="B61:C61"/>
    <mergeCell ref="B62:C62"/>
    <mergeCell ref="B63:C63"/>
    <mergeCell ref="B64:C64"/>
  </mergeCells>
  <conditionalFormatting sqref="D4:J100">
    <cfRule type="expression" dxfId="8" priority="1">
      <formula>D$2=""</formula>
    </cfRule>
  </conditionalFormatting>
  <conditionalFormatting sqref="D4:J100">
    <cfRule type="cellIs" dxfId="9" priority="2" operator="lessThan">
      <formula>70</formula>
    </cfRule>
  </conditionalFormatting>
  <conditionalFormatting sqref="D4:J100">
    <cfRule type="containsText" dxfId="10" priority="3" operator="containsText" text="NP">
      <formula>NOT(ISERROR(SEARCH(("NP"),(D4))))</formula>
    </cfRule>
  </conditionalFormatting>
  <conditionalFormatting sqref="L4:L100">
    <cfRule type="cellIs" dxfId="9" priority="4" operator="lessThan">
      <formula>70</formula>
    </cfRule>
  </conditionalFormatting>
  <conditionalFormatting sqref="L4:L100">
    <cfRule type="containsText" dxfId="10" priority="5" operator="containsText" text="NP">
      <formula>NOT(ISERROR(SEARCH(("NP"),(L4))))</formula>
    </cfRule>
  </conditionalFormatting>
  <conditionalFormatting sqref="N4:N100">
    <cfRule type="expression" dxfId="12" priority="6">
      <formula>$BL4&lt;80%</formula>
    </cfRule>
  </conditionalFormatting>
  <conditionalFormatting sqref="BL4:BL100">
    <cfRule type="expression" dxfId="13" priority="7">
      <formula>$BL4&lt;80%</formula>
    </cfRule>
  </conditionalFormatting>
  <conditionalFormatting sqref="AR4:BK100">
    <cfRule type="cellIs" dxfId="14" priority="8" operator="equal">
      <formula>0</formula>
    </cfRule>
  </conditionalFormatting>
  <conditionalFormatting sqref="AR4:BK100">
    <cfRule type="cellIs" dxfId="14" priority="9" operator="equal">
      <formula>1</formula>
    </cfRule>
  </conditionalFormatting>
  <conditionalFormatting sqref="AR4:BK100">
    <cfRule type="colorScale" priority="10">
      <colorScale>
        <cfvo type="formula" val="0.1"/>
        <cfvo type="formula" val="0.9"/>
        <color rgb="FFF1C232"/>
        <color rgb="FFFFF2CC"/>
      </colorScale>
    </cfRule>
  </conditionalFormatting>
  <conditionalFormatting sqref="AC13">
    <cfRule type="notContainsBlanks" dxfId="15" priority="11">
      <formula>LEN(TRIM(AC13))&gt;0</formula>
    </cfRule>
  </conditionalFormatting>
  <dataValidations>
    <dataValidation type="custom" allowBlank="1" showDropDown="1" showInputMessage="1" showErrorMessage="1" prompt="El número de temas de la materia es menor al tema de esta pestaña." sqref="M1:P1 S1:T1 W1:X1 AA1:AB1 AE1:AF1 AI1:AJ1 AM1:AN1 AQ1:AR1 A1:K2 O2 AQ2 BL2 D3 K3 M2:M3 O3:BL3 A3:B100 D4:M100 O4:O100 AE4:AE100 AI4:AI100 AM4:AM100 AQ4:AQ100 BL4:BL100 A101:BL101">
      <formula1>$B$2&lt;=$C$2</formula1>
    </dataValidation>
    <dataValidation type="custom" allowBlank="1" showDropDown="1" showInputMessage="1" showErrorMessage="1" prompt="Elige una fecha válida (Formato: DD-MM-AAAA o Doble click en la casilla)" sqref="AR2:BK2">
      <formula1>OR(NOT(ISERROR(DATEVALUE(AR2))), AND(ISNUMBER(AR2), LEFT(CELL("format", AR2))="D"))</formula1>
    </dataValidation>
    <dataValidation type="custom" allowBlank="1" showDropDown="1" showInputMessage="1" showErrorMessage="1" prompt="El número de temas de la materia es menor al tema de esta pestaña." sqref="N4:N100">
      <formula1>($B$2&lt;=$C$2)</formula1>
    </dataValidation>
    <dataValidation type="custom" allowBlank="1" showDropDown="1" showInputMessage="1" showErrorMessage="1" prompt="Primero Elige una fecha válida (Formato: DD-MM-AAAA o Doble click en la casilla) y después introduce un valor entre 0 y 1" sqref="AR4:BK100">
      <formula1>AND($B$2&lt;=$C$2,AND(AR4&gt;=0,AR4&lt;=1),NOT(COUNTBLANK(AR$2)))</formula1>
    </dataValidation>
    <dataValidation type="custom" allowBlank="1" showDropDown="1" showInputMessage="1" showErrorMessage="1" prompt="La cantidad de temas en la materia debe ser mayor que el tema de esta hoja y es necesario colocar el nombre de evaluación  en la casilla correspondiente. Datos admitidos: &quot;NP&quot; (No Presentó) o un valor entre 0-100." sqref="P4:AD100 AF4:AH100 AJ4:AL100 AN4:AP100">
      <formula1>AND($B$2&lt;=$C$2,OR(AND(P4&gt;=0,P4&lt;=100),P4="NP"),NOT(COUNTBLANK(P$3)))</formula1>
    </dataValidation>
    <dataValidation type="custom" allowBlank="1" showDropDown="1" showInputMessage="1" showErrorMessage="1" prompt="El número de temas de la materia es menor al tema de esta pestaña. Debes introducir un valor entre 0-100 y la suma de los porcentajes de las rubricas de evaluación no debe superar el 100%" sqref="P2 S2:T2 W2:X2 AA2:AB2 AE2:AF2 AI2:AJ2 AM2:AN2">
      <formula1>AND($B$2&lt;=$C$2,AND(VALUE($P$2)+VALUE($T$2)+VALUE($X$2)+VALUE($AB$2)+VALUE($AF$2)+VALUE($AJ$2)+VALUE($AN$2)&lt;=1,VALUE($P$2)+VALUE($T$2)+VALUE($X$2)+VALUE($AB$2)+VALUE($AF$2)+VALUE($AJ$2)+VALUE($AN$2)&gt;=0))</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2.63" defaultRowHeight="15.75"/>
  <cols>
    <col customWidth="1" min="1" max="1" width="9.0"/>
    <col customWidth="1" min="2" max="2" width="16.75"/>
    <col customWidth="1" min="3" max="3" width="13.5"/>
    <col customWidth="1" min="4" max="10" width="8.25"/>
    <col customWidth="1" min="11" max="11" width="1.88"/>
    <col customWidth="1" min="12" max="12" width="10.0"/>
    <col customWidth="1" min="13" max="13" width="1.88"/>
    <col customWidth="1" min="14" max="14" width="6.63"/>
    <col customWidth="1" min="15" max="15" width="1.88"/>
    <col customWidth="1" min="16" max="18" width="4.5"/>
    <col customWidth="1" min="19" max="19" width="1.88"/>
    <col customWidth="1" min="20" max="20" width="4.13"/>
    <col customWidth="1" min="21" max="21" width="4.25"/>
    <col customWidth="1" min="22" max="22" width="3.75"/>
    <col customWidth="1" min="23" max="23" width="1.88"/>
    <col customWidth="1" min="24" max="25" width="3.88"/>
    <col customWidth="1" min="26" max="26" width="4.63"/>
    <col customWidth="1" min="27" max="27" width="1.88"/>
    <col customWidth="1" min="28" max="29" width="3.88"/>
    <col customWidth="1" min="30" max="30" width="4.38"/>
    <col customWidth="1" min="31" max="31" width="1.88"/>
    <col customWidth="1" min="32" max="33" width="3.88"/>
    <col customWidth="1" min="34" max="34" width="4.38"/>
    <col customWidth="1" min="35" max="35" width="1.88"/>
    <col customWidth="1" min="36" max="37" width="3.88"/>
    <col customWidth="1" min="38" max="38" width="4.38"/>
    <col customWidth="1" min="39" max="39" width="1.88"/>
    <col customWidth="1" min="40" max="41" width="3.88"/>
    <col customWidth="1" min="42" max="42" width="4.38"/>
    <col customWidth="1" min="43" max="43" width="1.88"/>
    <col customWidth="1" min="44" max="63" width="2.38"/>
    <col customWidth="1" min="64" max="64" width="6.63"/>
  </cols>
  <sheetData>
    <row r="1">
      <c r="A1" s="28" t="s">
        <v>24</v>
      </c>
      <c r="B1" s="29" t="str">
        <f>Alumnos!E2</f>
        <v/>
      </c>
      <c r="C1" s="29" t="str">
        <f>Alumnos!E3</f>
        <v/>
      </c>
      <c r="D1" s="1" t="str">
        <f>P1</f>
        <v>Examen</v>
      </c>
      <c r="E1" s="1" t="str">
        <f>T1</f>
        <v>Tareas</v>
      </c>
      <c r="F1" s="1" t="str">
        <f>X1</f>
        <v>Trabajos</v>
      </c>
      <c r="G1" s="1" t="str">
        <f>AB1</f>
        <v>Proyecto</v>
      </c>
      <c r="H1" s="1" t="str">
        <f>AF1</f>
        <v>Otro</v>
      </c>
      <c r="I1" s="1" t="str">
        <f>AJ1</f>
        <v>Otro</v>
      </c>
      <c r="J1" s="1" t="str">
        <f>AN1</f>
        <v>Otro</v>
      </c>
      <c r="K1" s="30"/>
      <c r="L1" s="54" t="s">
        <v>52</v>
      </c>
      <c r="M1" s="31"/>
      <c r="N1" s="1" t="s">
        <v>53</v>
      </c>
      <c r="O1" s="31"/>
      <c r="P1" s="1" t="s">
        <v>54</v>
      </c>
      <c r="S1" s="31"/>
      <c r="T1" s="1" t="s">
        <v>55</v>
      </c>
      <c r="W1" s="31"/>
      <c r="X1" s="1" t="s">
        <v>56</v>
      </c>
      <c r="AA1" s="31"/>
      <c r="AB1" s="1" t="s">
        <v>57</v>
      </c>
      <c r="AE1" s="31"/>
      <c r="AF1" s="30" t="s">
        <v>58</v>
      </c>
      <c r="AI1" s="31"/>
      <c r="AJ1" s="30" t="s">
        <v>58</v>
      </c>
      <c r="AM1" s="31"/>
      <c r="AN1" s="30" t="s">
        <v>58</v>
      </c>
      <c r="AQ1" s="31"/>
      <c r="AR1" s="1" t="s">
        <v>59</v>
      </c>
    </row>
    <row r="2">
      <c r="A2" s="33" t="s">
        <v>60</v>
      </c>
      <c r="B2" s="33">
        <v>1.0</v>
      </c>
      <c r="C2" s="55" t="str">
        <f>Alumnos!E4</f>
        <v/>
      </c>
      <c r="D2" s="56" t="str">
        <f>IF(P2=0,"",P2)</f>
        <v/>
      </c>
      <c r="E2" s="56" t="str">
        <f>IF(T2=0,"",T2)</f>
        <v/>
      </c>
      <c r="F2" s="56" t="str">
        <f>IF(X2=0,"",X2)</f>
        <v/>
      </c>
      <c r="G2" s="56" t="str">
        <f>IF(AB2=0,"",AB2)</f>
        <v/>
      </c>
      <c r="H2" s="56" t="str">
        <f>IF(AF2=0,"",AF2)</f>
        <v/>
      </c>
      <c r="I2" s="56" t="str">
        <f>IF(AJ2=0,"",AJ2)</f>
        <v/>
      </c>
      <c r="J2" s="56" t="str">
        <f>IF(AN2=0,"",AN2)</f>
        <v/>
      </c>
      <c r="K2" s="36"/>
      <c r="M2" s="36"/>
      <c r="O2" s="57"/>
      <c r="P2" s="58">
        <v>0.0</v>
      </c>
      <c r="S2" s="57"/>
      <c r="T2" s="58">
        <v>0.0</v>
      </c>
      <c r="W2" s="57"/>
      <c r="X2" s="58">
        <v>0.0</v>
      </c>
      <c r="AA2" s="57"/>
      <c r="AB2" s="58">
        <v>0.0</v>
      </c>
      <c r="AE2" s="57"/>
      <c r="AF2" s="58">
        <v>0.0</v>
      </c>
      <c r="AI2" s="57"/>
      <c r="AJ2" s="58">
        <v>0.0</v>
      </c>
      <c r="AM2" s="57"/>
      <c r="AN2" s="58">
        <v>0.0</v>
      </c>
      <c r="AQ2" s="57"/>
      <c r="AR2" s="59"/>
      <c r="AS2" s="59"/>
      <c r="AT2" s="59"/>
      <c r="AU2" s="60"/>
      <c r="AV2" s="60"/>
      <c r="AW2" s="60"/>
      <c r="AX2" s="60"/>
      <c r="AY2" s="60"/>
      <c r="AZ2" s="60"/>
      <c r="BA2" s="60"/>
      <c r="BB2" s="60"/>
      <c r="BC2" s="60"/>
      <c r="BD2" s="60"/>
      <c r="BE2" s="60"/>
      <c r="BF2" s="60"/>
      <c r="BG2" s="60"/>
      <c r="BH2" s="60"/>
      <c r="BI2" s="60"/>
      <c r="BJ2" s="60"/>
      <c r="BK2" s="59"/>
      <c r="BL2" s="49"/>
    </row>
    <row r="3">
      <c r="A3" s="61" t="s">
        <v>41</v>
      </c>
      <c r="B3" s="61" t="s">
        <v>42</v>
      </c>
      <c r="D3" s="62" t="s">
        <v>61</v>
      </c>
      <c r="K3" s="36"/>
      <c r="M3" s="36"/>
      <c r="O3" s="57"/>
      <c r="P3" s="63"/>
      <c r="Q3" s="63"/>
      <c r="R3" s="63"/>
      <c r="S3" s="57"/>
      <c r="T3" s="63"/>
      <c r="U3" s="63"/>
      <c r="V3" s="63"/>
      <c r="W3" s="57"/>
      <c r="X3" s="63"/>
      <c r="Y3" s="63"/>
      <c r="Z3" s="63"/>
      <c r="AA3" s="57"/>
      <c r="AB3" s="63"/>
      <c r="AC3" s="63"/>
      <c r="AD3" s="63"/>
      <c r="AE3" s="57"/>
      <c r="AF3" s="63"/>
      <c r="AG3" s="63"/>
      <c r="AH3" s="63"/>
      <c r="AI3" s="57"/>
      <c r="AJ3" s="63"/>
      <c r="AK3" s="63"/>
      <c r="AL3" s="63"/>
      <c r="AM3" s="57"/>
      <c r="AN3" s="63"/>
      <c r="AO3" s="63"/>
      <c r="AP3" s="63"/>
      <c r="AQ3" s="57"/>
      <c r="AR3" s="64">
        <v>1.0</v>
      </c>
      <c r="AS3" s="64">
        <v>2.0</v>
      </c>
      <c r="AT3" s="64">
        <v>3.0</v>
      </c>
      <c r="AU3" s="64">
        <v>4.0</v>
      </c>
      <c r="AV3" s="64">
        <v>5.0</v>
      </c>
      <c r="AW3" s="64">
        <v>6.0</v>
      </c>
      <c r="AX3" s="64">
        <v>7.0</v>
      </c>
      <c r="AY3" s="64">
        <v>8.0</v>
      </c>
      <c r="AZ3" s="64">
        <v>9.0</v>
      </c>
      <c r="BA3" s="64">
        <v>10.0</v>
      </c>
      <c r="BB3" s="64">
        <v>11.0</v>
      </c>
      <c r="BC3" s="64">
        <v>12.0</v>
      </c>
      <c r="BD3" s="64">
        <v>13.0</v>
      </c>
      <c r="BE3" s="64">
        <v>14.0</v>
      </c>
      <c r="BF3" s="64">
        <v>15.0</v>
      </c>
      <c r="BG3" s="64">
        <v>16.0</v>
      </c>
      <c r="BH3" s="64">
        <v>17.0</v>
      </c>
      <c r="BI3" s="64">
        <v>18.0</v>
      </c>
      <c r="BJ3" s="64">
        <v>19.0</v>
      </c>
      <c r="BK3" s="64">
        <v>20.0</v>
      </c>
      <c r="BL3" s="65">
        <v>0.8</v>
      </c>
    </row>
    <row r="4">
      <c r="A4" s="41" t="str">
        <f>Alumnos!A8</f>
        <v/>
      </c>
      <c r="B4" s="26" t="str">
        <f>Alumnos!C8</f>
        <v/>
      </c>
      <c r="D4" s="44" t="str">
        <f t="shared" ref="D4:D100" si="1">IF(P$2=0,"",IF(COLUMNS(P4:R4)=COUNTBLANK(P4:R4),"",IF(COUNTIF(P4:R4,"NP")=COUNTA(P$3:R$3),"NP",SUM(P4:R4)/COUNTA(P$3:R$3))))</f>
        <v/>
      </c>
      <c r="E4" s="44" t="str">
        <f t="shared" ref="E4:E100" si="2">IF(T$2=0,"",IF(COLUMNS(T4:V4)=COUNTBLANK(T4:V4),"",IF(COUNTIF(T4:V4,"NP")=COUNTA(T$3:V$3),"NP",SUM(T4:V4)/COUNTA(T$3:V$3))))</f>
        <v/>
      </c>
      <c r="F4" s="44" t="str">
        <f t="shared" ref="F4:F100" si="3">IF(X$2=0,"",IF(COLUMNS(X4:Z4)=COUNTBLANK(X4:Z4),"",IF(COUNTIF(X4:Z4,"NP")=COUNTA(X$3:Z$3),"NP",SUM(X4:Z4)/COUNTA(X$3:Z$3))))</f>
        <v/>
      </c>
      <c r="G4" s="44" t="str">
        <f t="shared" ref="G4:G100" si="4">IF(AB$2=0,"",IF(COLUMNS(AB4:AD4)=COUNTBLANK(AB4:AD4),"",IF(COUNTIF(AB4:AD4,"NP")=COUNTA(AB$3:AD$3),"NP",SUM(AB4:AD4)/COUNTA(AB$3:AD$3))))</f>
        <v/>
      </c>
      <c r="H4" s="44" t="str">
        <f t="shared" ref="H4:H100" si="5">IF(AF$2=0,"",IF(COLUMNS(AF4:AH4)=COUNTBLANK(AF4:AH4),"",IF(COUNTIF(AF4:AH4,"NP")=COUNTA(AF$3:AH$3),"NP",SUM(AF4:AH4)/COUNTA(AF$3:AH$3))))</f>
        <v/>
      </c>
      <c r="I4" s="44" t="str">
        <f t="shared" ref="I4:I100" si="6">IF(AJ$2=0,"",IF(COLUMNS(AJ4:AL4)=COUNTBLANK(AJ4:AL4),"",IF(COUNTIF(AJ4:AL4,"NP")=COUNTA(AJ$3:AL$3),"NP",SUM(AJ4:AL4)/COUNTA(AJ$3:AL$3))))</f>
        <v/>
      </c>
      <c r="J4" s="44" t="str">
        <f t="shared" ref="J4:J100" si="7">IF(AN2=0,"",IF(COLUMNS(AN4:AP4)=COUNTBLANK(AN4:AP4),"",IF(COUNTIF(AN4:AP4,"NP")=COUNTA(AN$3:AP$3),"NP",SUM(AN4:AP4)/COUNTA(AN$3:AP$3))))</f>
        <v/>
      </c>
      <c r="K4" s="34"/>
      <c r="L4" s="44" t="str">
        <f t="shared" ref="L4:L100" si="8">IF(AND(COLUMNS(D4:J4)=COUNTBLANK(D4:J4),ISBLANK(N4)),"",IF(AND(COUNTIF(D4:J4,"NP")=COUNT(D$2:J$2),ISBLANK(N4)),"NP",IF(IF(AND(D4&lt;&gt;"NP",D4&lt;&gt;""),D4*D$2,0)+IF(AND(E4&lt;&gt;"NP",E4&lt;&gt;""),E4*E$2,0)+IF(AND(F4&lt;&gt;"NP",F4&lt;&gt;""),F4*F$2,0)+IF(AND(G4&lt;&gt;"NP",G4&lt;&gt;""),G4*G$2,0)+IF(AND(H4&lt;&gt;"NP",H4&lt;&gt;""),H4*H$2,0)+IF(AND(I4&lt;&gt;"NP",I4&lt;&gt;""),I4*I$2,0)+IF(AND(J4&lt;&gt;"NP",J4&lt;&gt;""),J4*J$2,0)+N4&gt;100,100,IF(AND(D4&lt;&gt;"NP",D4&lt;&gt;""),D4*D$2,0)+IF(AND(E4&lt;&gt;"NP",E4&lt;&gt;""),E4*E$2,0)+IF(AND(F4&lt;&gt;"NP",F4&lt;&gt;""),F4*F$2,0)+IF(AND(G4&lt;&gt;"NP",G4&lt;&gt;""),G4*G$2,0)+IF(AND(H4&lt;&gt;"NP",H4&lt;&gt;""),H4*H$2,0)+IF(AND(I4&lt;&gt;"NP",I4&lt;&gt;""),I4*I$2,0)+IF(AND(J4&lt;&gt;"NP",J4&lt;&gt;""),J4*J$2,0)+N4)))</f>
        <v/>
      </c>
      <c r="M4" s="34"/>
      <c r="N4" s="66"/>
      <c r="O4" s="57"/>
      <c r="P4" s="67"/>
      <c r="Q4" s="67"/>
      <c r="R4" s="67"/>
      <c r="S4" s="68"/>
      <c r="T4" s="67"/>
      <c r="U4" s="67"/>
      <c r="V4" s="67"/>
      <c r="W4" s="57"/>
      <c r="X4" s="67"/>
      <c r="Y4" s="67"/>
      <c r="Z4" s="67"/>
      <c r="AA4" s="57"/>
      <c r="AB4" s="67"/>
      <c r="AC4" s="67"/>
      <c r="AD4" s="67"/>
      <c r="AE4" s="68"/>
      <c r="AF4" s="67"/>
      <c r="AG4" s="67"/>
      <c r="AH4" s="67"/>
      <c r="AI4" s="68"/>
      <c r="AJ4" s="67"/>
      <c r="AK4" s="67"/>
      <c r="AL4" s="67"/>
      <c r="AM4" s="68"/>
      <c r="AN4" s="67"/>
      <c r="AO4" s="67"/>
      <c r="AP4" s="67"/>
      <c r="AQ4" s="68"/>
      <c r="AR4" s="69"/>
      <c r="AS4" s="69"/>
      <c r="AT4" s="69"/>
      <c r="AU4" s="69"/>
      <c r="AV4" s="69"/>
      <c r="AW4" s="69"/>
      <c r="AX4" s="69"/>
      <c r="AY4" s="69"/>
      <c r="AZ4" s="69"/>
      <c r="BA4" s="69"/>
      <c r="BB4" s="69"/>
      <c r="BC4" s="69"/>
      <c r="BD4" s="69"/>
      <c r="BE4" s="69"/>
      <c r="BF4" s="69"/>
      <c r="BG4" s="69"/>
      <c r="BH4" s="69"/>
      <c r="BI4" s="69"/>
      <c r="BJ4" s="69"/>
      <c r="BK4" s="69"/>
      <c r="BL4" s="70" t="str">
        <f t="shared" ref="BL4:BL100" si="9">IF(COLUMNS(AR4:BK4)=COUNTBLANK(AR4:BK4),"",AVERAGE(AR4:BK4))</f>
        <v/>
      </c>
    </row>
    <row r="5">
      <c r="A5" s="41" t="str">
        <f>Alumnos!A9</f>
        <v/>
      </c>
      <c r="B5" s="26" t="str">
        <f>Alumnos!C9</f>
        <v/>
      </c>
      <c r="D5" s="44" t="str">
        <f t="shared" si="1"/>
        <v/>
      </c>
      <c r="E5" s="44" t="str">
        <f t="shared" si="2"/>
        <v/>
      </c>
      <c r="F5" s="44" t="str">
        <f t="shared" si="3"/>
        <v/>
      </c>
      <c r="G5" s="44" t="str">
        <f t="shared" si="4"/>
        <v/>
      </c>
      <c r="H5" s="44" t="str">
        <f t="shared" si="5"/>
        <v/>
      </c>
      <c r="I5" s="44" t="str">
        <f t="shared" si="6"/>
        <v/>
      </c>
      <c r="J5" s="44" t="str">
        <f t="shared" si="7"/>
        <v/>
      </c>
      <c r="K5" s="34"/>
      <c r="L5" s="44" t="str">
        <f t="shared" si="8"/>
        <v/>
      </c>
      <c r="M5" s="34"/>
      <c r="N5" s="66"/>
      <c r="O5" s="57"/>
      <c r="P5" s="67"/>
      <c r="Q5" s="67"/>
      <c r="R5" s="67"/>
      <c r="S5" s="57"/>
      <c r="T5" s="67"/>
      <c r="U5" s="67"/>
      <c r="V5" s="67"/>
      <c r="W5" s="57"/>
      <c r="X5" s="67"/>
      <c r="Y5" s="67"/>
      <c r="Z5" s="67"/>
      <c r="AA5" s="57"/>
      <c r="AB5" s="67"/>
      <c r="AC5" s="67"/>
      <c r="AD5" s="67"/>
      <c r="AE5" s="57"/>
      <c r="AF5" s="67"/>
      <c r="AG5" s="67"/>
      <c r="AH5" s="67"/>
      <c r="AI5" s="57"/>
      <c r="AJ5" s="67"/>
      <c r="AK5" s="67"/>
      <c r="AL5" s="67"/>
      <c r="AM5" s="57"/>
      <c r="AN5" s="67"/>
      <c r="AO5" s="67"/>
      <c r="AP5" s="67"/>
      <c r="AQ5" s="57"/>
      <c r="AR5" s="69"/>
      <c r="AS5" s="69"/>
      <c r="AT5" s="69"/>
      <c r="AU5" s="69"/>
      <c r="AV5" s="69"/>
      <c r="AW5" s="69"/>
      <c r="AX5" s="69"/>
      <c r="AY5" s="69"/>
      <c r="AZ5" s="69"/>
      <c r="BA5" s="69"/>
      <c r="BB5" s="69"/>
      <c r="BC5" s="69"/>
      <c r="BD5" s="69"/>
      <c r="BE5" s="69"/>
      <c r="BF5" s="69"/>
      <c r="BG5" s="69"/>
      <c r="BH5" s="69"/>
      <c r="BI5" s="69"/>
      <c r="BJ5" s="69"/>
      <c r="BK5" s="69"/>
      <c r="BL5" s="70" t="str">
        <f t="shared" si="9"/>
        <v/>
      </c>
    </row>
    <row r="6">
      <c r="A6" s="41" t="str">
        <f>Alumnos!A10</f>
        <v/>
      </c>
      <c r="B6" s="26" t="str">
        <f>Alumnos!C10</f>
        <v/>
      </c>
      <c r="D6" s="44" t="str">
        <f t="shared" si="1"/>
        <v/>
      </c>
      <c r="E6" s="44" t="str">
        <f t="shared" si="2"/>
        <v/>
      </c>
      <c r="F6" s="44" t="str">
        <f t="shared" si="3"/>
        <v/>
      </c>
      <c r="G6" s="44" t="str">
        <f t="shared" si="4"/>
        <v/>
      </c>
      <c r="H6" s="44" t="str">
        <f t="shared" si="5"/>
        <v/>
      </c>
      <c r="I6" s="44" t="str">
        <f t="shared" si="6"/>
        <v/>
      </c>
      <c r="J6" s="44" t="str">
        <f t="shared" si="7"/>
        <v/>
      </c>
      <c r="K6" s="34"/>
      <c r="L6" s="44" t="str">
        <f t="shared" si="8"/>
        <v/>
      </c>
      <c r="M6" s="34"/>
      <c r="N6" s="66"/>
      <c r="O6" s="57"/>
      <c r="P6" s="67"/>
      <c r="Q6" s="67"/>
      <c r="R6" s="67"/>
      <c r="S6" s="57"/>
      <c r="T6" s="67"/>
      <c r="U6" s="67"/>
      <c r="V6" s="67"/>
      <c r="W6" s="57"/>
      <c r="X6" s="67"/>
      <c r="Y6" s="67"/>
      <c r="Z6" s="67"/>
      <c r="AA6" s="57"/>
      <c r="AB6" s="67"/>
      <c r="AC6" s="67"/>
      <c r="AD6" s="67"/>
      <c r="AE6" s="57"/>
      <c r="AF6" s="67"/>
      <c r="AG6" s="67"/>
      <c r="AH6" s="67"/>
      <c r="AI6" s="57"/>
      <c r="AJ6" s="67"/>
      <c r="AK6" s="67"/>
      <c r="AL6" s="67"/>
      <c r="AM6" s="57"/>
      <c r="AN6" s="67"/>
      <c r="AO6" s="67"/>
      <c r="AP6" s="67"/>
      <c r="AQ6" s="57"/>
      <c r="AR6" s="69"/>
      <c r="AS6" s="69"/>
      <c r="AT6" s="69"/>
      <c r="AU6" s="69"/>
      <c r="AV6" s="69"/>
      <c r="AW6" s="69"/>
      <c r="AX6" s="69"/>
      <c r="AY6" s="69"/>
      <c r="AZ6" s="69"/>
      <c r="BA6" s="69"/>
      <c r="BB6" s="69"/>
      <c r="BC6" s="69"/>
      <c r="BD6" s="69"/>
      <c r="BE6" s="69"/>
      <c r="BF6" s="69"/>
      <c r="BG6" s="69"/>
      <c r="BH6" s="69"/>
      <c r="BI6" s="69"/>
      <c r="BJ6" s="69"/>
      <c r="BK6" s="69"/>
      <c r="BL6" s="70" t="str">
        <f t="shared" si="9"/>
        <v/>
      </c>
    </row>
    <row r="7">
      <c r="A7" s="41" t="str">
        <f>Alumnos!A11</f>
        <v/>
      </c>
      <c r="B7" s="26" t="str">
        <f>Alumnos!C11</f>
        <v/>
      </c>
      <c r="D7" s="44" t="str">
        <f t="shared" si="1"/>
        <v/>
      </c>
      <c r="E7" s="44" t="str">
        <f t="shared" si="2"/>
        <v/>
      </c>
      <c r="F7" s="44" t="str">
        <f t="shared" si="3"/>
        <v/>
      </c>
      <c r="G7" s="44" t="str">
        <f t="shared" si="4"/>
        <v/>
      </c>
      <c r="H7" s="44" t="str">
        <f t="shared" si="5"/>
        <v/>
      </c>
      <c r="I7" s="44" t="str">
        <f t="shared" si="6"/>
        <v/>
      </c>
      <c r="J7" s="44" t="str">
        <f t="shared" si="7"/>
        <v/>
      </c>
      <c r="K7" s="34"/>
      <c r="L7" s="44" t="str">
        <f t="shared" si="8"/>
        <v/>
      </c>
      <c r="M7" s="34"/>
      <c r="N7" s="66"/>
      <c r="O7" s="57"/>
      <c r="P7" s="67"/>
      <c r="Q7" s="67"/>
      <c r="R7" s="67"/>
      <c r="S7" s="57"/>
      <c r="T7" s="67"/>
      <c r="U7" s="67"/>
      <c r="V7" s="67"/>
      <c r="W7" s="57"/>
      <c r="X7" s="67"/>
      <c r="Y7" s="67"/>
      <c r="Z7" s="67"/>
      <c r="AA7" s="57"/>
      <c r="AB7" s="67"/>
      <c r="AC7" s="67"/>
      <c r="AD7" s="67"/>
      <c r="AE7" s="57"/>
      <c r="AF7" s="67"/>
      <c r="AG7" s="67"/>
      <c r="AH7" s="67"/>
      <c r="AI7" s="57"/>
      <c r="AJ7" s="67"/>
      <c r="AK7" s="67"/>
      <c r="AL7" s="67"/>
      <c r="AM7" s="57"/>
      <c r="AN7" s="67"/>
      <c r="AO7" s="67"/>
      <c r="AP7" s="67"/>
      <c r="AQ7" s="57"/>
      <c r="AR7" s="69"/>
      <c r="AS7" s="69"/>
      <c r="AT7" s="69"/>
      <c r="AU7" s="69"/>
      <c r="AV7" s="69"/>
      <c r="AW7" s="69"/>
      <c r="AX7" s="69"/>
      <c r="AY7" s="69"/>
      <c r="AZ7" s="69"/>
      <c r="BA7" s="69"/>
      <c r="BB7" s="69"/>
      <c r="BC7" s="69"/>
      <c r="BD7" s="69"/>
      <c r="BE7" s="69"/>
      <c r="BF7" s="69"/>
      <c r="BG7" s="69"/>
      <c r="BH7" s="69"/>
      <c r="BI7" s="69"/>
      <c r="BJ7" s="69"/>
      <c r="BK7" s="69"/>
      <c r="BL7" s="70" t="str">
        <f t="shared" si="9"/>
        <v/>
      </c>
    </row>
    <row r="8">
      <c r="A8" s="41" t="str">
        <f>Alumnos!A12</f>
        <v/>
      </c>
      <c r="B8" s="26" t="str">
        <f>Alumnos!C12</f>
        <v/>
      </c>
      <c r="D8" s="44" t="str">
        <f t="shared" si="1"/>
        <v/>
      </c>
      <c r="E8" s="44" t="str">
        <f t="shared" si="2"/>
        <v/>
      </c>
      <c r="F8" s="44" t="str">
        <f t="shared" si="3"/>
        <v/>
      </c>
      <c r="G8" s="44" t="str">
        <f t="shared" si="4"/>
        <v/>
      </c>
      <c r="H8" s="44" t="str">
        <f t="shared" si="5"/>
        <v/>
      </c>
      <c r="I8" s="44" t="str">
        <f t="shared" si="6"/>
        <v/>
      </c>
      <c r="J8" s="44" t="str">
        <f t="shared" si="7"/>
        <v/>
      </c>
      <c r="K8" s="34"/>
      <c r="L8" s="44" t="str">
        <f t="shared" si="8"/>
        <v/>
      </c>
      <c r="M8" s="34"/>
      <c r="N8" s="71"/>
      <c r="O8" s="57"/>
      <c r="P8" s="67"/>
      <c r="Q8" s="67"/>
      <c r="R8" s="67"/>
      <c r="S8" s="57"/>
      <c r="T8" s="67"/>
      <c r="U8" s="67"/>
      <c r="V8" s="67"/>
      <c r="W8" s="57"/>
      <c r="X8" s="67"/>
      <c r="Y8" s="67"/>
      <c r="Z8" s="67"/>
      <c r="AA8" s="57"/>
      <c r="AB8" s="67"/>
      <c r="AC8" s="67"/>
      <c r="AD8" s="67"/>
      <c r="AE8" s="57"/>
      <c r="AF8" s="67"/>
      <c r="AG8" s="67"/>
      <c r="AH8" s="67"/>
      <c r="AI8" s="57"/>
      <c r="AJ8" s="67"/>
      <c r="AK8" s="67"/>
      <c r="AL8" s="67"/>
      <c r="AM8" s="57"/>
      <c r="AN8" s="67"/>
      <c r="AO8" s="67"/>
      <c r="AP8" s="67"/>
      <c r="AQ8" s="57"/>
      <c r="AR8" s="69"/>
      <c r="AS8" s="69"/>
      <c r="AT8" s="69"/>
      <c r="AU8" s="69"/>
      <c r="AV8" s="69"/>
      <c r="AW8" s="69"/>
      <c r="AX8" s="69"/>
      <c r="AY8" s="69"/>
      <c r="AZ8" s="69"/>
      <c r="BA8" s="69"/>
      <c r="BB8" s="69"/>
      <c r="BC8" s="69"/>
      <c r="BD8" s="69"/>
      <c r="BE8" s="69"/>
      <c r="BF8" s="69"/>
      <c r="BG8" s="69"/>
      <c r="BH8" s="69"/>
      <c r="BI8" s="69"/>
      <c r="BJ8" s="69"/>
      <c r="BK8" s="69"/>
      <c r="BL8" s="70" t="str">
        <f t="shared" si="9"/>
        <v/>
      </c>
    </row>
    <row r="9">
      <c r="A9" s="41" t="str">
        <f>Alumnos!A13</f>
        <v/>
      </c>
      <c r="B9" s="26" t="str">
        <f>Alumnos!C13</f>
        <v/>
      </c>
      <c r="D9" s="44" t="str">
        <f t="shared" si="1"/>
        <v/>
      </c>
      <c r="E9" s="44" t="str">
        <f t="shared" si="2"/>
        <v/>
      </c>
      <c r="F9" s="44" t="str">
        <f t="shared" si="3"/>
        <v/>
      </c>
      <c r="G9" s="44" t="str">
        <f t="shared" si="4"/>
        <v/>
      </c>
      <c r="H9" s="44" t="str">
        <f t="shared" si="5"/>
        <v/>
      </c>
      <c r="I9" s="44" t="str">
        <f t="shared" si="6"/>
        <v/>
      </c>
      <c r="J9" s="44" t="str">
        <f t="shared" si="7"/>
        <v/>
      </c>
      <c r="K9" s="34"/>
      <c r="L9" s="44" t="str">
        <f t="shared" si="8"/>
        <v/>
      </c>
      <c r="M9" s="34"/>
      <c r="N9" s="66"/>
      <c r="O9" s="57"/>
      <c r="P9" s="67"/>
      <c r="Q9" s="67"/>
      <c r="R9" s="67"/>
      <c r="S9" s="57"/>
      <c r="T9" s="67"/>
      <c r="U9" s="67"/>
      <c r="V9" s="67"/>
      <c r="W9" s="57"/>
      <c r="X9" s="67"/>
      <c r="Y9" s="67"/>
      <c r="Z9" s="67"/>
      <c r="AA9" s="57"/>
      <c r="AB9" s="67"/>
      <c r="AC9" s="67"/>
      <c r="AD9" s="67"/>
      <c r="AE9" s="57"/>
      <c r="AF9" s="67"/>
      <c r="AG9" s="67"/>
      <c r="AH9" s="67"/>
      <c r="AI9" s="57"/>
      <c r="AJ9" s="67"/>
      <c r="AK9" s="67"/>
      <c r="AL9" s="67"/>
      <c r="AM9" s="57"/>
      <c r="AN9" s="67"/>
      <c r="AO9" s="67"/>
      <c r="AP9" s="67"/>
      <c r="AQ9" s="57"/>
      <c r="AR9" s="69"/>
      <c r="AS9" s="69"/>
      <c r="AT9" s="69"/>
      <c r="AU9" s="69"/>
      <c r="AV9" s="69"/>
      <c r="AW9" s="69"/>
      <c r="AX9" s="69"/>
      <c r="AY9" s="69"/>
      <c r="AZ9" s="69"/>
      <c r="BA9" s="69"/>
      <c r="BB9" s="69"/>
      <c r="BC9" s="69"/>
      <c r="BD9" s="69"/>
      <c r="BE9" s="69"/>
      <c r="BF9" s="69"/>
      <c r="BG9" s="69"/>
      <c r="BH9" s="69"/>
      <c r="BI9" s="69"/>
      <c r="BJ9" s="69"/>
      <c r="BK9" s="69"/>
      <c r="BL9" s="70" t="str">
        <f t="shared" si="9"/>
        <v/>
      </c>
    </row>
    <row r="10">
      <c r="A10" s="41" t="str">
        <f>Alumnos!A14</f>
        <v/>
      </c>
      <c r="B10" s="26" t="str">
        <f>Alumnos!C14</f>
        <v/>
      </c>
      <c r="D10" s="44" t="str">
        <f t="shared" si="1"/>
        <v/>
      </c>
      <c r="E10" s="44" t="str">
        <f t="shared" si="2"/>
        <v/>
      </c>
      <c r="F10" s="44" t="str">
        <f t="shared" si="3"/>
        <v/>
      </c>
      <c r="G10" s="44" t="str">
        <f t="shared" si="4"/>
        <v/>
      </c>
      <c r="H10" s="44" t="str">
        <f t="shared" si="5"/>
        <v/>
      </c>
      <c r="I10" s="44" t="str">
        <f t="shared" si="6"/>
        <v/>
      </c>
      <c r="J10" s="44" t="str">
        <f t="shared" si="7"/>
        <v/>
      </c>
      <c r="K10" s="34"/>
      <c r="L10" s="44" t="str">
        <f t="shared" si="8"/>
        <v/>
      </c>
      <c r="M10" s="34"/>
      <c r="N10" s="66"/>
      <c r="O10" s="57"/>
      <c r="P10" s="67"/>
      <c r="Q10" s="67"/>
      <c r="R10" s="67"/>
      <c r="S10" s="57"/>
      <c r="T10" s="67"/>
      <c r="U10" s="67"/>
      <c r="V10" s="67"/>
      <c r="W10" s="57"/>
      <c r="X10" s="67"/>
      <c r="Y10" s="67"/>
      <c r="Z10" s="67"/>
      <c r="AA10" s="57"/>
      <c r="AB10" s="67"/>
      <c r="AC10" s="67"/>
      <c r="AD10" s="67"/>
      <c r="AE10" s="57"/>
      <c r="AF10" s="67"/>
      <c r="AG10" s="67"/>
      <c r="AH10" s="67"/>
      <c r="AI10" s="57"/>
      <c r="AJ10" s="67"/>
      <c r="AK10" s="67"/>
      <c r="AL10" s="67"/>
      <c r="AM10" s="57"/>
      <c r="AN10" s="67"/>
      <c r="AO10" s="67"/>
      <c r="AP10" s="67"/>
      <c r="AQ10" s="57"/>
      <c r="AR10" s="69"/>
      <c r="AS10" s="69"/>
      <c r="AT10" s="69"/>
      <c r="AU10" s="69"/>
      <c r="AV10" s="69"/>
      <c r="AW10" s="69"/>
      <c r="AX10" s="69"/>
      <c r="AY10" s="69"/>
      <c r="AZ10" s="69"/>
      <c r="BA10" s="69"/>
      <c r="BB10" s="69"/>
      <c r="BC10" s="69"/>
      <c r="BD10" s="69"/>
      <c r="BE10" s="69"/>
      <c r="BF10" s="69"/>
      <c r="BG10" s="69"/>
      <c r="BH10" s="69"/>
      <c r="BI10" s="69"/>
      <c r="BJ10" s="69"/>
      <c r="BK10" s="69"/>
      <c r="BL10" s="70" t="str">
        <f t="shared" si="9"/>
        <v/>
      </c>
    </row>
    <row r="11">
      <c r="A11" s="41" t="str">
        <f>Alumnos!A15</f>
        <v/>
      </c>
      <c r="B11" s="26" t="str">
        <f>Alumnos!C15</f>
        <v/>
      </c>
      <c r="D11" s="44" t="str">
        <f t="shared" si="1"/>
        <v/>
      </c>
      <c r="E11" s="44" t="str">
        <f t="shared" si="2"/>
        <v/>
      </c>
      <c r="F11" s="44" t="str">
        <f t="shared" si="3"/>
        <v/>
      </c>
      <c r="G11" s="44" t="str">
        <f t="shared" si="4"/>
        <v/>
      </c>
      <c r="H11" s="44" t="str">
        <f t="shared" si="5"/>
        <v/>
      </c>
      <c r="I11" s="44" t="str">
        <f t="shared" si="6"/>
        <v/>
      </c>
      <c r="J11" s="44" t="str">
        <f t="shared" si="7"/>
        <v/>
      </c>
      <c r="K11" s="34"/>
      <c r="L11" s="44" t="str">
        <f t="shared" si="8"/>
        <v/>
      </c>
      <c r="M11" s="34"/>
      <c r="N11" s="66"/>
      <c r="O11" s="57"/>
      <c r="P11" s="67"/>
      <c r="Q11" s="67"/>
      <c r="R11" s="67"/>
      <c r="S11" s="57"/>
      <c r="T11" s="67"/>
      <c r="U11" s="67"/>
      <c r="V11" s="67"/>
      <c r="W11" s="57"/>
      <c r="X11" s="67"/>
      <c r="Y11" s="67"/>
      <c r="Z11" s="67"/>
      <c r="AA11" s="57"/>
      <c r="AB11" s="67"/>
      <c r="AC11" s="67"/>
      <c r="AD11" s="67"/>
      <c r="AE11" s="57"/>
      <c r="AF11" s="67"/>
      <c r="AG11" s="67"/>
      <c r="AH11" s="67"/>
      <c r="AI11" s="57"/>
      <c r="AJ11" s="67"/>
      <c r="AK11" s="67"/>
      <c r="AL11" s="67"/>
      <c r="AM11" s="57"/>
      <c r="AN11" s="67"/>
      <c r="AO11" s="67"/>
      <c r="AP11" s="67"/>
      <c r="AQ11" s="57"/>
      <c r="AR11" s="69"/>
      <c r="AS11" s="69"/>
      <c r="AT11" s="69"/>
      <c r="AU11" s="69"/>
      <c r="AV11" s="69"/>
      <c r="AW11" s="69"/>
      <c r="AX11" s="69"/>
      <c r="AY11" s="69"/>
      <c r="AZ11" s="69"/>
      <c r="BA11" s="69"/>
      <c r="BB11" s="69"/>
      <c r="BC11" s="69"/>
      <c r="BD11" s="69"/>
      <c r="BE11" s="69"/>
      <c r="BF11" s="69"/>
      <c r="BG11" s="69"/>
      <c r="BH11" s="69"/>
      <c r="BI11" s="69"/>
      <c r="BJ11" s="69"/>
      <c r="BK11" s="69"/>
      <c r="BL11" s="70" t="str">
        <f t="shared" si="9"/>
        <v/>
      </c>
    </row>
    <row r="12">
      <c r="A12" s="41" t="str">
        <f>Alumnos!A16</f>
        <v/>
      </c>
      <c r="B12" s="26" t="str">
        <f>Alumnos!C16</f>
        <v/>
      </c>
      <c r="D12" s="44" t="str">
        <f t="shared" si="1"/>
        <v/>
      </c>
      <c r="E12" s="44" t="str">
        <f t="shared" si="2"/>
        <v/>
      </c>
      <c r="F12" s="44" t="str">
        <f t="shared" si="3"/>
        <v/>
      </c>
      <c r="G12" s="44" t="str">
        <f t="shared" si="4"/>
        <v/>
      </c>
      <c r="H12" s="44" t="str">
        <f t="shared" si="5"/>
        <v/>
      </c>
      <c r="I12" s="44" t="str">
        <f t="shared" si="6"/>
        <v/>
      </c>
      <c r="J12" s="44" t="str">
        <f t="shared" si="7"/>
        <v/>
      </c>
      <c r="K12" s="34"/>
      <c r="L12" s="44" t="str">
        <f t="shared" si="8"/>
        <v/>
      </c>
      <c r="M12" s="34"/>
      <c r="N12" s="66"/>
      <c r="O12" s="57"/>
      <c r="P12" s="67"/>
      <c r="Q12" s="67"/>
      <c r="R12" s="67"/>
      <c r="S12" s="57"/>
      <c r="T12" s="67"/>
      <c r="U12" s="67"/>
      <c r="V12" s="67"/>
      <c r="W12" s="57"/>
      <c r="X12" s="67"/>
      <c r="Y12" s="67"/>
      <c r="Z12" s="67"/>
      <c r="AA12" s="57"/>
      <c r="AB12" s="67"/>
      <c r="AC12" s="67"/>
      <c r="AD12" s="67"/>
      <c r="AE12" s="57"/>
      <c r="AF12" s="67"/>
      <c r="AG12" s="67"/>
      <c r="AH12" s="67"/>
      <c r="AI12" s="57"/>
      <c r="AJ12" s="67"/>
      <c r="AK12" s="67"/>
      <c r="AL12" s="67"/>
      <c r="AM12" s="57"/>
      <c r="AN12" s="67"/>
      <c r="AO12" s="67"/>
      <c r="AP12" s="67"/>
      <c r="AQ12" s="57"/>
      <c r="AR12" s="69"/>
      <c r="AS12" s="69"/>
      <c r="AT12" s="69"/>
      <c r="AU12" s="69"/>
      <c r="AV12" s="69"/>
      <c r="AW12" s="69"/>
      <c r="AX12" s="69"/>
      <c r="AY12" s="69"/>
      <c r="AZ12" s="69"/>
      <c r="BA12" s="69"/>
      <c r="BB12" s="69"/>
      <c r="BC12" s="69"/>
      <c r="BD12" s="69"/>
      <c r="BE12" s="69"/>
      <c r="BF12" s="69"/>
      <c r="BG12" s="69"/>
      <c r="BH12" s="69"/>
      <c r="BI12" s="69"/>
      <c r="BJ12" s="69"/>
      <c r="BK12" s="69"/>
      <c r="BL12" s="70" t="str">
        <f t="shared" si="9"/>
        <v/>
      </c>
    </row>
    <row r="13">
      <c r="A13" s="41" t="str">
        <f>Alumnos!A17</f>
        <v/>
      </c>
      <c r="B13" s="26" t="str">
        <f>Alumnos!C17</f>
        <v/>
      </c>
      <c r="D13" s="44" t="str">
        <f t="shared" si="1"/>
        <v/>
      </c>
      <c r="E13" s="44" t="str">
        <f t="shared" si="2"/>
        <v/>
      </c>
      <c r="F13" s="44" t="str">
        <f t="shared" si="3"/>
        <v/>
      </c>
      <c r="G13" s="44" t="str">
        <f t="shared" si="4"/>
        <v/>
      </c>
      <c r="H13" s="44" t="str">
        <f t="shared" si="5"/>
        <v/>
      </c>
      <c r="I13" s="44" t="str">
        <f t="shared" si="6"/>
        <v/>
      </c>
      <c r="J13" s="44" t="str">
        <f t="shared" si="7"/>
        <v/>
      </c>
      <c r="K13" s="34"/>
      <c r="L13" s="44" t="str">
        <f t="shared" si="8"/>
        <v/>
      </c>
      <c r="M13" s="34"/>
      <c r="N13" s="71"/>
      <c r="O13" s="57"/>
      <c r="P13" s="67"/>
      <c r="Q13" s="67"/>
      <c r="R13" s="67"/>
      <c r="S13" s="57"/>
      <c r="T13" s="67"/>
      <c r="U13" s="67"/>
      <c r="V13" s="67"/>
      <c r="W13" s="57"/>
      <c r="X13" s="67"/>
      <c r="Y13" s="67"/>
      <c r="Z13" s="67"/>
      <c r="AA13" s="57"/>
      <c r="AB13" s="67"/>
      <c r="AC13" s="67"/>
      <c r="AD13" s="67"/>
      <c r="AE13" s="57"/>
      <c r="AF13" s="67"/>
      <c r="AG13" s="67"/>
      <c r="AH13" s="67"/>
      <c r="AI13" s="57"/>
      <c r="AJ13" s="67"/>
      <c r="AK13" s="67"/>
      <c r="AL13" s="67"/>
      <c r="AM13" s="57"/>
      <c r="AN13" s="67"/>
      <c r="AO13" s="67"/>
      <c r="AP13" s="67"/>
      <c r="AQ13" s="57"/>
      <c r="AR13" s="69"/>
      <c r="AS13" s="69"/>
      <c r="AT13" s="69"/>
      <c r="AU13" s="69"/>
      <c r="AV13" s="69"/>
      <c r="AW13" s="69"/>
      <c r="AX13" s="69"/>
      <c r="AY13" s="69"/>
      <c r="AZ13" s="69"/>
      <c r="BA13" s="69"/>
      <c r="BB13" s="69"/>
      <c r="BC13" s="69"/>
      <c r="BD13" s="69"/>
      <c r="BE13" s="69"/>
      <c r="BF13" s="69"/>
      <c r="BG13" s="69"/>
      <c r="BH13" s="69"/>
      <c r="BI13" s="69"/>
      <c r="BJ13" s="69"/>
      <c r="BK13" s="69"/>
      <c r="BL13" s="70" t="str">
        <f t="shared" si="9"/>
        <v/>
      </c>
    </row>
    <row r="14">
      <c r="A14" s="41" t="str">
        <f>Alumnos!A18</f>
        <v/>
      </c>
      <c r="B14" s="26" t="str">
        <f>Alumnos!C18</f>
        <v/>
      </c>
      <c r="D14" s="44" t="str">
        <f t="shared" si="1"/>
        <v/>
      </c>
      <c r="E14" s="44" t="str">
        <f t="shared" si="2"/>
        <v/>
      </c>
      <c r="F14" s="44" t="str">
        <f t="shared" si="3"/>
        <v/>
      </c>
      <c r="G14" s="44" t="str">
        <f t="shared" si="4"/>
        <v/>
      </c>
      <c r="H14" s="44" t="str">
        <f t="shared" si="5"/>
        <v/>
      </c>
      <c r="I14" s="44" t="str">
        <f t="shared" si="6"/>
        <v/>
      </c>
      <c r="J14" s="44" t="str">
        <f t="shared" si="7"/>
        <v/>
      </c>
      <c r="K14" s="34"/>
      <c r="L14" s="44" t="str">
        <f t="shared" si="8"/>
        <v/>
      </c>
      <c r="M14" s="34"/>
      <c r="N14" s="66"/>
      <c r="O14" s="57"/>
      <c r="P14" s="67"/>
      <c r="Q14" s="67"/>
      <c r="R14" s="67"/>
      <c r="S14" s="57"/>
      <c r="T14" s="67"/>
      <c r="U14" s="67"/>
      <c r="V14" s="67"/>
      <c r="W14" s="57"/>
      <c r="X14" s="67"/>
      <c r="Y14" s="67"/>
      <c r="Z14" s="67"/>
      <c r="AA14" s="57"/>
      <c r="AB14" s="67"/>
      <c r="AC14" s="67"/>
      <c r="AD14" s="67"/>
      <c r="AE14" s="57"/>
      <c r="AF14" s="67"/>
      <c r="AG14" s="67"/>
      <c r="AH14" s="67"/>
      <c r="AI14" s="57"/>
      <c r="AJ14" s="67"/>
      <c r="AK14" s="67"/>
      <c r="AL14" s="67"/>
      <c r="AM14" s="57"/>
      <c r="AN14" s="67"/>
      <c r="AO14" s="67"/>
      <c r="AP14" s="67"/>
      <c r="AQ14" s="57"/>
      <c r="AR14" s="69"/>
      <c r="AS14" s="69"/>
      <c r="AT14" s="69"/>
      <c r="AU14" s="69"/>
      <c r="AV14" s="69"/>
      <c r="AW14" s="69"/>
      <c r="AX14" s="69"/>
      <c r="AY14" s="69"/>
      <c r="AZ14" s="69"/>
      <c r="BA14" s="69"/>
      <c r="BB14" s="69"/>
      <c r="BC14" s="69"/>
      <c r="BD14" s="69"/>
      <c r="BE14" s="69"/>
      <c r="BF14" s="69"/>
      <c r="BG14" s="69"/>
      <c r="BH14" s="69"/>
      <c r="BI14" s="69"/>
      <c r="BJ14" s="69"/>
      <c r="BK14" s="69"/>
      <c r="BL14" s="70" t="str">
        <f t="shared" si="9"/>
        <v/>
      </c>
    </row>
    <row r="15">
      <c r="A15" s="41" t="str">
        <f>Alumnos!A19</f>
        <v/>
      </c>
      <c r="B15" s="26" t="str">
        <f>Alumnos!C19</f>
        <v/>
      </c>
      <c r="D15" s="44" t="str">
        <f t="shared" si="1"/>
        <v/>
      </c>
      <c r="E15" s="44" t="str">
        <f t="shared" si="2"/>
        <v/>
      </c>
      <c r="F15" s="44" t="str">
        <f t="shared" si="3"/>
        <v/>
      </c>
      <c r="G15" s="44" t="str">
        <f t="shared" si="4"/>
        <v/>
      </c>
      <c r="H15" s="44" t="str">
        <f t="shared" si="5"/>
        <v/>
      </c>
      <c r="I15" s="44" t="str">
        <f t="shared" si="6"/>
        <v/>
      </c>
      <c r="J15" s="44" t="str">
        <f t="shared" si="7"/>
        <v/>
      </c>
      <c r="K15" s="34"/>
      <c r="L15" s="44" t="str">
        <f t="shared" si="8"/>
        <v/>
      </c>
      <c r="M15" s="34"/>
      <c r="N15" s="71"/>
      <c r="O15" s="57"/>
      <c r="P15" s="67"/>
      <c r="Q15" s="67"/>
      <c r="R15" s="67"/>
      <c r="S15" s="57"/>
      <c r="T15" s="67"/>
      <c r="U15" s="67"/>
      <c r="V15" s="67"/>
      <c r="W15" s="57"/>
      <c r="X15" s="67"/>
      <c r="Y15" s="67"/>
      <c r="Z15" s="67"/>
      <c r="AA15" s="57"/>
      <c r="AB15" s="67"/>
      <c r="AC15" s="67"/>
      <c r="AD15" s="67"/>
      <c r="AE15" s="57"/>
      <c r="AF15" s="67"/>
      <c r="AG15" s="67"/>
      <c r="AH15" s="67"/>
      <c r="AI15" s="57"/>
      <c r="AJ15" s="67"/>
      <c r="AK15" s="67"/>
      <c r="AL15" s="67"/>
      <c r="AM15" s="57"/>
      <c r="AN15" s="67"/>
      <c r="AO15" s="67"/>
      <c r="AP15" s="67"/>
      <c r="AQ15" s="57"/>
      <c r="AR15" s="69"/>
      <c r="AS15" s="69"/>
      <c r="AT15" s="69"/>
      <c r="AU15" s="69"/>
      <c r="AV15" s="69"/>
      <c r="AW15" s="69"/>
      <c r="AX15" s="69"/>
      <c r="AY15" s="69"/>
      <c r="AZ15" s="69"/>
      <c r="BA15" s="69"/>
      <c r="BB15" s="69"/>
      <c r="BC15" s="69"/>
      <c r="BD15" s="69"/>
      <c r="BE15" s="69"/>
      <c r="BF15" s="69"/>
      <c r="BG15" s="69"/>
      <c r="BH15" s="69"/>
      <c r="BI15" s="69"/>
      <c r="BJ15" s="69"/>
      <c r="BK15" s="69"/>
      <c r="BL15" s="70" t="str">
        <f t="shared" si="9"/>
        <v/>
      </c>
    </row>
    <row r="16">
      <c r="A16" s="41" t="str">
        <f>Alumnos!A20</f>
        <v/>
      </c>
      <c r="B16" s="26" t="str">
        <f>Alumnos!C20</f>
        <v/>
      </c>
      <c r="D16" s="44" t="str">
        <f t="shared" si="1"/>
        <v/>
      </c>
      <c r="E16" s="44" t="str">
        <f t="shared" si="2"/>
        <v/>
      </c>
      <c r="F16" s="44" t="str">
        <f t="shared" si="3"/>
        <v/>
      </c>
      <c r="G16" s="44" t="str">
        <f t="shared" si="4"/>
        <v/>
      </c>
      <c r="H16" s="44" t="str">
        <f t="shared" si="5"/>
        <v/>
      </c>
      <c r="I16" s="44" t="str">
        <f t="shared" si="6"/>
        <v/>
      </c>
      <c r="J16" s="44" t="str">
        <f t="shared" si="7"/>
        <v/>
      </c>
      <c r="K16" s="34"/>
      <c r="L16" s="44" t="str">
        <f t="shared" si="8"/>
        <v/>
      </c>
      <c r="M16" s="34"/>
      <c r="N16" s="66"/>
      <c r="O16" s="57"/>
      <c r="P16" s="67"/>
      <c r="Q16" s="67"/>
      <c r="R16" s="67"/>
      <c r="S16" s="57"/>
      <c r="T16" s="67"/>
      <c r="U16" s="67"/>
      <c r="V16" s="67"/>
      <c r="W16" s="57"/>
      <c r="X16" s="67"/>
      <c r="Y16" s="67"/>
      <c r="Z16" s="67"/>
      <c r="AA16" s="57"/>
      <c r="AB16" s="67"/>
      <c r="AC16" s="67"/>
      <c r="AD16" s="67"/>
      <c r="AE16" s="57"/>
      <c r="AF16" s="67"/>
      <c r="AG16" s="67"/>
      <c r="AH16" s="67"/>
      <c r="AI16" s="57"/>
      <c r="AJ16" s="67"/>
      <c r="AK16" s="67"/>
      <c r="AL16" s="67"/>
      <c r="AM16" s="57"/>
      <c r="AN16" s="67"/>
      <c r="AO16" s="67"/>
      <c r="AP16" s="67"/>
      <c r="AQ16" s="57"/>
      <c r="AR16" s="69"/>
      <c r="AS16" s="69"/>
      <c r="AT16" s="69"/>
      <c r="AU16" s="69"/>
      <c r="AV16" s="69"/>
      <c r="AW16" s="69"/>
      <c r="AX16" s="69"/>
      <c r="AY16" s="69"/>
      <c r="AZ16" s="69"/>
      <c r="BA16" s="69"/>
      <c r="BB16" s="69"/>
      <c r="BC16" s="69"/>
      <c r="BD16" s="69"/>
      <c r="BE16" s="69"/>
      <c r="BF16" s="69"/>
      <c r="BG16" s="69"/>
      <c r="BH16" s="69"/>
      <c r="BI16" s="69"/>
      <c r="BJ16" s="69"/>
      <c r="BK16" s="69"/>
      <c r="BL16" s="70" t="str">
        <f t="shared" si="9"/>
        <v/>
      </c>
    </row>
    <row r="17">
      <c r="A17" s="41" t="str">
        <f>Alumnos!A21</f>
        <v/>
      </c>
      <c r="B17" s="26" t="str">
        <f>Alumnos!C21</f>
        <v/>
      </c>
      <c r="D17" s="44" t="str">
        <f t="shared" si="1"/>
        <v/>
      </c>
      <c r="E17" s="44" t="str">
        <f t="shared" si="2"/>
        <v/>
      </c>
      <c r="F17" s="44" t="str">
        <f t="shared" si="3"/>
        <v/>
      </c>
      <c r="G17" s="44" t="str">
        <f t="shared" si="4"/>
        <v/>
      </c>
      <c r="H17" s="44" t="str">
        <f t="shared" si="5"/>
        <v/>
      </c>
      <c r="I17" s="44" t="str">
        <f t="shared" si="6"/>
        <v/>
      </c>
      <c r="J17" s="44" t="str">
        <f t="shared" si="7"/>
        <v/>
      </c>
      <c r="K17" s="34"/>
      <c r="L17" s="44" t="str">
        <f t="shared" si="8"/>
        <v/>
      </c>
      <c r="M17" s="34"/>
      <c r="N17" s="71"/>
      <c r="O17" s="57"/>
      <c r="P17" s="67"/>
      <c r="Q17" s="67"/>
      <c r="R17" s="67"/>
      <c r="S17" s="57"/>
      <c r="T17" s="67"/>
      <c r="U17" s="67"/>
      <c r="V17" s="67"/>
      <c r="W17" s="57"/>
      <c r="X17" s="67"/>
      <c r="Y17" s="67"/>
      <c r="Z17" s="67"/>
      <c r="AA17" s="57"/>
      <c r="AB17" s="67"/>
      <c r="AC17" s="67"/>
      <c r="AD17" s="67"/>
      <c r="AE17" s="57"/>
      <c r="AF17" s="67"/>
      <c r="AG17" s="67"/>
      <c r="AH17" s="67"/>
      <c r="AI17" s="57"/>
      <c r="AJ17" s="67"/>
      <c r="AK17" s="67"/>
      <c r="AL17" s="67"/>
      <c r="AM17" s="57"/>
      <c r="AN17" s="67"/>
      <c r="AO17" s="67"/>
      <c r="AP17" s="67"/>
      <c r="AQ17" s="57"/>
      <c r="AR17" s="69"/>
      <c r="AS17" s="69"/>
      <c r="AT17" s="69"/>
      <c r="AU17" s="69"/>
      <c r="AV17" s="69"/>
      <c r="AW17" s="69"/>
      <c r="AX17" s="69"/>
      <c r="AY17" s="69"/>
      <c r="AZ17" s="69"/>
      <c r="BA17" s="69"/>
      <c r="BB17" s="69"/>
      <c r="BC17" s="69"/>
      <c r="BD17" s="69"/>
      <c r="BE17" s="69"/>
      <c r="BF17" s="69"/>
      <c r="BG17" s="69"/>
      <c r="BH17" s="69"/>
      <c r="BI17" s="69"/>
      <c r="BJ17" s="69"/>
      <c r="BK17" s="69"/>
      <c r="BL17" s="70" t="str">
        <f t="shared" si="9"/>
        <v/>
      </c>
    </row>
    <row r="18">
      <c r="A18" s="41" t="str">
        <f>Alumnos!A22</f>
        <v/>
      </c>
      <c r="B18" s="26" t="str">
        <f>Alumnos!C22</f>
        <v/>
      </c>
      <c r="D18" s="44" t="str">
        <f t="shared" si="1"/>
        <v/>
      </c>
      <c r="E18" s="44" t="str">
        <f t="shared" si="2"/>
        <v/>
      </c>
      <c r="F18" s="44" t="str">
        <f t="shared" si="3"/>
        <v/>
      </c>
      <c r="G18" s="44" t="str">
        <f t="shared" si="4"/>
        <v/>
      </c>
      <c r="H18" s="44" t="str">
        <f t="shared" si="5"/>
        <v/>
      </c>
      <c r="I18" s="44" t="str">
        <f t="shared" si="6"/>
        <v/>
      </c>
      <c r="J18" s="44" t="str">
        <f t="shared" si="7"/>
        <v/>
      </c>
      <c r="K18" s="34"/>
      <c r="L18" s="44" t="str">
        <f t="shared" si="8"/>
        <v/>
      </c>
      <c r="M18" s="34"/>
      <c r="N18" s="71"/>
      <c r="O18" s="57"/>
      <c r="P18" s="67"/>
      <c r="Q18" s="67"/>
      <c r="R18" s="67"/>
      <c r="S18" s="57"/>
      <c r="T18" s="67"/>
      <c r="U18" s="67"/>
      <c r="V18" s="67"/>
      <c r="W18" s="57"/>
      <c r="X18" s="67"/>
      <c r="Y18" s="67"/>
      <c r="Z18" s="67"/>
      <c r="AA18" s="57"/>
      <c r="AB18" s="67"/>
      <c r="AC18" s="67"/>
      <c r="AD18" s="67"/>
      <c r="AE18" s="57"/>
      <c r="AF18" s="67"/>
      <c r="AG18" s="67"/>
      <c r="AH18" s="67"/>
      <c r="AI18" s="57"/>
      <c r="AJ18" s="67"/>
      <c r="AK18" s="67"/>
      <c r="AL18" s="67"/>
      <c r="AM18" s="57"/>
      <c r="AN18" s="67"/>
      <c r="AO18" s="67"/>
      <c r="AP18" s="67"/>
      <c r="AQ18" s="57"/>
      <c r="AR18" s="69"/>
      <c r="AS18" s="69"/>
      <c r="AT18" s="69"/>
      <c r="AU18" s="69"/>
      <c r="AV18" s="69"/>
      <c r="AW18" s="69"/>
      <c r="AX18" s="69"/>
      <c r="AY18" s="69"/>
      <c r="AZ18" s="69"/>
      <c r="BA18" s="69"/>
      <c r="BB18" s="69"/>
      <c r="BC18" s="69"/>
      <c r="BD18" s="69"/>
      <c r="BE18" s="69"/>
      <c r="BF18" s="69"/>
      <c r="BG18" s="69"/>
      <c r="BH18" s="69"/>
      <c r="BI18" s="69"/>
      <c r="BJ18" s="69"/>
      <c r="BK18" s="69"/>
      <c r="BL18" s="70" t="str">
        <f t="shared" si="9"/>
        <v/>
      </c>
    </row>
    <row r="19">
      <c r="A19" s="41" t="str">
        <f>Alumnos!A23</f>
        <v/>
      </c>
      <c r="B19" s="26" t="str">
        <f>Alumnos!C23</f>
        <v/>
      </c>
      <c r="D19" s="44" t="str">
        <f t="shared" si="1"/>
        <v/>
      </c>
      <c r="E19" s="44" t="str">
        <f t="shared" si="2"/>
        <v/>
      </c>
      <c r="F19" s="44" t="str">
        <f t="shared" si="3"/>
        <v/>
      </c>
      <c r="G19" s="44" t="str">
        <f t="shared" si="4"/>
        <v/>
      </c>
      <c r="H19" s="44" t="str">
        <f t="shared" si="5"/>
        <v/>
      </c>
      <c r="I19" s="44" t="str">
        <f t="shared" si="6"/>
        <v/>
      </c>
      <c r="J19" s="44" t="str">
        <f t="shared" si="7"/>
        <v/>
      </c>
      <c r="K19" s="34"/>
      <c r="L19" s="44" t="str">
        <f t="shared" si="8"/>
        <v/>
      </c>
      <c r="M19" s="34"/>
      <c r="N19" s="71"/>
      <c r="O19" s="57"/>
      <c r="P19" s="67"/>
      <c r="Q19" s="67"/>
      <c r="R19" s="67"/>
      <c r="S19" s="57"/>
      <c r="T19" s="67"/>
      <c r="U19" s="67"/>
      <c r="V19" s="67"/>
      <c r="W19" s="57"/>
      <c r="X19" s="67"/>
      <c r="Y19" s="67"/>
      <c r="Z19" s="67"/>
      <c r="AA19" s="57"/>
      <c r="AB19" s="67"/>
      <c r="AC19" s="67"/>
      <c r="AD19" s="67"/>
      <c r="AE19" s="57"/>
      <c r="AF19" s="67"/>
      <c r="AG19" s="67"/>
      <c r="AH19" s="67"/>
      <c r="AI19" s="57"/>
      <c r="AJ19" s="67"/>
      <c r="AK19" s="67"/>
      <c r="AL19" s="67"/>
      <c r="AM19" s="57"/>
      <c r="AN19" s="67"/>
      <c r="AO19" s="67"/>
      <c r="AP19" s="67"/>
      <c r="AQ19" s="57"/>
      <c r="AR19" s="69"/>
      <c r="AS19" s="69"/>
      <c r="AT19" s="69"/>
      <c r="AU19" s="69"/>
      <c r="AV19" s="69"/>
      <c r="AW19" s="69"/>
      <c r="AX19" s="69"/>
      <c r="AY19" s="69"/>
      <c r="AZ19" s="69"/>
      <c r="BA19" s="69"/>
      <c r="BB19" s="69"/>
      <c r="BC19" s="69"/>
      <c r="BD19" s="69"/>
      <c r="BE19" s="69"/>
      <c r="BF19" s="69"/>
      <c r="BG19" s="69"/>
      <c r="BH19" s="69"/>
      <c r="BI19" s="69"/>
      <c r="BJ19" s="69"/>
      <c r="BK19" s="69"/>
      <c r="BL19" s="70" t="str">
        <f t="shared" si="9"/>
        <v/>
      </c>
    </row>
    <row r="20">
      <c r="A20" s="41" t="str">
        <f>Alumnos!A24</f>
        <v/>
      </c>
      <c r="B20" s="26" t="str">
        <f>Alumnos!C24</f>
        <v/>
      </c>
      <c r="D20" s="44" t="str">
        <f t="shared" si="1"/>
        <v/>
      </c>
      <c r="E20" s="44" t="str">
        <f t="shared" si="2"/>
        <v/>
      </c>
      <c r="F20" s="44" t="str">
        <f t="shared" si="3"/>
        <v/>
      </c>
      <c r="G20" s="44" t="str">
        <f t="shared" si="4"/>
        <v/>
      </c>
      <c r="H20" s="44" t="str">
        <f t="shared" si="5"/>
        <v/>
      </c>
      <c r="I20" s="44" t="str">
        <f t="shared" si="6"/>
        <v/>
      </c>
      <c r="J20" s="44" t="str">
        <f t="shared" si="7"/>
        <v/>
      </c>
      <c r="K20" s="34"/>
      <c r="L20" s="44" t="str">
        <f t="shared" si="8"/>
        <v/>
      </c>
      <c r="M20" s="34"/>
      <c r="N20" s="71"/>
      <c r="O20" s="57"/>
      <c r="P20" s="67"/>
      <c r="Q20" s="67"/>
      <c r="R20" s="67"/>
      <c r="S20" s="57"/>
      <c r="T20" s="67"/>
      <c r="U20" s="67"/>
      <c r="V20" s="67"/>
      <c r="W20" s="57"/>
      <c r="X20" s="67"/>
      <c r="Y20" s="67"/>
      <c r="Z20" s="67"/>
      <c r="AA20" s="57"/>
      <c r="AB20" s="67"/>
      <c r="AC20" s="67"/>
      <c r="AD20" s="67"/>
      <c r="AE20" s="57"/>
      <c r="AF20" s="67"/>
      <c r="AG20" s="67"/>
      <c r="AH20" s="67"/>
      <c r="AI20" s="57"/>
      <c r="AJ20" s="67"/>
      <c r="AK20" s="67"/>
      <c r="AL20" s="67"/>
      <c r="AM20" s="57"/>
      <c r="AN20" s="67"/>
      <c r="AO20" s="67"/>
      <c r="AP20" s="67"/>
      <c r="AQ20" s="57"/>
      <c r="AR20" s="69"/>
      <c r="AS20" s="69"/>
      <c r="AT20" s="69"/>
      <c r="AU20" s="69"/>
      <c r="AV20" s="69"/>
      <c r="AW20" s="69"/>
      <c r="AX20" s="69"/>
      <c r="AY20" s="69"/>
      <c r="AZ20" s="69"/>
      <c r="BA20" s="69"/>
      <c r="BB20" s="69"/>
      <c r="BC20" s="69"/>
      <c r="BD20" s="69"/>
      <c r="BE20" s="69"/>
      <c r="BF20" s="69"/>
      <c r="BG20" s="69"/>
      <c r="BH20" s="69"/>
      <c r="BI20" s="69"/>
      <c r="BJ20" s="69"/>
      <c r="BK20" s="69"/>
      <c r="BL20" s="70" t="str">
        <f t="shared" si="9"/>
        <v/>
      </c>
    </row>
    <row r="21">
      <c r="A21" s="41" t="str">
        <f>Alumnos!A25</f>
        <v/>
      </c>
      <c r="B21" s="26" t="str">
        <f>Alumnos!C25</f>
        <v/>
      </c>
      <c r="D21" s="44" t="str">
        <f t="shared" si="1"/>
        <v/>
      </c>
      <c r="E21" s="44" t="str">
        <f t="shared" si="2"/>
        <v/>
      </c>
      <c r="F21" s="44" t="str">
        <f t="shared" si="3"/>
        <v/>
      </c>
      <c r="G21" s="44" t="str">
        <f t="shared" si="4"/>
        <v/>
      </c>
      <c r="H21" s="44" t="str">
        <f t="shared" si="5"/>
        <v/>
      </c>
      <c r="I21" s="44" t="str">
        <f t="shared" si="6"/>
        <v/>
      </c>
      <c r="J21" s="44" t="str">
        <f t="shared" si="7"/>
        <v/>
      </c>
      <c r="K21" s="34"/>
      <c r="L21" s="44" t="str">
        <f t="shared" si="8"/>
        <v/>
      </c>
      <c r="M21" s="34"/>
      <c r="N21" s="71"/>
      <c r="O21" s="57"/>
      <c r="P21" s="67"/>
      <c r="Q21" s="67"/>
      <c r="R21" s="67"/>
      <c r="S21" s="57"/>
      <c r="T21" s="67"/>
      <c r="U21" s="67"/>
      <c r="V21" s="67"/>
      <c r="W21" s="57"/>
      <c r="X21" s="67"/>
      <c r="Y21" s="67"/>
      <c r="Z21" s="67"/>
      <c r="AA21" s="57"/>
      <c r="AB21" s="67"/>
      <c r="AC21" s="67"/>
      <c r="AD21" s="67"/>
      <c r="AE21" s="57"/>
      <c r="AF21" s="67"/>
      <c r="AG21" s="67"/>
      <c r="AH21" s="67"/>
      <c r="AI21" s="57"/>
      <c r="AJ21" s="67"/>
      <c r="AK21" s="67"/>
      <c r="AL21" s="67"/>
      <c r="AM21" s="57"/>
      <c r="AN21" s="67"/>
      <c r="AO21" s="67"/>
      <c r="AP21" s="67"/>
      <c r="AQ21" s="57"/>
      <c r="AR21" s="69"/>
      <c r="AS21" s="69"/>
      <c r="AT21" s="69"/>
      <c r="AU21" s="69"/>
      <c r="AV21" s="69"/>
      <c r="AW21" s="69"/>
      <c r="AX21" s="69"/>
      <c r="AY21" s="69"/>
      <c r="AZ21" s="69"/>
      <c r="BA21" s="69"/>
      <c r="BB21" s="69"/>
      <c r="BC21" s="69"/>
      <c r="BD21" s="69"/>
      <c r="BE21" s="69"/>
      <c r="BF21" s="69"/>
      <c r="BG21" s="69"/>
      <c r="BH21" s="69"/>
      <c r="BI21" s="69"/>
      <c r="BJ21" s="69"/>
      <c r="BK21" s="69"/>
      <c r="BL21" s="70" t="str">
        <f t="shared" si="9"/>
        <v/>
      </c>
    </row>
    <row r="22">
      <c r="A22" s="41" t="str">
        <f>Alumnos!A26</f>
        <v/>
      </c>
      <c r="B22" s="26" t="str">
        <f>Alumnos!C26</f>
        <v/>
      </c>
      <c r="D22" s="44" t="str">
        <f t="shared" si="1"/>
        <v/>
      </c>
      <c r="E22" s="44" t="str">
        <f t="shared" si="2"/>
        <v/>
      </c>
      <c r="F22" s="44" t="str">
        <f t="shared" si="3"/>
        <v/>
      </c>
      <c r="G22" s="44" t="str">
        <f t="shared" si="4"/>
        <v/>
      </c>
      <c r="H22" s="44" t="str">
        <f t="shared" si="5"/>
        <v/>
      </c>
      <c r="I22" s="44" t="str">
        <f t="shared" si="6"/>
        <v/>
      </c>
      <c r="J22" s="44" t="str">
        <f t="shared" si="7"/>
        <v/>
      </c>
      <c r="K22" s="34"/>
      <c r="L22" s="44" t="str">
        <f t="shared" si="8"/>
        <v/>
      </c>
      <c r="M22" s="34"/>
      <c r="N22" s="71"/>
      <c r="O22" s="57"/>
      <c r="P22" s="67"/>
      <c r="Q22" s="67"/>
      <c r="R22" s="67"/>
      <c r="S22" s="57"/>
      <c r="T22" s="67"/>
      <c r="U22" s="67"/>
      <c r="V22" s="67"/>
      <c r="W22" s="57"/>
      <c r="X22" s="67"/>
      <c r="Y22" s="67"/>
      <c r="Z22" s="67"/>
      <c r="AA22" s="57"/>
      <c r="AB22" s="67"/>
      <c r="AC22" s="67"/>
      <c r="AD22" s="67"/>
      <c r="AE22" s="57"/>
      <c r="AF22" s="67"/>
      <c r="AG22" s="67"/>
      <c r="AH22" s="67"/>
      <c r="AI22" s="57"/>
      <c r="AJ22" s="67"/>
      <c r="AK22" s="67"/>
      <c r="AL22" s="67"/>
      <c r="AM22" s="57"/>
      <c r="AN22" s="67"/>
      <c r="AO22" s="67"/>
      <c r="AP22" s="67"/>
      <c r="AQ22" s="57"/>
      <c r="AR22" s="69"/>
      <c r="AS22" s="69"/>
      <c r="AT22" s="69"/>
      <c r="AU22" s="69"/>
      <c r="AV22" s="69"/>
      <c r="AW22" s="69"/>
      <c r="AX22" s="69"/>
      <c r="AY22" s="69"/>
      <c r="AZ22" s="69"/>
      <c r="BA22" s="69"/>
      <c r="BB22" s="69"/>
      <c r="BC22" s="69"/>
      <c r="BD22" s="69"/>
      <c r="BE22" s="69"/>
      <c r="BF22" s="69"/>
      <c r="BG22" s="69"/>
      <c r="BH22" s="69"/>
      <c r="BI22" s="69"/>
      <c r="BJ22" s="69"/>
      <c r="BK22" s="69"/>
      <c r="BL22" s="70" t="str">
        <f t="shared" si="9"/>
        <v/>
      </c>
    </row>
    <row r="23">
      <c r="A23" s="41" t="str">
        <f>Alumnos!A27</f>
        <v/>
      </c>
      <c r="B23" s="26" t="str">
        <f>Alumnos!C27</f>
        <v/>
      </c>
      <c r="D23" s="44" t="str">
        <f t="shared" si="1"/>
        <v/>
      </c>
      <c r="E23" s="44" t="str">
        <f t="shared" si="2"/>
        <v/>
      </c>
      <c r="F23" s="44" t="str">
        <f t="shared" si="3"/>
        <v/>
      </c>
      <c r="G23" s="44" t="str">
        <f t="shared" si="4"/>
        <v/>
      </c>
      <c r="H23" s="44" t="str">
        <f t="shared" si="5"/>
        <v/>
      </c>
      <c r="I23" s="44" t="str">
        <f t="shared" si="6"/>
        <v/>
      </c>
      <c r="J23" s="44" t="str">
        <f t="shared" si="7"/>
        <v/>
      </c>
      <c r="K23" s="34"/>
      <c r="L23" s="44" t="str">
        <f t="shared" si="8"/>
        <v/>
      </c>
      <c r="M23" s="34"/>
      <c r="N23" s="71"/>
      <c r="O23" s="57"/>
      <c r="P23" s="67"/>
      <c r="Q23" s="67"/>
      <c r="R23" s="67"/>
      <c r="S23" s="57"/>
      <c r="T23" s="67"/>
      <c r="U23" s="67"/>
      <c r="V23" s="67"/>
      <c r="W23" s="57"/>
      <c r="X23" s="67"/>
      <c r="Y23" s="67"/>
      <c r="Z23" s="67"/>
      <c r="AA23" s="57"/>
      <c r="AB23" s="67"/>
      <c r="AC23" s="67"/>
      <c r="AD23" s="67"/>
      <c r="AE23" s="57"/>
      <c r="AF23" s="67"/>
      <c r="AG23" s="67"/>
      <c r="AH23" s="67"/>
      <c r="AI23" s="57"/>
      <c r="AJ23" s="67"/>
      <c r="AK23" s="67"/>
      <c r="AL23" s="67"/>
      <c r="AM23" s="57"/>
      <c r="AN23" s="67"/>
      <c r="AO23" s="67"/>
      <c r="AP23" s="67"/>
      <c r="AQ23" s="57"/>
      <c r="AR23" s="69"/>
      <c r="AS23" s="69"/>
      <c r="AT23" s="69"/>
      <c r="AU23" s="69"/>
      <c r="AV23" s="69"/>
      <c r="AW23" s="69"/>
      <c r="AX23" s="69"/>
      <c r="AY23" s="69"/>
      <c r="AZ23" s="69"/>
      <c r="BA23" s="69"/>
      <c r="BB23" s="69"/>
      <c r="BC23" s="69"/>
      <c r="BD23" s="69"/>
      <c r="BE23" s="69"/>
      <c r="BF23" s="69"/>
      <c r="BG23" s="69"/>
      <c r="BH23" s="69"/>
      <c r="BI23" s="69"/>
      <c r="BJ23" s="69"/>
      <c r="BK23" s="69"/>
      <c r="BL23" s="70" t="str">
        <f t="shared" si="9"/>
        <v/>
      </c>
    </row>
    <row r="24">
      <c r="A24" s="41" t="str">
        <f>Alumnos!A28</f>
        <v/>
      </c>
      <c r="B24" s="26" t="str">
        <f>Alumnos!C28</f>
        <v/>
      </c>
      <c r="D24" s="44" t="str">
        <f t="shared" si="1"/>
        <v/>
      </c>
      <c r="E24" s="44" t="str">
        <f t="shared" si="2"/>
        <v/>
      </c>
      <c r="F24" s="44" t="str">
        <f t="shared" si="3"/>
        <v/>
      </c>
      <c r="G24" s="44" t="str">
        <f t="shared" si="4"/>
        <v/>
      </c>
      <c r="H24" s="44" t="str">
        <f t="shared" si="5"/>
        <v/>
      </c>
      <c r="I24" s="44" t="str">
        <f t="shared" si="6"/>
        <v/>
      </c>
      <c r="J24" s="44" t="str">
        <f t="shared" si="7"/>
        <v/>
      </c>
      <c r="K24" s="34"/>
      <c r="L24" s="44" t="str">
        <f t="shared" si="8"/>
        <v/>
      </c>
      <c r="M24" s="34"/>
      <c r="N24" s="71"/>
      <c r="O24" s="57"/>
      <c r="P24" s="67"/>
      <c r="Q24" s="67"/>
      <c r="R24" s="67"/>
      <c r="S24" s="57"/>
      <c r="T24" s="67"/>
      <c r="U24" s="67"/>
      <c r="V24" s="67"/>
      <c r="W24" s="57"/>
      <c r="X24" s="67"/>
      <c r="Y24" s="67"/>
      <c r="Z24" s="67"/>
      <c r="AA24" s="57"/>
      <c r="AB24" s="67"/>
      <c r="AC24" s="67"/>
      <c r="AD24" s="67"/>
      <c r="AE24" s="57"/>
      <c r="AF24" s="67"/>
      <c r="AG24" s="67"/>
      <c r="AH24" s="67"/>
      <c r="AI24" s="57"/>
      <c r="AJ24" s="67"/>
      <c r="AK24" s="67"/>
      <c r="AL24" s="67"/>
      <c r="AM24" s="57"/>
      <c r="AN24" s="67"/>
      <c r="AO24" s="67"/>
      <c r="AP24" s="67"/>
      <c r="AQ24" s="57"/>
      <c r="AR24" s="69"/>
      <c r="AS24" s="69"/>
      <c r="AT24" s="69"/>
      <c r="AU24" s="69"/>
      <c r="AV24" s="69"/>
      <c r="AW24" s="69"/>
      <c r="AX24" s="69"/>
      <c r="AY24" s="69"/>
      <c r="AZ24" s="69"/>
      <c r="BA24" s="69"/>
      <c r="BB24" s="69"/>
      <c r="BC24" s="69"/>
      <c r="BD24" s="69"/>
      <c r="BE24" s="69"/>
      <c r="BF24" s="69"/>
      <c r="BG24" s="69"/>
      <c r="BH24" s="69"/>
      <c r="BI24" s="69"/>
      <c r="BJ24" s="69"/>
      <c r="BK24" s="69"/>
      <c r="BL24" s="70" t="str">
        <f t="shared" si="9"/>
        <v/>
      </c>
    </row>
    <row r="25">
      <c r="A25" s="41" t="str">
        <f>Alumnos!A29</f>
        <v/>
      </c>
      <c r="B25" s="26" t="str">
        <f>Alumnos!C29</f>
        <v/>
      </c>
      <c r="D25" s="44" t="str">
        <f t="shared" si="1"/>
        <v/>
      </c>
      <c r="E25" s="44" t="str">
        <f t="shared" si="2"/>
        <v/>
      </c>
      <c r="F25" s="44" t="str">
        <f t="shared" si="3"/>
        <v/>
      </c>
      <c r="G25" s="44" t="str">
        <f t="shared" si="4"/>
        <v/>
      </c>
      <c r="H25" s="44" t="str">
        <f t="shared" si="5"/>
        <v/>
      </c>
      <c r="I25" s="44" t="str">
        <f t="shared" si="6"/>
        <v/>
      </c>
      <c r="J25" s="44" t="str">
        <f t="shared" si="7"/>
        <v/>
      </c>
      <c r="K25" s="34"/>
      <c r="L25" s="44" t="str">
        <f t="shared" si="8"/>
        <v/>
      </c>
      <c r="M25" s="34"/>
      <c r="N25" s="71"/>
      <c r="O25" s="57"/>
      <c r="P25" s="67"/>
      <c r="Q25" s="67"/>
      <c r="R25" s="67"/>
      <c r="S25" s="57"/>
      <c r="T25" s="67"/>
      <c r="U25" s="67"/>
      <c r="V25" s="67"/>
      <c r="W25" s="57"/>
      <c r="X25" s="67"/>
      <c r="Y25" s="67"/>
      <c r="Z25" s="67"/>
      <c r="AA25" s="57"/>
      <c r="AB25" s="67"/>
      <c r="AC25" s="67"/>
      <c r="AD25" s="67"/>
      <c r="AE25" s="57"/>
      <c r="AF25" s="67"/>
      <c r="AG25" s="67"/>
      <c r="AH25" s="67"/>
      <c r="AI25" s="57"/>
      <c r="AJ25" s="67"/>
      <c r="AK25" s="67"/>
      <c r="AL25" s="67"/>
      <c r="AM25" s="57"/>
      <c r="AN25" s="67"/>
      <c r="AO25" s="67"/>
      <c r="AP25" s="67"/>
      <c r="AQ25" s="57"/>
      <c r="AR25" s="69"/>
      <c r="AS25" s="69"/>
      <c r="AT25" s="69"/>
      <c r="AU25" s="69"/>
      <c r="AV25" s="69"/>
      <c r="AW25" s="69"/>
      <c r="AX25" s="69"/>
      <c r="AY25" s="69"/>
      <c r="AZ25" s="69"/>
      <c r="BA25" s="69"/>
      <c r="BB25" s="69"/>
      <c r="BC25" s="69"/>
      <c r="BD25" s="69"/>
      <c r="BE25" s="69"/>
      <c r="BF25" s="69"/>
      <c r="BG25" s="69"/>
      <c r="BH25" s="69"/>
      <c r="BI25" s="69"/>
      <c r="BJ25" s="69"/>
      <c r="BK25" s="69"/>
      <c r="BL25" s="70" t="str">
        <f t="shared" si="9"/>
        <v/>
      </c>
    </row>
    <row r="26">
      <c r="A26" s="41" t="str">
        <f>Alumnos!A30</f>
        <v/>
      </c>
      <c r="B26" s="26" t="str">
        <f>Alumnos!C30</f>
        <v/>
      </c>
      <c r="D26" s="44" t="str">
        <f t="shared" si="1"/>
        <v/>
      </c>
      <c r="E26" s="44" t="str">
        <f t="shared" si="2"/>
        <v/>
      </c>
      <c r="F26" s="44" t="str">
        <f t="shared" si="3"/>
        <v/>
      </c>
      <c r="G26" s="44" t="str">
        <f t="shared" si="4"/>
        <v/>
      </c>
      <c r="H26" s="44" t="str">
        <f t="shared" si="5"/>
        <v/>
      </c>
      <c r="I26" s="44" t="str">
        <f t="shared" si="6"/>
        <v/>
      </c>
      <c r="J26" s="44" t="str">
        <f t="shared" si="7"/>
        <v/>
      </c>
      <c r="K26" s="34"/>
      <c r="L26" s="44" t="str">
        <f t="shared" si="8"/>
        <v/>
      </c>
      <c r="M26" s="34"/>
      <c r="N26" s="71"/>
      <c r="O26" s="57"/>
      <c r="P26" s="67"/>
      <c r="Q26" s="67"/>
      <c r="R26" s="67"/>
      <c r="S26" s="57"/>
      <c r="T26" s="67"/>
      <c r="U26" s="67"/>
      <c r="V26" s="67"/>
      <c r="W26" s="57"/>
      <c r="X26" s="67"/>
      <c r="Y26" s="67"/>
      <c r="Z26" s="67"/>
      <c r="AA26" s="57"/>
      <c r="AB26" s="67"/>
      <c r="AC26" s="67"/>
      <c r="AD26" s="67"/>
      <c r="AE26" s="57"/>
      <c r="AF26" s="67"/>
      <c r="AG26" s="67"/>
      <c r="AH26" s="67"/>
      <c r="AI26" s="57"/>
      <c r="AJ26" s="67"/>
      <c r="AK26" s="67"/>
      <c r="AL26" s="67"/>
      <c r="AM26" s="57"/>
      <c r="AN26" s="67"/>
      <c r="AO26" s="67"/>
      <c r="AP26" s="67"/>
      <c r="AQ26" s="57"/>
      <c r="AR26" s="69"/>
      <c r="AS26" s="69"/>
      <c r="AT26" s="69"/>
      <c r="AU26" s="69"/>
      <c r="AV26" s="69"/>
      <c r="AW26" s="69"/>
      <c r="AX26" s="69"/>
      <c r="AY26" s="69"/>
      <c r="AZ26" s="69"/>
      <c r="BA26" s="69"/>
      <c r="BB26" s="69"/>
      <c r="BC26" s="69"/>
      <c r="BD26" s="69"/>
      <c r="BE26" s="69"/>
      <c r="BF26" s="69"/>
      <c r="BG26" s="69"/>
      <c r="BH26" s="69"/>
      <c r="BI26" s="69"/>
      <c r="BJ26" s="69"/>
      <c r="BK26" s="69"/>
      <c r="BL26" s="70" t="str">
        <f t="shared" si="9"/>
        <v/>
      </c>
    </row>
    <row r="27">
      <c r="A27" s="41" t="str">
        <f>Alumnos!A31</f>
        <v/>
      </c>
      <c r="B27" s="26" t="str">
        <f>Alumnos!C31</f>
        <v/>
      </c>
      <c r="D27" s="44" t="str">
        <f t="shared" si="1"/>
        <v/>
      </c>
      <c r="E27" s="44" t="str">
        <f t="shared" si="2"/>
        <v/>
      </c>
      <c r="F27" s="44" t="str">
        <f t="shared" si="3"/>
        <v/>
      </c>
      <c r="G27" s="44" t="str">
        <f t="shared" si="4"/>
        <v/>
      </c>
      <c r="H27" s="44" t="str">
        <f t="shared" si="5"/>
        <v/>
      </c>
      <c r="I27" s="44" t="str">
        <f t="shared" si="6"/>
        <v/>
      </c>
      <c r="J27" s="44" t="str">
        <f t="shared" si="7"/>
        <v/>
      </c>
      <c r="K27" s="34"/>
      <c r="L27" s="44" t="str">
        <f t="shared" si="8"/>
        <v/>
      </c>
      <c r="M27" s="34"/>
      <c r="N27" s="71"/>
      <c r="O27" s="57"/>
      <c r="P27" s="67"/>
      <c r="Q27" s="67"/>
      <c r="R27" s="67"/>
      <c r="S27" s="57"/>
      <c r="T27" s="67"/>
      <c r="U27" s="67"/>
      <c r="V27" s="67"/>
      <c r="W27" s="57"/>
      <c r="X27" s="67"/>
      <c r="Y27" s="67"/>
      <c r="Z27" s="67"/>
      <c r="AA27" s="57"/>
      <c r="AB27" s="67"/>
      <c r="AC27" s="67"/>
      <c r="AD27" s="67"/>
      <c r="AE27" s="57"/>
      <c r="AF27" s="67"/>
      <c r="AG27" s="67"/>
      <c r="AH27" s="67"/>
      <c r="AI27" s="57"/>
      <c r="AJ27" s="67"/>
      <c r="AK27" s="67"/>
      <c r="AL27" s="67"/>
      <c r="AM27" s="57"/>
      <c r="AN27" s="67"/>
      <c r="AO27" s="67"/>
      <c r="AP27" s="67"/>
      <c r="AQ27" s="57"/>
      <c r="AR27" s="69"/>
      <c r="AS27" s="69"/>
      <c r="AT27" s="69"/>
      <c r="AU27" s="69"/>
      <c r="AV27" s="69"/>
      <c r="AW27" s="69"/>
      <c r="AX27" s="69"/>
      <c r="AY27" s="69"/>
      <c r="AZ27" s="69"/>
      <c r="BA27" s="69"/>
      <c r="BB27" s="69"/>
      <c r="BC27" s="69"/>
      <c r="BD27" s="69"/>
      <c r="BE27" s="69"/>
      <c r="BF27" s="69"/>
      <c r="BG27" s="69"/>
      <c r="BH27" s="69"/>
      <c r="BI27" s="69"/>
      <c r="BJ27" s="69"/>
      <c r="BK27" s="69"/>
      <c r="BL27" s="70" t="str">
        <f t="shared" si="9"/>
        <v/>
      </c>
    </row>
    <row r="28">
      <c r="A28" s="41" t="str">
        <f>Alumnos!A32</f>
        <v/>
      </c>
      <c r="B28" s="26" t="str">
        <f>Alumnos!C32</f>
        <v/>
      </c>
      <c r="D28" s="44" t="str">
        <f t="shared" si="1"/>
        <v/>
      </c>
      <c r="E28" s="44" t="str">
        <f t="shared" si="2"/>
        <v/>
      </c>
      <c r="F28" s="44" t="str">
        <f t="shared" si="3"/>
        <v/>
      </c>
      <c r="G28" s="44" t="str">
        <f t="shared" si="4"/>
        <v/>
      </c>
      <c r="H28" s="44" t="str">
        <f t="shared" si="5"/>
        <v/>
      </c>
      <c r="I28" s="44" t="str">
        <f t="shared" si="6"/>
        <v/>
      </c>
      <c r="J28" s="44" t="str">
        <f t="shared" si="7"/>
        <v/>
      </c>
      <c r="K28" s="34"/>
      <c r="L28" s="44" t="str">
        <f t="shared" si="8"/>
        <v/>
      </c>
      <c r="M28" s="34"/>
      <c r="N28" s="71"/>
      <c r="O28" s="57"/>
      <c r="P28" s="67"/>
      <c r="Q28" s="67"/>
      <c r="R28" s="67"/>
      <c r="S28" s="57"/>
      <c r="T28" s="67"/>
      <c r="U28" s="67"/>
      <c r="V28" s="67"/>
      <c r="W28" s="57"/>
      <c r="X28" s="67"/>
      <c r="Y28" s="67"/>
      <c r="Z28" s="67"/>
      <c r="AA28" s="57"/>
      <c r="AB28" s="67"/>
      <c r="AC28" s="67"/>
      <c r="AD28" s="67"/>
      <c r="AE28" s="57"/>
      <c r="AF28" s="67"/>
      <c r="AG28" s="67"/>
      <c r="AH28" s="67"/>
      <c r="AI28" s="57"/>
      <c r="AJ28" s="67"/>
      <c r="AK28" s="67"/>
      <c r="AL28" s="67"/>
      <c r="AM28" s="57"/>
      <c r="AN28" s="67"/>
      <c r="AO28" s="67"/>
      <c r="AP28" s="67"/>
      <c r="AQ28" s="57"/>
      <c r="AR28" s="69"/>
      <c r="AS28" s="69"/>
      <c r="AT28" s="69"/>
      <c r="AU28" s="69"/>
      <c r="AV28" s="69"/>
      <c r="AW28" s="69"/>
      <c r="AX28" s="69"/>
      <c r="AY28" s="69"/>
      <c r="AZ28" s="69"/>
      <c r="BA28" s="69"/>
      <c r="BB28" s="69"/>
      <c r="BC28" s="69"/>
      <c r="BD28" s="69"/>
      <c r="BE28" s="69"/>
      <c r="BF28" s="69"/>
      <c r="BG28" s="69"/>
      <c r="BH28" s="69"/>
      <c r="BI28" s="69"/>
      <c r="BJ28" s="69"/>
      <c r="BK28" s="69"/>
      <c r="BL28" s="70" t="str">
        <f t="shared" si="9"/>
        <v/>
      </c>
    </row>
    <row r="29">
      <c r="A29" s="41" t="str">
        <f>Alumnos!A33</f>
        <v/>
      </c>
      <c r="B29" s="26" t="str">
        <f>Alumnos!C33</f>
        <v/>
      </c>
      <c r="D29" s="44" t="str">
        <f t="shared" si="1"/>
        <v/>
      </c>
      <c r="E29" s="44" t="str">
        <f t="shared" si="2"/>
        <v/>
      </c>
      <c r="F29" s="44" t="str">
        <f t="shared" si="3"/>
        <v/>
      </c>
      <c r="G29" s="44" t="str">
        <f t="shared" si="4"/>
        <v/>
      </c>
      <c r="H29" s="44" t="str">
        <f t="shared" si="5"/>
        <v/>
      </c>
      <c r="I29" s="44" t="str">
        <f t="shared" si="6"/>
        <v/>
      </c>
      <c r="J29" s="44" t="str">
        <f t="shared" si="7"/>
        <v/>
      </c>
      <c r="K29" s="34"/>
      <c r="L29" s="44" t="str">
        <f t="shared" si="8"/>
        <v/>
      </c>
      <c r="M29" s="34"/>
      <c r="N29" s="71"/>
      <c r="O29" s="57"/>
      <c r="P29" s="67"/>
      <c r="Q29" s="67"/>
      <c r="R29" s="67"/>
      <c r="S29" s="57"/>
      <c r="T29" s="67"/>
      <c r="U29" s="67"/>
      <c r="V29" s="67"/>
      <c r="W29" s="57"/>
      <c r="X29" s="67"/>
      <c r="Y29" s="67"/>
      <c r="Z29" s="67"/>
      <c r="AA29" s="57"/>
      <c r="AB29" s="67"/>
      <c r="AC29" s="67"/>
      <c r="AD29" s="67"/>
      <c r="AE29" s="57"/>
      <c r="AF29" s="67"/>
      <c r="AG29" s="67"/>
      <c r="AH29" s="67"/>
      <c r="AI29" s="57"/>
      <c r="AJ29" s="67"/>
      <c r="AK29" s="67"/>
      <c r="AL29" s="67"/>
      <c r="AM29" s="57"/>
      <c r="AN29" s="67"/>
      <c r="AO29" s="67"/>
      <c r="AP29" s="67"/>
      <c r="AQ29" s="57"/>
      <c r="AR29" s="69"/>
      <c r="AS29" s="69"/>
      <c r="AT29" s="69"/>
      <c r="AU29" s="69"/>
      <c r="AV29" s="69"/>
      <c r="AW29" s="69"/>
      <c r="AX29" s="69"/>
      <c r="AY29" s="69"/>
      <c r="AZ29" s="69"/>
      <c r="BA29" s="69"/>
      <c r="BB29" s="69"/>
      <c r="BC29" s="69"/>
      <c r="BD29" s="69"/>
      <c r="BE29" s="69"/>
      <c r="BF29" s="69"/>
      <c r="BG29" s="69"/>
      <c r="BH29" s="69"/>
      <c r="BI29" s="69"/>
      <c r="BJ29" s="69"/>
      <c r="BK29" s="69"/>
      <c r="BL29" s="70" t="str">
        <f t="shared" si="9"/>
        <v/>
      </c>
    </row>
    <row r="30">
      <c r="A30" s="41" t="str">
        <f>Alumnos!A34</f>
        <v/>
      </c>
      <c r="B30" s="26" t="str">
        <f>Alumnos!C34</f>
        <v/>
      </c>
      <c r="D30" s="44" t="str">
        <f t="shared" si="1"/>
        <v/>
      </c>
      <c r="E30" s="44" t="str">
        <f t="shared" si="2"/>
        <v/>
      </c>
      <c r="F30" s="44" t="str">
        <f t="shared" si="3"/>
        <v/>
      </c>
      <c r="G30" s="44" t="str">
        <f t="shared" si="4"/>
        <v/>
      </c>
      <c r="H30" s="44" t="str">
        <f t="shared" si="5"/>
        <v/>
      </c>
      <c r="I30" s="44" t="str">
        <f t="shared" si="6"/>
        <v/>
      </c>
      <c r="J30" s="44" t="str">
        <f t="shared" si="7"/>
        <v/>
      </c>
      <c r="K30" s="34"/>
      <c r="L30" s="44" t="str">
        <f t="shared" si="8"/>
        <v/>
      </c>
      <c r="M30" s="34"/>
      <c r="N30" s="71"/>
      <c r="O30" s="57"/>
      <c r="P30" s="67"/>
      <c r="Q30" s="67"/>
      <c r="R30" s="67"/>
      <c r="S30" s="57"/>
      <c r="T30" s="67"/>
      <c r="U30" s="67"/>
      <c r="V30" s="67"/>
      <c r="W30" s="57"/>
      <c r="X30" s="67"/>
      <c r="Y30" s="67"/>
      <c r="Z30" s="67"/>
      <c r="AA30" s="57"/>
      <c r="AB30" s="67"/>
      <c r="AC30" s="67"/>
      <c r="AD30" s="67"/>
      <c r="AE30" s="57"/>
      <c r="AF30" s="67"/>
      <c r="AG30" s="67"/>
      <c r="AH30" s="67"/>
      <c r="AI30" s="57"/>
      <c r="AJ30" s="67"/>
      <c r="AK30" s="67"/>
      <c r="AL30" s="67"/>
      <c r="AM30" s="57"/>
      <c r="AN30" s="67"/>
      <c r="AO30" s="67"/>
      <c r="AP30" s="67"/>
      <c r="AQ30" s="57"/>
      <c r="AR30" s="69"/>
      <c r="AS30" s="69"/>
      <c r="AT30" s="69"/>
      <c r="AU30" s="69"/>
      <c r="AV30" s="69"/>
      <c r="AW30" s="69"/>
      <c r="AX30" s="69"/>
      <c r="AY30" s="69"/>
      <c r="AZ30" s="69"/>
      <c r="BA30" s="69"/>
      <c r="BB30" s="69"/>
      <c r="BC30" s="69"/>
      <c r="BD30" s="69"/>
      <c r="BE30" s="69"/>
      <c r="BF30" s="69"/>
      <c r="BG30" s="69"/>
      <c r="BH30" s="69"/>
      <c r="BI30" s="69"/>
      <c r="BJ30" s="69"/>
      <c r="BK30" s="69"/>
      <c r="BL30" s="70" t="str">
        <f t="shared" si="9"/>
        <v/>
      </c>
    </row>
    <row r="31">
      <c r="A31" s="41" t="str">
        <f>Alumnos!A35</f>
        <v/>
      </c>
      <c r="B31" s="26" t="str">
        <f>Alumnos!C35</f>
        <v/>
      </c>
      <c r="D31" s="44" t="str">
        <f t="shared" si="1"/>
        <v/>
      </c>
      <c r="E31" s="44" t="str">
        <f t="shared" si="2"/>
        <v/>
      </c>
      <c r="F31" s="44" t="str">
        <f t="shared" si="3"/>
        <v/>
      </c>
      <c r="G31" s="44" t="str">
        <f t="shared" si="4"/>
        <v/>
      </c>
      <c r="H31" s="44" t="str">
        <f t="shared" si="5"/>
        <v/>
      </c>
      <c r="I31" s="44" t="str">
        <f t="shared" si="6"/>
        <v/>
      </c>
      <c r="J31" s="44" t="str">
        <f t="shared" si="7"/>
        <v/>
      </c>
      <c r="K31" s="34"/>
      <c r="L31" s="44" t="str">
        <f t="shared" si="8"/>
        <v/>
      </c>
      <c r="M31" s="34"/>
      <c r="N31" s="71"/>
      <c r="O31" s="57"/>
      <c r="P31" s="67"/>
      <c r="Q31" s="67"/>
      <c r="R31" s="67"/>
      <c r="S31" s="57"/>
      <c r="T31" s="67"/>
      <c r="U31" s="67"/>
      <c r="V31" s="67"/>
      <c r="W31" s="57"/>
      <c r="X31" s="67"/>
      <c r="Y31" s="67"/>
      <c r="Z31" s="67"/>
      <c r="AA31" s="57"/>
      <c r="AB31" s="67"/>
      <c r="AC31" s="67"/>
      <c r="AD31" s="67"/>
      <c r="AE31" s="57"/>
      <c r="AF31" s="67"/>
      <c r="AG31" s="67"/>
      <c r="AH31" s="67"/>
      <c r="AI31" s="57"/>
      <c r="AJ31" s="67"/>
      <c r="AK31" s="67"/>
      <c r="AL31" s="67"/>
      <c r="AM31" s="57"/>
      <c r="AN31" s="67"/>
      <c r="AO31" s="67"/>
      <c r="AP31" s="67"/>
      <c r="AQ31" s="57"/>
      <c r="AR31" s="69"/>
      <c r="AS31" s="69"/>
      <c r="AT31" s="69"/>
      <c r="AU31" s="69"/>
      <c r="AV31" s="69"/>
      <c r="AW31" s="69"/>
      <c r="AX31" s="69"/>
      <c r="AY31" s="69"/>
      <c r="AZ31" s="69"/>
      <c r="BA31" s="69"/>
      <c r="BB31" s="69"/>
      <c r="BC31" s="69"/>
      <c r="BD31" s="69"/>
      <c r="BE31" s="69"/>
      <c r="BF31" s="69"/>
      <c r="BG31" s="69"/>
      <c r="BH31" s="69"/>
      <c r="BI31" s="69"/>
      <c r="BJ31" s="69"/>
      <c r="BK31" s="69"/>
      <c r="BL31" s="70" t="str">
        <f t="shared" si="9"/>
        <v/>
      </c>
    </row>
    <row r="32">
      <c r="A32" s="41" t="str">
        <f>Alumnos!A36</f>
        <v/>
      </c>
      <c r="B32" s="26" t="str">
        <f>Alumnos!C36</f>
        <v/>
      </c>
      <c r="D32" s="44" t="str">
        <f t="shared" si="1"/>
        <v/>
      </c>
      <c r="E32" s="44" t="str">
        <f t="shared" si="2"/>
        <v/>
      </c>
      <c r="F32" s="44" t="str">
        <f t="shared" si="3"/>
        <v/>
      </c>
      <c r="G32" s="44" t="str">
        <f t="shared" si="4"/>
        <v/>
      </c>
      <c r="H32" s="44" t="str">
        <f t="shared" si="5"/>
        <v/>
      </c>
      <c r="I32" s="44" t="str">
        <f t="shared" si="6"/>
        <v/>
      </c>
      <c r="J32" s="44" t="str">
        <f t="shared" si="7"/>
        <v/>
      </c>
      <c r="K32" s="34"/>
      <c r="L32" s="44" t="str">
        <f t="shared" si="8"/>
        <v/>
      </c>
      <c r="M32" s="34"/>
      <c r="N32" s="71"/>
      <c r="O32" s="57"/>
      <c r="P32" s="67"/>
      <c r="Q32" s="67"/>
      <c r="R32" s="67"/>
      <c r="S32" s="57"/>
      <c r="T32" s="67"/>
      <c r="U32" s="67"/>
      <c r="V32" s="67"/>
      <c r="W32" s="57"/>
      <c r="X32" s="67"/>
      <c r="Y32" s="67"/>
      <c r="Z32" s="67"/>
      <c r="AA32" s="57"/>
      <c r="AB32" s="67"/>
      <c r="AC32" s="67"/>
      <c r="AD32" s="67"/>
      <c r="AE32" s="57"/>
      <c r="AF32" s="67"/>
      <c r="AG32" s="67"/>
      <c r="AH32" s="67"/>
      <c r="AI32" s="57"/>
      <c r="AJ32" s="67"/>
      <c r="AK32" s="67"/>
      <c r="AL32" s="67"/>
      <c r="AM32" s="57"/>
      <c r="AN32" s="67"/>
      <c r="AO32" s="67"/>
      <c r="AP32" s="67"/>
      <c r="AQ32" s="57"/>
      <c r="AR32" s="69"/>
      <c r="AS32" s="69"/>
      <c r="AT32" s="69"/>
      <c r="AU32" s="69"/>
      <c r="AV32" s="69"/>
      <c r="AW32" s="69"/>
      <c r="AX32" s="69"/>
      <c r="AY32" s="69"/>
      <c r="AZ32" s="69"/>
      <c r="BA32" s="69"/>
      <c r="BB32" s="69"/>
      <c r="BC32" s="69"/>
      <c r="BD32" s="69"/>
      <c r="BE32" s="69"/>
      <c r="BF32" s="69"/>
      <c r="BG32" s="69"/>
      <c r="BH32" s="69"/>
      <c r="BI32" s="69"/>
      <c r="BJ32" s="69"/>
      <c r="BK32" s="69"/>
      <c r="BL32" s="70" t="str">
        <f t="shared" si="9"/>
        <v/>
      </c>
    </row>
    <row r="33">
      <c r="A33" s="41" t="str">
        <f>Alumnos!A37</f>
        <v/>
      </c>
      <c r="B33" s="26" t="str">
        <f>Alumnos!C37</f>
        <v/>
      </c>
      <c r="D33" s="44" t="str">
        <f t="shared" si="1"/>
        <v/>
      </c>
      <c r="E33" s="44" t="str">
        <f t="shared" si="2"/>
        <v/>
      </c>
      <c r="F33" s="44" t="str">
        <f t="shared" si="3"/>
        <v/>
      </c>
      <c r="G33" s="44" t="str">
        <f t="shared" si="4"/>
        <v/>
      </c>
      <c r="H33" s="44" t="str">
        <f t="shared" si="5"/>
        <v/>
      </c>
      <c r="I33" s="44" t="str">
        <f t="shared" si="6"/>
        <v/>
      </c>
      <c r="J33" s="44" t="str">
        <f t="shared" si="7"/>
        <v/>
      </c>
      <c r="K33" s="34"/>
      <c r="L33" s="44" t="str">
        <f t="shared" si="8"/>
        <v/>
      </c>
      <c r="M33" s="34"/>
      <c r="N33" s="71"/>
      <c r="O33" s="57"/>
      <c r="P33" s="67"/>
      <c r="Q33" s="67"/>
      <c r="R33" s="67"/>
      <c r="S33" s="57"/>
      <c r="T33" s="67"/>
      <c r="U33" s="67"/>
      <c r="V33" s="67"/>
      <c r="W33" s="57"/>
      <c r="X33" s="67"/>
      <c r="Y33" s="67"/>
      <c r="Z33" s="67"/>
      <c r="AA33" s="57"/>
      <c r="AB33" s="67"/>
      <c r="AC33" s="67"/>
      <c r="AD33" s="67"/>
      <c r="AE33" s="57"/>
      <c r="AF33" s="67"/>
      <c r="AG33" s="67"/>
      <c r="AH33" s="67"/>
      <c r="AI33" s="57"/>
      <c r="AJ33" s="67"/>
      <c r="AK33" s="67"/>
      <c r="AL33" s="67"/>
      <c r="AM33" s="57"/>
      <c r="AN33" s="67"/>
      <c r="AO33" s="67"/>
      <c r="AP33" s="67"/>
      <c r="AQ33" s="57"/>
      <c r="AR33" s="69"/>
      <c r="AS33" s="69"/>
      <c r="AT33" s="69"/>
      <c r="AU33" s="69"/>
      <c r="AV33" s="69"/>
      <c r="AW33" s="69"/>
      <c r="AX33" s="69"/>
      <c r="AY33" s="69"/>
      <c r="AZ33" s="69"/>
      <c r="BA33" s="69"/>
      <c r="BB33" s="69"/>
      <c r="BC33" s="69"/>
      <c r="BD33" s="69"/>
      <c r="BE33" s="69"/>
      <c r="BF33" s="69"/>
      <c r="BG33" s="69"/>
      <c r="BH33" s="69"/>
      <c r="BI33" s="69"/>
      <c r="BJ33" s="69"/>
      <c r="BK33" s="69"/>
      <c r="BL33" s="70" t="str">
        <f t="shared" si="9"/>
        <v/>
      </c>
    </row>
    <row r="34">
      <c r="A34" s="41" t="str">
        <f>Alumnos!A38</f>
        <v/>
      </c>
      <c r="B34" s="26" t="str">
        <f>Alumnos!C38</f>
        <v/>
      </c>
      <c r="D34" s="44" t="str">
        <f t="shared" si="1"/>
        <v/>
      </c>
      <c r="E34" s="44" t="str">
        <f t="shared" si="2"/>
        <v/>
      </c>
      <c r="F34" s="44" t="str">
        <f t="shared" si="3"/>
        <v/>
      </c>
      <c r="G34" s="44" t="str">
        <f t="shared" si="4"/>
        <v/>
      </c>
      <c r="H34" s="44" t="str">
        <f t="shared" si="5"/>
        <v/>
      </c>
      <c r="I34" s="44" t="str">
        <f t="shared" si="6"/>
        <v/>
      </c>
      <c r="J34" s="44" t="str">
        <f t="shared" si="7"/>
        <v/>
      </c>
      <c r="K34" s="34"/>
      <c r="L34" s="44" t="str">
        <f t="shared" si="8"/>
        <v/>
      </c>
      <c r="M34" s="34"/>
      <c r="N34" s="71"/>
      <c r="O34" s="57"/>
      <c r="P34" s="67"/>
      <c r="Q34" s="67"/>
      <c r="R34" s="67"/>
      <c r="S34" s="57"/>
      <c r="T34" s="67"/>
      <c r="U34" s="67"/>
      <c r="V34" s="67"/>
      <c r="W34" s="57"/>
      <c r="X34" s="67"/>
      <c r="Y34" s="67"/>
      <c r="Z34" s="67"/>
      <c r="AA34" s="57"/>
      <c r="AB34" s="67"/>
      <c r="AC34" s="67"/>
      <c r="AD34" s="67"/>
      <c r="AE34" s="57"/>
      <c r="AF34" s="67"/>
      <c r="AG34" s="67"/>
      <c r="AH34" s="67"/>
      <c r="AI34" s="57"/>
      <c r="AJ34" s="67"/>
      <c r="AK34" s="67"/>
      <c r="AL34" s="67"/>
      <c r="AM34" s="57"/>
      <c r="AN34" s="67"/>
      <c r="AO34" s="67"/>
      <c r="AP34" s="67"/>
      <c r="AQ34" s="57"/>
      <c r="AR34" s="69"/>
      <c r="AS34" s="69"/>
      <c r="AT34" s="69"/>
      <c r="AU34" s="69"/>
      <c r="AV34" s="69"/>
      <c r="AW34" s="69"/>
      <c r="AX34" s="69"/>
      <c r="AY34" s="69"/>
      <c r="AZ34" s="69"/>
      <c r="BA34" s="69"/>
      <c r="BB34" s="69"/>
      <c r="BC34" s="69"/>
      <c r="BD34" s="69"/>
      <c r="BE34" s="69"/>
      <c r="BF34" s="69"/>
      <c r="BG34" s="69"/>
      <c r="BH34" s="69"/>
      <c r="BI34" s="69"/>
      <c r="BJ34" s="69"/>
      <c r="BK34" s="69"/>
      <c r="BL34" s="70" t="str">
        <f t="shared" si="9"/>
        <v/>
      </c>
    </row>
    <row r="35">
      <c r="A35" s="41" t="str">
        <f>Alumnos!A39</f>
        <v/>
      </c>
      <c r="B35" s="26" t="str">
        <f>Alumnos!C39</f>
        <v/>
      </c>
      <c r="D35" s="44" t="str">
        <f t="shared" si="1"/>
        <v/>
      </c>
      <c r="E35" s="44" t="str">
        <f t="shared" si="2"/>
        <v/>
      </c>
      <c r="F35" s="44" t="str">
        <f t="shared" si="3"/>
        <v/>
      </c>
      <c r="G35" s="44" t="str">
        <f t="shared" si="4"/>
        <v/>
      </c>
      <c r="H35" s="44" t="str">
        <f t="shared" si="5"/>
        <v/>
      </c>
      <c r="I35" s="44" t="str">
        <f t="shared" si="6"/>
        <v/>
      </c>
      <c r="J35" s="44" t="str">
        <f t="shared" si="7"/>
        <v/>
      </c>
      <c r="K35" s="34"/>
      <c r="L35" s="44" t="str">
        <f t="shared" si="8"/>
        <v/>
      </c>
      <c r="M35" s="34"/>
      <c r="N35" s="71"/>
      <c r="O35" s="57"/>
      <c r="P35" s="67"/>
      <c r="Q35" s="67"/>
      <c r="R35" s="67"/>
      <c r="S35" s="57"/>
      <c r="T35" s="67"/>
      <c r="U35" s="67"/>
      <c r="V35" s="67"/>
      <c r="W35" s="57"/>
      <c r="X35" s="67"/>
      <c r="Y35" s="67"/>
      <c r="Z35" s="67"/>
      <c r="AA35" s="57"/>
      <c r="AB35" s="67"/>
      <c r="AC35" s="67"/>
      <c r="AD35" s="67"/>
      <c r="AE35" s="57"/>
      <c r="AF35" s="67"/>
      <c r="AG35" s="67"/>
      <c r="AH35" s="67"/>
      <c r="AI35" s="57"/>
      <c r="AJ35" s="67"/>
      <c r="AK35" s="67"/>
      <c r="AL35" s="67"/>
      <c r="AM35" s="57"/>
      <c r="AN35" s="67"/>
      <c r="AO35" s="67"/>
      <c r="AP35" s="67"/>
      <c r="AQ35" s="57"/>
      <c r="AR35" s="69"/>
      <c r="AS35" s="69"/>
      <c r="AT35" s="69"/>
      <c r="AU35" s="69"/>
      <c r="AV35" s="69"/>
      <c r="AW35" s="69"/>
      <c r="AX35" s="69"/>
      <c r="AY35" s="69"/>
      <c r="AZ35" s="69"/>
      <c r="BA35" s="69"/>
      <c r="BB35" s="69"/>
      <c r="BC35" s="69"/>
      <c r="BD35" s="69"/>
      <c r="BE35" s="69"/>
      <c r="BF35" s="69"/>
      <c r="BG35" s="69"/>
      <c r="BH35" s="69"/>
      <c r="BI35" s="69"/>
      <c r="BJ35" s="69"/>
      <c r="BK35" s="69"/>
      <c r="BL35" s="70" t="str">
        <f t="shared" si="9"/>
        <v/>
      </c>
    </row>
    <row r="36">
      <c r="A36" s="41" t="str">
        <f>Alumnos!A40</f>
        <v/>
      </c>
      <c r="B36" s="26" t="str">
        <f>Alumnos!C40</f>
        <v/>
      </c>
      <c r="D36" s="44" t="str">
        <f t="shared" si="1"/>
        <v/>
      </c>
      <c r="E36" s="44" t="str">
        <f t="shared" si="2"/>
        <v/>
      </c>
      <c r="F36" s="44" t="str">
        <f t="shared" si="3"/>
        <v/>
      </c>
      <c r="G36" s="44" t="str">
        <f t="shared" si="4"/>
        <v/>
      </c>
      <c r="H36" s="44" t="str">
        <f t="shared" si="5"/>
        <v/>
      </c>
      <c r="I36" s="44" t="str">
        <f t="shared" si="6"/>
        <v/>
      </c>
      <c r="J36" s="44" t="str">
        <f t="shared" si="7"/>
        <v/>
      </c>
      <c r="K36" s="34"/>
      <c r="L36" s="44" t="str">
        <f t="shared" si="8"/>
        <v/>
      </c>
      <c r="M36" s="34"/>
      <c r="N36" s="71"/>
      <c r="O36" s="57"/>
      <c r="P36" s="67"/>
      <c r="Q36" s="67"/>
      <c r="R36" s="67"/>
      <c r="S36" s="57"/>
      <c r="T36" s="67"/>
      <c r="U36" s="67"/>
      <c r="V36" s="67"/>
      <c r="W36" s="57"/>
      <c r="X36" s="67"/>
      <c r="Y36" s="67"/>
      <c r="Z36" s="67"/>
      <c r="AA36" s="57"/>
      <c r="AB36" s="67"/>
      <c r="AC36" s="67"/>
      <c r="AD36" s="67"/>
      <c r="AE36" s="57"/>
      <c r="AF36" s="67"/>
      <c r="AG36" s="67"/>
      <c r="AH36" s="67"/>
      <c r="AI36" s="57"/>
      <c r="AJ36" s="67"/>
      <c r="AK36" s="67"/>
      <c r="AL36" s="67"/>
      <c r="AM36" s="57"/>
      <c r="AN36" s="67"/>
      <c r="AO36" s="67"/>
      <c r="AP36" s="67"/>
      <c r="AQ36" s="57"/>
      <c r="AR36" s="69"/>
      <c r="AS36" s="69"/>
      <c r="AT36" s="69"/>
      <c r="AU36" s="69"/>
      <c r="AV36" s="69"/>
      <c r="AW36" s="69"/>
      <c r="AX36" s="69"/>
      <c r="AY36" s="69"/>
      <c r="AZ36" s="69"/>
      <c r="BA36" s="69"/>
      <c r="BB36" s="69"/>
      <c r="BC36" s="69"/>
      <c r="BD36" s="69"/>
      <c r="BE36" s="69"/>
      <c r="BF36" s="69"/>
      <c r="BG36" s="69"/>
      <c r="BH36" s="69"/>
      <c r="BI36" s="69"/>
      <c r="BJ36" s="69"/>
      <c r="BK36" s="69"/>
      <c r="BL36" s="70" t="str">
        <f t="shared" si="9"/>
        <v/>
      </c>
    </row>
    <row r="37">
      <c r="A37" s="41" t="str">
        <f>Alumnos!A41</f>
        <v/>
      </c>
      <c r="B37" s="26" t="str">
        <f>Alumnos!C41</f>
        <v/>
      </c>
      <c r="D37" s="44" t="str">
        <f t="shared" si="1"/>
        <v/>
      </c>
      <c r="E37" s="44" t="str">
        <f t="shared" si="2"/>
        <v/>
      </c>
      <c r="F37" s="44" t="str">
        <f t="shared" si="3"/>
        <v/>
      </c>
      <c r="G37" s="44" t="str">
        <f t="shared" si="4"/>
        <v/>
      </c>
      <c r="H37" s="44" t="str">
        <f t="shared" si="5"/>
        <v/>
      </c>
      <c r="I37" s="44" t="str">
        <f t="shared" si="6"/>
        <v/>
      </c>
      <c r="J37" s="44" t="str">
        <f t="shared" si="7"/>
        <v/>
      </c>
      <c r="K37" s="34"/>
      <c r="L37" s="44" t="str">
        <f t="shared" si="8"/>
        <v/>
      </c>
      <c r="M37" s="34"/>
      <c r="N37" s="71"/>
      <c r="O37" s="57"/>
      <c r="P37" s="67"/>
      <c r="Q37" s="67"/>
      <c r="R37" s="67"/>
      <c r="S37" s="57"/>
      <c r="T37" s="67"/>
      <c r="U37" s="67"/>
      <c r="V37" s="67"/>
      <c r="W37" s="57"/>
      <c r="X37" s="67"/>
      <c r="Y37" s="67"/>
      <c r="Z37" s="67"/>
      <c r="AA37" s="57"/>
      <c r="AB37" s="67"/>
      <c r="AC37" s="67"/>
      <c r="AD37" s="67"/>
      <c r="AE37" s="57"/>
      <c r="AF37" s="67"/>
      <c r="AG37" s="67"/>
      <c r="AH37" s="67"/>
      <c r="AI37" s="57"/>
      <c r="AJ37" s="67"/>
      <c r="AK37" s="67"/>
      <c r="AL37" s="67"/>
      <c r="AM37" s="57"/>
      <c r="AN37" s="67"/>
      <c r="AO37" s="67"/>
      <c r="AP37" s="67"/>
      <c r="AQ37" s="57"/>
      <c r="AR37" s="69"/>
      <c r="AS37" s="69"/>
      <c r="AT37" s="69"/>
      <c r="AU37" s="69"/>
      <c r="AV37" s="69"/>
      <c r="AW37" s="69"/>
      <c r="AX37" s="69"/>
      <c r="AY37" s="69"/>
      <c r="AZ37" s="69"/>
      <c r="BA37" s="69"/>
      <c r="BB37" s="69"/>
      <c r="BC37" s="69"/>
      <c r="BD37" s="69"/>
      <c r="BE37" s="69"/>
      <c r="BF37" s="69"/>
      <c r="BG37" s="69"/>
      <c r="BH37" s="69"/>
      <c r="BI37" s="69"/>
      <c r="BJ37" s="69"/>
      <c r="BK37" s="69"/>
      <c r="BL37" s="70" t="str">
        <f t="shared" si="9"/>
        <v/>
      </c>
    </row>
    <row r="38">
      <c r="A38" s="41" t="str">
        <f>Alumnos!A42</f>
        <v/>
      </c>
      <c r="B38" s="26" t="str">
        <f>Alumnos!C42</f>
        <v/>
      </c>
      <c r="D38" s="44" t="str">
        <f t="shared" si="1"/>
        <v/>
      </c>
      <c r="E38" s="44" t="str">
        <f t="shared" si="2"/>
        <v/>
      </c>
      <c r="F38" s="44" t="str">
        <f t="shared" si="3"/>
        <v/>
      </c>
      <c r="G38" s="44" t="str">
        <f t="shared" si="4"/>
        <v/>
      </c>
      <c r="H38" s="44" t="str">
        <f t="shared" si="5"/>
        <v/>
      </c>
      <c r="I38" s="44" t="str">
        <f t="shared" si="6"/>
        <v/>
      </c>
      <c r="J38" s="44" t="str">
        <f t="shared" si="7"/>
        <v/>
      </c>
      <c r="K38" s="34"/>
      <c r="L38" s="44" t="str">
        <f t="shared" si="8"/>
        <v/>
      </c>
      <c r="M38" s="34"/>
      <c r="N38" s="71"/>
      <c r="O38" s="57"/>
      <c r="P38" s="67"/>
      <c r="Q38" s="67"/>
      <c r="R38" s="67"/>
      <c r="S38" s="57"/>
      <c r="T38" s="67"/>
      <c r="U38" s="67"/>
      <c r="V38" s="67"/>
      <c r="W38" s="57"/>
      <c r="X38" s="67"/>
      <c r="Y38" s="67"/>
      <c r="Z38" s="67"/>
      <c r="AA38" s="57"/>
      <c r="AB38" s="67"/>
      <c r="AC38" s="67"/>
      <c r="AD38" s="67"/>
      <c r="AE38" s="57"/>
      <c r="AF38" s="67"/>
      <c r="AG38" s="67"/>
      <c r="AH38" s="67"/>
      <c r="AI38" s="57"/>
      <c r="AJ38" s="67"/>
      <c r="AK38" s="67"/>
      <c r="AL38" s="67"/>
      <c r="AM38" s="57"/>
      <c r="AN38" s="67"/>
      <c r="AO38" s="67"/>
      <c r="AP38" s="67"/>
      <c r="AQ38" s="57"/>
      <c r="AR38" s="69"/>
      <c r="AS38" s="69"/>
      <c r="AT38" s="69"/>
      <c r="AU38" s="69"/>
      <c r="AV38" s="69"/>
      <c r="AW38" s="69"/>
      <c r="AX38" s="69"/>
      <c r="AY38" s="69"/>
      <c r="AZ38" s="69"/>
      <c r="BA38" s="69"/>
      <c r="BB38" s="69"/>
      <c r="BC38" s="69"/>
      <c r="BD38" s="69"/>
      <c r="BE38" s="69"/>
      <c r="BF38" s="69"/>
      <c r="BG38" s="69"/>
      <c r="BH38" s="69"/>
      <c r="BI38" s="69"/>
      <c r="BJ38" s="69"/>
      <c r="BK38" s="69"/>
      <c r="BL38" s="70" t="str">
        <f t="shared" si="9"/>
        <v/>
      </c>
    </row>
    <row r="39">
      <c r="A39" s="41" t="str">
        <f>Alumnos!A43</f>
        <v/>
      </c>
      <c r="B39" s="26" t="str">
        <f>Alumnos!C43</f>
        <v/>
      </c>
      <c r="D39" s="44" t="str">
        <f t="shared" si="1"/>
        <v/>
      </c>
      <c r="E39" s="44" t="str">
        <f t="shared" si="2"/>
        <v/>
      </c>
      <c r="F39" s="44" t="str">
        <f t="shared" si="3"/>
        <v/>
      </c>
      <c r="G39" s="44" t="str">
        <f t="shared" si="4"/>
        <v/>
      </c>
      <c r="H39" s="44" t="str">
        <f t="shared" si="5"/>
        <v/>
      </c>
      <c r="I39" s="44" t="str">
        <f t="shared" si="6"/>
        <v/>
      </c>
      <c r="J39" s="44" t="str">
        <f t="shared" si="7"/>
        <v/>
      </c>
      <c r="K39" s="34"/>
      <c r="L39" s="44" t="str">
        <f t="shared" si="8"/>
        <v/>
      </c>
      <c r="M39" s="34"/>
      <c r="N39" s="71"/>
      <c r="O39" s="57"/>
      <c r="P39" s="67"/>
      <c r="Q39" s="67"/>
      <c r="R39" s="67"/>
      <c r="S39" s="57"/>
      <c r="T39" s="67"/>
      <c r="U39" s="67"/>
      <c r="V39" s="67"/>
      <c r="W39" s="57"/>
      <c r="X39" s="67"/>
      <c r="Y39" s="67"/>
      <c r="Z39" s="67"/>
      <c r="AA39" s="57"/>
      <c r="AB39" s="67"/>
      <c r="AC39" s="67"/>
      <c r="AD39" s="67"/>
      <c r="AE39" s="57"/>
      <c r="AF39" s="67"/>
      <c r="AG39" s="67"/>
      <c r="AH39" s="67"/>
      <c r="AI39" s="57"/>
      <c r="AJ39" s="67"/>
      <c r="AK39" s="67"/>
      <c r="AL39" s="67"/>
      <c r="AM39" s="57"/>
      <c r="AN39" s="67"/>
      <c r="AO39" s="67"/>
      <c r="AP39" s="67"/>
      <c r="AQ39" s="57"/>
      <c r="AR39" s="69"/>
      <c r="AS39" s="69"/>
      <c r="AT39" s="69"/>
      <c r="AU39" s="69"/>
      <c r="AV39" s="69"/>
      <c r="AW39" s="69"/>
      <c r="AX39" s="69"/>
      <c r="AY39" s="69"/>
      <c r="AZ39" s="69"/>
      <c r="BA39" s="69"/>
      <c r="BB39" s="69"/>
      <c r="BC39" s="69"/>
      <c r="BD39" s="69"/>
      <c r="BE39" s="69"/>
      <c r="BF39" s="69"/>
      <c r="BG39" s="69"/>
      <c r="BH39" s="69"/>
      <c r="BI39" s="69"/>
      <c r="BJ39" s="69"/>
      <c r="BK39" s="69"/>
      <c r="BL39" s="70" t="str">
        <f t="shared" si="9"/>
        <v/>
      </c>
    </row>
    <row r="40">
      <c r="A40" s="41" t="str">
        <f>Alumnos!A44</f>
        <v/>
      </c>
      <c r="B40" s="26" t="str">
        <f>Alumnos!C44</f>
        <v/>
      </c>
      <c r="D40" s="44" t="str">
        <f t="shared" si="1"/>
        <v/>
      </c>
      <c r="E40" s="44" t="str">
        <f t="shared" si="2"/>
        <v/>
      </c>
      <c r="F40" s="44" t="str">
        <f t="shared" si="3"/>
        <v/>
      </c>
      <c r="G40" s="44" t="str">
        <f t="shared" si="4"/>
        <v/>
      </c>
      <c r="H40" s="44" t="str">
        <f t="shared" si="5"/>
        <v/>
      </c>
      <c r="I40" s="44" t="str">
        <f t="shared" si="6"/>
        <v/>
      </c>
      <c r="J40" s="44" t="str">
        <f t="shared" si="7"/>
        <v/>
      </c>
      <c r="K40" s="34"/>
      <c r="L40" s="44" t="str">
        <f t="shared" si="8"/>
        <v/>
      </c>
      <c r="M40" s="34"/>
      <c r="N40" s="71"/>
      <c r="O40" s="57"/>
      <c r="P40" s="67"/>
      <c r="Q40" s="67"/>
      <c r="R40" s="67"/>
      <c r="S40" s="57"/>
      <c r="T40" s="67"/>
      <c r="U40" s="67"/>
      <c r="V40" s="67"/>
      <c r="W40" s="57"/>
      <c r="X40" s="67"/>
      <c r="Y40" s="67"/>
      <c r="Z40" s="67"/>
      <c r="AA40" s="57"/>
      <c r="AB40" s="67"/>
      <c r="AC40" s="67"/>
      <c r="AD40" s="67"/>
      <c r="AE40" s="57"/>
      <c r="AF40" s="67"/>
      <c r="AG40" s="67"/>
      <c r="AH40" s="67"/>
      <c r="AI40" s="57"/>
      <c r="AJ40" s="67"/>
      <c r="AK40" s="67"/>
      <c r="AL40" s="67"/>
      <c r="AM40" s="57"/>
      <c r="AN40" s="67"/>
      <c r="AO40" s="67"/>
      <c r="AP40" s="67"/>
      <c r="AQ40" s="57"/>
      <c r="AR40" s="69"/>
      <c r="AS40" s="69"/>
      <c r="AT40" s="69"/>
      <c r="AU40" s="69"/>
      <c r="AV40" s="69"/>
      <c r="AW40" s="69"/>
      <c r="AX40" s="69"/>
      <c r="AY40" s="69"/>
      <c r="AZ40" s="69"/>
      <c r="BA40" s="69"/>
      <c r="BB40" s="69"/>
      <c r="BC40" s="69"/>
      <c r="BD40" s="69"/>
      <c r="BE40" s="69"/>
      <c r="BF40" s="69"/>
      <c r="BG40" s="69"/>
      <c r="BH40" s="69"/>
      <c r="BI40" s="69"/>
      <c r="BJ40" s="69"/>
      <c r="BK40" s="69"/>
      <c r="BL40" s="70" t="str">
        <f t="shared" si="9"/>
        <v/>
      </c>
    </row>
    <row r="41">
      <c r="A41" s="41" t="str">
        <f>Alumnos!A45</f>
        <v/>
      </c>
      <c r="B41" s="26" t="str">
        <f>Alumnos!C45</f>
        <v/>
      </c>
      <c r="D41" s="44" t="str">
        <f t="shared" si="1"/>
        <v/>
      </c>
      <c r="E41" s="44" t="str">
        <f t="shared" si="2"/>
        <v/>
      </c>
      <c r="F41" s="44" t="str">
        <f t="shared" si="3"/>
        <v/>
      </c>
      <c r="G41" s="44" t="str">
        <f t="shared" si="4"/>
        <v/>
      </c>
      <c r="H41" s="44" t="str">
        <f t="shared" si="5"/>
        <v/>
      </c>
      <c r="I41" s="44" t="str">
        <f t="shared" si="6"/>
        <v/>
      </c>
      <c r="J41" s="44" t="str">
        <f t="shared" si="7"/>
        <v/>
      </c>
      <c r="K41" s="34"/>
      <c r="L41" s="44" t="str">
        <f t="shared" si="8"/>
        <v/>
      </c>
      <c r="M41" s="34"/>
      <c r="N41" s="71"/>
      <c r="O41" s="57"/>
      <c r="P41" s="67"/>
      <c r="Q41" s="67"/>
      <c r="R41" s="67"/>
      <c r="S41" s="57"/>
      <c r="T41" s="67"/>
      <c r="U41" s="67"/>
      <c r="V41" s="67"/>
      <c r="W41" s="57"/>
      <c r="X41" s="67"/>
      <c r="Y41" s="67"/>
      <c r="Z41" s="67"/>
      <c r="AA41" s="57"/>
      <c r="AB41" s="67"/>
      <c r="AC41" s="67"/>
      <c r="AD41" s="67"/>
      <c r="AE41" s="57"/>
      <c r="AF41" s="67"/>
      <c r="AG41" s="67"/>
      <c r="AH41" s="67"/>
      <c r="AI41" s="57"/>
      <c r="AJ41" s="67"/>
      <c r="AK41" s="67"/>
      <c r="AL41" s="67"/>
      <c r="AM41" s="57"/>
      <c r="AN41" s="67"/>
      <c r="AO41" s="67"/>
      <c r="AP41" s="67"/>
      <c r="AQ41" s="57"/>
      <c r="AR41" s="69"/>
      <c r="AS41" s="69"/>
      <c r="AT41" s="69"/>
      <c r="AU41" s="69"/>
      <c r="AV41" s="69"/>
      <c r="AW41" s="69"/>
      <c r="AX41" s="69"/>
      <c r="AY41" s="69"/>
      <c r="AZ41" s="69"/>
      <c r="BA41" s="69"/>
      <c r="BB41" s="69"/>
      <c r="BC41" s="69"/>
      <c r="BD41" s="69"/>
      <c r="BE41" s="69"/>
      <c r="BF41" s="69"/>
      <c r="BG41" s="69"/>
      <c r="BH41" s="69"/>
      <c r="BI41" s="69"/>
      <c r="BJ41" s="69"/>
      <c r="BK41" s="69"/>
      <c r="BL41" s="70" t="str">
        <f t="shared" si="9"/>
        <v/>
      </c>
    </row>
    <row r="42">
      <c r="A42" s="41" t="str">
        <f>Alumnos!A46</f>
        <v/>
      </c>
      <c r="B42" s="26" t="str">
        <f>Alumnos!C46</f>
        <v/>
      </c>
      <c r="D42" s="44" t="str">
        <f t="shared" si="1"/>
        <v/>
      </c>
      <c r="E42" s="44" t="str">
        <f t="shared" si="2"/>
        <v/>
      </c>
      <c r="F42" s="44" t="str">
        <f t="shared" si="3"/>
        <v/>
      </c>
      <c r="G42" s="44" t="str">
        <f t="shared" si="4"/>
        <v/>
      </c>
      <c r="H42" s="44" t="str">
        <f t="shared" si="5"/>
        <v/>
      </c>
      <c r="I42" s="44" t="str">
        <f t="shared" si="6"/>
        <v/>
      </c>
      <c r="J42" s="44" t="str">
        <f t="shared" si="7"/>
        <v/>
      </c>
      <c r="K42" s="34"/>
      <c r="L42" s="44" t="str">
        <f t="shared" si="8"/>
        <v/>
      </c>
      <c r="M42" s="34"/>
      <c r="N42" s="71"/>
      <c r="O42" s="57"/>
      <c r="P42" s="67"/>
      <c r="Q42" s="67"/>
      <c r="R42" s="67"/>
      <c r="S42" s="57"/>
      <c r="T42" s="67"/>
      <c r="U42" s="67"/>
      <c r="V42" s="67"/>
      <c r="W42" s="57"/>
      <c r="X42" s="67"/>
      <c r="Y42" s="67"/>
      <c r="Z42" s="67"/>
      <c r="AA42" s="57"/>
      <c r="AB42" s="67"/>
      <c r="AC42" s="67"/>
      <c r="AD42" s="67"/>
      <c r="AE42" s="57"/>
      <c r="AF42" s="67"/>
      <c r="AG42" s="67"/>
      <c r="AH42" s="67"/>
      <c r="AI42" s="57"/>
      <c r="AJ42" s="67"/>
      <c r="AK42" s="67"/>
      <c r="AL42" s="67"/>
      <c r="AM42" s="57"/>
      <c r="AN42" s="67"/>
      <c r="AO42" s="67"/>
      <c r="AP42" s="67"/>
      <c r="AQ42" s="57"/>
      <c r="AR42" s="69"/>
      <c r="AS42" s="69"/>
      <c r="AT42" s="69"/>
      <c r="AU42" s="69"/>
      <c r="AV42" s="69"/>
      <c r="AW42" s="69"/>
      <c r="AX42" s="69"/>
      <c r="AY42" s="69"/>
      <c r="AZ42" s="69"/>
      <c r="BA42" s="69"/>
      <c r="BB42" s="69"/>
      <c r="BC42" s="69"/>
      <c r="BD42" s="69"/>
      <c r="BE42" s="69"/>
      <c r="BF42" s="69"/>
      <c r="BG42" s="69"/>
      <c r="BH42" s="69"/>
      <c r="BI42" s="69"/>
      <c r="BJ42" s="69"/>
      <c r="BK42" s="69"/>
      <c r="BL42" s="70" t="str">
        <f t="shared" si="9"/>
        <v/>
      </c>
    </row>
    <row r="43">
      <c r="A43" s="41" t="str">
        <f>Alumnos!A47</f>
        <v/>
      </c>
      <c r="B43" s="26" t="str">
        <f>Alumnos!C47</f>
        <v/>
      </c>
      <c r="D43" s="44" t="str">
        <f t="shared" si="1"/>
        <v/>
      </c>
      <c r="E43" s="44" t="str">
        <f t="shared" si="2"/>
        <v/>
      </c>
      <c r="F43" s="44" t="str">
        <f t="shared" si="3"/>
        <v/>
      </c>
      <c r="G43" s="44" t="str">
        <f t="shared" si="4"/>
        <v/>
      </c>
      <c r="H43" s="44" t="str">
        <f t="shared" si="5"/>
        <v/>
      </c>
      <c r="I43" s="44" t="str">
        <f t="shared" si="6"/>
        <v/>
      </c>
      <c r="J43" s="44" t="str">
        <f t="shared" si="7"/>
        <v/>
      </c>
      <c r="K43" s="34"/>
      <c r="L43" s="44" t="str">
        <f t="shared" si="8"/>
        <v/>
      </c>
      <c r="M43" s="34"/>
      <c r="N43" s="71"/>
      <c r="O43" s="57"/>
      <c r="P43" s="67"/>
      <c r="Q43" s="67"/>
      <c r="R43" s="67"/>
      <c r="S43" s="57"/>
      <c r="T43" s="67"/>
      <c r="U43" s="67"/>
      <c r="V43" s="67"/>
      <c r="W43" s="57"/>
      <c r="X43" s="67"/>
      <c r="Y43" s="67"/>
      <c r="Z43" s="67"/>
      <c r="AA43" s="57"/>
      <c r="AB43" s="67"/>
      <c r="AC43" s="67"/>
      <c r="AD43" s="67"/>
      <c r="AE43" s="57"/>
      <c r="AF43" s="67"/>
      <c r="AG43" s="67"/>
      <c r="AH43" s="67"/>
      <c r="AI43" s="57"/>
      <c r="AJ43" s="67"/>
      <c r="AK43" s="67"/>
      <c r="AL43" s="67"/>
      <c r="AM43" s="57"/>
      <c r="AN43" s="67"/>
      <c r="AO43" s="67"/>
      <c r="AP43" s="67"/>
      <c r="AQ43" s="57"/>
      <c r="AR43" s="69"/>
      <c r="AS43" s="69"/>
      <c r="AT43" s="69"/>
      <c r="AU43" s="69"/>
      <c r="AV43" s="69"/>
      <c r="AW43" s="69"/>
      <c r="AX43" s="69"/>
      <c r="AY43" s="69"/>
      <c r="AZ43" s="69"/>
      <c r="BA43" s="69"/>
      <c r="BB43" s="69"/>
      <c r="BC43" s="69"/>
      <c r="BD43" s="69"/>
      <c r="BE43" s="69"/>
      <c r="BF43" s="69"/>
      <c r="BG43" s="69"/>
      <c r="BH43" s="69"/>
      <c r="BI43" s="69"/>
      <c r="BJ43" s="69"/>
      <c r="BK43" s="69"/>
      <c r="BL43" s="70" t="str">
        <f t="shared" si="9"/>
        <v/>
      </c>
    </row>
    <row r="44">
      <c r="A44" s="41" t="str">
        <f>Alumnos!A48</f>
        <v/>
      </c>
      <c r="B44" s="26" t="str">
        <f>Alumnos!C48</f>
        <v/>
      </c>
      <c r="D44" s="44" t="str">
        <f t="shared" si="1"/>
        <v/>
      </c>
      <c r="E44" s="44" t="str">
        <f t="shared" si="2"/>
        <v/>
      </c>
      <c r="F44" s="44" t="str">
        <f t="shared" si="3"/>
        <v/>
      </c>
      <c r="G44" s="44" t="str">
        <f t="shared" si="4"/>
        <v/>
      </c>
      <c r="H44" s="44" t="str">
        <f t="shared" si="5"/>
        <v/>
      </c>
      <c r="I44" s="44" t="str">
        <f t="shared" si="6"/>
        <v/>
      </c>
      <c r="J44" s="44" t="str">
        <f t="shared" si="7"/>
        <v/>
      </c>
      <c r="K44" s="34"/>
      <c r="L44" s="44" t="str">
        <f t="shared" si="8"/>
        <v/>
      </c>
      <c r="M44" s="34"/>
      <c r="N44" s="71"/>
      <c r="O44" s="57"/>
      <c r="P44" s="67"/>
      <c r="Q44" s="67"/>
      <c r="R44" s="67"/>
      <c r="S44" s="57"/>
      <c r="T44" s="67"/>
      <c r="U44" s="67"/>
      <c r="V44" s="67"/>
      <c r="W44" s="57"/>
      <c r="X44" s="67"/>
      <c r="Y44" s="67"/>
      <c r="Z44" s="67"/>
      <c r="AA44" s="57"/>
      <c r="AB44" s="67"/>
      <c r="AC44" s="67"/>
      <c r="AD44" s="67"/>
      <c r="AE44" s="57"/>
      <c r="AF44" s="67"/>
      <c r="AG44" s="67"/>
      <c r="AH44" s="67"/>
      <c r="AI44" s="57"/>
      <c r="AJ44" s="67"/>
      <c r="AK44" s="67"/>
      <c r="AL44" s="67"/>
      <c r="AM44" s="57"/>
      <c r="AN44" s="67"/>
      <c r="AO44" s="67"/>
      <c r="AP44" s="67"/>
      <c r="AQ44" s="57"/>
      <c r="AR44" s="69"/>
      <c r="AS44" s="69"/>
      <c r="AT44" s="69"/>
      <c r="AU44" s="69"/>
      <c r="AV44" s="69"/>
      <c r="AW44" s="69"/>
      <c r="AX44" s="69"/>
      <c r="AY44" s="69"/>
      <c r="AZ44" s="69"/>
      <c r="BA44" s="69"/>
      <c r="BB44" s="69"/>
      <c r="BC44" s="69"/>
      <c r="BD44" s="69"/>
      <c r="BE44" s="69"/>
      <c r="BF44" s="69"/>
      <c r="BG44" s="69"/>
      <c r="BH44" s="69"/>
      <c r="BI44" s="69"/>
      <c r="BJ44" s="69"/>
      <c r="BK44" s="69"/>
      <c r="BL44" s="70" t="str">
        <f t="shared" si="9"/>
        <v/>
      </c>
    </row>
    <row r="45">
      <c r="A45" s="41" t="str">
        <f>Alumnos!A49</f>
        <v/>
      </c>
      <c r="B45" s="26" t="str">
        <f>Alumnos!C49</f>
        <v/>
      </c>
      <c r="D45" s="44" t="str">
        <f t="shared" si="1"/>
        <v/>
      </c>
      <c r="E45" s="44" t="str">
        <f t="shared" si="2"/>
        <v/>
      </c>
      <c r="F45" s="44" t="str">
        <f t="shared" si="3"/>
        <v/>
      </c>
      <c r="G45" s="44" t="str">
        <f t="shared" si="4"/>
        <v/>
      </c>
      <c r="H45" s="44" t="str">
        <f t="shared" si="5"/>
        <v/>
      </c>
      <c r="I45" s="44" t="str">
        <f t="shared" si="6"/>
        <v/>
      </c>
      <c r="J45" s="44" t="str">
        <f t="shared" si="7"/>
        <v/>
      </c>
      <c r="K45" s="34"/>
      <c r="L45" s="44" t="str">
        <f t="shared" si="8"/>
        <v/>
      </c>
      <c r="M45" s="34"/>
      <c r="N45" s="71"/>
      <c r="O45" s="57"/>
      <c r="P45" s="67"/>
      <c r="Q45" s="67"/>
      <c r="R45" s="67"/>
      <c r="S45" s="57"/>
      <c r="T45" s="67"/>
      <c r="U45" s="67"/>
      <c r="V45" s="67"/>
      <c r="W45" s="57"/>
      <c r="X45" s="67"/>
      <c r="Y45" s="67"/>
      <c r="Z45" s="67"/>
      <c r="AA45" s="57"/>
      <c r="AB45" s="67"/>
      <c r="AC45" s="67"/>
      <c r="AD45" s="67"/>
      <c r="AE45" s="57"/>
      <c r="AF45" s="67"/>
      <c r="AG45" s="67"/>
      <c r="AH45" s="67"/>
      <c r="AI45" s="57"/>
      <c r="AJ45" s="67"/>
      <c r="AK45" s="67"/>
      <c r="AL45" s="67"/>
      <c r="AM45" s="57"/>
      <c r="AN45" s="67"/>
      <c r="AO45" s="67"/>
      <c r="AP45" s="67"/>
      <c r="AQ45" s="57"/>
      <c r="AR45" s="69"/>
      <c r="AS45" s="69"/>
      <c r="AT45" s="69"/>
      <c r="AU45" s="69"/>
      <c r="AV45" s="69"/>
      <c r="AW45" s="69"/>
      <c r="AX45" s="69"/>
      <c r="AY45" s="69"/>
      <c r="AZ45" s="69"/>
      <c r="BA45" s="69"/>
      <c r="BB45" s="69"/>
      <c r="BC45" s="69"/>
      <c r="BD45" s="69"/>
      <c r="BE45" s="69"/>
      <c r="BF45" s="69"/>
      <c r="BG45" s="69"/>
      <c r="BH45" s="69"/>
      <c r="BI45" s="69"/>
      <c r="BJ45" s="69"/>
      <c r="BK45" s="69"/>
      <c r="BL45" s="70" t="str">
        <f t="shared" si="9"/>
        <v/>
      </c>
    </row>
    <row r="46">
      <c r="A46" s="41" t="str">
        <f>Alumnos!A50</f>
        <v/>
      </c>
      <c r="B46" s="26" t="str">
        <f>Alumnos!C50</f>
        <v/>
      </c>
      <c r="D46" s="44" t="str">
        <f t="shared" si="1"/>
        <v/>
      </c>
      <c r="E46" s="44" t="str">
        <f t="shared" si="2"/>
        <v/>
      </c>
      <c r="F46" s="44" t="str">
        <f t="shared" si="3"/>
        <v/>
      </c>
      <c r="G46" s="44" t="str">
        <f t="shared" si="4"/>
        <v/>
      </c>
      <c r="H46" s="44" t="str">
        <f t="shared" si="5"/>
        <v/>
      </c>
      <c r="I46" s="44" t="str">
        <f t="shared" si="6"/>
        <v/>
      </c>
      <c r="J46" s="44" t="str">
        <f t="shared" si="7"/>
        <v/>
      </c>
      <c r="K46" s="34"/>
      <c r="L46" s="44" t="str">
        <f t="shared" si="8"/>
        <v/>
      </c>
      <c r="M46" s="34"/>
      <c r="N46" s="71"/>
      <c r="O46" s="57"/>
      <c r="P46" s="67"/>
      <c r="Q46" s="67"/>
      <c r="R46" s="67"/>
      <c r="S46" s="57"/>
      <c r="T46" s="67"/>
      <c r="U46" s="67"/>
      <c r="V46" s="67"/>
      <c r="W46" s="57"/>
      <c r="X46" s="67"/>
      <c r="Y46" s="67"/>
      <c r="Z46" s="67"/>
      <c r="AA46" s="57"/>
      <c r="AB46" s="67"/>
      <c r="AC46" s="67"/>
      <c r="AD46" s="67"/>
      <c r="AE46" s="57"/>
      <c r="AF46" s="67"/>
      <c r="AG46" s="67"/>
      <c r="AH46" s="67"/>
      <c r="AI46" s="57"/>
      <c r="AJ46" s="67"/>
      <c r="AK46" s="67"/>
      <c r="AL46" s="67"/>
      <c r="AM46" s="57"/>
      <c r="AN46" s="67"/>
      <c r="AO46" s="67"/>
      <c r="AP46" s="67"/>
      <c r="AQ46" s="57"/>
      <c r="AR46" s="69"/>
      <c r="AS46" s="69"/>
      <c r="AT46" s="69"/>
      <c r="AU46" s="69"/>
      <c r="AV46" s="69"/>
      <c r="AW46" s="69"/>
      <c r="AX46" s="69"/>
      <c r="AY46" s="69"/>
      <c r="AZ46" s="69"/>
      <c r="BA46" s="69"/>
      <c r="BB46" s="69"/>
      <c r="BC46" s="69"/>
      <c r="BD46" s="69"/>
      <c r="BE46" s="69"/>
      <c r="BF46" s="69"/>
      <c r="BG46" s="69"/>
      <c r="BH46" s="69"/>
      <c r="BI46" s="69"/>
      <c r="BJ46" s="69"/>
      <c r="BK46" s="69"/>
      <c r="BL46" s="70" t="str">
        <f t="shared" si="9"/>
        <v/>
      </c>
    </row>
    <row r="47">
      <c r="A47" s="41" t="str">
        <f>Alumnos!A51</f>
        <v/>
      </c>
      <c r="B47" s="26" t="str">
        <f>Alumnos!C51</f>
        <v/>
      </c>
      <c r="D47" s="44" t="str">
        <f t="shared" si="1"/>
        <v/>
      </c>
      <c r="E47" s="44" t="str">
        <f t="shared" si="2"/>
        <v/>
      </c>
      <c r="F47" s="44" t="str">
        <f t="shared" si="3"/>
        <v/>
      </c>
      <c r="G47" s="44" t="str">
        <f t="shared" si="4"/>
        <v/>
      </c>
      <c r="H47" s="44" t="str">
        <f t="shared" si="5"/>
        <v/>
      </c>
      <c r="I47" s="44" t="str">
        <f t="shared" si="6"/>
        <v/>
      </c>
      <c r="J47" s="44" t="str">
        <f t="shared" si="7"/>
        <v/>
      </c>
      <c r="K47" s="34"/>
      <c r="L47" s="44" t="str">
        <f t="shared" si="8"/>
        <v/>
      </c>
      <c r="M47" s="34"/>
      <c r="N47" s="71"/>
      <c r="O47" s="57"/>
      <c r="P47" s="67"/>
      <c r="Q47" s="67"/>
      <c r="R47" s="67"/>
      <c r="S47" s="57"/>
      <c r="T47" s="67"/>
      <c r="U47" s="67"/>
      <c r="V47" s="67"/>
      <c r="W47" s="57"/>
      <c r="X47" s="67"/>
      <c r="Y47" s="67"/>
      <c r="Z47" s="67"/>
      <c r="AA47" s="57"/>
      <c r="AB47" s="67"/>
      <c r="AC47" s="67"/>
      <c r="AD47" s="67"/>
      <c r="AE47" s="57"/>
      <c r="AF47" s="67"/>
      <c r="AG47" s="67"/>
      <c r="AH47" s="67"/>
      <c r="AI47" s="57"/>
      <c r="AJ47" s="67"/>
      <c r="AK47" s="67"/>
      <c r="AL47" s="67"/>
      <c r="AM47" s="57"/>
      <c r="AN47" s="67"/>
      <c r="AO47" s="67"/>
      <c r="AP47" s="67"/>
      <c r="AQ47" s="57"/>
      <c r="AR47" s="69"/>
      <c r="AS47" s="69"/>
      <c r="AT47" s="69"/>
      <c r="AU47" s="69"/>
      <c r="AV47" s="69"/>
      <c r="AW47" s="69"/>
      <c r="AX47" s="69"/>
      <c r="AY47" s="69"/>
      <c r="AZ47" s="69"/>
      <c r="BA47" s="69"/>
      <c r="BB47" s="69"/>
      <c r="BC47" s="69"/>
      <c r="BD47" s="69"/>
      <c r="BE47" s="69"/>
      <c r="BF47" s="69"/>
      <c r="BG47" s="69"/>
      <c r="BH47" s="69"/>
      <c r="BI47" s="69"/>
      <c r="BJ47" s="69"/>
      <c r="BK47" s="69"/>
      <c r="BL47" s="70" t="str">
        <f t="shared" si="9"/>
        <v/>
      </c>
    </row>
    <row r="48">
      <c r="A48" s="41" t="str">
        <f>Alumnos!A52</f>
        <v/>
      </c>
      <c r="B48" s="26" t="str">
        <f>Alumnos!C52</f>
        <v/>
      </c>
      <c r="D48" s="44" t="str">
        <f t="shared" si="1"/>
        <v/>
      </c>
      <c r="E48" s="44" t="str">
        <f t="shared" si="2"/>
        <v/>
      </c>
      <c r="F48" s="44" t="str">
        <f t="shared" si="3"/>
        <v/>
      </c>
      <c r="G48" s="44" t="str">
        <f t="shared" si="4"/>
        <v/>
      </c>
      <c r="H48" s="44" t="str">
        <f t="shared" si="5"/>
        <v/>
      </c>
      <c r="I48" s="44" t="str">
        <f t="shared" si="6"/>
        <v/>
      </c>
      <c r="J48" s="44" t="str">
        <f t="shared" si="7"/>
        <v/>
      </c>
      <c r="K48" s="34"/>
      <c r="L48" s="44" t="str">
        <f t="shared" si="8"/>
        <v/>
      </c>
      <c r="M48" s="34"/>
      <c r="N48" s="71"/>
      <c r="O48" s="57"/>
      <c r="P48" s="67"/>
      <c r="Q48" s="67"/>
      <c r="R48" s="67"/>
      <c r="S48" s="57"/>
      <c r="T48" s="67"/>
      <c r="U48" s="67"/>
      <c r="V48" s="67"/>
      <c r="W48" s="57"/>
      <c r="X48" s="67"/>
      <c r="Y48" s="67"/>
      <c r="Z48" s="67"/>
      <c r="AA48" s="57"/>
      <c r="AB48" s="67"/>
      <c r="AC48" s="67"/>
      <c r="AD48" s="67"/>
      <c r="AE48" s="57"/>
      <c r="AF48" s="67"/>
      <c r="AG48" s="67"/>
      <c r="AH48" s="67"/>
      <c r="AI48" s="57"/>
      <c r="AJ48" s="67"/>
      <c r="AK48" s="67"/>
      <c r="AL48" s="67"/>
      <c r="AM48" s="57"/>
      <c r="AN48" s="67"/>
      <c r="AO48" s="67"/>
      <c r="AP48" s="67"/>
      <c r="AQ48" s="57"/>
      <c r="AR48" s="69"/>
      <c r="AS48" s="69"/>
      <c r="AT48" s="69"/>
      <c r="AU48" s="69"/>
      <c r="AV48" s="69"/>
      <c r="AW48" s="69"/>
      <c r="AX48" s="69"/>
      <c r="AY48" s="69"/>
      <c r="AZ48" s="69"/>
      <c r="BA48" s="69"/>
      <c r="BB48" s="69"/>
      <c r="BC48" s="69"/>
      <c r="BD48" s="69"/>
      <c r="BE48" s="69"/>
      <c r="BF48" s="69"/>
      <c r="BG48" s="69"/>
      <c r="BH48" s="69"/>
      <c r="BI48" s="69"/>
      <c r="BJ48" s="69"/>
      <c r="BK48" s="69"/>
      <c r="BL48" s="70" t="str">
        <f t="shared" si="9"/>
        <v/>
      </c>
    </row>
    <row r="49">
      <c r="A49" s="41" t="str">
        <f>Alumnos!A53</f>
        <v/>
      </c>
      <c r="B49" s="26" t="str">
        <f>Alumnos!C53</f>
        <v/>
      </c>
      <c r="D49" s="44" t="str">
        <f t="shared" si="1"/>
        <v/>
      </c>
      <c r="E49" s="44" t="str">
        <f t="shared" si="2"/>
        <v/>
      </c>
      <c r="F49" s="44" t="str">
        <f t="shared" si="3"/>
        <v/>
      </c>
      <c r="G49" s="44" t="str">
        <f t="shared" si="4"/>
        <v/>
      </c>
      <c r="H49" s="44" t="str">
        <f t="shared" si="5"/>
        <v/>
      </c>
      <c r="I49" s="44" t="str">
        <f t="shared" si="6"/>
        <v/>
      </c>
      <c r="J49" s="44" t="str">
        <f t="shared" si="7"/>
        <v/>
      </c>
      <c r="K49" s="34"/>
      <c r="L49" s="44" t="str">
        <f t="shared" si="8"/>
        <v/>
      </c>
      <c r="M49" s="34"/>
      <c r="N49" s="66"/>
      <c r="O49" s="57"/>
      <c r="P49" s="67"/>
      <c r="Q49" s="67"/>
      <c r="R49" s="67"/>
      <c r="S49" s="57"/>
      <c r="T49" s="67"/>
      <c r="U49" s="67"/>
      <c r="V49" s="67"/>
      <c r="W49" s="57"/>
      <c r="X49" s="67"/>
      <c r="Y49" s="67"/>
      <c r="Z49" s="67"/>
      <c r="AA49" s="57"/>
      <c r="AB49" s="67"/>
      <c r="AC49" s="67"/>
      <c r="AD49" s="67"/>
      <c r="AE49" s="57"/>
      <c r="AF49" s="67"/>
      <c r="AG49" s="67"/>
      <c r="AH49" s="67"/>
      <c r="AI49" s="57"/>
      <c r="AJ49" s="67"/>
      <c r="AK49" s="67"/>
      <c r="AL49" s="67"/>
      <c r="AM49" s="57"/>
      <c r="AN49" s="67"/>
      <c r="AO49" s="67"/>
      <c r="AP49" s="67"/>
      <c r="AQ49" s="57"/>
      <c r="AR49" s="69"/>
      <c r="AS49" s="69"/>
      <c r="AT49" s="69"/>
      <c r="AU49" s="69"/>
      <c r="AV49" s="69"/>
      <c r="AW49" s="69"/>
      <c r="AX49" s="69"/>
      <c r="AY49" s="69"/>
      <c r="AZ49" s="69"/>
      <c r="BA49" s="69"/>
      <c r="BB49" s="69"/>
      <c r="BC49" s="69"/>
      <c r="BD49" s="69"/>
      <c r="BE49" s="69"/>
      <c r="BF49" s="69"/>
      <c r="BG49" s="69"/>
      <c r="BH49" s="69"/>
      <c r="BI49" s="69"/>
      <c r="BJ49" s="69"/>
      <c r="BK49" s="69"/>
      <c r="BL49" s="70" t="str">
        <f t="shared" si="9"/>
        <v/>
      </c>
    </row>
    <row r="50">
      <c r="A50" s="41" t="str">
        <f>Alumnos!A54</f>
        <v/>
      </c>
      <c r="B50" s="26" t="str">
        <f>Alumnos!C54</f>
        <v/>
      </c>
      <c r="D50" s="44" t="str">
        <f t="shared" si="1"/>
        <v/>
      </c>
      <c r="E50" s="44" t="str">
        <f t="shared" si="2"/>
        <v/>
      </c>
      <c r="F50" s="44" t="str">
        <f t="shared" si="3"/>
        <v/>
      </c>
      <c r="G50" s="44" t="str">
        <f t="shared" si="4"/>
        <v/>
      </c>
      <c r="H50" s="44" t="str">
        <f t="shared" si="5"/>
        <v/>
      </c>
      <c r="I50" s="44" t="str">
        <f t="shared" si="6"/>
        <v/>
      </c>
      <c r="J50" s="44" t="str">
        <f t="shared" si="7"/>
        <v/>
      </c>
      <c r="K50" s="34"/>
      <c r="L50" s="44" t="str">
        <f t="shared" si="8"/>
        <v/>
      </c>
      <c r="M50" s="34"/>
      <c r="N50" s="66"/>
      <c r="O50" s="57"/>
      <c r="P50" s="67"/>
      <c r="Q50" s="67"/>
      <c r="R50" s="67"/>
      <c r="S50" s="57"/>
      <c r="T50" s="67"/>
      <c r="U50" s="67"/>
      <c r="V50" s="67"/>
      <c r="W50" s="57"/>
      <c r="X50" s="67"/>
      <c r="Y50" s="67"/>
      <c r="Z50" s="67"/>
      <c r="AA50" s="57"/>
      <c r="AB50" s="67"/>
      <c r="AC50" s="67"/>
      <c r="AD50" s="67"/>
      <c r="AE50" s="57"/>
      <c r="AF50" s="67"/>
      <c r="AG50" s="67"/>
      <c r="AH50" s="67"/>
      <c r="AI50" s="57"/>
      <c r="AJ50" s="67"/>
      <c r="AK50" s="67"/>
      <c r="AL50" s="67"/>
      <c r="AM50" s="57"/>
      <c r="AN50" s="67"/>
      <c r="AO50" s="67"/>
      <c r="AP50" s="67"/>
      <c r="AQ50" s="57"/>
      <c r="AR50" s="69"/>
      <c r="AS50" s="69"/>
      <c r="AT50" s="69"/>
      <c r="AU50" s="69"/>
      <c r="AV50" s="69"/>
      <c r="AW50" s="69"/>
      <c r="AX50" s="69"/>
      <c r="AY50" s="69"/>
      <c r="AZ50" s="69"/>
      <c r="BA50" s="69"/>
      <c r="BB50" s="69"/>
      <c r="BC50" s="69"/>
      <c r="BD50" s="69"/>
      <c r="BE50" s="69"/>
      <c r="BF50" s="69"/>
      <c r="BG50" s="69"/>
      <c r="BH50" s="69"/>
      <c r="BI50" s="69"/>
      <c r="BJ50" s="69"/>
      <c r="BK50" s="69"/>
      <c r="BL50" s="70" t="str">
        <f t="shared" si="9"/>
        <v/>
      </c>
    </row>
    <row r="51">
      <c r="A51" s="41" t="str">
        <f>Alumnos!A55</f>
        <v/>
      </c>
      <c r="B51" s="26" t="str">
        <f>Alumnos!C55</f>
        <v/>
      </c>
      <c r="D51" s="44" t="str">
        <f t="shared" si="1"/>
        <v/>
      </c>
      <c r="E51" s="44" t="str">
        <f t="shared" si="2"/>
        <v/>
      </c>
      <c r="F51" s="44" t="str">
        <f t="shared" si="3"/>
        <v/>
      </c>
      <c r="G51" s="44" t="str">
        <f t="shared" si="4"/>
        <v/>
      </c>
      <c r="H51" s="44" t="str">
        <f t="shared" si="5"/>
        <v/>
      </c>
      <c r="I51" s="44" t="str">
        <f t="shared" si="6"/>
        <v/>
      </c>
      <c r="J51" s="44" t="str">
        <f t="shared" si="7"/>
        <v/>
      </c>
      <c r="K51" s="34"/>
      <c r="L51" s="44" t="str">
        <f t="shared" si="8"/>
        <v/>
      </c>
      <c r="M51" s="34"/>
      <c r="N51" s="71"/>
      <c r="O51" s="57"/>
      <c r="P51" s="67"/>
      <c r="Q51" s="67"/>
      <c r="R51" s="67"/>
      <c r="S51" s="57"/>
      <c r="T51" s="67"/>
      <c r="U51" s="67"/>
      <c r="V51" s="67"/>
      <c r="W51" s="57"/>
      <c r="X51" s="67"/>
      <c r="Y51" s="67"/>
      <c r="Z51" s="67"/>
      <c r="AA51" s="57"/>
      <c r="AB51" s="67"/>
      <c r="AC51" s="67"/>
      <c r="AD51" s="67"/>
      <c r="AE51" s="57"/>
      <c r="AF51" s="67"/>
      <c r="AG51" s="67"/>
      <c r="AH51" s="67"/>
      <c r="AI51" s="57"/>
      <c r="AJ51" s="67"/>
      <c r="AK51" s="67"/>
      <c r="AL51" s="67"/>
      <c r="AM51" s="57"/>
      <c r="AN51" s="67"/>
      <c r="AO51" s="67"/>
      <c r="AP51" s="67"/>
      <c r="AQ51" s="57"/>
      <c r="AR51" s="69"/>
      <c r="AS51" s="69"/>
      <c r="AT51" s="69"/>
      <c r="AU51" s="69"/>
      <c r="AV51" s="69"/>
      <c r="AW51" s="69"/>
      <c r="AX51" s="69"/>
      <c r="AY51" s="69"/>
      <c r="AZ51" s="69"/>
      <c r="BA51" s="69"/>
      <c r="BB51" s="69"/>
      <c r="BC51" s="69"/>
      <c r="BD51" s="69"/>
      <c r="BE51" s="69"/>
      <c r="BF51" s="69"/>
      <c r="BG51" s="69"/>
      <c r="BH51" s="69"/>
      <c r="BI51" s="69"/>
      <c r="BJ51" s="69"/>
      <c r="BK51" s="69"/>
      <c r="BL51" s="70" t="str">
        <f t="shared" si="9"/>
        <v/>
      </c>
    </row>
    <row r="52">
      <c r="A52" s="41" t="str">
        <f>Alumnos!A56</f>
        <v/>
      </c>
      <c r="B52" s="26" t="str">
        <f>Alumnos!C56</f>
        <v/>
      </c>
      <c r="D52" s="44" t="str">
        <f t="shared" si="1"/>
        <v/>
      </c>
      <c r="E52" s="44" t="str">
        <f t="shared" si="2"/>
        <v/>
      </c>
      <c r="F52" s="44" t="str">
        <f t="shared" si="3"/>
        <v/>
      </c>
      <c r="G52" s="44" t="str">
        <f t="shared" si="4"/>
        <v/>
      </c>
      <c r="H52" s="44" t="str">
        <f t="shared" si="5"/>
        <v/>
      </c>
      <c r="I52" s="44" t="str">
        <f t="shared" si="6"/>
        <v/>
      </c>
      <c r="J52" s="44" t="str">
        <f t="shared" si="7"/>
        <v/>
      </c>
      <c r="K52" s="34"/>
      <c r="L52" s="44" t="str">
        <f t="shared" si="8"/>
        <v/>
      </c>
      <c r="M52" s="34"/>
      <c r="N52" s="71"/>
      <c r="O52" s="57"/>
      <c r="P52" s="67"/>
      <c r="Q52" s="67"/>
      <c r="R52" s="67"/>
      <c r="S52" s="57"/>
      <c r="T52" s="67"/>
      <c r="U52" s="67"/>
      <c r="V52" s="67"/>
      <c r="W52" s="57"/>
      <c r="X52" s="67"/>
      <c r="Y52" s="67"/>
      <c r="Z52" s="67"/>
      <c r="AA52" s="57"/>
      <c r="AB52" s="67"/>
      <c r="AC52" s="67"/>
      <c r="AD52" s="67"/>
      <c r="AE52" s="57"/>
      <c r="AF52" s="67"/>
      <c r="AG52" s="67"/>
      <c r="AH52" s="67"/>
      <c r="AI52" s="57"/>
      <c r="AJ52" s="67"/>
      <c r="AK52" s="67"/>
      <c r="AL52" s="67"/>
      <c r="AM52" s="57"/>
      <c r="AN52" s="67"/>
      <c r="AO52" s="67"/>
      <c r="AP52" s="67"/>
      <c r="AQ52" s="57"/>
      <c r="AR52" s="69"/>
      <c r="AS52" s="69"/>
      <c r="AT52" s="69"/>
      <c r="AU52" s="69"/>
      <c r="AV52" s="69"/>
      <c r="AW52" s="69"/>
      <c r="AX52" s="69"/>
      <c r="AY52" s="69"/>
      <c r="AZ52" s="69"/>
      <c r="BA52" s="69"/>
      <c r="BB52" s="69"/>
      <c r="BC52" s="69"/>
      <c r="BD52" s="69"/>
      <c r="BE52" s="69"/>
      <c r="BF52" s="69"/>
      <c r="BG52" s="69"/>
      <c r="BH52" s="69"/>
      <c r="BI52" s="69"/>
      <c r="BJ52" s="69"/>
      <c r="BK52" s="69"/>
      <c r="BL52" s="70" t="str">
        <f t="shared" si="9"/>
        <v/>
      </c>
    </row>
    <row r="53">
      <c r="A53" s="41" t="str">
        <f>Alumnos!A57</f>
        <v/>
      </c>
      <c r="B53" s="26" t="str">
        <f>Alumnos!C57</f>
        <v/>
      </c>
      <c r="D53" s="44" t="str">
        <f t="shared" si="1"/>
        <v/>
      </c>
      <c r="E53" s="44" t="str">
        <f t="shared" si="2"/>
        <v/>
      </c>
      <c r="F53" s="44" t="str">
        <f t="shared" si="3"/>
        <v/>
      </c>
      <c r="G53" s="44" t="str">
        <f t="shared" si="4"/>
        <v/>
      </c>
      <c r="H53" s="44" t="str">
        <f t="shared" si="5"/>
        <v/>
      </c>
      <c r="I53" s="44" t="str">
        <f t="shared" si="6"/>
        <v/>
      </c>
      <c r="J53" s="44" t="str">
        <f t="shared" si="7"/>
        <v/>
      </c>
      <c r="K53" s="34"/>
      <c r="L53" s="44" t="str">
        <f t="shared" si="8"/>
        <v/>
      </c>
      <c r="M53" s="34"/>
      <c r="N53" s="71"/>
      <c r="O53" s="57"/>
      <c r="P53" s="67"/>
      <c r="Q53" s="67"/>
      <c r="R53" s="67"/>
      <c r="S53" s="57"/>
      <c r="T53" s="67"/>
      <c r="U53" s="67"/>
      <c r="V53" s="67"/>
      <c r="W53" s="57"/>
      <c r="X53" s="67"/>
      <c r="Y53" s="67"/>
      <c r="Z53" s="67"/>
      <c r="AA53" s="57"/>
      <c r="AB53" s="67"/>
      <c r="AC53" s="67"/>
      <c r="AD53" s="67"/>
      <c r="AE53" s="57"/>
      <c r="AF53" s="67"/>
      <c r="AG53" s="67"/>
      <c r="AH53" s="67"/>
      <c r="AI53" s="57"/>
      <c r="AJ53" s="67"/>
      <c r="AK53" s="67"/>
      <c r="AL53" s="67"/>
      <c r="AM53" s="57"/>
      <c r="AN53" s="67"/>
      <c r="AO53" s="67"/>
      <c r="AP53" s="67"/>
      <c r="AQ53" s="57"/>
      <c r="AR53" s="69"/>
      <c r="AS53" s="69"/>
      <c r="AT53" s="69"/>
      <c r="AU53" s="69"/>
      <c r="AV53" s="69"/>
      <c r="AW53" s="69"/>
      <c r="AX53" s="69"/>
      <c r="AY53" s="69"/>
      <c r="AZ53" s="69"/>
      <c r="BA53" s="69"/>
      <c r="BB53" s="69"/>
      <c r="BC53" s="69"/>
      <c r="BD53" s="69"/>
      <c r="BE53" s="69"/>
      <c r="BF53" s="69"/>
      <c r="BG53" s="69"/>
      <c r="BH53" s="69"/>
      <c r="BI53" s="69"/>
      <c r="BJ53" s="69"/>
      <c r="BK53" s="69"/>
      <c r="BL53" s="70" t="str">
        <f t="shared" si="9"/>
        <v/>
      </c>
    </row>
    <row r="54">
      <c r="A54" s="41" t="str">
        <f>Alumnos!A58</f>
        <v/>
      </c>
      <c r="B54" s="26" t="str">
        <f>Alumnos!C58</f>
        <v/>
      </c>
      <c r="D54" s="44" t="str">
        <f t="shared" si="1"/>
        <v/>
      </c>
      <c r="E54" s="44" t="str">
        <f t="shared" si="2"/>
        <v/>
      </c>
      <c r="F54" s="44" t="str">
        <f t="shared" si="3"/>
        <v/>
      </c>
      <c r="G54" s="44" t="str">
        <f t="shared" si="4"/>
        <v/>
      </c>
      <c r="H54" s="44" t="str">
        <f t="shared" si="5"/>
        <v/>
      </c>
      <c r="I54" s="44" t="str">
        <f t="shared" si="6"/>
        <v/>
      </c>
      <c r="J54" s="44" t="str">
        <f t="shared" si="7"/>
        <v/>
      </c>
      <c r="K54" s="34"/>
      <c r="L54" s="44" t="str">
        <f t="shared" si="8"/>
        <v/>
      </c>
      <c r="M54" s="34"/>
      <c r="N54" s="71"/>
      <c r="O54" s="57"/>
      <c r="P54" s="67"/>
      <c r="Q54" s="67"/>
      <c r="R54" s="67"/>
      <c r="S54" s="57"/>
      <c r="T54" s="67"/>
      <c r="U54" s="67"/>
      <c r="V54" s="67"/>
      <c r="W54" s="57"/>
      <c r="X54" s="67"/>
      <c r="Y54" s="67"/>
      <c r="Z54" s="67"/>
      <c r="AA54" s="57"/>
      <c r="AB54" s="67"/>
      <c r="AC54" s="67"/>
      <c r="AD54" s="67"/>
      <c r="AE54" s="57"/>
      <c r="AF54" s="67"/>
      <c r="AG54" s="67"/>
      <c r="AH54" s="67"/>
      <c r="AI54" s="57"/>
      <c r="AJ54" s="67"/>
      <c r="AK54" s="67"/>
      <c r="AL54" s="67"/>
      <c r="AM54" s="57"/>
      <c r="AN54" s="67"/>
      <c r="AO54" s="67"/>
      <c r="AP54" s="67"/>
      <c r="AQ54" s="57"/>
      <c r="AR54" s="69"/>
      <c r="AS54" s="69"/>
      <c r="AT54" s="69"/>
      <c r="AU54" s="69"/>
      <c r="AV54" s="69"/>
      <c r="AW54" s="69"/>
      <c r="AX54" s="69"/>
      <c r="AY54" s="69"/>
      <c r="AZ54" s="69"/>
      <c r="BA54" s="69"/>
      <c r="BB54" s="69"/>
      <c r="BC54" s="69"/>
      <c r="BD54" s="69"/>
      <c r="BE54" s="69"/>
      <c r="BF54" s="69"/>
      <c r="BG54" s="69"/>
      <c r="BH54" s="69"/>
      <c r="BI54" s="69"/>
      <c r="BJ54" s="69"/>
      <c r="BK54" s="69"/>
      <c r="BL54" s="70" t="str">
        <f t="shared" si="9"/>
        <v/>
      </c>
    </row>
    <row r="55">
      <c r="A55" s="41" t="str">
        <f>Alumnos!A59</f>
        <v/>
      </c>
      <c r="B55" s="26" t="str">
        <f>Alumnos!C59</f>
        <v/>
      </c>
      <c r="D55" s="44" t="str">
        <f t="shared" si="1"/>
        <v/>
      </c>
      <c r="E55" s="44" t="str">
        <f t="shared" si="2"/>
        <v/>
      </c>
      <c r="F55" s="44" t="str">
        <f t="shared" si="3"/>
        <v/>
      </c>
      <c r="G55" s="44" t="str">
        <f t="shared" si="4"/>
        <v/>
      </c>
      <c r="H55" s="44" t="str">
        <f t="shared" si="5"/>
        <v/>
      </c>
      <c r="I55" s="44" t="str">
        <f t="shared" si="6"/>
        <v/>
      </c>
      <c r="J55" s="44" t="str">
        <f t="shared" si="7"/>
        <v/>
      </c>
      <c r="K55" s="34"/>
      <c r="L55" s="44" t="str">
        <f t="shared" si="8"/>
        <v/>
      </c>
      <c r="M55" s="34"/>
      <c r="N55" s="71"/>
      <c r="O55" s="57"/>
      <c r="P55" s="67"/>
      <c r="Q55" s="67"/>
      <c r="R55" s="67"/>
      <c r="S55" s="57"/>
      <c r="T55" s="67"/>
      <c r="U55" s="67"/>
      <c r="V55" s="67"/>
      <c r="W55" s="57"/>
      <c r="X55" s="67"/>
      <c r="Y55" s="67"/>
      <c r="Z55" s="67"/>
      <c r="AA55" s="57"/>
      <c r="AB55" s="67"/>
      <c r="AC55" s="67"/>
      <c r="AD55" s="67"/>
      <c r="AE55" s="57"/>
      <c r="AF55" s="67"/>
      <c r="AG55" s="67"/>
      <c r="AH55" s="67"/>
      <c r="AI55" s="57"/>
      <c r="AJ55" s="67"/>
      <c r="AK55" s="67"/>
      <c r="AL55" s="67"/>
      <c r="AM55" s="57"/>
      <c r="AN55" s="67"/>
      <c r="AO55" s="67"/>
      <c r="AP55" s="67"/>
      <c r="AQ55" s="57"/>
      <c r="AR55" s="69"/>
      <c r="AS55" s="69"/>
      <c r="AT55" s="69"/>
      <c r="AU55" s="69"/>
      <c r="AV55" s="69"/>
      <c r="AW55" s="69"/>
      <c r="AX55" s="69"/>
      <c r="AY55" s="69"/>
      <c r="AZ55" s="69"/>
      <c r="BA55" s="69"/>
      <c r="BB55" s="69"/>
      <c r="BC55" s="69"/>
      <c r="BD55" s="69"/>
      <c r="BE55" s="69"/>
      <c r="BF55" s="69"/>
      <c r="BG55" s="69"/>
      <c r="BH55" s="69"/>
      <c r="BI55" s="69"/>
      <c r="BJ55" s="69"/>
      <c r="BK55" s="69"/>
      <c r="BL55" s="70" t="str">
        <f t="shared" si="9"/>
        <v/>
      </c>
    </row>
    <row r="56">
      <c r="A56" s="41" t="str">
        <f>Alumnos!A60</f>
        <v/>
      </c>
      <c r="B56" s="26" t="str">
        <f>Alumnos!C60</f>
        <v/>
      </c>
      <c r="D56" s="44" t="str">
        <f t="shared" si="1"/>
        <v/>
      </c>
      <c r="E56" s="44" t="str">
        <f t="shared" si="2"/>
        <v/>
      </c>
      <c r="F56" s="44" t="str">
        <f t="shared" si="3"/>
        <v/>
      </c>
      <c r="G56" s="44" t="str">
        <f t="shared" si="4"/>
        <v/>
      </c>
      <c r="H56" s="44" t="str">
        <f t="shared" si="5"/>
        <v/>
      </c>
      <c r="I56" s="44" t="str">
        <f t="shared" si="6"/>
        <v/>
      </c>
      <c r="J56" s="44" t="str">
        <f t="shared" si="7"/>
        <v/>
      </c>
      <c r="K56" s="34"/>
      <c r="L56" s="44" t="str">
        <f t="shared" si="8"/>
        <v/>
      </c>
      <c r="M56" s="34"/>
      <c r="N56" s="71"/>
      <c r="O56" s="57"/>
      <c r="P56" s="67"/>
      <c r="Q56" s="67"/>
      <c r="R56" s="67"/>
      <c r="S56" s="57"/>
      <c r="T56" s="67"/>
      <c r="U56" s="67"/>
      <c r="V56" s="67"/>
      <c r="W56" s="57"/>
      <c r="X56" s="67"/>
      <c r="Y56" s="67"/>
      <c r="Z56" s="67"/>
      <c r="AA56" s="57"/>
      <c r="AB56" s="67"/>
      <c r="AC56" s="67"/>
      <c r="AD56" s="67"/>
      <c r="AE56" s="57"/>
      <c r="AF56" s="67"/>
      <c r="AG56" s="67"/>
      <c r="AH56" s="67"/>
      <c r="AI56" s="57"/>
      <c r="AJ56" s="67"/>
      <c r="AK56" s="67"/>
      <c r="AL56" s="67"/>
      <c r="AM56" s="57"/>
      <c r="AN56" s="67"/>
      <c r="AO56" s="67"/>
      <c r="AP56" s="67"/>
      <c r="AQ56" s="57"/>
      <c r="AR56" s="69"/>
      <c r="AS56" s="69"/>
      <c r="AT56" s="69"/>
      <c r="AU56" s="69"/>
      <c r="AV56" s="69"/>
      <c r="AW56" s="69"/>
      <c r="AX56" s="69"/>
      <c r="AY56" s="69"/>
      <c r="AZ56" s="69"/>
      <c r="BA56" s="69"/>
      <c r="BB56" s="69"/>
      <c r="BC56" s="69"/>
      <c r="BD56" s="69"/>
      <c r="BE56" s="69"/>
      <c r="BF56" s="69"/>
      <c r="BG56" s="69"/>
      <c r="BH56" s="69"/>
      <c r="BI56" s="69"/>
      <c r="BJ56" s="69"/>
      <c r="BK56" s="69"/>
      <c r="BL56" s="70" t="str">
        <f t="shared" si="9"/>
        <v/>
      </c>
    </row>
    <row r="57">
      <c r="A57" s="41" t="str">
        <f>Alumnos!A61</f>
        <v/>
      </c>
      <c r="B57" s="26" t="str">
        <f>Alumnos!C61</f>
        <v/>
      </c>
      <c r="D57" s="44" t="str">
        <f t="shared" si="1"/>
        <v/>
      </c>
      <c r="E57" s="44" t="str">
        <f t="shared" si="2"/>
        <v/>
      </c>
      <c r="F57" s="44" t="str">
        <f t="shared" si="3"/>
        <v/>
      </c>
      <c r="G57" s="44" t="str">
        <f t="shared" si="4"/>
        <v/>
      </c>
      <c r="H57" s="44" t="str">
        <f t="shared" si="5"/>
        <v/>
      </c>
      <c r="I57" s="44" t="str">
        <f t="shared" si="6"/>
        <v/>
      </c>
      <c r="J57" s="44" t="str">
        <f t="shared" si="7"/>
        <v/>
      </c>
      <c r="K57" s="34"/>
      <c r="L57" s="44" t="str">
        <f t="shared" si="8"/>
        <v/>
      </c>
      <c r="M57" s="34"/>
      <c r="N57" s="71"/>
      <c r="O57" s="57"/>
      <c r="P57" s="67"/>
      <c r="Q57" s="67"/>
      <c r="R57" s="67"/>
      <c r="S57" s="57"/>
      <c r="T57" s="67"/>
      <c r="U57" s="67"/>
      <c r="V57" s="67"/>
      <c r="W57" s="57"/>
      <c r="X57" s="67"/>
      <c r="Y57" s="67"/>
      <c r="Z57" s="67"/>
      <c r="AA57" s="57"/>
      <c r="AB57" s="67"/>
      <c r="AC57" s="67"/>
      <c r="AD57" s="67"/>
      <c r="AE57" s="57"/>
      <c r="AF57" s="67"/>
      <c r="AG57" s="67"/>
      <c r="AH57" s="67"/>
      <c r="AI57" s="57"/>
      <c r="AJ57" s="67"/>
      <c r="AK57" s="67"/>
      <c r="AL57" s="67"/>
      <c r="AM57" s="57"/>
      <c r="AN57" s="67"/>
      <c r="AO57" s="67"/>
      <c r="AP57" s="67"/>
      <c r="AQ57" s="57"/>
      <c r="AR57" s="69"/>
      <c r="AS57" s="69"/>
      <c r="AT57" s="69"/>
      <c r="AU57" s="69"/>
      <c r="AV57" s="69"/>
      <c r="AW57" s="69"/>
      <c r="AX57" s="69"/>
      <c r="AY57" s="69"/>
      <c r="AZ57" s="69"/>
      <c r="BA57" s="69"/>
      <c r="BB57" s="69"/>
      <c r="BC57" s="69"/>
      <c r="BD57" s="69"/>
      <c r="BE57" s="69"/>
      <c r="BF57" s="69"/>
      <c r="BG57" s="69"/>
      <c r="BH57" s="69"/>
      <c r="BI57" s="69"/>
      <c r="BJ57" s="69"/>
      <c r="BK57" s="69"/>
      <c r="BL57" s="70" t="str">
        <f t="shared" si="9"/>
        <v/>
      </c>
    </row>
    <row r="58">
      <c r="A58" s="41" t="str">
        <f>Alumnos!A62</f>
        <v/>
      </c>
      <c r="B58" s="26" t="str">
        <f>Alumnos!C62</f>
        <v/>
      </c>
      <c r="D58" s="44" t="str">
        <f t="shared" si="1"/>
        <v/>
      </c>
      <c r="E58" s="44" t="str">
        <f t="shared" si="2"/>
        <v/>
      </c>
      <c r="F58" s="44" t="str">
        <f t="shared" si="3"/>
        <v/>
      </c>
      <c r="G58" s="44" t="str">
        <f t="shared" si="4"/>
        <v/>
      </c>
      <c r="H58" s="44" t="str">
        <f t="shared" si="5"/>
        <v/>
      </c>
      <c r="I58" s="44" t="str">
        <f t="shared" si="6"/>
        <v/>
      </c>
      <c r="J58" s="44" t="str">
        <f t="shared" si="7"/>
        <v/>
      </c>
      <c r="K58" s="34"/>
      <c r="L58" s="44" t="str">
        <f t="shared" si="8"/>
        <v/>
      </c>
      <c r="M58" s="34"/>
      <c r="N58" s="71"/>
      <c r="O58" s="57"/>
      <c r="P58" s="67"/>
      <c r="Q58" s="67"/>
      <c r="R58" s="67"/>
      <c r="S58" s="57"/>
      <c r="T58" s="67"/>
      <c r="U58" s="67"/>
      <c r="V58" s="67"/>
      <c r="W58" s="57"/>
      <c r="X58" s="67"/>
      <c r="Y58" s="67"/>
      <c r="Z58" s="67"/>
      <c r="AA58" s="57"/>
      <c r="AB58" s="67"/>
      <c r="AC58" s="67"/>
      <c r="AD58" s="67"/>
      <c r="AE58" s="57"/>
      <c r="AF58" s="67"/>
      <c r="AG58" s="67"/>
      <c r="AH58" s="67"/>
      <c r="AI58" s="57"/>
      <c r="AJ58" s="67"/>
      <c r="AK58" s="67"/>
      <c r="AL58" s="67"/>
      <c r="AM58" s="57"/>
      <c r="AN58" s="67"/>
      <c r="AO58" s="67"/>
      <c r="AP58" s="67"/>
      <c r="AQ58" s="57"/>
      <c r="AR58" s="69"/>
      <c r="AS58" s="69"/>
      <c r="AT58" s="69"/>
      <c r="AU58" s="69"/>
      <c r="AV58" s="69"/>
      <c r="AW58" s="69"/>
      <c r="AX58" s="69"/>
      <c r="AY58" s="69"/>
      <c r="AZ58" s="69"/>
      <c r="BA58" s="69"/>
      <c r="BB58" s="69"/>
      <c r="BC58" s="69"/>
      <c r="BD58" s="69"/>
      <c r="BE58" s="69"/>
      <c r="BF58" s="69"/>
      <c r="BG58" s="69"/>
      <c r="BH58" s="69"/>
      <c r="BI58" s="69"/>
      <c r="BJ58" s="69"/>
      <c r="BK58" s="69"/>
      <c r="BL58" s="70" t="str">
        <f t="shared" si="9"/>
        <v/>
      </c>
    </row>
    <row r="59">
      <c r="A59" s="41" t="str">
        <f>Alumnos!A63</f>
        <v/>
      </c>
      <c r="B59" s="26" t="str">
        <f>Alumnos!C63</f>
        <v/>
      </c>
      <c r="D59" s="44" t="str">
        <f t="shared" si="1"/>
        <v/>
      </c>
      <c r="E59" s="44" t="str">
        <f t="shared" si="2"/>
        <v/>
      </c>
      <c r="F59" s="44" t="str">
        <f t="shared" si="3"/>
        <v/>
      </c>
      <c r="G59" s="44" t="str">
        <f t="shared" si="4"/>
        <v/>
      </c>
      <c r="H59" s="44" t="str">
        <f t="shared" si="5"/>
        <v/>
      </c>
      <c r="I59" s="44" t="str">
        <f t="shared" si="6"/>
        <v/>
      </c>
      <c r="J59" s="44" t="str">
        <f t="shared" si="7"/>
        <v/>
      </c>
      <c r="K59" s="34"/>
      <c r="L59" s="44" t="str">
        <f t="shared" si="8"/>
        <v/>
      </c>
      <c r="M59" s="34"/>
      <c r="N59" s="71"/>
      <c r="O59" s="57"/>
      <c r="P59" s="67"/>
      <c r="Q59" s="67"/>
      <c r="R59" s="67"/>
      <c r="S59" s="57"/>
      <c r="T59" s="67"/>
      <c r="U59" s="67"/>
      <c r="V59" s="67"/>
      <c r="W59" s="57"/>
      <c r="X59" s="67"/>
      <c r="Y59" s="67"/>
      <c r="Z59" s="67"/>
      <c r="AA59" s="57"/>
      <c r="AB59" s="67"/>
      <c r="AC59" s="67"/>
      <c r="AD59" s="67"/>
      <c r="AE59" s="57"/>
      <c r="AF59" s="67"/>
      <c r="AG59" s="67"/>
      <c r="AH59" s="67"/>
      <c r="AI59" s="57"/>
      <c r="AJ59" s="67"/>
      <c r="AK59" s="67"/>
      <c r="AL59" s="67"/>
      <c r="AM59" s="57"/>
      <c r="AN59" s="67"/>
      <c r="AO59" s="67"/>
      <c r="AP59" s="67"/>
      <c r="AQ59" s="57"/>
      <c r="AR59" s="69"/>
      <c r="AS59" s="69"/>
      <c r="AT59" s="69"/>
      <c r="AU59" s="69"/>
      <c r="AV59" s="69"/>
      <c r="AW59" s="69"/>
      <c r="AX59" s="69"/>
      <c r="AY59" s="69"/>
      <c r="AZ59" s="69"/>
      <c r="BA59" s="69"/>
      <c r="BB59" s="69"/>
      <c r="BC59" s="69"/>
      <c r="BD59" s="69"/>
      <c r="BE59" s="69"/>
      <c r="BF59" s="69"/>
      <c r="BG59" s="69"/>
      <c r="BH59" s="69"/>
      <c r="BI59" s="69"/>
      <c r="BJ59" s="69"/>
      <c r="BK59" s="69"/>
      <c r="BL59" s="70" t="str">
        <f t="shared" si="9"/>
        <v/>
      </c>
    </row>
    <row r="60">
      <c r="A60" s="41" t="str">
        <f>Alumnos!A64</f>
        <v/>
      </c>
      <c r="B60" s="26" t="str">
        <f>Alumnos!C64</f>
        <v/>
      </c>
      <c r="D60" s="44" t="str">
        <f t="shared" si="1"/>
        <v/>
      </c>
      <c r="E60" s="44" t="str">
        <f t="shared" si="2"/>
        <v/>
      </c>
      <c r="F60" s="44" t="str">
        <f t="shared" si="3"/>
        <v/>
      </c>
      <c r="G60" s="44" t="str">
        <f t="shared" si="4"/>
        <v/>
      </c>
      <c r="H60" s="44" t="str">
        <f t="shared" si="5"/>
        <v/>
      </c>
      <c r="I60" s="44" t="str">
        <f t="shared" si="6"/>
        <v/>
      </c>
      <c r="J60" s="44" t="str">
        <f t="shared" si="7"/>
        <v/>
      </c>
      <c r="K60" s="34"/>
      <c r="L60" s="44" t="str">
        <f t="shared" si="8"/>
        <v/>
      </c>
      <c r="M60" s="34"/>
      <c r="N60" s="71"/>
      <c r="O60" s="57"/>
      <c r="P60" s="67"/>
      <c r="Q60" s="67"/>
      <c r="R60" s="67"/>
      <c r="S60" s="57"/>
      <c r="T60" s="67"/>
      <c r="U60" s="67"/>
      <c r="V60" s="67"/>
      <c r="W60" s="57"/>
      <c r="X60" s="67"/>
      <c r="Y60" s="67"/>
      <c r="Z60" s="67"/>
      <c r="AA60" s="57"/>
      <c r="AB60" s="67"/>
      <c r="AC60" s="67"/>
      <c r="AD60" s="67"/>
      <c r="AE60" s="57"/>
      <c r="AF60" s="67"/>
      <c r="AG60" s="67"/>
      <c r="AH60" s="67"/>
      <c r="AI60" s="57"/>
      <c r="AJ60" s="67"/>
      <c r="AK60" s="67"/>
      <c r="AL60" s="67"/>
      <c r="AM60" s="57"/>
      <c r="AN60" s="67"/>
      <c r="AO60" s="67"/>
      <c r="AP60" s="67"/>
      <c r="AQ60" s="57"/>
      <c r="AR60" s="69"/>
      <c r="AS60" s="69"/>
      <c r="AT60" s="69"/>
      <c r="AU60" s="69"/>
      <c r="AV60" s="69"/>
      <c r="AW60" s="69"/>
      <c r="AX60" s="69"/>
      <c r="AY60" s="69"/>
      <c r="AZ60" s="69"/>
      <c r="BA60" s="69"/>
      <c r="BB60" s="69"/>
      <c r="BC60" s="69"/>
      <c r="BD60" s="69"/>
      <c r="BE60" s="69"/>
      <c r="BF60" s="69"/>
      <c r="BG60" s="69"/>
      <c r="BH60" s="69"/>
      <c r="BI60" s="69"/>
      <c r="BJ60" s="69"/>
      <c r="BK60" s="69"/>
      <c r="BL60" s="70" t="str">
        <f t="shared" si="9"/>
        <v/>
      </c>
    </row>
    <row r="61">
      <c r="A61" s="41" t="str">
        <f>Alumnos!A65</f>
        <v/>
      </c>
      <c r="B61" s="26" t="str">
        <f>Alumnos!C65</f>
        <v/>
      </c>
      <c r="D61" s="44" t="str">
        <f t="shared" si="1"/>
        <v/>
      </c>
      <c r="E61" s="44" t="str">
        <f t="shared" si="2"/>
        <v/>
      </c>
      <c r="F61" s="44" t="str">
        <f t="shared" si="3"/>
        <v/>
      </c>
      <c r="G61" s="44" t="str">
        <f t="shared" si="4"/>
        <v/>
      </c>
      <c r="H61" s="44" t="str">
        <f t="shared" si="5"/>
        <v/>
      </c>
      <c r="I61" s="44" t="str">
        <f t="shared" si="6"/>
        <v/>
      </c>
      <c r="J61" s="44" t="str">
        <f t="shared" si="7"/>
        <v/>
      </c>
      <c r="K61" s="34"/>
      <c r="L61" s="44" t="str">
        <f t="shared" si="8"/>
        <v/>
      </c>
      <c r="M61" s="34"/>
      <c r="N61" s="71"/>
      <c r="O61" s="57"/>
      <c r="P61" s="67"/>
      <c r="Q61" s="67"/>
      <c r="R61" s="67"/>
      <c r="S61" s="57"/>
      <c r="T61" s="67"/>
      <c r="U61" s="67"/>
      <c r="V61" s="67"/>
      <c r="W61" s="57"/>
      <c r="X61" s="67"/>
      <c r="Y61" s="67"/>
      <c r="Z61" s="67"/>
      <c r="AA61" s="57"/>
      <c r="AB61" s="67"/>
      <c r="AC61" s="67"/>
      <c r="AD61" s="67"/>
      <c r="AE61" s="57"/>
      <c r="AF61" s="67"/>
      <c r="AG61" s="67"/>
      <c r="AH61" s="67"/>
      <c r="AI61" s="57"/>
      <c r="AJ61" s="67"/>
      <c r="AK61" s="67"/>
      <c r="AL61" s="67"/>
      <c r="AM61" s="57"/>
      <c r="AN61" s="67"/>
      <c r="AO61" s="67"/>
      <c r="AP61" s="67"/>
      <c r="AQ61" s="57"/>
      <c r="AR61" s="69"/>
      <c r="AS61" s="69"/>
      <c r="AT61" s="69"/>
      <c r="AU61" s="69"/>
      <c r="AV61" s="69"/>
      <c r="AW61" s="69"/>
      <c r="AX61" s="69"/>
      <c r="AY61" s="69"/>
      <c r="AZ61" s="69"/>
      <c r="BA61" s="69"/>
      <c r="BB61" s="69"/>
      <c r="BC61" s="69"/>
      <c r="BD61" s="69"/>
      <c r="BE61" s="69"/>
      <c r="BF61" s="69"/>
      <c r="BG61" s="69"/>
      <c r="BH61" s="69"/>
      <c r="BI61" s="69"/>
      <c r="BJ61" s="69"/>
      <c r="BK61" s="69"/>
      <c r="BL61" s="70" t="str">
        <f t="shared" si="9"/>
        <v/>
      </c>
    </row>
    <row r="62">
      <c r="A62" s="41" t="str">
        <f>Alumnos!A66</f>
        <v/>
      </c>
      <c r="B62" s="26" t="str">
        <f>Alumnos!C66</f>
        <v/>
      </c>
      <c r="D62" s="44" t="str">
        <f t="shared" si="1"/>
        <v/>
      </c>
      <c r="E62" s="44" t="str">
        <f t="shared" si="2"/>
        <v/>
      </c>
      <c r="F62" s="44" t="str">
        <f t="shared" si="3"/>
        <v/>
      </c>
      <c r="G62" s="44" t="str">
        <f t="shared" si="4"/>
        <v/>
      </c>
      <c r="H62" s="44" t="str">
        <f t="shared" si="5"/>
        <v/>
      </c>
      <c r="I62" s="44" t="str">
        <f t="shared" si="6"/>
        <v/>
      </c>
      <c r="J62" s="44" t="str">
        <f t="shared" si="7"/>
        <v/>
      </c>
      <c r="K62" s="34"/>
      <c r="L62" s="44" t="str">
        <f t="shared" si="8"/>
        <v/>
      </c>
      <c r="M62" s="34"/>
      <c r="N62" s="71"/>
      <c r="O62" s="57"/>
      <c r="P62" s="67"/>
      <c r="Q62" s="67"/>
      <c r="R62" s="67"/>
      <c r="S62" s="57"/>
      <c r="T62" s="67"/>
      <c r="U62" s="67"/>
      <c r="V62" s="67"/>
      <c r="W62" s="57"/>
      <c r="X62" s="67"/>
      <c r="Y62" s="67"/>
      <c r="Z62" s="67"/>
      <c r="AA62" s="57"/>
      <c r="AB62" s="67"/>
      <c r="AC62" s="67"/>
      <c r="AD62" s="67"/>
      <c r="AE62" s="57"/>
      <c r="AF62" s="67"/>
      <c r="AG62" s="67"/>
      <c r="AH62" s="67"/>
      <c r="AI62" s="57"/>
      <c r="AJ62" s="67"/>
      <c r="AK62" s="67"/>
      <c r="AL62" s="67"/>
      <c r="AM62" s="57"/>
      <c r="AN62" s="67"/>
      <c r="AO62" s="67"/>
      <c r="AP62" s="67"/>
      <c r="AQ62" s="57"/>
      <c r="AR62" s="69"/>
      <c r="AS62" s="69"/>
      <c r="AT62" s="69"/>
      <c r="AU62" s="69"/>
      <c r="AV62" s="69"/>
      <c r="AW62" s="69"/>
      <c r="AX62" s="69"/>
      <c r="AY62" s="69"/>
      <c r="AZ62" s="69"/>
      <c r="BA62" s="69"/>
      <c r="BB62" s="69"/>
      <c r="BC62" s="69"/>
      <c r="BD62" s="69"/>
      <c r="BE62" s="69"/>
      <c r="BF62" s="69"/>
      <c r="BG62" s="69"/>
      <c r="BH62" s="69"/>
      <c r="BI62" s="69"/>
      <c r="BJ62" s="69"/>
      <c r="BK62" s="69"/>
      <c r="BL62" s="70" t="str">
        <f t="shared" si="9"/>
        <v/>
      </c>
    </row>
    <row r="63">
      <c r="A63" s="41" t="str">
        <f>Alumnos!A67</f>
        <v/>
      </c>
      <c r="B63" s="26" t="str">
        <f>Alumnos!C67</f>
        <v/>
      </c>
      <c r="D63" s="44" t="str">
        <f t="shared" si="1"/>
        <v/>
      </c>
      <c r="E63" s="44" t="str">
        <f t="shared" si="2"/>
        <v/>
      </c>
      <c r="F63" s="44" t="str">
        <f t="shared" si="3"/>
        <v/>
      </c>
      <c r="G63" s="44" t="str">
        <f t="shared" si="4"/>
        <v/>
      </c>
      <c r="H63" s="44" t="str">
        <f t="shared" si="5"/>
        <v/>
      </c>
      <c r="I63" s="44" t="str">
        <f t="shared" si="6"/>
        <v/>
      </c>
      <c r="J63" s="44" t="str">
        <f t="shared" si="7"/>
        <v/>
      </c>
      <c r="K63" s="34"/>
      <c r="L63" s="44" t="str">
        <f t="shared" si="8"/>
        <v/>
      </c>
      <c r="M63" s="34"/>
      <c r="N63" s="71"/>
      <c r="O63" s="57"/>
      <c r="P63" s="67"/>
      <c r="Q63" s="67"/>
      <c r="R63" s="67"/>
      <c r="S63" s="57"/>
      <c r="T63" s="67"/>
      <c r="U63" s="67"/>
      <c r="V63" s="67"/>
      <c r="W63" s="57"/>
      <c r="X63" s="67"/>
      <c r="Y63" s="67"/>
      <c r="Z63" s="67"/>
      <c r="AA63" s="57"/>
      <c r="AB63" s="67"/>
      <c r="AC63" s="67"/>
      <c r="AD63" s="67"/>
      <c r="AE63" s="57"/>
      <c r="AF63" s="67"/>
      <c r="AG63" s="67"/>
      <c r="AH63" s="67"/>
      <c r="AI63" s="57"/>
      <c r="AJ63" s="67"/>
      <c r="AK63" s="67"/>
      <c r="AL63" s="67"/>
      <c r="AM63" s="57"/>
      <c r="AN63" s="67"/>
      <c r="AO63" s="67"/>
      <c r="AP63" s="67"/>
      <c r="AQ63" s="57"/>
      <c r="AR63" s="69"/>
      <c r="AS63" s="69"/>
      <c r="AT63" s="69"/>
      <c r="AU63" s="69"/>
      <c r="AV63" s="69"/>
      <c r="AW63" s="69"/>
      <c r="AX63" s="69"/>
      <c r="AY63" s="69"/>
      <c r="AZ63" s="69"/>
      <c r="BA63" s="69"/>
      <c r="BB63" s="69"/>
      <c r="BC63" s="69"/>
      <c r="BD63" s="69"/>
      <c r="BE63" s="69"/>
      <c r="BF63" s="69"/>
      <c r="BG63" s="69"/>
      <c r="BH63" s="69"/>
      <c r="BI63" s="69"/>
      <c r="BJ63" s="69"/>
      <c r="BK63" s="69"/>
      <c r="BL63" s="70" t="str">
        <f t="shared" si="9"/>
        <v/>
      </c>
    </row>
    <row r="64">
      <c r="A64" s="41" t="str">
        <f>Alumnos!A68</f>
        <v/>
      </c>
      <c r="B64" s="26" t="str">
        <f>Alumnos!C68</f>
        <v/>
      </c>
      <c r="D64" s="44" t="str">
        <f t="shared" si="1"/>
        <v/>
      </c>
      <c r="E64" s="44" t="str">
        <f t="shared" si="2"/>
        <v/>
      </c>
      <c r="F64" s="44" t="str">
        <f t="shared" si="3"/>
        <v/>
      </c>
      <c r="G64" s="44" t="str">
        <f t="shared" si="4"/>
        <v/>
      </c>
      <c r="H64" s="44" t="str">
        <f t="shared" si="5"/>
        <v/>
      </c>
      <c r="I64" s="44" t="str">
        <f t="shared" si="6"/>
        <v/>
      </c>
      <c r="J64" s="44" t="str">
        <f t="shared" si="7"/>
        <v/>
      </c>
      <c r="K64" s="34"/>
      <c r="L64" s="44" t="str">
        <f t="shared" si="8"/>
        <v/>
      </c>
      <c r="M64" s="34"/>
      <c r="N64" s="71"/>
      <c r="O64" s="57"/>
      <c r="P64" s="67"/>
      <c r="Q64" s="67"/>
      <c r="R64" s="67"/>
      <c r="S64" s="57"/>
      <c r="T64" s="67"/>
      <c r="U64" s="67"/>
      <c r="V64" s="67"/>
      <c r="W64" s="57"/>
      <c r="X64" s="67"/>
      <c r="Y64" s="67"/>
      <c r="Z64" s="67"/>
      <c r="AA64" s="57"/>
      <c r="AB64" s="67"/>
      <c r="AC64" s="67"/>
      <c r="AD64" s="67"/>
      <c r="AE64" s="57"/>
      <c r="AF64" s="67"/>
      <c r="AG64" s="67"/>
      <c r="AH64" s="67"/>
      <c r="AI64" s="57"/>
      <c r="AJ64" s="67"/>
      <c r="AK64" s="67"/>
      <c r="AL64" s="67"/>
      <c r="AM64" s="57"/>
      <c r="AN64" s="67"/>
      <c r="AO64" s="67"/>
      <c r="AP64" s="67"/>
      <c r="AQ64" s="57"/>
      <c r="AR64" s="69"/>
      <c r="AS64" s="69"/>
      <c r="AT64" s="69"/>
      <c r="AU64" s="69"/>
      <c r="AV64" s="69"/>
      <c r="AW64" s="69"/>
      <c r="AX64" s="69"/>
      <c r="AY64" s="69"/>
      <c r="AZ64" s="69"/>
      <c r="BA64" s="69"/>
      <c r="BB64" s="69"/>
      <c r="BC64" s="69"/>
      <c r="BD64" s="69"/>
      <c r="BE64" s="69"/>
      <c r="BF64" s="69"/>
      <c r="BG64" s="69"/>
      <c r="BH64" s="69"/>
      <c r="BI64" s="69"/>
      <c r="BJ64" s="69"/>
      <c r="BK64" s="69"/>
      <c r="BL64" s="70" t="str">
        <f t="shared" si="9"/>
        <v/>
      </c>
    </row>
    <row r="65">
      <c r="A65" s="41" t="str">
        <f>Alumnos!A69</f>
        <v/>
      </c>
      <c r="B65" s="26" t="str">
        <f>Alumnos!C69</f>
        <v/>
      </c>
      <c r="D65" s="44" t="str">
        <f t="shared" si="1"/>
        <v/>
      </c>
      <c r="E65" s="44" t="str">
        <f t="shared" si="2"/>
        <v/>
      </c>
      <c r="F65" s="44" t="str">
        <f t="shared" si="3"/>
        <v/>
      </c>
      <c r="G65" s="44" t="str">
        <f t="shared" si="4"/>
        <v/>
      </c>
      <c r="H65" s="44" t="str">
        <f t="shared" si="5"/>
        <v/>
      </c>
      <c r="I65" s="44" t="str">
        <f t="shared" si="6"/>
        <v/>
      </c>
      <c r="J65" s="44" t="str">
        <f t="shared" si="7"/>
        <v/>
      </c>
      <c r="K65" s="34"/>
      <c r="L65" s="44" t="str">
        <f t="shared" si="8"/>
        <v/>
      </c>
      <c r="M65" s="34"/>
      <c r="N65" s="71"/>
      <c r="O65" s="57"/>
      <c r="P65" s="67"/>
      <c r="Q65" s="67"/>
      <c r="R65" s="67"/>
      <c r="S65" s="57"/>
      <c r="T65" s="67"/>
      <c r="U65" s="67"/>
      <c r="V65" s="67"/>
      <c r="W65" s="57"/>
      <c r="X65" s="67"/>
      <c r="Y65" s="67"/>
      <c r="Z65" s="67"/>
      <c r="AA65" s="57"/>
      <c r="AB65" s="67"/>
      <c r="AC65" s="67"/>
      <c r="AD65" s="67"/>
      <c r="AE65" s="57"/>
      <c r="AF65" s="67"/>
      <c r="AG65" s="67"/>
      <c r="AH65" s="67"/>
      <c r="AI65" s="57"/>
      <c r="AJ65" s="67"/>
      <c r="AK65" s="67"/>
      <c r="AL65" s="67"/>
      <c r="AM65" s="57"/>
      <c r="AN65" s="67"/>
      <c r="AO65" s="67"/>
      <c r="AP65" s="67"/>
      <c r="AQ65" s="57"/>
      <c r="AR65" s="69"/>
      <c r="AS65" s="69"/>
      <c r="AT65" s="69"/>
      <c r="AU65" s="69"/>
      <c r="AV65" s="69"/>
      <c r="AW65" s="69"/>
      <c r="AX65" s="69"/>
      <c r="AY65" s="69"/>
      <c r="AZ65" s="69"/>
      <c r="BA65" s="69"/>
      <c r="BB65" s="69"/>
      <c r="BC65" s="69"/>
      <c r="BD65" s="69"/>
      <c r="BE65" s="69"/>
      <c r="BF65" s="69"/>
      <c r="BG65" s="69"/>
      <c r="BH65" s="69"/>
      <c r="BI65" s="69"/>
      <c r="BJ65" s="69"/>
      <c r="BK65" s="69"/>
      <c r="BL65" s="70" t="str">
        <f t="shared" si="9"/>
        <v/>
      </c>
    </row>
    <row r="66">
      <c r="A66" s="41" t="str">
        <f>Alumnos!A70</f>
        <v/>
      </c>
      <c r="B66" s="26" t="str">
        <f>Alumnos!C70</f>
        <v/>
      </c>
      <c r="D66" s="44" t="str">
        <f t="shared" si="1"/>
        <v/>
      </c>
      <c r="E66" s="44" t="str">
        <f t="shared" si="2"/>
        <v/>
      </c>
      <c r="F66" s="44" t="str">
        <f t="shared" si="3"/>
        <v/>
      </c>
      <c r="G66" s="44" t="str">
        <f t="shared" si="4"/>
        <v/>
      </c>
      <c r="H66" s="44" t="str">
        <f t="shared" si="5"/>
        <v/>
      </c>
      <c r="I66" s="44" t="str">
        <f t="shared" si="6"/>
        <v/>
      </c>
      <c r="J66" s="44" t="str">
        <f t="shared" si="7"/>
        <v/>
      </c>
      <c r="K66" s="34"/>
      <c r="L66" s="44" t="str">
        <f t="shared" si="8"/>
        <v/>
      </c>
      <c r="M66" s="34"/>
      <c r="N66" s="71"/>
      <c r="O66" s="57"/>
      <c r="P66" s="67"/>
      <c r="Q66" s="67"/>
      <c r="R66" s="67"/>
      <c r="S66" s="57"/>
      <c r="T66" s="67"/>
      <c r="U66" s="67"/>
      <c r="V66" s="67"/>
      <c r="W66" s="57"/>
      <c r="X66" s="67"/>
      <c r="Y66" s="67"/>
      <c r="Z66" s="67"/>
      <c r="AA66" s="57"/>
      <c r="AB66" s="67"/>
      <c r="AC66" s="67"/>
      <c r="AD66" s="67"/>
      <c r="AE66" s="57"/>
      <c r="AF66" s="67"/>
      <c r="AG66" s="67"/>
      <c r="AH66" s="67"/>
      <c r="AI66" s="57"/>
      <c r="AJ66" s="67"/>
      <c r="AK66" s="67"/>
      <c r="AL66" s="67"/>
      <c r="AM66" s="57"/>
      <c r="AN66" s="67"/>
      <c r="AO66" s="67"/>
      <c r="AP66" s="67"/>
      <c r="AQ66" s="57"/>
      <c r="AR66" s="69"/>
      <c r="AS66" s="69"/>
      <c r="AT66" s="69"/>
      <c r="AU66" s="69"/>
      <c r="AV66" s="69"/>
      <c r="AW66" s="69"/>
      <c r="AX66" s="69"/>
      <c r="AY66" s="69"/>
      <c r="AZ66" s="69"/>
      <c r="BA66" s="69"/>
      <c r="BB66" s="69"/>
      <c r="BC66" s="69"/>
      <c r="BD66" s="69"/>
      <c r="BE66" s="69"/>
      <c r="BF66" s="69"/>
      <c r="BG66" s="69"/>
      <c r="BH66" s="69"/>
      <c r="BI66" s="69"/>
      <c r="BJ66" s="69"/>
      <c r="BK66" s="69"/>
      <c r="BL66" s="70" t="str">
        <f t="shared" si="9"/>
        <v/>
      </c>
    </row>
    <row r="67">
      <c r="A67" s="41" t="str">
        <f>Alumnos!A71</f>
        <v/>
      </c>
      <c r="B67" s="26" t="str">
        <f>Alumnos!C71</f>
        <v/>
      </c>
      <c r="D67" s="44" t="str">
        <f t="shared" si="1"/>
        <v/>
      </c>
      <c r="E67" s="44" t="str">
        <f t="shared" si="2"/>
        <v/>
      </c>
      <c r="F67" s="44" t="str">
        <f t="shared" si="3"/>
        <v/>
      </c>
      <c r="G67" s="44" t="str">
        <f t="shared" si="4"/>
        <v/>
      </c>
      <c r="H67" s="44" t="str">
        <f t="shared" si="5"/>
        <v/>
      </c>
      <c r="I67" s="44" t="str">
        <f t="shared" si="6"/>
        <v/>
      </c>
      <c r="J67" s="44" t="str">
        <f t="shared" si="7"/>
        <v/>
      </c>
      <c r="K67" s="34"/>
      <c r="L67" s="44" t="str">
        <f t="shared" si="8"/>
        <v/>
      </c>
      <c r="M67" s="34"/>
      <c r="N67" s="71"/>
      <c r="O67" s="57"/>
      <c r="P67" s="67"/>
      <c r="Q67" s="67"/>
      <c r="R67" s="67"/>
      <c r="S67" s="57"/>
      <c r="T67" s="67"/>
      <c r="U67" s="67"/>
      <c r="V67" s="67"/>
      <c r="W67" s="57"/>
      <c r="X67" s="67"/>
      <c r="Y67" s="67"/>
      <c r="Z67" s="67"/>
      <c r="AA67" s="57"/>
      <c r="AB67" s="67"/>
      <c r="AC67" s="67"/>
      <c r="AD67" s="67"/>
      <c r="AE67" s="57"/>
      <c r="AF67" s="67"/>
      <c r="AG67" s="67"/>
      <c r="AH67" s="67"/>
      <c r="AI67" s="57"/>
      <c r="AJ67" s="67"/>
      <c r="AK67" s="67"/>
      <c r="AL67" s="67"/>
      <c r="AM67" s="57"/>
      <c r="AN67" s="67"/>
      <c r="AO67" s="67"/>
      <c r="AP67" s="67"/>
      <c r="AQ67" s="57"/>
      <c r="AR67" s="69"/>
      <c r="AS67" s="69"/>
      <c r="AT67" s="69"/>
      <c r="AU67" s="69"/>
      <c r="AV67" s="69"/>
      <c r="AW67" s="69"/>
      <c r="AX67" s="69"/>
      <c r="AY67" s="69"/>
      <c r="AZ67" s="69"/>
      <c r="BA67" s="69"/>
      <c r="BB67" s="69"/>
      <c r="BC67" s="69"/>
      <c r="BD67" s="69"/>
      <c r="BE67" s="69"/>
      <c r="BF67" s="69"/>
      <c r="BG67" s="69"/>
      <c r="BH67" s="69"/>
      <c r="BI67" s="69"/>
      <c r="BJ67" s="69"/>
      <c r="BK67" s="69"/>
      <c r="BL67" s="70" t="str">
        <f t="shared" si="9"/>
        <v/>
      </c>
    </row>
    <row r="68">
      <c r="A68" s="41" t="str">
        <f>Alumnos!A72</f>
        <v/>
      </c>
      <c r="B68" s="26" t="str">
        <f>Alumnos!C72</f>
        <v/>
      </c>
      <c r="D68" s="44" t="str">
        <f t="shared" si="1"/>
        <v/>
      </c>
      <c r="E68" s="44" t="str">
        <f t="shared" si="2"/>
        <v/>
      </c>
      <c r="F68" s="44" t="str">
        <f t="shared" si="3"/>
        <v/>
      </c>
      <c r="G68" s="44" t="str">
        <f t="shared" si="4"/>
        <v/>
      </c>
      <c r="H68" s="44" t="str">
        <f t="shared" si="5"/>
        <v/>
      </c>
      <c r="I68" s="44" t="str">
        <f t="shared" si="6"/>
        <v/>
      </c>
      <c r="J68" s="44" t="str">
        <f t="shared" si="7"/>
        <v/>
      </c>
      <c r="K68" s="34"/>
      <c r="L68" s="44" t="str">
        <f t="shared" si="8"/>
        <v/>
      </c>
      <c r="M68" s="34"/>
      <c r="N68" s="71"/>
      <c r="O68" s="57"/>
      <c r="P68" s="67"/>
      <c r="Q68" s="67"/>
      <c r="R68" s="67"/>
      <c r="S68" s="57"/>
      <c r="T68" s="67"/>
      <c r="U68" s="67"/>
      <c r="V68" s="67"/>
      <c r="W68" s="57"/>
      <c r="X68" s="67"/>
      <c r="Y68" s="67"/>
      <c r="Z68" s="67"/>
      <c r="AA68" s="57"/>
      <c r="AB68" s="67"/>
      <c r="AC68" s="67"/>
      <c r="AD68" s="67"/>
      <c r="AE68" s="57"/>
      <c r="AF68" s="67"/>
      <c r="AG68" s="67"/>
      <c r="AH68" s="67"/>
      <c r="AI68" s="57"/>
      <c r="AJ68" s="67"/>
      <c r="AK68" s="67"/>
      <c r="AL68" s="67"/>
      <c r="AM68" s="57"/>
      <c r="AN68" s="67"/>
      <c r="AO68" s="67"/>
      <c r="AP68" s="67"/>
      <c r="AQ68" s="57"/>
      <c r="AR68" s="69"/>
      <c r="AS68" s="69"/>
      <c r="AT68" s="69"/>
      <c r="AU68" s="69"/>
      <c r="AV68" s="69"/>
      <c r="AW68" s="69"/>
      <c r="AX68" s="69"/>
      <c r="AY68" s="69"/>
      <c r="AZ68" s="69"/>
      <c r="BA68" s="69"/>
      <c r="BB68" s="69"/>
      <c r="BC68" s="69"/>
      <c r="BD68" s="69"/>
      <c r="BE68" s="69"/>
      <c r="BF68" s="69"/>
      <c r="BG68" s="69"/>
      <c r="BH68" s="69"/>
      <c r="BI68" s="69"/>
      <c r="BJ68" s="69"/>
      <c r="BK68" s="69"/>
      <c r="BL68" s="70" t="str">
        <f t="shared" si="9"/>
        <v/>
      </c>
    </row>
    <row r="69">
      <c r="A69" s="41" t="str">
        <f>Alumnos!A73</f>
        <v/>
      </c>
      <c r="B69" s="26" t="str">
        <f>Alumnos!C73</f>
        <v/>
      </c>
      <c r="D69" s="44" t="str">
        <f t="shared" si="1"/>
        <v/>
      </c>
      <c r="E69" s="44" t="str">
        <f t="shared" si="2"/>
        <v/>
      </c>
      <c r="F69" s="44" t="str">
        <f t="shared" si="3"/>
        <v/>
      </c>
      <c r="G69" s="44" t="str">
        <f t="shared" si="4"/>
        <v/>
      </c>
      <c r="H69" s="44" t="str">
        <f t="shared" si="5"/>
        <v/>
      </c>
      <c r="I69" s="44" t="str">
        <f t="shared" si="6"/>
        <v/>
      </c>
      <c r="J69" s="44" t="str">
        <f t="shared" si="7"/>
        <v/>
      </c>
      <c r="K69" s="34"/>
      <c r="L69" s="44" t="str">
        <f t="shared" si="8"/>
        <v/>
      </c>
      <c r="M69" s="34"/>
      <c r="N69" s="71"/>
      <c r="O69" s="57"/>
      <c r="P69" s="67"/>
      <c r="Q69" s="67"/>
      <c r="R69" s="67"/>
      <c r="S69" s="57"/>
      <c r="T69" s="67"/>
      <c r="U69" s="67"/>
      <c r="V69" s="67"/>
      <c r="W69" s="57"/>
      <c r="X69" s="67"/>
      <c r="Y69" s="67"/>
      <c r="Z69" s="67"/>
      <c r="AA69" s="57"/>
      <c r="AB69" s="67"/>
      <c r="AC69" s="67"/>
      <c r="AD69" s="67"/>
      <c r="AE69" s="57"/>
      <c r="AF69" s="67"/>
      <c r="AG69" s="67"/>
      <c r="AH69" s="67"/>
      <c r="AI69" s="57"/>
      <c r="AJ69" s="67"/>
      <c r="AK69" s="67"/>
      <c r="AL69" s="67"/>
      <c r="AM69" s="57"/>
      <c r="AN69" s="67"/>
      <c r="AO69" s="67"/>
      <c r="AP69" s="67"/>
      <c r="AQ69" s="57"/>
      <c r="AR69" s="69"/>
      <c r="AS69" s="69"/>
      <c r="AT69" s="69"/>
      <c r="AU69" s="69"/>
      <c r="AV69" s="69"/>
      <c r="AW69" s="69"/>
      <c r="AX69" s="69"/>
      <c r="AY69" s="69"/>
      <c r="AZ69" s="69"/>
      <c r="BA69" s="69"/>
      <c r="BB69" s="69"/>
      <c r="BC69" s="69"/>
      <c r="BD69" s="69"/>
      <c r="BE69" s="69"/>
      <c r="BF69" s="69"/>
      <c r="BG69" s="69"/>
      <c r="BH69" s="69"/>
      <c r="BI69" s="69"/>
      <c r="BJ69" s="69"/>
      <c r="BK69" s="69"/>
      <c r="BL69" s="70" t="str">
        <f t="shared" si="9"/>
        <v/>
      </c>
    </row>
    <row r="70">
      <c r="A70" s="41" t="str">
        <f>Alumnos!A74</f>
        <v/>
      </c>
      <c r="B70" s="26" t="str">
        <f>Alumnos!C74</f>
        <v/>
      </c>
      <c r="D70" s="44" t="str">
        <f t="shared" si="1"/>
        <v/>
      </c>
      <c r="E70" s="44" t="str">
        <f t="shared" si="2"/>
        <v/>
      </c>
      <c r="F70" s="44" t="str">
        <f t="shared" si="3"/>
        <v/>
      </c>
      <c r="G70" s="44" t="str">
        <f t="shared" si="4"/>
        <v/>
      </c>
      <c r="H70" s="44" t="str">
        <f t="shared" si="5"/>
        <v/>
      </c>
      <c r="I70" s="44" t="str">
        <f t="shared" si="6"/>
        <v/>
      </c>
      <c r="J70" s="44" t="str">
        <f t="shared" si="7"/>
        <v/>
      </c>
      <c r="K70" s="34"/>
      <c r="L70" s="44" t="str">
        <f t="shared" si="8"/>
        <v/>
      </c>
      <c r="M70" s="34"/>
      <c r="N70" s="71"/>
      <c r="O70" s="57"/>
      <c r="P70" s="67"/>
      <c r="Q70" s="67"/>
      <c r="R70" s="67"/>
      <c r="S70" s="57"/>
      <c r="T70" s="67"/>
      <c r="U70" s="67"/>
      <c r="V70" s="67"/>
      <c r="W70" s="57"/>
      <c r="X70" s="67"/>
      <c r="Y70" s="67"/>
      <c r="Z70" s="67"/>
      <c r="AA70" s="57"/>
      <c r="AB70" s="67"/>
      <c r="AC70" s="67"/>
      <c r="AD70" s="67"/>
      <c r="AE70" s="57"/>
      <c r="AF70" s="67"/>
      <c r="AG70" s="67"/>
      <c r="AH70" s="67"/>
      <c r="AI70" s="57"/>
      <c r="AJ70" s="67"/>
      <c r="AK70" s="67"/>
      <c r="AL70" s="67"/>
      <c r="AM70" s="57"/>
      <c r="AN70" s="67"/>
      <c r="AO70" s="67"/>
      <c r="AP70" s="67"/>
      <c r="AQ70" s="57"/>
      <c r="AR70" s="69"/>
      <c r="AS70" s="69"/>
      <c r="AT70" s="69"/>
      <c r="AU70" s="69"/>
      <c r="AV70" s="69"/>
      <c r="AW70" s="69"/>
      <c r="AX70" s="69"/>
      <c r="AY70" s="69"/>
      <c r="AZ70" s="69"/>
      <c r="BA70" s="69"/>
      <c r="BB70" s="69"/>
      <c r="BC70" s="69"/>
      <c r="BD70" s="69"/>
      <c r="BE70" s="69"/>
      <c r="BF70" s="69"/>
      <c r="BG70" s="69"/>
      <c r="BH70" s="69"/>
      <c r="BI70" s="69"/>
      <c r="BJ70" s="69"/>
      <c r="BK70" s="69"/>
      <c r="BL70" s="70" t="str">
        <f t="shared" si="9"/>
        <v/>
      </c>
    </row>
    <row r="71">
      <c r="A71" s="41" t="str">
        <f>Alumnos!A75</f>
        <v/>
      </c>
      <c r="B71" s="26" t="str">
        <f>Alumnos!C75</f>
        <v/>
      </c>
      <c r="D71" s="44" t="str">
        <f t="shared" si="1"/>
        <v/>
      </c>
      <c r="E71" s="44" t="str">
        <f t="shared" si="2"/>
        <v/>
      </c>
      <c r="F71" s="44" t="str">
        <f t="shared" si="3"/>
        <v/>
      </c>
      <c r="G71" s="44" t="str">
        <f t="shared" si="4"/>
        <v/>
      </c>
      <c r="H71" s="44" t="str">
        <f t="shared" si="5"/>
        <v/>
      </c>
      <c r="I71" s="44" t="str">
        <f t="shared" si="6"/>
        <v/>
      </c>
      <c r="J71" s="44" t="str">
        <f t="shared" si="7"/>
        <v/>
      </c>
      <c r="K71" s="34"/>
      <c r="L71" s="44" t="str">
        <f t="shared" si="8"/>
        <v/>
      </c>
      <c r="M71" s="34"/>
      <c r="N71" s="71"/>
      <c r="O71" s="57"/>
      <c r="P71" s="67"/>
      <c r="Q71" s="67"/>
      <c r="R71" s="67"/>
      <c r="S71" s="57"/>
      <c r="T71" s="67"/>
      <c r="U71" s="67"/>
      <c r="V71" s="67"/>
      <c r="W71" s="57"/>
      <c r="X71" s="67"/>
      <c r="Y71" s="67"/>
      <c r="Z71" s="67"/>
      <c r="AA71" s="57"/>
      <c r="AB71" s="67"/>
      <c r="AC71" s="67"/>
      <c r="AD71" s="67"/>
      <c r="AE71" s="57"/>
      <c r="AF71" s="67"/>
      <c r="AG71" s="67"/>
      <c r="AH71" s="67"/>
      <c r="AI71" s="57"/>
      <c r="AJ71" s="67"/>
      <c r="AK71" s="67"/>
      <c r="AL71" s="67"/>
      <c r="AM71" s="57"/>
      <c r="AN71" s="67"/>
      <c r="AO71" s="67"/>
      <c r="AP71" s="67"/>
      <c r="AQ71" s="57"/>
      <c r="AR71" s="69"/>
      <c r="AS71" s="69"/>
      <c r="AT71" s="69"/>
      <c r="AU71" s="69"/>
      <c r="AV71" s="69"/>
      <c r="AW71" s="69"/>
      <c r="AX71" s="69"/>
      <c r="AY71" s="69"/>
      <c r="AZ71" s="69"/>
      <c r="BA71" s="69"/>
      <c r="BB71" s="69"/>
      <c r="BC71" s="69"/>
      <c r="BD71" s="69"/>
      <c r="BE71" s="69"/>
      <c r="BF71" s="69"/>
      <c r="BG71" s="69"/>
      <c r="BH71" s="69"/>
      <c r="BI71" s="69"/>
      <c r="BJ71" s="69"/>
      <c r="BK71" s="69"/>
      <c r="BL71" s="70" t="str">
        <f t="shared" si="9"/>
        <v/>
      </c>
    </row>
    <row r="72">
      <c r="A72" s="41" t="str">
        <f>Alumnos!A76</f>
        <v/>
      </c>
      <c r="B72" s="26" t="str">
        <f>Alumnos!C76</f>
        <v/>
      </c>
      <c r="D72" s="44" t="str">
        <f t="shared" si="1"/>
        <v/>
      </c>
      <c r="E72" s="44" t="str">
        <f t="shared" si="2"/>
        <v/>
      </c>
      <c r="F72" s="44" t="str">
        <f t="shared" si="3"/>
        <v/>
      </c>
      <c r="G72" s="44" t="str">
        <f t="shared" si="4"/>
        <v/>
      </c>
      <c r="H72" s="44" t="str">
        <f t="shared" si="5"/>
        <v/>
      </c>
      <c r="I72" s="44" t="str">
        <f t="shared" si="6"/>
        <v/>
      </c>
      <c r="J72" s="44" t="str">
        <f t="shared" si="7"/>
        <v/>
      </c>
      <c r="K72" s="34"/>
      <c r="L72" s="44" t="str">
        <f t="shared" si="8"/>
        <v/>
      </c>
      <c r="M72" s="34"/>
      <c r="N72" s="71"/>
      <c r="O72" s="57"/>
      <c r="P72" s="67"/>
      <c r="Q72" s="67"/>
      <c r="R72" s="67"/>
      <c r="S72" s="57"/>
      <c r="T72" s="67"/>
      <c r="U72" s="67"/>
      <c r="V72" s="67"/>
      <c r="W72" s="57"/>
      <c r="X72" s="67"/>
      <c r="Y72" s="67"/>
      <c r="Z72" s="67"/>
      <c r="AA72" s="57"/>
      <c r="AB72" s="67"/>
      <c r="AC72" s="67"/>
      <c r="AD72" s="67"/>
      <c r="AE72" s="57"/>
      <c r="AF72" s="67"/>
      <c r="AG72" s="67"/>
      <c r="AH72" s="67"/>
      <c r="AI72" s="57"/>
      <c r="AJ72" s="67"/>
      <c r="AK72" s="67"/>
      <c r="AL72" s="67"/>
      <c r="AM72" s="57"/>
      <c r="AN72" s="67"/>
      <c r="AO72" s="67"/>
      <c r="AP72" s="67"/>
      <c r="AQ72" s="57"/>
      <c r="AR72" s="69"/>
      <c r="AS72" s="69"/>
      <c r="AT72" s="69"/>
      <c r="AU72" s="69"/>
      <c r="AV72" s="69"/>
      <c r="AW72" s="69"/>
      <c r="AX72" s="69"/>
      <c r="AY72" s="69"/>
      <c r="AZ72" s="69"/>
      <c r="BA72" s="69"/>
      <c r="BB72" s="69"/>
      <c r="BC72" s="69"/>
      <c r="BD72" s="69"/>
      <c r="BE72" s="69"/>
      <c r="BF72" s="69"/>
      <c r="BG72" s="69"/>
      <c r="BH72" s="69"/>
      <c r="BI72" s="69"/>
      <c r="BJ72" s="69"/>
      <c r="BK72" s="69"/>
      <c r="BL72" s="70" t="str">
        <f t="shared" si="9"/>
        <v/>
      </c>
    </row>
    <row r="73">
      <c r="A73" s="41" t="str">
        <f>Alumnos!A77</f>
        <v/>
      </c>
      <c r="B73" s="26" t="str">
        <f>Alumnos!C77</f>
        <v/>
      </c>
      <c r="D73" s="44" t="str">
        <f t="shared" si="1"/>
        <v/>
      </c>
      <c r="E73" s="44" t="str">
        <f t="shared" si="2"/>
        <v/>
      </c>
      <c r="F73" s="44" t="str">
        <f t="shared" si="3"/>
        <v/>
      </c>
      <c r="G73" s="44" t="str">
        <f t="shared" si="4"/>
        <v/>
      </c>
      <c r="H73" s="44" t="str">
        <f t="shared" si="5"/>
        <v/>
      </c>
      <c r="I73" s="44" t="str">
        <f t="shared" si="6"/>
        <v/>
      </c>
      <c r="J73" s="44" t="str">
        <f t="shared" si="7"/>
        <v/>
      </c>
      <c r="K73" s="34"/>
      <c r="L73" s="44" t="str">
        <f t="shared" si="8"/>
        <v/>
      </c>
      <c r="M73" s="34"/>
      <c r="N73" s="71"/>
      <c r="O73" s="57"/>
      <c r="P73" s="67"/>
      <c r="Q73" s="67"/>
      <c r="R73" s="67"/>
      <c r="S73" s="57"/>
      <c r="T73" s="67"/>
      <c r="U73" s="67"/>
      <c r="V73" s="67"/>
      <c r="W73" s="57"/>
      <c r="X73" s="67"/>
      <c r="Y73" s="67"/>
      <c r="Z73" s="67"/>
      <c r="AA73" s="57"/>
      <c r="AB73" s="67"/>
      <c r="AC73" s="67"/>
      <c r="AD73" s="67"/>
      <c r="AE73" s="57"/>
      <c r="AF73" s="67"/>
      <c r="AG73" s="67"/>
      <c r="AH73" s="67"/>
      <c r="AI73" s="57"/>
      <c r="AJ73" s="67"/>
      <c r="AK73" s="67"/>
      <c r="AL73" s="67"/>
      <c r="AM73" s="57"/>
      <c r="AN73" s="67"/>
      <c r="AO73" s="67"/>
      <c r="AP73" s="67"/>
      <c r="AQ73" s="57"/>
      <c r="AR73" s="69"/>
      <c r="AS73" s="69"/>
      <c r="AT73" s="69"/>
      <c r="AU73" s="69"/>
      <c r="AV73" s="69"/>
      <c r="AW73" s="69"/>
      <c r="AX73" s="69"/>
      <c r="AY73" s="69"/>
      <c r="AZ73" s="69"/>
      <c r="BA73" s="69"/>
      <c r="BB73" s="69"/>
      <c r="BC73" s="69"/>
      <c r="BD73" s="69"/>
      <c r="BE73" s="69"/>
      <c r="BF73" s="69"/>
      <c r="BG73" s="69"/>
      <c r="BH73" s="69"/>
      <c r="BI73" s="69"/>
      <c r="BJ73" s="69"/>
      <c r="BK73" s="69"/>
      <c r="BL73" s="70" t="str">
        <f t="shared" si="9"/>
        <v/>
      </c>
    </row>
    <row r="74">
      <c r="A74" s="41" t="str">
        <f>Alumnos!A78</f>
        <v/>
      </c>
      <c r="B74" s="26" t="str">
        <f>Alumnos!C78</f>
        <v/>
      </c>
      <c r="D74" s="44" t="str">
        <f t="shared" si="1"/>
        <v/>
      </c>
      <c r="E74" s="44" t="str">
        <f t="shared" si="2"/>
        <v/>
      </c>
      <c r="F74" s="44" t="str">
        <f t="shared" si="3"/>
        <v/>
      </c>
      <c r="G74" s="44" t="str">
        <f t="shared" si="4"/>
        <v/>
      </c>
      <c r="H74" s="44" t="str">
        <f t="shared" si="5"/>
        <v/>
      </c>
      <c r="I74" s="44" t="str">
        <f t="shared" si="6"/>
        <v/>
      </c>
      <c r="J74" s="44" t="str">
        <f t="shared" si="7"/>
        <v/>
      </c>
      <c r="K74" s="34"/>
      <c r="L74" s="44" t="str">
        <f t="shared" si="8"/>
        <v/>
      </c>
      <c r="M74" s="34"/>
      <c r="N74" s="71"/>
      <c r="O74" s="57"/>
      <c r="P74" s="67"/>
      <c r="Q74" s="67"/>
      <c r="R74" s="67"/>
      <c r="S74" s="57"/>
      <c r="T74" s="67"/>
      <c r="U74" s="67"/>
      <c r="V74" s="67"/>
      <c r="W74" s="57"/>
      <c r="X74" s="67"/>
      <c r="Y74" s="67"/>
      <c r="Z74" s="67"/>
      <c r="AA74" s="57"/>
      <c r="AB74" s="67"/>
      <c r="AC74" s="67"/>
      <c r="AD74" s="67"/>
      <c r="AE74" s="57"/>
      <c r="AF74" s="67"/>
      <c r="AG74" s="67"/>
      <c r="AH74" s="67"/>
      <c r="AI74" s="57"/>
      <c r="AJ74" s="67"/>
      <c r="AK74" s="67"/>
      <c r="AL74" s="67"/>
      <c r="AM74" s="57"/>
      <c r="AN74" s="67"/>
      <c r="AO74" s="67"/>
      <c r="AP74" s="67"/>
      <c r="AQ74" s="57"/>
      <c r="AR74" s="69"/>
      <c r="AS74" s="69"/>
      <c r="AT74" s="69"/>
      <c r="AU74" s="69"/>
      <c r="AV74" s="69"/>
      <c r="AW74" s="69"/>
      <c r="AX74" s="69"/>
      <c r="AY74" s="69"/>
      <c r="AZ74" s="69"/>
      <c r="BA74" s="69"/>
      <c r="BB74" s="69"/>
      <c r="BC74" s="69"/>
      <c r="BD74" s="69"/>
      <c r="BE74" s="69"/>
      <c r="BF74" s="69"/>
      <c r="BG74" s="69"/>
      <c r="BH74" s="69"/>
      <c r="BI74" s="69"/>
      <c r="BJ74" s="69"/>
      <c r="BK74" s="69"/>
      <c r="BL74" s="70" t="str">
        <f t="shared" si="9"/>
        <v/>
      </c>
    </row>
    <row r="75">
      <c r="A75" s="41" t="str">
        <f>Alumnos!A79</f>
        <v/>
      </c>
      <c r="B75" s="26" t="str">
        <f>Alumnos!C79</f>
        <v/>
      </c>
      <c r="D75" s="44" t="str">
        <f t="shared" si="1"/>
        <v/>
      </c>
      <c r="E75" s="44" t="str">
        <f t="shared" si="2"/>
        <v/>
      </c>
      <c r="F75" s="44" t="str">
        <f t="shared" si="3"/>
        <v/>
      </c>
      <c r="G75" s="44" t="str">
        <f t="shared" si="4"/>
        <v/>
      </c>
      <c r="H75" s="44" t="str">
        <f t="shared" si="5"/>
        <v/>
      </c>
      <c r="I75" s="44" t="str">
        <f t="shared" si="6"/>
        <v/>
      </c>
      <c r="J75" s="44" t="str">
        <f t="shared" si="7"/>
        <v/>
      </c>
      <c r="K75" s="34"/>
      <c r="L75" s="44" t="str">
        <f t="shared" si="8"/>
        <v/>
      </c>
      <c r="M75" s="34"/>
      <c r="N75" s="71"/>
      <c r="O75" s="57"/>
      <c r="P75" s="67"/>
      <c r="Q75" s="67"/>
      <c r="R75" s="67"/>
      <c r="S75" s="57"/>
      <c r="T75" s="67"/>
      <c r="U75" s="67"/>
      <c r="V75" s="67"/>
      <c r="W75" s="57"/>
      <c r="X75" s="67"/>
      <c r="Y75" s="67"/>
      <c r="Z75" s="67"/>
      <c r="AA75" s="57"/>
      <c r="AB75" s="67"/>
      <c r="AC75" s="67"/>
      <c r="AD75" s="67"/>
      <c r="AE75" s="57"/>
      <c r="AF75" s="67"/>
      <c r="AG75" s="67"/>
      <c r="AH75" s="67"/>
      <c r="AI75" s="57"/>
      <c r="AJ75" s="67"/>
      <c r="AK75" s="67"/>
      <c r="AL75" s="67"/>
      <c r="AM75" s="57"/>
      <c r="AN75" s="67"/>
      <c r="AO75" s="67"/>
      <c r="AP75" s="67"/>
      <c r="AQ75" s="57"/>
      <c r="AR75" s="69"/>
      <c r="AS75" s="69"/>
      <c r="AT75" s="69"/>
      <c r="AU75" s="69"/>
      <c r="AV75" s="69"/>
      <c r="AW75" s="69"/>
      <c r="AX75" s="69"/>
      <c r="AY75" s="69"/>
      <c r="AZ75" s="69"/>
      <c r="BA75" s="69"/>
      <c r="BB75" s="69"/>
      <c r="BC75" s="69"/>
      <c r="BD75" s="69"/>
      <c r="BE75" s="69"/>
      <c r="BF75" s="69"/>
      <c r="BG75" s="69"/>
      <c r="BH75" s="69"/>
      <c r="BI75" s="69"/>
      <c r="BJ75" s="69"/>
      <c r="BK75" s="69"/>
      <c r="BL75" s="70" t="str">
        <f t="shared" si="9"/>
        <v/>
      </c>
    </row>
    <row r="76">
      <c r="A76" s="41" t="str">
        <f>Alumnos!A80</f>
        <v/>
      </c>
      <c r="B76" s="26" t="str">
        <f>Alumnos!C80</f>
        <v/>
      </c>
      <c r="D76" s="44" t="str">
        <f t="shared" si="1"/>
        <v/>
      </c>
      <c r="E76" s="44" t="str">
        <f t="shared" si="2"/>
        <v/>
      </c>
      <c r="F76" s="44" t="str">
        <f t="shared" si="3"/>
        <v/>
      </c>
      <c r="G76" s="44" t="str">
        <f t="shared" si="4"/>
        <v/>
      </c>
      <c r="H76" s="44" t="str">
        <f t="shared" si="5"/>
        <v/>
      </c>
      <c r="I76" s="44" t="str">
        <f t="shared" si="6"/>
        <v/>
      </c>
      <c r="J76" s="44" t="str">
        <f t="shared" si="7"/>
        <v/>
      </c>
      <c r="K76" s="34"/>
      <c r="L76" s="44" t="str">
        <f t="shared" si="8"/>
        <v/>
      </c>
      <c r="M76" s="34"/>
      <c r="N76" s="71"/>
      <c r="O76" s="57"/>
      <c r="P76" s="67"/>
      <c r="Q76" s="67"/>
      <c r="R76" s="67"/>
      <c r="S76" s="68"/>
      <c r="T76" s="67"/>
      <c r="U76" s="67"/>
      <c r="V76" s="67"/>
      <c r="W76" s="57"/>
      <c r="X76" s="67"/>
      <c r="Y76" s="67"/>
      <c r="Z76" s="67"/>
      <c r="AA76" s="57"/>
      <c r="AB76" s="67"/>
      <c r="AC76" s="67"/>
      <c r="AD76" s="67"/>
      <c r="AE76" s="57"/>
      <c r="AF76" s="67"/>
      <c r="AG76" s="67"/>
      <c r="AH76" s="67"/>
      <c r="AI76" s="57"/>
      <c r="AJ76" s="67"/>
      <c r="AK76" s="67"/>
      <c r="AL76" s="67"/>
      <c r="AM76" s="57"/>
      <c r="AN76" s="67"/>
      <c r="AO76" s="67"/>
      <c r="AP76" s="67"/>
      <c r="AQ76" s="57"/>
      <c r="AR76" s="69"/>
      <c r="AS76" s="69"/>
      <c r="AT76" s="69"/>
      <c r="AU76" s="69"/>
      <c r="AV76" s="69"/>
      <c r="AW76" s="69"/>
      <c r="AX76" s="69"/>
      <c r="AY76" s="69"/>
      <c r="AZ76" s="69"/>
      <c r="BA76" s="69"/>
      <c r="BB76" s="69"/>
      <c r="BC76" s="69"/>
      <c r="BD76" s="69"/>
      <c r="BE76" s="69"/>
      <c r="BF76" s="69"/>
      <c r="BG76" s="69"/>
      <c r="BH76" s="69"/>
      <c r="BI76" s="69"/>
      <c r="BJ76" s="69"/>
      <c r="BK76" s="69"/>
      <c r="BL76" s="70" t="str">
        <f t="shared" si="9"/>
        <v/>
      </c>
    </row>
    <row r="77">
      <c r="A77" s="41" t="str">
        <f>Alumnos!A81</f>
        <v/>
      </c>
      <c r="B77" s="26" t="str">
        <f>Alumnos!C81</f>
        <v/>
      </c>
      <c r="D77" s="44" t="str">
        <f t="shared" si="1"/>
        <v/>
      </c>
      <c r="E77" s="44" t="str">
        <f t="shared" si="2"/>
        <v/>
      </c>
      <c r="F77" s="44" t="str">
        <f t="shared" si="3"/>
        <v/>
      </c>
      <c r="G77" s="44" t="str">
        <f t="shared" si="4"/>
        <v/>
      </c>
      <c r="H77" s="44" t="str">
        <f t="shared" si="5"/>
        <v/>
      </c>
      <c r="I77" s="44" t="str">
        <f t="shared" si="6"/>
        <v/>
      </c>
      <c r="J77" s="44" t="str">
        <f t="shared" si="7"/>
        <v/>
      </c>
      <c r="K77" s="34"/>
      <c r="L77" s="44" t="str">
        <f t="shared" si="8"/>
        <v/>
      </c>
      <c r="M77" s="34"/>
      <c r="N77" s="71"/>
      <c r="O77" s="57"/>
      <c r="P77" s="67"/>
      <c r="Q77" s="67"/>
      <c r="R77" s="67"/>
      <c r="S77" s="57"/>
      <c r="T77" s="67"/>
      <c r="U77" s="67"/>
      <c r="V77" s="67"/>
      <c r="W77" s="57"/>
      <c r="X77" s="67"/>
      <c r="Y77" s="67"/>
      <c r="Z77" s="67"/>
      <c r="AA77" s="57"/>
      <c r="AB77" s="67"/>
      <c r="AC77" s="67"/>
      <c r="AD77" s="67"/>
      <c r="AE77" s="57"/>
      <c r="AF77" s="67"/>
      <c r="AG77" s="67"/>
      <c r="AH77" s="67"/>
      <c r="AI77" s="57"/>
      <c r="AJ77" s="67"/>
      <c r="AK77" s="67"/>
      <c r="AL77" s="67"/>
      <c r="AM77" s="57"/>
      <c r="AN77" s="67"/>
      <c r="AO77" s="67"/>
      <c r="AP77" s="67"/>
      <c r="AQ77" s="57"/>
      <c r="AR77" s="69"/>
      <c r="AS77" s="69"/>
      <c r="AT77" s="69"/>
      <c r="AU77" s="69"/>
      <c r="AV77" s="69"/>
      <c r="AW77" s="69"/>
      <c r="AX77" s="69"/>
      <c r="AY77" s="69"/>
      <c r="AZ77" s="69"/>
      <c r="BA77" s="69"/>
      <c r="BB77" s="69"/>
      <c r="BC77" s="69"/>
      <c r="BD77" s="69"/>
      <c r="BE77" s="69"/>
      <c r="BF77" s="69"/>
      <c r="BG77" s="69"/>
      <c r="BH77" s="69"/>
      <c r="BI77" s="69"/>
      <c r="BJ77" s="69"/>
      <c r="BK77" s="69"/>
      <c r="BL77" s="70" t="str">
        <f t="shared" si="9"/>
        <v/>
      </c>
    </row>
    <row r="78">
      <c r="A78" s="41" t="str">
        <f>Alumnos!A82</f>
        <v/>
      </c>
      <c r="B78" s="26" t="str">
        <f>Alumnos!C82</f>
        <v/>
      </c>
      <c r="D78" s="44" t="str">
        <f t="shared" si="1"/>
        <v/>
      </c>
      <c r="E78" s="44" t="str">
        <f t="shared" si="2"/>
        <v/>
      </c>
      <c r="F78" s="44" t="str">
        <f t="shared" si="3"/>
        <v/>
      </c>
      <c r="G78" s="44" t="str">
        <f t="shared" si="4"/>
        <v/>
      </c>
      <c r="H78" s="44" t="str">
        <f t="shared" si="5"/>
        <v/>
      </c>
      <c r="I78" s="44" t="str">
        <f t="shared" si="6"/>
        <v/>
      </c>
      <c r="J78" s="44" t="str">
        <f t="shared" si="7"/>
        <v/>
      </c>
      <c r="K78" s="34"/>
      <c r="L78" s="44" t="str">
        <f t="shared" si="8"/>
        <v/>
      </c>
      <c r="M78" s="34"/>
      <c r="N78" s="71"/>
      <c r="O78" s="57"/>
      <c r="P78" s="67"/>
      <c r="Q78" s="67"/>
      <c r="R78" s="67"/>
      <c r="S78" s="57"/>
      <c r="T78" s="67"/>
      <c r="U78" s="67"/>
      <c r="V78" s="67"/>
      <c r="W78" s="57"/>
      <c r="X78" s="67"/>
      <c r="Y78" s="67"/>
      <c r="Z78" s="67"/>
      <c r="AA78" s="57"/>
      <c r="AB78" s="67"/>
      <c r="AC78" s="67"/>
      <c r="AD78" s="67"/>
      <c r="AE78" s="57"/>
      <c r="AF78" s="67"/>
      <c r="AG78" s="67"/>
      <c r="AH78" s="67"/>
      <c r="AI78" s="57"/>
      <c r="AJ78" s="67"/>
      <c r="AK78" s="67"/>
      <c r="AL78" s="67"/>
      <c r="AM78" s="57"/>
      <c r="AN78" s="67"/>
      <c r="AO78" s="67"/>
      <c r="AP78" s="67"/>
      <c r="AQ78" s="57"/>
      <c r="AR78" s="69"/>
      <c r="AS78" s="69"/>
      <c r="AT78" s="69"/>
      <c r="AU78" s="69"/>
      <c r="AV78" s="69"/>
      <c r="AW78" s="69"/>
      <c r="AX78" s="69"/>
      <c r="AY78" s="69"/>
      <c r="AZ78" s="69"/>
      <c r="BA78" s="69"/>
      <c r="BB78" s="69"/>
      <c r="BC78" s="69"/>
      <c r="BD78" s="69"/>
      <c r="BE78" s="69"/>
      <c r="BF78" s="69"/>
      <c r="BG78" s="69"/>
      <c r="BH78" s="69"/>
      <c r="BI78" s="69"/>
      <c r="BJ78" s="69"/>
      <c r="BK78" s="69"/>
      <c r="BL78" s="70" t="str">
        <f t="shared" si="9"/>
        <v/>
      </c>
    </row>
    <row r="79">
      <c r="A79" s="41" t="str">
        <f>Alumnos!A83</f>
        <v/>
      </c>
      <c r="B79" s="26" t="str">
        <f>Alumnos!C83</f>
        <v/>
      </c>
      <c r="D79" s="44" t="str">
        <f t="shared" si="1"/>
        <v/>
      </c>
      <c r="E79" s="44" t="str">
        <f t="shared" si="2"/>
        <v/>
      </c>
      <c r="F79" s="44" t="str">
        <f t="shared" si="3"/>
        <v/>
      </c>
      <c r="G79" s="44" t="str">
        <f t="shared" si="4"/>
        <v/>
      </c>
      <c r="H79" s="44" t="str">
        <f t="shared" si="5"/>
        <v/>
      </c>
      <c r="I79" s="44" t="str">
        <f t="shared" si="6"/>
        <v/>
      </c>
      <c r="J79" s="44" t="str">
        <f t="shared" si="7"/>
        <v/>
      </c>
      <c r="K79" s="34"/>
      <c r="L79" s="44" t="str">
        <f t="shared" si="8"/>
        <v/>
      </c>
      <c r="M79" s="34"/>
      <c r="N79" s="71"/>
      <c r="O79" s="57"/>
      <c r="P79" s="67"/>
      <c r="Q79" s="67"/>
      <c r="R79" s="67"/>
      <c r="S79" s="57"/>
      <c r="T79" s="67"/>
      <c r="U79" s="67"/>
      <c r="V79" s="67"/>
      <c r="W79" s="57"/>
      <c r="X79" s="67"/>
      <c r="Y79" s="67"/>
      <c r="Z79" s="67"/>
      <c r="AA79" s="57"/>
      <c r="AB79" s="67"/>
      <c r="AC79" s="67"/>
      <c r="AD79" s="67"/>
      <c r="AE79" s="57"/>
      <c r="AF79" s="67"/>
      <c r="AG79" s="67"/>
      <c r="AH79" s="67"/>
      <c r="AI79" s="57"/>
      <c r="AJ79" s="67"/>
      <c r="AK79" s="67"/>
      <c r="AL79" s="67"/>
      <c r="AM79" s="57"/>
      <c r="AN79" s="67"/>
      <c r="AO79" s="67"/>
      <c r="AP79" s="67"/>
      <c r="AQ79" s="57"/>
      <c r="AR79" s="69"/>
      <c r="AS79" s="69"/>
      <c r="AT79" s="69"/>
      <c r="AU79" s="69"/>
      <c r="AV79" s="69"/>
      <c r="AW79" s="69"/>
      <c r="AX79" s="69"/>
      <c r="AY79" s="69"/>
      <c r="AZ79" s="69"/>
      <c r="BA79" s="69"/>
      <c r="BB79" s="69"/>
      <c r="BC79" s="69"/>
      <c r="BD79" s="69"/>
      <c r="BE79" s="69"/>
      <c r="BF79" s="69"/>
      <c r="BG79" s="69"/>
      <c r="BH79" s="69"/>
      <c r="BI79" s="69"/>
      <c r="BJ79" s="69"/>
      <c r="BK79" s="69"/>
      <c r="BL79" s="70" t="str">
        <f t="shared" si="9"/>
        <v/>
      </c>
    </row>
    <row r="80">
      <c r="A80" s="41" t="str">
        <f>Alumnos!A84</f>
        <v/>
      </c>
      <c r="B80" s="26" t="str">
        <f>Alumnos!C84</f>
        <v/>
      </c>
      <c r="D80" s="44" t="str">
        <f t="shared" si="1"/>
        <v/>
      </c>
      <c r="E80" s="44" t="str">
        <f t="shared" si="2"/>
        <v/>
      </c>
      <c r="F80" s="44" t="str">
        <f t="shared" si="3"/>
        <v/>
      </c>
      <c r="G80" s="44" t="str">
        <f t="shared" si="4"/>
        <v/>
      </c>
      <c r="H80" s="44" t="str">
        <f t="shared" si="5"/>
        <v/>
      </c>
      <c r="I80" s="44" t="str">
        <f t="shared" si="6"/>
        <v/>
      </c>
      <c r="J80" s="44" t="str">
        <f t="shared" si="7"/>
        <v/>
      </c>
      <c r="K80" s="34"/>
      <c r="L80" s="44" t="str">
        <f t="shared" si="8"/>
        <v/>
      </c>
      <c r="M80" s="34"/>
      <c r="N80" s="71"/>
      <c r="O80" s="57"/>
      <c r="P80" s="67"/>
      <c r="Q80" s="67"/>
      <c r="R80" s="67"/>
      <c r="S80" s="57"/>
      <c r="T80" s="67"/>
      <c r="U80" s="67"/>
      <c r="V80" s="67"/>
      <c r="W80" s="57"/>
      <c r="X80" s="67"/>
      <c r="Y80" s="67"/>
      <c r="Z80" s="67"/>
      <c r="AA80" s="57"/>
      <c r="AB80" s="67"/>
      <c r="AC80" s="67"/>
      <c r="AD80" s="67"/>
      <c r="AE80" s="57"/>
      <c r="AF80" s="67"/>
      <c r="AG80" s="67"/>
      <c r="AH80" s="67"/>
      <c r="AI80" s="57"/>
      <c r="AJ80" s="67"/>
      <c r="AK80" s="67"/>
      <c r="AL80" s="67"/>
      <c r="AM80" s="57"/>
      <c r="AN80" s="67"/>
      <c r="AO80" s="67"/>
      <c r="AP80" s="67"/>
      <c r="AQ80" s="57"/>
      <c r="AR80" s="69"/>
      <c r="AS80" s="69"/>
      <c r="AT80" s="69"/>
      <c r="AU80" s="69"/>
      <c r="AV80" s="69"/>
      <c r="AW80" s="69"/>
      <c r="AX80" s="69"/>
      <c r="AY80" s="69"/>
      <c r="AZ80" s="69"/>
      <c r="BA80" s="69"/>
      <c r="BB80" s="69"/>
      <c r="BC80" s="69"/>
      <c r="BD80" s="69"/>
      <c r="BE80" s="69"/>
      <c r="BF80" s="69"/>
      <c r="BG80" s="69"/>
      <c r="BH80" s="69"/>
      <c r="BI80" s="69"/>
      <c r="BJ80" s="69"/>
      <c r="BK80" s="69"/>
      <c r="BL80" s="70" t="str">
        <f t="shared" si="9"/>
        <v/>
      </c>
    </row>
    <row r="81">
      <c r="A81" s="41" t="str">
        <f>Alumnos!A85</f>
        <v/>
      </c>
      <c r="B81" s="26" t="str">
        <f>Alumnos!C85</f>
        <v/>
      </c>
      <c r="D81" s="44" t="str">
        <f t="shared" si="1"/>
        <v/>
      </c>
      <c r="E81" s="44" t="str">
        <f t="shared" si="2"/>
        <v/>
      </c>
      <c r="F81" s="44" t="str">
        <f t="shared" si="3"/>
        <v/>
      </c>
      <c r="G81" s="44" t="str">
        <f t="shared" si="4"/>
        <v/>
      </c>
      <c r="H81" s="44" t="str">
        <f t="shared" si="5"/>
        <v/>
      </c>
      <c r="I81" s="44" t="str">
        <f t="shared" si="6"/>
        <v/>
      </c>
      <c r="J81" s="44" t="str">
        <f t="shared" si="7"/>
        <v/>
      </c>
      <c r="K81" s="34"/>
      <c r="L81" s="44" t="str">
        <f t="shared" si="8"/>
        <v/>
      </c>
      <c r="M81" s="34"/>
      <c r="N81" s="71"/>
      <c r="O81" s="57"/>
      <c r="P81" s="67"/>
      <c r="Q81" s="67"/>
      <c r="R81" s="67"/>
      <c r="S81" s="57"/>
      <c r="T81" s="67"/>
      <c r="U81" s="67"/>
      <c r="V81" s="67"/>
      <c r="W81" s="57"/>
      <c r="X81" s="67"/>
      <c r="Y81" s="67"/>
      <c r="Z81" s="67"/>
      <c r="AA81" s="57"/>
      <c r="AB81" s="67"/>
      <c r="AC81" s="67"/>
      <c r="AD81" s="67"/>
      <c r="AE81" s="57"/>
      <c r="AF81" s="67"/>
      <c r="AG81" s="67"/>
      <c r="AH81" s="67"/>
      <c r="AI81" s="57"/>
      <c r="AJ81" s="67"/>
      <c r="AK81" s="67"/>
      <c r="AL81" s="67"/>
      <c r="AM81" s="57"/>
      <c r="AN81" s="67"/>
      <c r="AO81" s="67"/>
      <c r="AP81" s="67"/>
      <c r="AQ81" s="57"/>
      <c r="AR81" s="69"/>
      <c r="AS81" s="69"/>
      <c r="AT81" s="69"/>
      <c r="AU81" s="69"/>
      <c r="AV81" s="69"/>
      <c r="AW81" s="69"/>
      <c r="AX81" s="69"/>
      <c r="AY81" s="69"/>
      <c r="AZ81" s="69"/>
      <c r="BA81" s="69"/>
      <c r="BB81" s="69"/>
      <c r="BC81" s="69"/>
      <c r="BD81" s="69"/>
      <c r="BE81" s="69"/>
      <c r="BF81" s="69"/>
      <c r="BG81" s="69"/>
      <c r="BH81" s="69"/>
      <c r="BI81" s="69"/>
      <c r="BJ81" s="69"/>
      <c r="BK81" s="69"/>
      <c r="BL81" s="70" t="str">
        <f t="shared" si="9"/>
        <v/>
      </c>
    </row>
    <row r="82">
      <c r="A82" s="41" t="str">
        <f>Alumnos!A86</f>
        <v/>
      </c>
      <c r="B82" s="26" t="str">
        <f>Alumnos!C86</f>
        <v/>
      </c>
      <c r="D82" s="44" t="str">
        <f t="shared" si="1"/>
        <v/>
      </c>
      <c r="E82" s="44" t="str">
        <f t="shared" si="2"/>
        <v/>
      </c>
      <c r="F82" s="44" t="str">
        <f t="shared" si="3"/>
        <v/>
      </c>
      <c r="G82" s="44" t="str">
        <f t="shared" si="4"/>
        <v/>
      </c>
      <c r="H82" s="44" t="str">
        <f t="shared" si="5"/>
        <v/>
      </c>
      <c r="I82" s="44" t="str">
        <f t="shared" si="6"/>
        <v/>
      </c>
      <c r="J82" s="44" t="str">
        <f t="shared" si="7"/>
        <v/>
      </c>
      <c r="K82" s="34"/>
      <c r="L82" s="44" t="str">
        <f t="shared" si="8"/>
        <v/>
      </c>
      <c r="M82" s="34"/>
      <c r="N82" s="71"/>
      <c r="O82" s="57"/>
      <c r="P82" s="67"/>
      <c r="Q82" s="67"/>
      <c r="R82" s="67"/>
      <c r="S82" s="57"/>
      <c r="T82" s="67"/>
      <c r="U82" s="67"/>
      <c r="V82" s="67"/>
      <c r="W82" s="57"/>
      <c r="X82" s="67"/>
      <c r="Y82" s="67"/>
      <c r="Z82" s="67"/>
      <c r="AA82" s="57"/>
      <c r="AB82" s="67"/>
      <c r="AC82" s="67"/>
      <c r="AD82" s="67"/>
      <c r="AE82" s="57"/>
      <c r="AF82" s="67"/>
      <c r="AG82" s="67"/>
      <c r="AH82" s="67"/>
      <c r="AI82" s="57"/>
      <c r="AJ82" s="67"/>
      <c r="AK82" s="67"/>
      <c r="AL82" s="67"/>
      <c r="AM82" s="57"/>
      <c r="AN82" s="67"/>
      <c r="AO82" s="67"/>
      <c r="AP82" s="67"/>
      <c r="AQ82" s="57"/>
      <c r="AR82" s="69"/>
      <c r="AS82" s="69"/>
      <c r="AT82" s="69"/>
      <c r="AU82" s="69"/>
      <c r="AV82" s="69"/>
      <c r="AW82" s="69"/>
      <c r="AX82" s="69"/>
      <c r="AY82" s="69"/>
      <c r="AZ82" s="69"/>
      <c r="BA82" s="69"/>
      <c r="BB82" s="69"/>
      <c r="BC82" s="69"/>
      <c r="BD82" s="69"/>
      <c r="BE82" s="69"/>
      <c r="BF82" s="69"/>
      <c r="BG82" s="69"/>
      <c r="BH82" s="69"/>
      <c r="BI82" s="69"/>
      <c r="BJ82" s="69"/>
      <c r="BK82" s="69"/>
      <c r="BL82" s="70" t="str">
        <f t="shared" si="9"/>
        <v/>
      </c>
    </row>
    <row r="83">
      <c r="A83" s="41" t="str">
        <f>Alumnos!A87</f>
        <v/>
      </c>
      <c r="B83" s="26" t="str">
        <f>Alumnos!C87</f>
        <v/>
      </c>
      <c r="D83" s="44" t="str">
        <f t="shared" si="1"/>
        <v/>
      </c>
      <c r="E83" s="44" t="str">
        <f t="shared" si="2"/>
        <v/>
      </c>
      <c r="F83" s="44" t="str">
        <f t="shared" si="3"/>
        <v/>
      </c>
      <c r="G83" s="44" t="str">
        <f t="shared" si="4"/>
        <v/>
      </c>
      <c r="H83" s="44" t="str">
        <f t="shared" si="5"/>
        <v/>
      </c>
      <c r="I83" s="44" t="str">
        <f t="shared" si="6"/>
        <v/>
      </c>
      <c r="J83" s="44" t="str">
        <f t="shared" si="7"/>
        <v/>
      </c>
      <c r="K83" s="34"/>
      <c r="L83" s="44" t="str">
        <f t="shared" si="8"/>
        <v/>
      </c>
      <c r="M83" s="34"/>
      <c r="N83" s="71"/>
      <c r="O83" s="57"/>
      <c r="P83" s="67"/>
      <c r="Q83" s="67"/>
      <c r="R83" s="67"/>
      <c r="S83" s="57"/>
      <c r="T83" s="67"/>
      <c r="U83" s="67"/>
      <c r="V83" s="67"/>
      <c r="W83" s="57"/>
      <c r="X83" s="67"/>
      <c r="Y83" s="67"/>
      <c r="Z83" s="67"/>
      <c r="AA83" s="57"/>
      <c r="AB83" s="67"/>
      <c r="AC83" s="67"/>
      <c r="AD83" s="67"/>
      <c r="AE83" s="57"/>
      <c r="AF83" s="67"/>
      <c r="AG83" s="67"/>
      <c r="AH83" s="67"/>
      <c r="AI83" s="57"/>
      <c r="AJ83" s="67"/>
      <c r="AK83" s="67"/>
      <c r="AL83" s="67"/>
      <c r="AM83" s="57"/>
      <c r="AN83" s="67"/>
      <c r="AO83" s="67"/>
      <c r="AP83" s="67"/>
      <c r="AQ83" s="57"/>
      <c r="AR83" s="69"/>
      <c r="AS83" s="69"/>
      <c r="AT83" s="69"/>
      <c r="AU83" s="69"/>
      <c r="AV83" s="69"/>
      <c r="AW83" s="69"/>
      <c r="AX83" s="69"/>
      <c r="AY83" s="69"/>
      <c r="AZ83" s="69"/>
      <c r="BA83" s="69"/>
      <c r="BB83" s="69"/>
      <c r="BC83" s="69"/>
      <c r="BD83" s="69"/>
      <c r="BE83" s="69"/>
      <c r="BF83" s="69"/>
      <c r="BG83" s="69"/>
      <c r="BH83" s="69"/>
      <c r="BI83" s="69"/>
      <c r="BJ83" s="69"/>
      <c r="BK83" s="69"/>
      <c r="BL83" s="70" t="str">
        <f t="shared" si="9"/>
        <v/>
      </c>
    </row>
    <row r="84">
      <c r="A84" s="41" t="str">
        <f>Alumnos!A88</f>
        <v/>
      </c>
      <c r="B84" s="26" t="str">
        <f>Alumnos!C88</f>
        <v/>
      </c>
      <c r="D84" s="44" t="str">
        <f t="shared" si="1"/>
        <v/>
      </c>
      <c r="E84" s="44" t="str">
        <f t="shared" si="2"/>
        <v/>
      </c>
      <c r="F84" s="44" t="str">
        <f t="shared" si="3"/>
        <v/>
      </c>
      <c r="G84" s="44" t="str">
        <f t="shared" si="4"/>
        <v/>
      </c>
      <c r="H84" s="44" t="str">
        <f t="shared" si="5"/>
        <v/>
      </c>
      <c r="I84" s="44" t="str">
        <f t="shared" si="6"/>
        <v/>
      </c>
      <c r="J84" s="44" t="str">
        <f t="shared" si="7"/>
        <v/>
      </c>
      <c r="K84" s="34"/>
      <c r="L84" s="44" t="str">
        <f t="shared" si="8"/>
        <v/>
      </c>
      <c r="M84" s="34"/>
      <c r="N84" s="71"/>
      <c r="O84" s="57"/>
      <c r="P84" s="67"/>
      <c r="Q84" s="67"/>
      <c r="R84" s="67"/>
      <c r="S84" s="57"/>
      <c r="T84" s="67"/>
      <c r="U84" s="67"/>
      <c r="V84" s="67"/>
      <c r="W84" s="57"/>
      <c r="X84" s="67"/>
      <c r="Y84" s="67"/>
      <c r="Z84" s="67"/>
      <c r="AA84" s="57"/>
      <c r="AB84" s="67"/>
      <c r="AC84" s="67"/>
      <c r="AD84" s="67"/>
      <c r="AE84" s="57"/>
      <c r="AF84" s="67"/>
      <c r="AG84" s="67"/>
      <c r="AH84" s="67"/>
      <c r="AI84" s="57"/>
      <c r="AJ84" s="67"/>
      <c r="AK84" s="67"/>
      <c r="AL84" s="67"/>
      <c r="AM84" s="57"/>
      <c r="AN84" s="67"/>
      <c r="AO84" s="67"/>
      <c r="AP84" s="67"/>
      <c r="AQ84" s="57"/>
      <c r="AR84" s="69"/>
      <c r="AS84" s="69"/>
      <c r="AT84" s="69"/>
      <c r="AU84" s="69"/>
      <c r="AV84" s="69"/>
      <c r="AW84" s="69"/>
      <c r="AX84" s="69"/>
      <c r="AY84" s="69"/>
      <c r="AZ84" s="69"/>
      <c r="BA84" s="69"/>
      <c r="BB84" s="69"/>
      <c r="BC84" s="69"/>
      <c r="BD84" s="69"/>
      <c r="BE84" s="69"/>
      <c r="BF84" s="69"/>
      <c r="BG84" s="69"/>
      <c r="BH84" s="69"/>
      <c r="BI84" s="69"/>
      <c r="BJ84" s="69"/>
      <c r="BK84" s="69"/>
      <c r="BL84" s="70" t="str">
        <f t="shared" si="9"/>
        <v/>
      </c>
    </row>
    <row r="85">
      <c r="A85" s="41" t="str">
        <f>Alumnos!A89</f>
        <v/>
      </c>
      <c r="B85" s="26" t="str">
        <f>Alumnos!C89</f>
        <v/>
      </c>
      <c r="D85" s="44" t="str">
        <f t="shared" si="1"/>
        <v/>
      </c>
      <c r="E85" s="44" t="str">
        <f t="shared" si="2"/>
        <v/>
      </c>
      <c r="F85" s="44" t="str">
        <f t="shared" si="3"/>
        <v/>
      </c>
      <c r="G85" s="44" t="str">
        <f t="shared" si="4"/>
        <v/>
      </c>
      <c r="H85" s="44" t="str">
        <f t="shared" si="5"/>
        <v/>
      </c>
      <c r="I85" s="44" t="str">
        <f t="shared" si="6"/>
        <v/>
      </c>
      <c r="J85" s="44" t="str">
        <f t="shared" si="7"/>
        <v/>
      </c>
      <c r="K85" s="34"/>
      <c r="L85" s="44" t="str">
        <f t="shared" si="8"/>
        <v/>
      </c>
      <c r="M85" s="34"/>
      <c r="N85" s="71"/>
      <c r="O85" s="57"/>
      <c r="P85" s="67"/>
      <c r="Q85" s="67"/>
      <c r="R85" s="67"/>
      <c r="S85" s="57"/>
      <c r="T85" s="67"/>
      <c r="U85" s="67"/>
      <c r="V85" s="67"/>
      <c r="W85" s="57"/>
      <c r="X85" s="67"/>
      <c r="Y85" s="67"/>
      <c r="Z85" s="67"/>
      <c r="AA85" s="57"/>
      <c r="AB85" s="67"/>
      <c r="AC85" s="67"/>
      <c r="AD85" s="67"/>
      <c r="AE85" s="57"/>
      <c r="AF85" s="67"/>
      <c r="AG85" s="67"/>
      <c r="AH85" s="67"/>
      <c r="AI85" s="57"/>
      <c r="AJ85" s="67"/>
      <c r="AK85" s="67"/>
      <c r="AL85" s="67"/>
      <c r="AM85" s="57"/>
      <c r="AN85" s="67"/>
      <c r="AO85" s="67"/>
      <c r="AP85" s="67"/>
      <c r="AQ85" s="57"/>
      <c r="AR85" s="69"/>
      <c r="AS85" s="69"/>
      <c r="AT85" s="69"/>
      <c r="AU85" s="69"/>
      <c r="AV85" s="69"/>
      <c r="AW85" s="69"/>
      <c r="AX85" s="69"/>
      <c r="AY85" s="69"/>
      <c r="AZ85" s="69"/>
      <c r="BA85" s="69"/>
      <c r="BB85" s="69"/>
      <c r="BC85" s="69"/>
      <c r="BD85" s="69"/>
      <c r="BE85" s="69"/>
      <c r="BF85" s="69"/>
      <c r="BG85" s="69"/>
      <c r="BH85" s="69"/>
      <c r="BI85" s="69"/>
      <c r="BJ85" s="69"/>
      <c r="BK85" s="69"/>
      <c r="BL85" s="70" t="str">
        <f t="shared" si="9"/>
        <v/>
      </c>
    </row>
    <row r="86">
      <c r="A86" s="41" t="str">
        <f>Alumnos!A90</f>
        <v/>
      </c>
      <c r="B86" s="26" t="str">
        <f>Alumnos!C90</f>
        <v/>
      </c>
      <c r="D86" s="44" t="str">
        <f t="shared" si="1"/>
        <v/>
      </c>
      <c r="E86" s="44" t="str">
        <f t="shared" si="2"/>
        <v/>
      </c>
      <c r="F86" s="44" t="str">
        <f t="shared" si="3"/>
        <v/>
      </c>
      <c r="G86" s="44" t="str">
        <f t="shared" si="4"/>
        <v/>
      </c>
      <c r="H86" s="44" t="str">
        <f t="shared" si="5"/>
        <v/>
      </c>
      <c r="I86" s="44" t="str">
        <f t="shared" si="6"/>
        <v/>
      </c>
      <c r="J86" s="44" t="str">
        <f t="shared" si="7"/>
        <v/>
      </c>
      <c r="K86" s="34"/>
      <c r="L86" s="44" t="str">
        <f t="shared" si="8"/>
        <v/>
      </c>
      <c r="M86" s="34"/>
      <c r="N86" s="71"/>
      <c r="O86" s="57"/>
      <c r="P86" s="67"/>
      <c r="Q86" s="67"/>
      <c r="R86" s="67"/>
      <c r="S86" s="57"/>
      <c r="T86" s="67"/>
      <c r="U86" s="67"/>
      <c r="V86" s="67"/>
      <c r="W86" s="57"/>
      <c r="X86" s="67"/>
      <c r="Y86" s="67"/>
      <c r="Z86" s="67"/>
      <c r="AA86" s="57"/>
      <c r="AB86" s="67"/>
      <c r="AC86" s="67"/>
      <c r="AD86" s="67"/>
      <c r="AE86" s="57"/>
      <c r="AF86" s="67"/>
      <c r="AG86" s="67"/>
      <c r="AH86" s="67"/>
      <c r="AI86" s="57"/>
      <c r="AJ86" s="67"/>
      <c r="AK86" s="67"/>
      <c r="AL86" s="67"/>
      <c r="AM86" s="57"/>
      <c r="AN86" s="67"/>
      <c r="AO86" s="67"/>
      <c r="AP86" s="67"/>
      <c r="AQ86" s="57"/>
      <c r="AR86" s="69"/>
      <c r="AS86" s="69"/>
      <c r="AT86" s="69"/>
      <c r="AU86" s="69"/>
      <c r="AV86" s="69"/>
      <c r="AW86" s="69"/>
      <c r="AX86" s="69"/>
      <c r="AY86" s="69"/>
      <c r="AZ86" s="69"/>
      <c r="BA86" s="69"/>
      <c r="BB86" s="69"/>
      <c r="BC86" s="69"/>
      <c r="BD86" s="69"/>
      <c r="BE86" s="69"/>
      <c r="BF86" s="69"/>
      <c r="BG86" s="69"/>
      <c r="BH86" s="69"/>
      <c r="BI86" s="69"/>
      <c r="BJ86" s="69"/>
      <c r="BK86" s="69"/>
      <c r="BL86" s="70" t="str">
        <f t="shared" si="9"/>
        <v/>
      </c>
    </row>
    <row r="87">
      <c r="A87" s="41" t="str">
        <f>Alumnos!A91</f>
        <v/>
      </c>
      <c r="B87" s="26" t="str">
        <f>Alumnos!C91</f>
        <v/>
      </c>
      <c r="D87" s="44" t="str">
        <f t="shared" si="1"/>
        <v/>
      </c>
      <c r="E87" s="44" t="str">
        <f t="shared" si="2"/>
        <v/>
      </c>
      <c r="F87" s="44" t="str">
        <f t="shared" si="3"/>
        <v/>
      </c>
      <c r="G87" s="44" t="str">
        <f t="shared" si="4"/>
        <v/>
      </c>
      <c r="H87" s="44" t="str">
        <f t="shared" si="5"/>
        <v/>
      </c>
      <c r="I87" s="44" t="str">
        <f t="shared" si="6"/>
        <v/>
      </c>
      <c r="J87" s="44" t="str">
        <f t="shared" si="7"/>
        <v/>
      </c>
      <c r="K87" s="34"/>
      <c r="L87" s="44" t="str">
        <f t="shared" si="8"/>
        <v/>
      </c>
      <c r="M87" s="34"/>
      <c r="N87" s="71"/>
      <c r="O87" s="57"/>
      <c r="P87" s="67"/>
      <c r="Q87" s="67"/>
      <c r="R87" s="67"/>
      <c r="S87" s="57"/>
      <c r="T87" s="67"/>
      <c r="U87" s="67"/>
      <c r="V87" s="67"/>
      <c r="W87" s="57"/>
      <c r="X87" s="67"/>
      <c r="Y87" s="67"/>
      <c r="Z87" s="67"/>
      <c r="AA87" s="57"/>
      <c r="AB87" s="67"/>
      <c r="AC87" s="67"/>
      <c r="AD87" s="67"/>
      <c r="AE87" s="57"/>
      <c r="AF87" s="67"/>
      <c r="AG87" s="67"/>
      <c r="AH87" s="67"/>
      <c r="AI87" s="57"/>
      <c r="AJ87" s="67"/>
      <c r="AK87" s="67"/>
      <c r="AL87" s="67"/>
      <c r="AM87" s="57"/>
      <c r="AN87" s="67"/>
      <c r="AO87" s="67"/>
      <c r="AP87" s="67"/>
      <c r="AQ87" s="57"/>
      <c r="AR87" s="69"/>
      <c r="AS87" s="69"/>
      <c r="AT87" s="69"/>
      <c r="AU87" s="69"/>
      <c r="AV87" s="69"/>
      <c r="AW87" s="69"/>
      <c r="AX87" s="69"/>
      <c r="AY87" s="69"/>
      <c r="AZ87" s="69"/>
      <c r="BA87" s="69"/>
      <c r="BB87" s="69"/>
      <c r="BC87" s="69"/>
      <c r="BD87" s="69"/>
      <c r="BE87" s="69"/>
      <c r="BF87" s="69"/>
      <c r="BG87" s="69"/>
      <c r="BH87" s="69"/>
      <c r="BI87" s="69"/>
      <c r="BJ87" s="69"/>
      <c r="BK87" s="69"/>
      <c r="BL87" s="70" t="str">
        <f t="shared" si="9"/>
        <v/>
      </c>
    </row>
    <row r="88">
      <c r="A88" s="41" t="str">
        <f>Alumnos!A92</f>
        <v/>
      </c>
      <c r="B88" s="26" t="str">
        <f>Alumnos!C92</f>
        <v/>
      </c>
      <c r="D88" s="44" t="str">
        <f t="shared" si="1"/>
        <v/>
      </c>
      <c r="E88" s="44" t="str">
        <f t="shared" si="2"/>
        <v/>
      </c>
      <c r="F88" s="44" t="str">
        <f t="shared" si="3"/>
        <v/>
      </c>
      <c r="G88" s="44" t="str">
        <f t="shared" si="4"/>
        <v/>
      </c>
      <c r="H88" s="44" t="str">
        <f t="shared" si="5"/>
        <v/>
      </c>
      <c r="I88" s="44" t="str">
        <f t="shared" si="6"/>
        <v/>
      </c>
      <c r="J88" s="44" t="str">
        <f t="shared" si="7"/>
        <v/>
      </c>
      <c r="K88" s="34"/>
      <c r="L88" s="44" t="str">
        <f t="shared" si="8"/>
        <v/>
      </c>
      <c r="M88" s="34"/>
      <c r="N88" s="71"/>
      <c r="O88" s="57"/>
      <c r="P88" s="67"/>
      <c r="Q88" s="67"/>
      <c r="R88" s="67"/>
      <c r="S88" s="57"/>
      <c r="T88" s="67"/>
      <c r="U88" s="67"/>
      <c r="V88" s="67"/>
      <c r="W88" s="57"/>
      <c r="X88" s="67"/>
      <c r="Y88" s="67"/>
      <c r="Z88" s="67"/>
      <c r="AA88" s="57"/>
      <c r="AB88" s="67"/>
      <c r="AC88" s="67"/>
      <c r="AD88" s="67"/>
      <c r="AE88" s="57"/>
      <c r="AF88" s="67"/>
      <c r="AG88" s="67"/>
      <c r="AH88" s="67"/>
      <c r="AI88" s="57"/>
      <c r="AJ88" s="67"/>
      <c r="AK88" s="67"/>
      <c r="AL88" s="67"/>
      <c r="AM88" s="57"/>
      <c r="AN88" s="67"/>
      <c r="AO88" s="67"/>
      <c r="AP88" s="67"/>
      <c r="AQ88" s="57"/>
      <c r="AR88" s="69"/>
      <c r="AS88" s="69"/>
      <c r="AT88" s="69"/>
      <c r="AU88" s="69"/>
      <c r="AV88" s="69"/>
      <c r="AW88" s="69"/>
      <c r="AX88" s="69"/>
      <c r="AY88" s="69"/>
      <c r="AZ88" s="69"/>
      <c r="BA88" s="69"/>
      <c r="BB88" s="69"/>
      <c r="BC88" s="69"/>
      <c r="BD88" s="69"/>
      <c r="BE88" s="69"/>
      <c r="BF88" s="69"/>
      <c r="BG88" s="69"/>
      <c r="BH88" s="69"/>
      <c r="BI88" s="69"/>
      <c r="BJ88" s="69"/>
      <c r="BK88" s="69"/>
      <c r="BL88" s="70" t="str">
        <f t="shared" si="9"/>
        <v/>
      </c>
    </row>
    <row r="89">
      <c r="A89" s="41" t="str">
        <f>Alumnos!A93</f>
        <v/>
      </c>
      <c r="B89" s="26" t="str">
        <f>Alumnos!C93</f>
        <v/>
      </c>
      <c r="D89" s="44" t="str">
        <f t="shared" si="1"/>
        <v/>
      </c>
      <c r="E89" s="44" t="str">
        <f t="shared" si="2"/>
        <v/>
      </c>
      <c r="F89" s="44" t="str">
        <f t="shared" si="3"/>
        <v/>
      </c>
      <c r="G89" s="44" t="str">
        <f t="shared" si="4"/>
        <v/>
      </c>
      <c r="H89" s="44" t="str">
        <f t="shared" si="5"/>
        <v/>
      </c>
      <c r="I89" s="44" t="str">
        <f t="shared" si="6"/>
        <v/>
      </c>
      <c r="J89" s="44" t="str">
        <f t="shared" si="7"/>
        <v/>
      </c>
      <c r="K89" s="34"/>
      <c r="L89" s="44" t="str">
        <f t="shared" si="8"/>
        <v/>
      </c>
      <c r="M89" s="34"/>
      <c r="N89" s="71"/>
      <c r="O89" s="57"/>
      <c r="P89" s="67"/>
      <c r="Q89" s="67"/>
      <c r="R89" s="67"/>
      <c r="S89" s="57"/>
      <c r="T89" s="67"/>
      <c r="U89" s="67"/>
      <c r="V89" s="67"/>
      <c r="W89" s="57"/>
      <c r="X89" s="67"/>
      <c r="Y89" s="67"/>
      <c r="Z89" s="67"/>
      <c r="AA89" s="57"/>
      <c r="AB89" s="67"/>
      <c r="AC89" s="67"/>
      <c r="AD89" s="67"/>
      <c r="AE89" s="57"/>
      <c r="AF89" s="67"/>
      <c r="AG89" s="67"/>
      <c r="AH89" s="67"/>
      <c r="AI89" s="57"/>
      <c r="AJ89" s="67"/>
      <c r="AK89" s="67"/>
      <c r="AL89" s="67"/>
      <c r="AM89" s="57"/>
      <c r="AN89" s="67"/>
      <c r="AO89" s="67"/>
      <c r="AP89" s="67"/>
      <c r="AQ89" s="57"/>
      <c r="AR89" s="69"/>
      <c r="AS89" s="69"/>
      <c r="AT89" s="69"/>
      <c r="AU89" s="69"/>
      <c r="AV89" s="69"/>
      <c r="AW89" s="69"/>
      <c r="AX89" s="69"/>
      <c r="AY89" s="69"/>
      <c r="AZ89" s="69"/>
      <c r="BA89" s="69"/>
      <c r="BB89" s="69"/>
      <c r="BC89" s="69"/>
      <c r="BD89" s="69"/>
      <c r="BE89" s="69"/>
      <c r="BF89" s="69"/>
      <c r="BG89" s="69"/>
      <c r="BH89" s="69"/>
      <c r="BI89" s="69"/>
      <c r="BJ89" s="69"/>
      <c r="BK89" s="69"/>
      <c r="BL89" s="70" t="str">
        <f t="shared" si="9"/>
        <v/>
      </c>
    </row>
    <row r="90">
      <c r="A90" s="41" t="str">
        <f>Alumnos!A94</f>
        <v/>
      </c>
      <c r="B90" s="26" t="str">
        <f>Alumnos!C94</f>
        <v/>
      </c>
      <c r="D90" s="44" t="str">
        <f t="shared" si="1"/>
        <v/>
      </c>
      <c r="E90" s="44" t="str">
        <f t="shared" si="2"/>
        <v/>
      </c>
      <c r="F90" s="44" t="str">
        <f t="shared" si="3"/>
        <v/>
      </c>
      <c r="G90" s="44" t="str">
        <f t="shared" si="4"/>
        <v/>
      </c>
      <c r="H90" s="44" t="str">
        <f t="shared" si="5"/>
        <v/>
      </c>
      <c r="I90" s="44" t="str">
        <f t="shared" si="6"/>
        <v/>
      </c>
      <c r="J90" s="44" t="str">
        <f t="shared" si="7"/>
        <v/>
      </c>
      <c r="K90" s="34"/>
      <c r="L90" s="44" t="str">
        <f t="shared" si="8"/>
        <v/>
      </c>
      <c r="M90" s="34"/>
      <c r="N90" s="71"/>
      <c r="O90" s="57"/>
      <c r="P90" s="67"/>
      <c r="Q90" s="67"/>
      <c r="R90" s="67"/>
      <c r="S90" s="57"/>
      <c r="T90" s="67"/>
      <c r="U90" s="67"/>
      <c r="V90" s="67"/>
      <c r="W90" s="57"/>
      <c r="X90" s="67"/>
      <c r="Y90" s="67"/>
      <c r="Z90" s="67"/>
      <c r="AA90" s="57"/>
      <c r="AB90" s="67"/>
      <c r="AC90" s="67"/>
      <c r="AD90" s="67"/>
      <c r="AE90" s="57"/>
      <c r="AF90" s="67"/>
      <c r="AG90" s="67"/>
      <c r="AH90" s="67"/>
      <c r="AI90" s="57"/>
      <c r="AJ90" s="67"/>
      <c r="AK90" s="67"/>
      <c r="AL90" s="67"/>
      <c r="AM90" s="57"/>
      <c r="AN90" s="67"/>
      <c r="AO90" s="67"/>
      <c r="AP90" s="67"/>
      <c r="AQ90" s="57"/>
      <c r="AR90" s="69"/>
      <c r="AS90" s="69"/>
      <c r="AT90" s="69"/>
      <c r="AU90" s="69"/>
      <c r="AV90" s="69"/>
      <c r="AW90" s="69"/>
      <c r="AX90" s="69"/>
      <c r="AY90" s="69"/>
      <c r="AZ90" s="69"/>
      <c r="BA90" s="69"/>
      <c r="BB90" s="69"/>
      <c r="BC90" s="69"/>
      <c r="BD90" s="69"/>
      <c r="BE90" s="69"/>
      <c r="BF90" s="69"/>
      <c r="BG90" s="69"/>
      <c r="BH90" s="69"/>
      <c r="BI90" s="69"/>
      <c r="BJ90" s="69"/>
      <c r="BK90" s="69"/>
      <c r="BL90" s="70" t="str">
        <f t="shared" si="9"/>
        <v/>
      </c>
    </row>
    <row r="91">
      <c r="A91" s="41" t="str">
        <f>Alumnos!A95</f>
        <v/>
      </c>
      <c r="B91" s="26" t="str">
        <f>Alumnos!C95</f>
        <v/>
      </c>
      <c r="D91" s="44" t="str">
        <f t="shared" si="1"/>
        <v/>
      </c>
      <c r="E91" s="44" t="str">
        <f t="shared" si="2"/>
        <v/>
      </c>
      <c r="F91" s="44" t="str">
        <f t="shared" si="3"/>
        <v/>
      </c>
      <c r="G91" s="44" t="str">
        <f t="shared" si="4"/>
        <v/>
      </c>
      <c r="H91" s="44" t="str">
        <f t="shared" si="5"/>
        <v/>
      </c>
      <c r="I91" s="44" t="str">
        <f t="shared" si="6"/>
        <v/>
      </c>
      <c r="J91" s="44" t="str">
        <f t="shared" si="7"/>
        <v/>
      </c>
      <c r="K91" s="34"/>
      <c r="L91" s="44" t="str">
        <f t="shared" si="8"/>
        <v/>
      </c>
      <c r="M91" s="34"/>
      <c r="N91" s="71"/>
      <c r="O91" s="57"/>
      <c r="P91" s="67"/>
      <c r="Q91" s="67"/>
      <c r="R91" s="67"/>
      <c r="S91" s="57"/>
      <c r="T91" s="67"/>
      <c r="U91" s="67"/>
      <c r="V91" s="67"/>
      <c r="W91" s="57"/>
      <c r="X91" s="67"/>
      <c r="Y91" s="67"/>
      <c r="Z91" s="67"/>
      <c r="AA91" s="57"/>
      <c r="AB91" s="67"/>
      <c r="AC91" s="67"/>
      <c r="AD91" s="67"/>
      <c r="AE91" s="57"/>
      <c r="AF91" s="67"/>
      <c r="AG91" s="67"/>
      <c r="AH91" s="67"/>
      <c r="AI91" s="57"/>
      <c r="AJ91" s="67"/>
      <c r="AK91" s="67"/>
      <c r="AL91" s="67"/>
      <c r="AM91" s="57"/>
      <c r="AN91" s="67"/>
      <c r="AO91" s="67"/>
      <c r="AP91" s="67"/>
      <c r="AQ91" s="57"/>
      <c r="AR91" s="69"/>
      <c r="AS91" s="69"/>
      <c r="AT91" s="69"/>
      <c r="AU91" s="69"/>
      <c r="AV91" s="69"/>
      <c r="AW91" s="69"/>
      <c r="AX91" s="69"/>
      <c r="AY91" s="69"/>
      <c r="AZ91" s="69"/>
      <c r="BA91" s="69"/>
      <c r="BB91" s="69"/>
      <c r="BC91" s="69"/>
      <c r="BD91" s="69"/>
      <c r="BE91" s="69"/>
      <c r="BF91" s="69"/>
      <c r="BG91" s="69"/>
      <c r="BH91" s="69"/>
      <c r="BI91" s="69"/>
      <c r="BJ91" s="69"/>
      <c r="BK91" s="69"/>
      <c r="BL91" s="70" t="str">
        <f t="shared" si="9"/>
        <v/>
      </c>
    </row>
    <row r="92">
      <c r="A92" s="41" t="str">
        <f>Alumnos!A96</f>
        <v/>
      </c>
      <c r="B92" s="26" t="str">
        <f>Alumnos!C96</f>
        <v/>
      </c>
      <c r="D92" s="44" t="str">
        <f t="shared" si="1"/>
        <v/>
      </c>
      <c r="E92" s="44" t="str">
        <f t="shared" si="2"/>
        <v/>
      </c>
      <c r="F92" s="44" t="str">
        <f t="shared" si="3"/>
        <v/>
      </c>
      <c r="G92" s="44" t="str">
        <f t="shared" si="4"/>
        <v/>
      </c>
      <c r="H92" s="44" t="str">
        <f t="shared" si="5"/>
        <v/>
      </c>
      <c r="I92" s="44" t="str">
        <f t="shared" si="6"/>
        <v/>
      </c>
      <c r="J92" s="44" t="str">
        <f t="shared" si="7"/>
        <v/>
      </c>
      <c r="K92" s="34"/>
      <c r="L92" s="44" t="str">
        <f t="shared" si="8"/>
        <v/>
      </c>
      <c r="M92" s="34"/>
      <c r="N92" s="71"/>
      <c r="O92" s="57"/>
      <c r="P92" s="67"/>
      <c r="Q92" s="67"/>
      <c r="R92" s="67"/>
      <c r="S92" s="57"/>
      <c r="T92" s="67"/>
      <c r="U92" s="67"/>
      <c r="V92" s="67"/>
      <c r="W92" s="57"/>
      <c r="X92" s="67"/>
      <c r="Y92" s="67"/>
      <c r="Z92" s="67"/>
      <c r="AA92" s="57"/>
      <c r="AB92" s="67"/>
      <c r="AC92" s="67"/>
      <c r="AD92" s="67"/>
      <c r="AE92" s="57"/>
      <c r="AF92" s="67"/>
      <c r="AG92" s="67"/>
      <c r="AH92" s="67"/>
      <c r="AI92" s="57"/>
      <c r="AJ92" s="67"/>
      <c r="AK92" s="67"/>
      <c r="AL92" s="67"/>
      <c r="AM92" s="57"/>
      <c r="AN92" s="67"/>
      <c r="AO92" s="67"/>
      <c r="AP92" s="67"/>
      <c r="AQ92" s="57"/>
      <c r="AR92" s="69"/>
      <c r="AS92" s="69"/>
      <c r="AT92" s="69"/>
      <c r="AU92" s="69"/>
      <c r="AV92" s="69"/>
      <c r="AW92" s="69"/>
      <c r="AX92" s="69"/>
      <c r="AY92" s="69"/>
      <c r="AZ92" s="69"/>
      <c r="BA92" s="69"/>
      <c r="BB92" s="69"/>
      <c r="BC92" s="69"/>
      <c r="BD92" s="69"/>
      <c r="BE92" s="69"/>
      <c r="BF92" s="69"/>
      <c r="BG92" s="69"/>
      <c r="BH92" s="69"/>
      <c r="BI92" s="69"/>
      <c r="BJ92" s="69"/>
      <c r="BK92" s="69"/>
      <c r="BL92" s="70" t="str">
        <f t="shared" si="9"/>
        <v/>
      </c>
    </row>
    <row r="93">
      <c r="A93" s="41" t="str">
        <f>Alumnos!A97</f>
        <v/>
      </c>
      <c r="B93" s="26" t="str">
        <f>Alumnos!C97</f>
        <v/>
      </c>
      <c r="D93" s="44" t="str">
        <f t="shared" si="1"/>
        <v/>
      </c>
      <c r="E93" s="44" t="str">
        <f t="shared" si="2"/>
        <v/>
      </c>
      <c r="F93" s="44" t="str">
        <f t="shared" si="3"/>
        <v/>
      </c>
      <c r="G93" s="44" t="str">
        <f t="shared" si="4"/>
        <v/>
      </c>
      <c r="H93" s="44" t="str">
        <f t="shared" si="5"/>
        <v/>
      </c>
      <c r="I93" s="44" t="str">
        <f t="shared" si="6"/>
        <v/>
      </c>
      <c r="J93" s="44" t="str">
        <f t="shared" si="7"/>
        <v/>
      </c>
      <c r="K93" s="34"/>
      <c r="L93" s="44" t="str">
        <f t="shared" si="8"/>
        <v/>
      </c>
      <c r="M93" s="34"/>
      <c r="N93" s="71"/>
      <c r="O93" s="57"/>
      <c r="P93" s="67"/>
      <c r="Q93" s="67"/>
      <c r="R93" s="67"/>
      <c r="S93" s="57"/>
      <c r="T93" s="67"/>
      <c r="U93" s="67"/>
      <c r="V93" s="67"/>
      <c r="W93" s="57"/>
      <c r="X93" s="67"/>
      <c r="Y93" s="67"/>
      <c r="Z93" s="67"/>
      <c r="AA93" s="57"/>
      <c r="AB93" s="67"/>
      <c r="AC93" s="67"/>
      <c r="AD93" s="67"/>
      <c r="AE93" s="57"/>
      <c r="AF93" s="67"/>
      <c r="AG93" s="67"/>
      <c r="AH93" s="67"/>
      <c r="AI93" s="57"/>
      <c r="AJ93" s="67"/>
      <c r="AK93" s="67"/>
      <c r="AL93" s="67"/>
      <c r="AM93" s="57"/>
      <c r="AN93" s="67"/>
      <c r="AO93" s="67"/>
      <c r="AP93" s="67"/>
      <c r="AQ93" s="57"/>
      <c r="AR93" s="69"/>
      <c r="AS93" s="69"/>
      <c r="AT93" s="69"/>
      <c r="AU93" s="69"/>
      <c r="AV93" s="69"/>
      <c r="AW93" s="69"/>
      <c r="AX93" s="69"/>
      <c r="AY93" s="69"/>
      <c r="AZ93" s="69"/>
      <c r="BA93" s="69"/>
      <c r="BB93" s="69"/>
      <c r="BC93" s="69"/>
      <c r="BD93" s="69"/>
      <c r="BE93" s="69"/>
      <c r="BF93" s="69"/>
      <c r="BG93" s="69"/>
      <c r="BH93" s="69"/>
      <c r="BI93" s="69"/>
      <c r="BJ93" s="69"/>
      <c r="BK93" s="69"/>
      <c r="BL93" s="70" t="str">
        <f t="shared" si="9"/>
        <v/>
      </c>
    </row>
    <row r="94">
      <c r="A94" s="41" t="str">
        <f>Alumnos!A98</f>
        <v/>
      </c>
      <c r="B94" s="26" t="str">
        <f>Alumnos!C98</f>
        <v/>
      </c>
      <c r="D94" s="44" t="str">
        <f t="shared" si="1"/>
        <v/>
      </c>
      <c r="E94" s="44" t="str">
        <f t="shared" si="2"/>
        <v/>
      </c>
      <c r="F94" s="44" t="str">
        <f t="shared" si="3"/>
        <v/>
      </c>
      <c r="G94" s="44" t="str">
        <f t="shared" si="4"/>
        <v/>
      </c>
      <c r="H94" s="44" t="str">
        <f t="shared" si="5"/>
        <v/>
      </c>
      <c r="I94" s="44" t="str">
        <f t="shared" si="6"/>
        <v/>
      </c>
      <c r="J94" s="44" t="str">
        <f t="shared" si="7"/>
        <v/>
      </c>
      <c r="K94" s="34"/>
      <c r="L94" s="44" t="str">
        <f t="shared" si="8"/>
        <v/>
      </c>
      <c r="M94" s="34"/>
      <c r="N94" s="71"/>
      <c r="O94" s="57"/>
      <c r="P94" s="67"/>
      <c r="Q94" s="67"/>
      <c r="R94" s="67"/>
      <c r="S94" s="57"/>
      <c r="T94" s="67"/>
      <c r="U94" s="67"/>
      <c r="V94" s="67"/>
      <c r="W94" s="57"/>
      <c r="X94" s="67"/>
      <c r="Y94" s="67"/>
      <c r="Z94" s="67"/>
      <c r="AA94" s="57"/>
      <c r="AB94" s="67"/>
      <c r="AC94" s="67"/>
      <c r="AD94" s="67"/>
      <c r="AE94" s="57"/>
      <c r="AF94" s="67"/>
      <c r="AG94" s="67"/>
      <c r="AH94" s="67"/>
      <c r="AI94" s="57"/>
      <c r="AJ94" s="67"/>
      <c r="AK94" s="67"/>
      <c r="AL94" s="67"/>
      <c r="AM94" s="57"/>
      <c r="AN94" s="67"/>
      <c r="AO94" s="67"/>
      <c r="AP94" s="67"/>
      <c r="AQ94" s="57"/>
      <c r="AR94" s="69"/>
      <c r="AS94" s="69"/>
      <c r="AT94" s="69"/>
      <c r="AU94" s="69"/>
      <c r="AV94" s="69"/>
      <c r="AW94" s="69"/>
      <c r="AX94" s="69"/>
      <c r="AY94" s="69"/>
      <c r="AZ94" s="69"/>
      <c r="BA94" s="69"/>
      <c r="BB94" s="69"/>
      <c r="BC94" s="69"/>
      <c r="BD94" s="69"/>
      <c r="BE94" s="69"/>
      <c r="BF94" s="69"/>
      <c r="BG94" s="69"/>
      <c r="BH94" s="69"/>
      <c r="BI94" s="69"/>
      <c r="BJ94" s="69"/>
      <c r="BK94" s="69"/>
      <c r="BL94" s="70" t="str">
        <f t="shared" si="9"/>
        <v/>
      </c>
    </row>
    <row r="95">
      <c r="A95" s="41" t="str">
        <f>Alumnos!A99</f>
        <v/>
      </c>
      <c r="B95" s="26" t="str">
        <f>Alumnos!C99</f>
        <v/>
      </c>
      <c r="D95" s="44" t="str">
        <f t="shared" si="1"/>
        <v/>
      </c>
      <c r="E95" s="44" t="str">
        <f t="shared" si="2"/>
        <v/>
      </c>
      <c r="F95" s="44" t="str">
        <f t="shared" si="3"/>
        <v/>
      </c>
      <c r="G95" s="44" t="str">
        <f t="shared" si="4"/>
        <v/>
      </c>
      <c r="H95" s="44" t="str">
        <f t="shared" si="5"/>
        <v/>
      </c>
      <c r="I95" s="44" t="str">
        <f t="shared" si="6"/>
        <v/>
      </c>
      <c r="J95" s="44" t="str">
        <f t="shared" si="7"/>
        <v/>
      </c>
      <c r="K95" s="34"/>
      <c r="L95" s="44" t="str">
        <f t="shared" si="8"/>
        <v/>
      </c>
      <c r="M95" s="34"/>
      <c r="N95" s="71"/>
      <c r="O95" s="57"/>
      <c r="P95" s="67"/>
      <c r="Q95" s="67"/>
      <c r="R95" s="67"/>
      <c r="S95" s="57"/>
      <c r="T95" s="67"/>
      <c r="U95" s="67"/>
      <c r="V95" s="67"/>
      <c r="W95" s="57"/>
      <c r="X95" s="67"/>
      <c r="Y95" s="67"/>
      <c r="Z95" s="67"/>
      <c r="AA95" s="57"/>
      <c r="AB95" s="67"/>
      <c r="AC95" s="67"/>
      <c r="AD95" s="67"/>
      <c r="AE95" s="57"/>
      <c r="AF95" s="67"/>
      <c r="AG95" s="67"/>
      <c r="AH95" s="67"/>
      <c r="AI95" s="57"/>
      <c r="AJ95" s="67"/>
      <c r="AK95" s="67"/>
      <c r="AL95" s="67"/>
      <c r="AM95" s="57"/>
      <c r="AN95" s="67"/>
      <c r="AO95" s="67"/>
      <c r="AP95" s="67"/>
      <c r="AQ95" s="57"/>
      <c r="AR95" s="69"/>
      <c r="AS95" s="69"/>
      <c r="AT95" s="69"/>
      <c r="AU95" s="69"/>
      <c r="AV95" s="69"/>
      <c r="AW95" s="69"/>
      <c r="AX95" s="69"/>
      <c r="AY95" s="69"/>
      <c r="AZ95" s="69"/>
      <c r="BA95" s="69"/>
      <c r="BB95" s="69"/>
      <c r="BC95" s="69"/>
      <c r="BD95" s="69"/>
      <c r="BE95" s="69"/>
      <c r="BF95" s="69"/>
      <c r="BG95" s="69"/>
      <c r="BH95" s="69"/>
      <c r="BI95" s="69"/>
      <c r="BJ95" s="69"/>
      <c r="BK95" s="69"/>
      <c r="BL95" s="70" t="str">
        <f t="shared" si="9"/>
        <v/>
      </c>
    </row>
    <row r="96">
      <c r="A96" s="41" t="str">
        <f>Alumnos!A100</f>
        <v/>
      </c>
      <c r="B96" s="26" t="str">
        <f>Alumnos!C100</f>
        <v/>
      </c>
      <c r="D96" s="44" t="str">
        <f t="shared" si="1"/>
        <v/>
      </c>
      <c r="E96" s="44" t="str">
        <f t="shared" si="2"/>
        <v/>
      </c>
      <c r="F96" s="44" t="str">
        <f t="shared" si="3"/>
        <v/>
      </c>
      <c r="G96" s="44" t="str">
        <f t="shared" si="4"/>
        <v/>
      </c>
      <c r="H96" s="44" t="str">
        <f t="shared" si="5"/>
        <v/>
      </c>
      <c r="I96" s="44" t="str">
        <f t="shared" si="6"/>
        <v/>
      </c>
      <c r="J96" s="44" t="str">
        <f t="shared" si="7"/>
        <v/>
      </c>
      <c r="K96" s="34"/>
      <c r="L96" s="44" t="str">
        <f t="shared" si="8"/>
        <v/>
      </c>
      <c r="M96" s="34"/>
      <c r="N96" s="71"/>
      <c r="O96" s="57"/>
      <c r="P96" s="67"/>
      <c r="Q96" s="67"/>
      <c r="R96" s="67"/>
      <c r="S96" s="57"/>
      <c r="T96" s="67"/>
      <c r="U96" s="67"/>
      <c r="V96" s="67"/>
      <c r="W96" s="57"/>
      <c r="X96" s="67"/>
      <c r="Y96" s="67"/>
      <c r="Z96" s="67"/>
      <c r="AA96" s="57"/>
      <c r="AB96" s="67"/>
      <c r="AC96" s="67"/>
      <c r="AD96" s="67"/>
      <c r="AE96" s="57"/>
      <c r="AF96" s="67"/>
      <c r="AG96" s="67"/>
      <c r="AH96" s="67"/>
      <c r="AI96" s="57"/>
      <c r="AJ96" s="67"/>
      <c r="AK96" s="67"/>
      <c r="AL96" s="67"/>
      <c r="AM96" s="57"/>
      <c r="AN96" s="67"/>
      <c r="AO96" s="67"/>
      <c r="AP96" s="67"/>
      <c r="AQ96" s="57"/>
      <c r="AR96" s="69"/>
      <c r="AS96" s="69"/>
      <c r="AT96" s="69"/>
      <c r="AU96" s="69"/>
      <c r="AV96" s="69"/>
      <c r="AW96" s="69"/>
      <c r="AX96" s="69"/>
      <c r="AY96" s="69"/>
      <c r="AZ96" s="69"/>
      <c r="BA96" s="69"/>
      <c r="BB96" s="69"/>
      <c r="BC96" s="69"/>
      <c r="BD96" s="69"/>
      <c r="BE96" s="69"/>
      <c r="BF96" s="69"/>
      <c r="BG96" s="69"/>
      <c r="BH96" s="69"/>
      <c r="BI96" s="69"/>
      <c r="BJ96" s="69"/>
      <c r="BK96" s="69"/>
      <c r="BL96" s="70" t="str">
        <f t="shared" si="9"/>
        <v/>
      </c>
    </row>
    <row r="97">
      <c r="A97" s="41" t="str">
        <f>Alumnos!A101</f>
        <v/>
      </c>
      <c r="B97" s="26" t="str">
        <f>Alumnos!C101</f>
        <v/>
      </c>
      <c r="D97" s="44" t="str">
        <f t="shared" si="1"/>
        <v/>
      </c>
      <c r="E97" s="44" t="str">
        <f t="shared" si="2"/>
        <v/>
      </c>
      <c r="F97" s="44" t="str">
        <f t="shared" si="3"/>
        <v/>
      </c>
      <c r="G97" s="44" t="str">
        <f t="shared" si="4"/>
        <v/>
      </c>
      <c r="H97" s="44" t="str">
        <f t="shared" si="5"/>
        <v/>
      </c>
      <c r="I97" s="44" t="str">
        <f t="shared" si="6"/>
        <v/>
      </c>
      <c r="J97" s="44" t="str">
        <f t="shared" si="7"/>
        <v/>
      </c>
      <c r="K97" s="34"/>
      <c r="L97" s="44" t="str">
        <f t="shared" si="8"/>
        <v/>
      </c>
      <c r="M97" s="34"/>
      <c r="N97" s="71"/>
      <c r="O97" s="57"/>
      <c r="P97" s="67"/>
      <c r="Q97" s="67"/>
      <c r="R97" s="67"/>
      <c r="S97" s="57"/>
      <c r="T97" s="67"/>
      <c r="U97" s="67"/>
      <c r="V97" s="67"/>
      <c r="W97" s="57"/>
      <c r="X97" s="67"/>
      <c r="Y97" s="67"/>
      <c r="Z97" s="67"/>
      <c r="AA97" s="57"/>
      <c r="AB97" s="67"/>
      <c r="AC97" s="67"/>
      <c r="AD97" s="67"/>
      <c r="AE97" s="57"/>
      <c r="AF97" s="67"/>
      <c r="AG97" s="67"/>
      <c r="AH97" s="67"/>
      <c r="AI97" s="57"/>
      <c r="AJ97" s="67"/>
      <c r="AK97" s="67"/>
      <c r="AL97" s="67"/>
      <c r="AM97" s="57"/>
      <c r="AN97" s="67"/>
      <c r="AO97" s="67"/>
      <c r="AP97" s="67"/>
      <c r="AQ97" s="57"/>
      <c r="AR97" s="69"/>
      <c r="AS97" s="69"/>
      <c r="AT97" s="69"/>
      <c r="AU97" s="69"/>
      <c r="AV97" s="69"/>
      <c r="AW97" s="69"/>
      <c r="AX97" s="69"/>
      <c r="AY97" s="69"/>
      <c r="AZ97" s="69"/>
      <c r="BA97" s="69"/>
      <c r="BB97" s="69"/>
      <c r="BC97" s="69"/>
      <c r="BD97" s="69"/>
      <c r="BE97" s="69"/>
      <c r="BF97" s="69"/>
      <c r="BG97" s="69"/>
      <c r="BH97" s="69"/>
      <c r="BI97" s="69"/>
      <c r="BJ97" s="69"/>
      <c r="BK97" s="69"/>
      <c r="BL97" s="70" t="str">
        <f t="shared" si="9"/>
        <v/>
      </c>
    </row>
    <row r="98">
      <c r="A98" s="41" t="str">
        <f>Alumnos!A102</f>
        <v/>
      </c>
      <c r="B98" s="26" t="str">
        <f>Alumnos!C102</f>
        <v/>
      </c>
      <c r="D98" s="44" t="str">
        <f t="shared" si="1"/>
        <v/>
      </c>
      <c r="E98" s="44" t="str">
        <f t="shared" si="2"/>
        <v/>
      </c>
      <c r="F98" s="44" t="str">
        <f t="shared" si="3"/>
        <v/>
      </c>
      <c r="G98" s="44" t="str">
        <f t="shared" si="4"/>
        <v/>
      </c>
      <c r="H98" s="44" t="str">
        <f t="shared" si="5"/>
        <v/>
      </c>
      <c r="I98" s="44" t="str">
        <f t="shared" si="6"/>
        <v/>
      </c>
      <c r="J98" s="44" t="str">
        <f t="shared" si="7"/>
        <v/>
      </c>
      <c r="K98" s="34"/>
      <c r="L98" s="44" t="str">
        <f t="shared" si="8"/>
        <v/>
      </c>
      <c r="M98" s="34"/>
      <c r="N98" s="71"/>
      <c r="O98" s="57"/>
      <c r="P98" s="67"/>
      <c r="Q98" s="67"/>
      <c r="R98" s="67"/>
      <c r="S98" s="57"/>
      <c r="T98" s="67"/>
      <c r="U98" s="67"/>
      <c r="V98" s="67"/>
      <c r="W98" s="57"/>
      <c r="X98" s="67"/>
      <c r="Y98" s="67"/>
      <c r="Z98" s="67"/>
      <c r="AA98" s="57"/>
      <c r="AB98" s="67"/>
      <c r="AC98" s="67"/>
      <c r="AD98" s="67"/>
      <c r="AE98" s="57"/>
      <c r="AF98" s="67"/>
      <c r="AG98" s="67"/>
      <c r="AH98" s="67"/>
      <c r="AI98" s="57"/>
      <c r="AJ98" s="67"/>
      <c r="AK98" s="67"/>
      <c r="AL98" s="67"/>
      <c r="AM98" s="57"/>
      <c r="AN98" s="67"/>
      <c r="AO98" s="67"/>
      <c r="AP98" s="67"/>
      <c r="AQ98" s="57"/>
      <c r="AR98" s="69"/>
      <c r="AS98" s="69"/>
      <c r="AT98" s="69"/>
      <c r="AU98" s="69"/>
      <c r="AV98" s="69"/>
      <c r="AW98" s="69"/>
      <c r="AX98" s="69"/>
      <c r="AY98" s="69"/>
      <c r="AZ98" s="69"/>
      <c r="BA98" s="69"/>
      <c r="BB98" s="69"/>
      <c r="BC98" s="69"/>
      <c r="BD98" s="69"/>
      <c r="BE98" s="69"/>
      <c r="BF98" s="69"/>
      <c r="BG98" s="69"/>
      <c r="BH98" s="69"/>
      <c r="BI98" s="69"/>
      <c r="BJ98" s="69"/>
      <c r="BK98" s="69"/>
      <c r="BL98" s="70" t="str">
        <f t="shared" si="9"/>
        <v/>
      </c>
    </row>
    <row r="99">
      <c r="A99" s="41" t="str">
        <f>Alumnos!A103</f>
        <v/>
      </c>
      <c r="B99" s="26" t="str">
        <f>Alumnos!C103</f>
        <v/>
      </c>
      <c r="D99" s="44" t="str">
        <f t="shared" si="1"/>
        <v/>
      </c>
      <c r="E99" s="44" t="str">
        <f t="shared" si="2"/>
        <v/>
      </c>
      <c r="F99" s="44" t="str">
        <f t="shared" si="3"/>
        <v/>
      </c>
      <c r="G99" s="44" t="str">
        <f t="shared" si="4"/>
        <v/>
      </c>
      <c r="H99" s="44" t="str">
        <f t="shared" si="5"/>
        <v/>
      </c>
      <c r="I99" s="44" t="str">
        <f t="shared" si="6"/>
        <v/>
      </c>
      <c r="J99" s="44" t="str">
        <f t="shared" si="7"/>
        <v/>
      </c>
      <c r="K99" s="34"/>
      <c r="L99" s="44" t="str">
        <f t="shared" si="8"/>
        <v/>
      </c>
      <c r="M99" s="34"/>
      <c r="N99" s="71"/>
      <c r="O99" s="57"/>
      <c r="P99" s="67"/>
      <c r="Q99" s="67"/>
      <c r="R99" s="67"/>
      <c r="S99" s="57"/>
      <c r="T99" s="67"/>
      <c r="U99" s="67"/>
      <c r="V99" s="67"/>
      <c r="W99" s="57"/>
      <c r="X99" s="67"/>
      <c r="Y99" s="67"/>
      <c r="Z99" s="67"/>
      <c r="AA99" s="57"/>
      <c r="AB99" s="67"/>
      <c r="AC99" s="67"/>
      <c r="AD99" s="67"/>
      <c r="AE99" s="57"/>
      <c r="AF99" s="67"/>
      <c r="AG99" s="67"/>
      <c r="AH99" s="67"/>
      <c r="AI99" s="57"/>
      <c r="AJ99" s="67"/>
      <c r="AK99" s="67"/>
      <c r="AL99" s="67"/>
      <c r="AM99" s="57"/>
      <c r="AN99" s="67"/>
      <c r="AO99" s="67"/>
      <c r="AP99" s="67"/>
      <c r="AQ99" s="57"/>
      <c r="AR99" s="69"/>
      <c r="AS99" s="69"/>
      <c r="AT99" s="69"/>
      <c r="AU99" s="69"/>
      <c r="AV99" s="69"/>
      <c r="AW99" s="69"/>
      <c r="AX99" s="69"/>
      <c r="AY99" s="69"/>
      <c r="AZ99" s="69"/>
      <c r="BA99" s="69"/>
      <c r="BB99" s="69"/>
      <c r="BC99" s="69"/>
      <c r="BD99" s="69"/>
      <c r="BE99" s="69"/>
      <c r="BF99" s="69"/>
      <c r="BG99" s="69"/>
      <c r="BH99" s="69"/>
      <c r="BI99" s="69"/>
      <c r="BJ99" s="69"/>
      <c r="BK99" s="69"/>
      <c r="BL99" s="70" t="str">
        <f t="shared" si="9"/>
        <v/>
      </c>
    </row>
    <row r="100">
      <c r="A100" s="41" t="str">
        <f>Alumnos!A104</f>
        <v/>
      </c>
      <c r="B100" s="26" t="str">
        <f>Alumnos!C104</f>
        <v/>
      </c>
      <c r="D100" s="44" t="str">
        <f t="shared" si="1"/>
        <v/>
      </c>
      <c r="E100" s="44" t="str">
        <f t="shared" si="2"/>
        <v/>
      </c>
      <c r="F100" s="44" t="str">
        <f t="shared" si="3"/>
        <v/>
      </c>
      <c r="G100" s="44" t="str">
        <f t="shared" si="4"/>
        <v/>
      </c>
      <c r="H100" s="44" t="str">
        <f t="shared" si="5"/>
        <v/>
      </c>
      <c r="I100" s="44" t="str">
        <f t="shared" si="6"/>
        <v/>
      </c>
      <c r="J100" s="44" t="str">
        <f t="shared" si="7"/>
        <v/>
      </c>
      <c r="K100" s="34"/>
      <c r="L100" s="44" t="str">
        <f t="shared" si="8"/>
        <v/>
      </c>
      <c r="M100" s="34"/>
      <c r="N100" s="71"/>
      <c r="O100" s="57"/>
      <c r="P100" s="67"/>
      <c r="Q100" s="67"/>
      <c r="R100" s="67"/>
      <c r="S100" s="57"/>
      <c r="T100" s="67"/>
      <c r="U100" s="67"/>
      <c r="V100" s="67"/>
      <c r="W100" s="57"/>
      <c r="X100" s="67"/>
      <c r="Y100" s="67"/>
      <c r="Z100" s="67"/>
      <c r="AA100" s="57"/>
      <c r="AB100" s="67"/>
      <c r="AC100" s="67"/>
      <c r="AD100" s="67"/>
      <c r="AE100" s="57"/>
      <c r="AF100" s="67"/>
      <c r="AG100" s="67"/>
      <c r="AH100" s="67"/>
      <c r="AI100" s="57"/>
      <c r="AJ100" s="67"/>
      <c r="AK100" s="67"/>
      <c r="AL100" s="67"/>
      <c r="AM100" s="57"/>
      <c r="AN100" s="67"/>
      <c r="AO100" s="67"/>
      <c r="AP100" s="67"/>
      <c r="AQ100" s="57"/>
      <c r="AR100" s="69"/>
      <c r="AS100" s="69"/>
      <c r="AT100" s="69"/>
      <c r="AU100" s="69"/>
      <c r="AV100" s="69"/>
      <c r="AW100" s="69"/>
      <c r="AX100" s="69"/>
      <c r="AY100" s="69"/>
      <c r="AZ100" s="69"/>
      <c r="BA100" s="69"/>
      <c r="BB100" s="69"/>
      <c r="BC100" s="69"/>
      <c r="BD100" s="69"/>
      <c r="BE100" s="69"/>
      <c r="BF100" s="69"/>
      <c r="BG100" s="69"/>
      <c r="BH100" s="69"/>
      <c r="BI100" s="69"/>
      <c r="BJ100" s="69"/>
      <c r="BK100" s="69"/>
      <c r="BL100" s="70" t="str">
        <f t="shared" si="9"/>
        <v/>
      </c>
    </row>
    <row r="10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c r="AA101" s="53"/>
      <c r="AB101" s="53"/>
      <c r="AC101" s="53"/>
      <c r="AD101" s="53"/>
      <c r="AE101" s="53"/>
      <c r="AF101" s="53"/>
      <c r="AG101" s="53"/>
      <c r="AH101" s="53"/>
      <c r="AI101" s="53"/>
      <c r="AJ101" s="53"/>
      <c r="AK101" s="53"/>
      <c r="AL101" s="53"/>
      <c r="AM101" s="53"/>
      <c r="AN101" s="53"/>
      <c r="AO101" s="53"/>
      <c r="AP101" s="53"/>
      <c r="AQ101" s="53"/>
      <c r="AR101" s="53"/>
      <c r="AS101" s="53"/>
      <c r="AT101" s="53"/>
      <c r="AU101" s="53"/>
      <c r="AV101" s="53"/>
      <c r="AW101" s="53"/>
      <c r="AX101" s="53"/>
      <c r="AY101" s="53"/>
      <c r="AZ101" s="53"/>
      <c r="BA101" s="53"/>
      <c r="BB101" s="53"/>
      <c r="BC101" s="53"/>
      <c r="BD101" s="53"/>
      <c r="BE101" s="53"/>
      <c r="BF101" s="53"/>
      <c r="BG101" s="53"/>
      <c r="BH101" s="53"/>
      <c r="BI101" s="53"/>
      <c r="BJ101" s="53"/>
      <c r="BK101" s="53"/>
      <c r="BL101" s="53"/>
    </row>
  </sheetData>
  <mergeCells count="116">
    <mergeCell ref="AJ1:AL1"/>
    <mergeCell ref="AN1:AP1"/>
    <mergeCell ref="AR1:BL1"/>
    <mergeCell ref="T1:V1"/>
    <mergeCell ref="T2:V2"/>
    <mergeCell ref="AB1:AD1"/>
    <mergeCell ref="AB2:AD2"/>
    <mergeCell ref="AF2:AH2"/>
    <mergeCell ref="AJ2:AL2"/>
    <mergeCell ref="AN2:AP2"/>
    <mergeCell ref="L1:L3"/>
    <mergeCell ref="N1:N3"/>
    <mergeCell ref="P1:R1"/>
    <mergeCell ref="X1:Z1"/>
    <mergeCell ref="AF1:AH1"/>
    <mergeCell ref="P2:R2"/>
    <mergeCell ref="X2:Z2"/>
    <mergeCell ref="B3:C3"/>
    <mergeCell ref="D3:J3"/>
    <mergeCell ref="B4:C4"/>
    <mergeCell ref="B5:C5"/>
    <mergeCell ref="B6:C6"/>
    <mergeCell ref="B7:C7"/>
    <mergeCell ref="B8:C8"/>
    <mergeCell ref="B9:C9"/>
    <mergeCell ref="B10:C10"/>
    <mergeCell ref="B11:C11"/>
    <mergeCell ref="B12:C12"/>
    <mergeCell ref="B13:C13"/>
    <mergeCell ref="B14:C14"/>
    <mergeCell ref="B15:C15"/>
    <mergeCell ref="B65:C65"/>
    <mergeCell ref="B66:C66"/>
    <mergeCell ref="B67:C67"/>
    <mergeCell ref="B68:C68"/>
    <mergeCell ref="B69:C69"/>
    <mergeCell ref="B70:C70"/>
    <mergeCell ref="B71:C71"/>
    <mergeCell ref="B72:C72"/>
    <mergeCell ref="B73:C73"/>
    <mergeCell ref="B74:C74"/>
    <mergeCell ref="B75:C75"/>
    <mergeCell ref="B76:C76"/>
    <mergeCell ref="B77:C77"/>
    <mergeCell ref="B78:C78"/>
    <mergeCell ref="B79:C79"/>
    <mergeCell ref="B80:C80"/>
    <mergeCell ref="B81:C81"/>
    <mergeCell ref="B82:C82"/>
    <mergeCell ref="B83:C83"/>
    <mergeCell ref="B84:C84"/>
    <mergeCell ref="B85:C85"/>
    <mergeCell ref="B93:C93"/>
    <mergeCell ref="B94:C94"/>
    <mergeCell ref="B95:C95"/>
    <mergeCell ref="B96:C96"/>
    <mergeCell ref="B97:C97"/>
    <mergeCell ref="B98:C98"/>
    <mergeCell ref="B99:C99"/>
    <mergeCell ref="B100:C100"/>
    <mergeCell ref="B86:C86"/>
    <mergeCell ref="B87:C87"/>
    <mergeCell ref="B88:C88"/>
    <mergeCell ref="B89:C89"/>
    <mergeCell ref="B90:C90"/>
    <mergeCell ref="B91:C91"/>
    <mergeCell ref="B92:C92"/>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B59:C59"/>
    <mergeCell ref="B60:C60"/>
    <mergeCell ref="B61:C61"/>
    <mergeCell ref="B62:C62"/>
    <mergeCell ref="B63:C63"/>
    <mergeCell ref="B64:C64"/>
  </mergeCells>
  <conditionalFormatting sqref="D4:J100">
    <cfRule type="expression" dxfId="8" priority="1">
      <formula>D$2=""</formula>
    </cfRule>
  </conditionalFormatting>
  <conditionalFormatting sqref="D4:J100">
    <cfRule type="cellIs" dxfId="9" priority="2" operator="lessThan">
      <formula>70</formula>
    </cfRule>
  </conditionalFormatting>
  <conditionalFormatting sqref="D4:J100">
    <cfRule type="containsText" dxfId="10" priority="3" operator="containsText" text="NP">
      <formula>NOT(ISERROR(SEARCH(("NP"),(D4))))</formula>
    </cfRule>
  </conditionalFormatting>
  <conditionalFormatting sqref="L4:L100">
    <cfRule type="cellIs" dxfId="9" priority="4" operator="lessThan">
      <formula>70</formula>
    </cfRule>
  </conditionalFormatting>
  <conditionalFormatting sqref="L4:L100">
    <cfRule type="containsText" dxfId="10" priority="5" operator="containsText" text="NP">
      <formula>NOT(ISERROR(SEARCH(("NP"),(L4))))</formula>
    </cfRule>
  </conditionalFormatting>
  <conditionalFormatting sqref="N4:N100">
    <cfRule type="expression" dxfId="12" priority="6">
      <formula>$BL4&lt;80%</formula>
    </cfRule>
  </conditionalFormatting>
  <conditionalFormatting sqref="BL4:BL100">
    <cfRule type="expression" dxfId="13" priority="7">
      <formula>$BL4&lt;80%</formula>
    </cfRule>
  </conditionalFormatting>
  <conditionalFormatting sqref="AR4:BK100">
    <cfRule type="cellIs" dxfId="14" priority="8" operator="equal">
      <formula>0</formula>
    </cfRule>
  </conditionalFormatting>
  <conditionalFormatting sqref="AR4:BK100">
    <cfRule type="cellIs" dxfId="14" priority="9" operator="equal">
      <formula>1</formula>
    </cfRule>
  </conditionalFormatting>
  <conditionalFormatting sqref="AR4:BK100">
    <cfRule type="colorScale" priority="10">
      <colorScale>
        <cfvo type="formula" val="0.1"/>
        <cfvo type="formula" val="0.9"/>
        <color rgb="FFF1C232"/>
        <color rgb="FFFFF2CC"/>
      </colorScale>
    </cfRule>
  </conditionalFormatting>
  <conditionalFormatting sqref="AC13">
    <cfRule type="notContainsBlanks" dxfId="15" priority="11">
      <formula>LEN(TRIM(AC13))&gt;0</formula>
    </cfRule>
  </conditionalFormatting>
  <dataValidations>
    <dataValidation type="custom" allowBlank="1" showDropDown="1" showInputMessage="1" showErrorMessage="1" prompt="El número de temas de la materia es menor al tema de esta pestaña." sqref="M1:P1 S1:T1 W1:X1 AA1:AB1 AE1:AF1 AI1:AJ1 AM1:AN1 AQ1:AR1 A1:K2 O2 AQ2 BL2 D3 K3 M2:M3 O3:BL3 A3:B100 D4:M100 O4:O100 AE4:AE100 AI4:AI100 AM4:AM100 AQ4:AQ100 BL4:BL100 A101:BL101">
      <formula1>$B$2&lt;=$C$2</formula1>
    </dataValidation>
    <dataValidation type="custom" allowBlank="1" showDropDown="1" showInputMessage="1" showErrorMessage="1" prompt="Elige una fecha válida (Formato: DD-MM-AAAA o Doble click en la casilla)" sqref="AR2:BK2">
      <formula1>OR(NOT(ISERROR(DATEVALUE(AR2))), AND(ISNUMBER(AR2), LEFT(CELL("format", AR2))="D"))</formula1>
    </dataValidation>
    <dataValidation type="custom" allowBlank="1" showDropDown="1" showInputMessage="1" showErrorMessage="1" prompt="El número de temas de la materia es menor al tema de esta pestaña." sqref="N4:N100">
      <formula1>($B$2&lt;=$C$2)</formula1>
    </dataValidation>
    <dataValidation type="custom" allowBlank="1" showDropDown="1" showInputMessage="1" showErrorMessage="1" prompt="Primero Elige una fecha válida (Formato: DD-MM-AAAA o Doble click en la casilla) y después introduce un valor entre 0 y 1" sqref="AR4:BK100">
      <formula1>AND($B$2&lt;=$C$2,AND(AR4&gt;=0,AR4&lt;=1),NOT(COUNTBLANK(AR$2)))</formula1>
    </dataValidation>
    <dataValidation type="custom" allowBlank="1" showDropDown="1" showInputMessage="1" showErrorMessage="1" prompt="La cantidad de temas en la materia debe ser mayor que el tema de esta hoja y es necesario colocar el nombre de evaluación  en la casilla correspondiente. Datos admitidos: &quot;NP&quot; (No Presentó) o un valor entre 0-100." sqref="P4:AD100 AF4:AH100 AJ4:AL100 AN4:AP100">
      <formula1>AND($B$2&lt;=$C$2,OR(AND(P4&gt;=0,P4&lt;=100),P4="NP"),NOT(COUNTBLANK(P$3)))</formula1>
    </dataValidation>
    <dataValidation type="custom" allowBlank="1" showDropDown="1" showInputMessage="1" showErrorMessage="1" prompt="El número de temas de la materia es menor al tema de esta pestaña. Debes introducir un valor entre 0-100 y la suma de los porcentajes de las rubricas de evaluación no debe superar el 100%" sqref="P2 S2:T2 W2:X2 AA2:AB2 AE2:AF2 AI2:AJ2 AM2:AN2">
      <formula1>AND($B$2&lt;=$C$2,AND(VALUE($P$2)+VALUE($T$2)+VALUE($X$2)+VALUE($AB$2)+VALUE($AF$2)+VALUE($AJ$2)+VALUE($AN$2)&lt;=1,VALUE($P$2)+VALUE($T$2)+VALUE($X$2)+VALUE($AB$2)+VALUE($AF$2)+VALUE($AJ$2)+VALUE($AN$2)&gt;=0))</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2.63" defaultRowHeight="15.75"/>
  <cols>
    <col customWidth="1" min="1" max="1" width="9.0"/>
    <col customWidth="1" min="2" max="2" width="16.75"/>
    <col customWidth="1" min="3" max="3" width="13.5"/>
    <col customWidth="1" min="4" max="10" width="8.25"/>
    <col customWidth="1" min="11" max="11" width="1.88"/>
    <col customWidth="1" min="12" max="12" width="10.0"/>
    <col customWidth="1" min="13" max="13" width="1.88"/>
    <col customWidth="1" min="14" max="14" width="6.63"/>
    <col customWidth="1" min="15" max="15" width="1.88"/>
    <col customWidth="1" min="16" max="18" width="4.5"/>
    <col customWidth="1" min="19" max="19" width="1.88"/>
    <col customWidth="1" min="20" max="20" width="4.13"/>
    <col customWidth="1" min="21" max="21" width="4.25"/>
    <col customWidth="1" min="22" max="22" width="3.75"/>
    <col customWidth="1" min="23" max="23" width="1.88"/>
    <col customWidth="1" min="24" max="25" width="3.88"/>
    <col customWidth="1" min="26" max="26" width="4.63"/>
    <col customWidth="1" min="27" max="27" width="1.88"/>
    <col customWidth="1" min="28" max="29" width="3.88"/>
    <col customWidth="1" min="30" max="30" width="4.38"/>
    <col customWidth="1" min="31" max="31" width="1.88"/>
    <col customWidth="1" min="32" max="33" width="3.88"/>
    <col customWidth="1" min="34" max="34" width="4.38"/>
    <col customWidth="1" min="35" max="35" width="1.88"/>
    <col customWidth="1" min="36" max="37" width="3.88"/>
    <col customWidth="1" min="38" max="38" width="4.38"/>
    <col customWidth="1" min="39" max="39" width="1.88"/>
    <col customWidth="1" min="40" max="41" width="3.88"/>
    <col customWidth="1" min="42" max="42" width="4.38"/>
    <col customWidth="1" min="43" max="43" width="1.88"/>
    <col customWidth="1" min="44" max="63" width="2.38"/>
    <col customWidth="1" min="64" max="64" width="6.63"/>
  </cols>
  <sheetData>
    <row r="1">
      <c r="A1" s="28" t="s">
        <v>24</v>
      </c>
      <c r="B1" s="29" t="str">
        <f>Alumnos!E2</f>
        <v/>
      </c>
      <c r="C1" s="29" t="str">
        <f>Alumnos!E3</f>
        <v/>
      </c>
      <c r="D1" s="1" t="str">
        <f>P1</f>
        <v>Examen</v>
      </c>
      <c r="E1" s="1" t="str">
        <f>T1</f>
        <v>Tareas</v>
      </c>
      <c r="F1" s="1" t="str">
        <f>X1</f>
        <v>Trabajos</v>
      </c>
      <c r="G1" s="1" t="str">
        <f>AB1</f>
        <v>Proyecto</v>
      </c>
      <c r="H1" s="1" t="str">
        <f>AF1</f>
        <v>Otro</v>
      </c>
      <c r="I1" s="1" t="str">
        <f>AJ1</f>
        <v>Otro</v>
      </c>
      <c r="J1" s="1" t="str">
        <f>AN1</f>
        <v>Otro</v>
      </c>
      <c r="K1" s="30"/>
      <c r="L1" s="54" t="s">
        <v>52</v>
      </c>
      <c r="M1" s="31"/>
      <c r="N1" s="1" t="s">
        <v>53</v>
      </c>
      <c r="O1" s="31"/>
      <c r="P1" s="1" t="s">
        <v>54</v>
      </c>
      <c r="S1" s="31"/>
      <c r="T1" s="1" t="s">
        <v>55</v>
      </c>
      <c r="W1" s="31"/>
      <c r="X1" s="1" t="s">
        <v>56</v>
      </c>
      <c r="AA1" s="31"/>
      <c r="AB1" s="1" t="s">
        <v>57</v>
      </c>
      <c r="AE1" s="31"/>
      <c r="AF1" s="30" t="s">
        <v>58</v>
      </c>
      <c r="AI1" s="31"/>
      <c r="AJ1" s="30" t="s">
        <v>58</v>
      </c>
      <c r="AM1" s="31"/>
      <c r="AN1" s="30" t="s">
        <v>58</v>
      </c>
      <c r="AQ1" s="31"/>
      <c r="AR1" s="1" t="s">
        <v>59</v>
      </c>
    </row>
    <row r="2">
      <c r="A2" s="33" t="s">
        <v>60</v>
      </c>
      <c r="B2" s="33">
        <v>1.0</v>
      </c>
      <c r="C2" s="55" t="str">
        <f>Alumnos!E4</f>
        <v/>
      </c>
      <c r="D2" s="56" t="str">
        <f>IF(P2=0,"",P2)</f>
        <v/>
      </c>
      <c r="E2" s="56" t="str">
        <f>IF(T2=0,"",T2)</f>
        <v/>
      </c>
      <c r="F2" s="56" t="str">
        <f>IF(X2=0,"",X2)</f>
        <v/>
      </c>
      <c r="G2" s="56" t="str">
        <f>IF(AB2=0,"",AB2)</f>
        <v/>
      </c>
      <c r="H2" s="56" t="str">
        <f>IF(AF2=0,"",AF2)</f>
        <v/>
      </c>
      <c r="I2" s="56" t="str">
        <f>IF(AJ2=0,"",AJ2)</f>
        <v/>
      </c>
      <c r="J2" s="56" t="str">
        <f>IF(AN2=0,"",AN2)</f>
        <v/>
      </c>
      <c r="K2" s="36"/>
      <c r="M2" s="36"/>
      <c r="O2" s="57"/>
      <c r="P2" s="58">
        <v>0.0</v>
      </c>
      <c r="S2" s="57"/>
      <c r="T2" s="58">
        <v>0.0</v>
      </c>
      <c r="W2" s="57"/>
      <c r="X2" s="58">
        <v>0.0</v>
      </c>
      <c r="AA2" s="57"/>
      <c r="AB2" s="58">
        <v>0.0</v>
      </c>
      <c r="AE2" s="57"/>
      <c r="AF2" s="58">
        <v>0.0</v>
      </c>
      <c r="AI2" s="57"/>
      <c r="AJ2" s="58">
        <v>0.0</v>
      </c>
      <c r="AM2" s="57"/>
      <c r="AN2" s="58">
        <v>0.0</v>
      </c>
      <c r="AQ2" s="57"/>
      <c r="AR2" s="59"/>
      <c r="AS2" s="59"/>
      <c r="AT2" s="59"/>
      <c r="AU2" s="60"/>
      <c r="AV2" s="60"/>
      <c r="AW2" s="60"/>
      <c r="AX2" s="60"/>
      <c r="AY2" s="60"/>
      <c r="AZ2" s="60"/>
      <c r="BA2" s="60"/>
      <c r="BB2" s="60"/>
      <c r="BC2" s="60"/>
      <c r="BD2" s="60"/>
      <c r="BE2" s="60"/>
      <c r="BF2" s="60"/>
      <c r="BG2" s="60"/>
      <c r="BH2" s="60"/>
      <c r="BI2" s="60"/>
      <c r="BJ2" s="60"/>
      <c r="BK2" s="59"/>
      <c r="BL2" s="49"/>
    </row>
    <row r="3">
      <c r="A3" s="61" t="s">
        <v>41</v>
      </c>
      <c r="B3" s="61" t="s">
        <v>42</v>
      </c>
      <c r="D3" s="62" t="s">
        <v>61</v>
      </c>
      <c r="K3" s="36"/>
      <c r="M3" s="36"/>
      <c r="O3" s="57"/>
      <c r="P3" s="63"/>
      <c r="Q3" s="63"/>
      <c r="R3" s="63"/>
      <c r="S3" s="57"/>
      <c r="T3" s="63"/>
      <c r="U3" s="63"/>
      <c r="V3" s="63"/>
      <c r="W3" s="57"/>
      <c r="X3" s="63"/>
      <c r="Y3" s="63"/>
      <c r="Z3" s="63"/>
      <c r="AA3" s="57"/>
      <c r="AB3" s="63"/>
      <c r="AC3" s="63"/>
      <c r="AD3" s="63"/>
      <c r="AE3" s="57"/>
      <c r="AF3" s="63"/>
      <c r="AG3" s="63"/>
      <c r="AH3" s="63"/>
      <c r="AI3" s="57"/>
      <c r="AJ3" s="63"/>
      <c r="AK3" s="63"/>
      <c r="AL3" s="63"/>
      <c r="AM3" s="57"/>
      <c r="AN3" s="63"/>
      <c r="AO3" s="63"/>
      <c r="AP3" s="63"/>
      <c r="AQ3" s="57"/>
      <c r="AR3" s="64">
        <v>1.0</v>
      </c>
      <c r="AS3" s="64">
        <v>2.0</v>
      </c>
      <c r="AT3" s="64">
        <v>3.0</v>
      </c>
      <c r="AU3" s="64">
        <v>4.0</v>
      </c>
      <c r="AV3" s="64">
        <v>5.0</v>
      </c>
      <c r="AW3" s="64">
        <v>6.0</v>
      </c>
      <c r="AX3" s="64">
        <v>7.0</v>
      </c>
      <c r="AY3" s="64">
        <v>8.0</v>
      </c>
      <c r="AZ3" s="64">
        <v>9.0</v>
      </c>
      <c r="BA3" s="64">
        <v>10.0</v>
      </c>
      <c r="BB3" s="64">
        <v>11.0</v>
      </c>
      <c r="BC3" s="64">
        <v>12.0</v>
      </c>
      <c r="BD3" s="64">
        <v>13.0</v>
      </c>
      <c r="BE3" s="64">
        <v>14.0</v>
      </c>
      <c r="BF3" s="64">
        <v>15.0</v>
      </c>
      <c r="BG3" s="64">
        <v>16.0</v>
      </c>
      <c r="BH3" s="64">
        <v>17.0</v>
      </c>
      <c r="BI3" s="64">
        <v>18.0</v>
      </c>
      <c r="BJ3" s="64">
        <v>19.0</v>
      </c>
      <c r="BK3" s="64">
        <v>20.0</v>
      </c>
      <c r="BL3" s="65">
        <v>0.8</v>
      </c>
    </row>
    <row r="4">
      <c r="A4" s="41" t="str">
        <f>Alumnos!A8</f>
        <v/>
      </c>
      <c r="B4" s="26" t="str">
        <f>Alumnos!C8</f>
        <v/>
      </c>
      <c r="D4" s="44" t="str">
        <f t="shared" ref="D4:D100" si="1">IF(P$2=0,"",IF(COLUMNS(P4:R4)=COUNTBLANK(P4:R4),"",IF(COUNTIF(P4:R4,"NP")=COUNTA(P$3:R$3),"NP",SUM(P4:R4)/COUNTA(P$3:R$3))))</f>
        <v/>
      </c>
      <c r="E4" s="44" t="str">
        <f t="shared" ref="E4:E100" si="2">IF(T$2=0,"",IF(COLUMNS(T4:V4)=COUNTBLANK(T4:V4),"",IF(COUNTIF(T4:V4,"NP")=COUNTA(T$3:V$3),"NP",SUM(T4:V4)/COUNTA(T$3:V$3))))</f>
        <v/>
      </c>
      <c r="F4" s="44" t="str">
        <f t="shared" ref="F4:F100" si="3">IF(X$2=0,"",IF(COLUMNS(X4:Z4)=COUNTBLANK(X4:Z4),"",IF(COUNTIF(X4:Z4,"NP")=COUNTA(X$3:Z$3),"NP",SUM(X4:Z4)/COUNTA(X$3:Z$3))))</f>
        <v/>
      </c>
      <c r="G4" s="44" t="str">
        <f t="shared" ref="G4:G100" si="4">IF(AB$2=0,"",IF(COLUMNS(AB4:AD4)=COUNTBLANK(AB4:AD4),"",IF(COUNTIF(AB4:AD4,"NP")=COUNTA(AB$3:AD$3),"NP",SUM(AB4:AD4)/COUNTA(AB$3:AD$3))))</f>
        <v/>
      </c>
      <c r="H4" s="44" t="str">
        <f t="shared" ref="H4:H100" si="5">IF(AF$2=0,"",IF(COLUMNS(AF4:AH4)=COUNTBLANK(AF4:AH4),"",IF(COUNTIF(AF4:AH4,"NP")=COUNTA(AF$3:AH$3),"NP",SUM(AF4:AH4)/COUNTA(AF$3:AH$3))))</f>
        <v/>
      </c>
      <c r="I4" s="44" t="str">
        <f t="shared" ref="I4:I100" si="6">IF(AJ$2=0,"",IF(COLUMNS(AJ4:AL4)=COUNTBLANK(AJ4:AL4),"",IF(COUNTIF(AJ4:AL4,"NP")=COUNTA(AJ$3:AL$3),"NP",SUM(AJ4:AL4)/COUNTA(AJ$3:AL$3))))</f>
        <v/>
      </c>
      <c r="J4" s="44" t="str">
        <f t="shared" ref="J4:J100" si="7">IF(AN2=0,"",IF(COLUMNS(AN4:AP4)=COUNTBLANK(AN4:AP4),"",IF(COUNTIF(AN4:AP4,"NP")=COUNTA(AN$3:AP$3),"NP",SUM(AN4:AP4)/COUNTA(AN$3:AP$3))))</f>
        <v/>
      </c>
      <c r="K4" s="34"/>
      <c r="L4" s="44" t="str">
        <f t="shared" ref="L4:L100" si="8">IF(AND(COLUMNS(D4:J4)=COUNTBLANK(D4:J4),ISBLANK(N4)),"",IF(AND(COUNTIF(D4:J4,"NP")=COUNT(D$2:J$2),ISBLANK(N4)),"NP",IF(IF(AND(D4&lt;&gt;"NP",D4&lt;&gt;""),D4*D$2,0)+IF(AND(E4&lt;&gt;"NP",E4&lt;&gt;""),E4*E$2,0)+IF(AND(F4&lt;&gt;"NP",F4&lt;&gt;""),F4*F$2,0)+IF(AND(G4&lt;&gt;"NP",G4&lt;&gt;""),G4*G$2,0)+IF(AND(H4&lt;&gt;"NP",H4&lt;&gt;""),H4*H$2,0)+IF(AND(I4&lt;&gt;"NP",I4&lt;&gt;""),I4*I$2,0)+IF(AND(J4&lt;&gt;"NP",J4&lt;&gt;""),J4*J$2,0)+N4&gt;100,100,IF(AND(D4&lt;&gt;"NP",D4&lt;&gt;""),D4*D$2,0)+IF(AND(E4&lt;&gt;"NP",E4&lt;&gt;""),E4*E$2,0)+IF(AND(F4&lt;&gt;"NP",F4&lt;&gt;""),F4*F$2,0)+IF(AND(G4&lt;&gt;"NP",G4&lt;&gt;""),G4*G$2,0)+IF(AND(H4&lt;&gt;"NP",H4&lt;&gt;""),H4*H$2,0)+IF(AND(I4&lt;&gt;"NP",I4&lt;&gt;""),I4*I$2,0)+IF(AND(J4&lt;&gt;"NP",J4&lt;&gt;""),J4*J$2,0)+N4)))</f>
        <v/>
      </c>
      <c r="M4" s="34"/>
      <c r="N4" s="66"/>
      <c r="O4" s="57"/>
      <c r="P4" s="67"/>
      <c r="Q4" s="67"/>
      <c r="R4" s="67"/>
      <c r="S4" s="68"/>
      <c r="T4" s="67"/>
      <c r="U4" s="67"/>
      <c r="V4" s="67"/>
      <c r="W4" s="57"/>
      <c r="X4" s="67"/>
      <c r="Y4" s="67"/>
      <c r="Z4" s="67"/>
      <c r="AA4" s="57"/>
      <c r="AB4" s="67"/>
      <c r="AC4" s="67"/>
      <c r="AD4" s="67"/>
      <c r="AE4" s="68"/>
      <c r="AF4" s="67"/>
      <c r="AG4" s="67"/>
      <c r="AH4" s="67"/>
      <c r="AI4" s="68"/>
      <c r="AJ4" s="67"/>
      <c r="AK4" s="67"/>
      <c r="AL4" s="67"/>
      <c r="AM4" s="68"/>
      <c r="AN4" s="67"/>
      <c r="AO4" s="67"/>
      <c r="AP4" s="67"/>
      <c r="AQ4" s="68"/>
      <c r="AR4" s="69"/>
      <c r="AS4" s="69"/>
      <c r="AT4" s="69"/>
      <c r="AU4" s="69"/>
      <c r="AV4" s="69"/>
      <c r="AW4" s="69"/>
      <c r="AX4" s="69"/>
      <c r="AY4" s="69"/>
      <c r="AZ4" s="69"/>
      <c r="BA4" s="69"/>
      <c r="BB4" s="69"/>
      <c r="BC4" s="69"/>
      <c r="BD4" s="69"/>
      <c r="BE4" s="69"/>
      <c r="BF4" s="69"/>
      <c r="BG4" s="69"/>
      <c r="BH4" s="69"/>
      <c r="BI4" s="69"/>
      <c r="BJ4" s="69"/>
      <c r="BK4" s="69"/>
      <c r="BL4" s="70" t="str">
        <f t="shared" ref="BL4:BL100" si="9">IF(COLUMNS(AR4:BK4)=COUNTBLANK(AR4:BK4),"",AVERAGE(AR4:BK4))</f>
        <v/>
      </c>
    </row>
    <row r="5">
      <c r="A5" s="41" t="str">
        <f>Alumnos!A9</f>
        <v/>
      </c>
      <c r="B5" s="26" t="str">
        <f>Alumnos!C9</f>
        <v/>
      </c>
      <c r="D5" s="44" t="str">
        <f t="shared" si="1"/>
        <v/>
      </c>
      <c r="E5" s="44" t="str">
        <f t="shared" si="2"/>
        <v/>
      </c>
      <c r="F5" s="44" t="str">
        <f t="shared" si="3"/>
        <v/>
      </c>
      <c r="G5" s="44" t="str">
        <f t="shared" si="4"/>
        <v/>
      </c>
      <c r="H5" s="44" t="str">
        <f t="shared" si="5"/>
        <v/>
      </c>
      <c r="I5" s="44" t="str">
        <f t="shared" si="6"/>
        <v/>
      </c>
      <c r="J5" s="44" t="str">
        <f t="shared" si="7"/>
        <v/>
      </c>
      <c r="K5" s="34"/>
      <c r="L5" s="44" t="str">
        <f t="shared" si="8"/>
        <v/>
      </c>
      <c r="M5" s="34"/>
      <c r="N5" s="66"/>
      <c r="O5" s="57"/>
      <c r="P5" s="67"/>
      <c r="Q5" s="67"/>
      <c r="R5" s="67"/>
      <c r="S5" s="57"/>
      <c r="T5" s="67"/>
      <c r="U5" s="67"/>
      <c r="V5" s="67"/>
      <c r="W5" s="57"/>
      <c r="X5" s="67"/>
      <c r="Y5" s="67"/>
      <c r="Z5" s="67"/>
      <c r="AA5" s="57"/>
      <c r="AB5" s="67"/>
      <c r="AC5" s="67"/>
      <c r="AD5" s="67"/>
      <c r="AE5" s="57"/>
      <c r="AF5" s="67"/>
      <c r="AG5" s="67"/>
      <c r="AH5" s="67"/>
      <c r="AI5" s="57"/>
      <c r="AJ5" s="67"/>
      <c r="AK5" s="67"/>
      <c r="AL5" s="67"/>
      <c r="AM5" s="57"/>
      <c r="AN5" s="67"/>
      <c r="AO5" s="67"/>
      <c r="AP5" s="67"/>
      <c r="AQ5" s="57"/>
      <c r="AR5" s="69"/>
      <c r="AS5" s="69"/>
      <c r="AT5" s="69"/>
      <c r="AU5" s="69"/>
      <c r="AV5" s="69"/>
      <c r="AW5" s="69"/>
      <c r="AX5" s="69"/>
      <c r="AY5" s="69"/>
      <c r="AZ5" s="69"/>
      <c r="BA5" s="69"/>
      <c r="BB5" s="69"/>
      <c r="BC5" s="69"/>
      <c r="BD5" s="69"/>
      <c r="BE5" s="69"/>
      <c r="BF5" s="69"/>
      <c r="BG5" s="69"/>
      <c r="BH5" s="69"/>
      <c r="BI5" s="69"/>
      <c r="BJ5" s="69"/>
      <c r="BK5" s="69"/>
      <c r="BL5" s="70" t="str">
        <f t="shared" si="9"/>
        <v/>
      </c>
    </row>
    <row r="6">
      <c r="A6" s="41" t="str">
        <f>Alumnos!A10</f>
        <v/>
      </c>
      <c r="B6" s="26" t="str">
        <f>Alumnos!C10</f>
        <v/>
      </c>
      <c r="D6" s="44" t="str">
        <f t="shared" si="1"/>
        <v/>
      </c>
      <c r="E6" s="44" t="str">
        <f t="shared" si="2"/>
        <v/>
      </c>
      <c r="F6" s="44" t="str">
        <f t="shared" si="3"/>
        <v/>
      </c>
      <c r="G6" s="44" t="str">
        <f t="shared" si="4"/>
        <v/>
      </c>
      <c r="H6" s="44" t="str">
        <f t="shared" si="5"/>
        <v/>
      </c>
      <c r="I6" s="44" t="str">
        <f t="shared" si="6"/>
        <v/>
      </c>
      <c r="J6" s="44" t="str">
        <f t="shared" si="7"/>
        <v/>
      </c>
      <c r="K6" s="34"/>
      <c r="L6" s="44" t="str">
        <f t="shared" si="8"/>
        <v/>
      </c>
      <c r="M6" s="34"/>
      <c r="N6" s="66"/>
      <c r="O6" s="57"/>
      <c r="P6" s="67"/>
      <c r="Q6" s="67"/>
      <c r="R6" s="67"/>
      <c r="S6" s="57"/>
      <c r="T6" s="67"/>
      <c r="U6" s="67"/>
      <c r="V6" s="67"/>
      <c r="W6" s="57"/>
      <c r="X6" s="67"/>
      <c r="Y6" s="67"/>
      <c r="Z6" s="67"/>
      <c r="AA6" s="57"/>
      <c r="AB6" s="67"/>
      <c r="AC6" s="67"/>
      <c r="AD6" s="67"/>
      <c r="AE6" s="57"/>
      <c r="AF6" s="67"/>
      <c r="AG6" s="67"/>
      <c r="AH6" s="67"/>
      <c r="AI6" s="57"/>
      <c r="AJ6" s="67"/>
      <c r="AK6" s="67"/>
      <c r="AL6" s="67"/>
      <c r="AM6" s="57"/>
      <c r="AN6" s="67"/>
      <c r="AO6" s="67"/>
      <c r="AP6" s="67"/>
      <c r="AQ6" s="57"/>
      <c r="AR6" s="69"/>
      <c r="AS6" s="69"/>
      <c r="AT6" s="69"/>
      <c r="AU6" s="69"/>
      <c r="AV6" s="69"/>
      <c r="AW6" s="69"/>
      <c r="AX6" s="69"/>
      <c r="AY6" s="69"/>
      <c r="AZ6" s="69"/>
      <c r="BA6" s="69"/>
      <c r="BB6" s="69"/>
      <c r="BC6" s="69"/>
      <c r="BD6" s="69"/>
      <c r="BE6" s="69"/>
      <c r="BF6" s="69"/>
      <c r="BG6" s="69"/>
      <c r="BH6" s="69"/>
      <c r="BI6" s="69"/>
      <c r="BJ6" s="69"/>
      <c r="BK6" s="69"/>
      <c r="BL6" s="70" t="str">
        <f t="shared" si="9"/>
        <v/>
      </c>
    </row>
    <row r="7">
      <c r="A7" s="41" t="str">
        <f>Alumnos!A11</f>
        <v/>
      </c>
      <c r="B7" s="26" t="str">
        <f>Alumnos!C11</f>
        <v/>
      </c>
      <c r="D7" s="44" t="str">
        <f t="shared" si="1"/>
        <v/>
      </c>
      <c r="E7" s="44" t="str">
        <f t="shared" si="2"/>
        <v/>
      </c>
      <c r="F7" s="44" t="str">
        <f t="shared" si="3"/>
        <v/>
      </c>
      <c r="G7" s="44" t="str">
        <f t="shared" si="4"/>
        <v/>
      </c>
      <c r="H7" s="44" t="str">
        <f t="shared" si="5"/>
        <v/>
      </c>
      <c r="I7" s="44" t="str">
        <f t="shared" si="6"/>
        <v/>
      </c>
      <c r="J7" s="44" t="str">
        <f t="shared" si="7"/>
        <v/>
      </c>
      <c r="K7" s="34"/>
      <c r="L7" s="44" t="str">
        <f t="shared" si="8"/>
        <v/>
      </c>
      <c r="M7" s="34"/>
      <c r="N7" s="66"/>
      <c r="O7" s="57"/>
      <c r="P7" s="67"/>
      <c r="Q7" s="67"/>
      <c r="R7" s="67"/>
      <c r="S7" s="57"/>
      <c r="T7" s="67"/>
      <c r="U7" s="67"/>
      <c r="V7" s="67"/>
      <c r="W7" s="57"/>
      <c r="X7" s="67"/>
      <c r="Y7" s="67"/>
      <c r="Z7" s="67"/>
      <c r="AA7" s="57"/>
      <c r="AB7" s="67"/>
      <c r="AC7" s="67"/>
      <c r="AD7" s="67"/>
      <c r="AE7" s="57"/>
      <c r="AF7" s="67"/>
      <c r="AG7" s="67"/>
      <c r="AH7" s="67"/>
      <c r="AI7" s="57"/>
      <c r="AJ7" s="67"/>
      <c r="AK7" s="67"/>
      <c r="AL7" s="67"/>
      <c r="AM7" s="57"/>
      <c r="AN7" s="67"/>
      <c r="AO7" s="67"/>
      <c r="AP7" s="67"/>
      <c r="AQ7" s="57"/>
      <c r="AR7" s="69"/>
      <c r="AS7" s="69"/>
      <c r="AT7" s="69"/>
      <c r="AU7" s="69"/>
      <c r="AV7" s="69"/>
      <c r="AW7" s="69"/>
      <c r="AX7" s="69"/>
      <c r="AY7" s="69"/>
      <c r="AZ7" s="69"/>
      <c r="BA7" s="69"/>
      <c r="BB7" s="69"/>
      <c r="BC7" s="69"/>
      <c r="BD7" s="69"/>
      <c r="BE7" s="69"/>
      <c r="BF7" s="69"/>
      <c r="BG7" s="69"/>
      <c r="BH7" s="69"/>
      <c r="BI7" s="69"/>
      <c r="BJ7" s="69"/>
      <c r="BK7" s="69"/>
      <c r="BL7" s="70" t="str">
        <f t="shared" si="9"/>
        <v/>
      </c>
    </row>
    <row r="8">
      <c r="A8" s="41" t="str">
        <f>Alumnos!A12</f>
        <v/>
      </c>
      <c r="B8" s="26" t="str">
        <f>Alumnos!C12</f>
        <v/>
      </c>
      <c r="D8" s="44" t="str">
        <f t="shared" si="1"/>
        <v/>
      </c>
      <c r="E8" s="44" t="str">
        <f t="shared" si="2"/>
        <v/>
      </c>
      <c r="F8" s="44" t="str">
        <f t="shared" si="3"/>
        <v/>
      </c>
      <c r="G8" s="44" t="str">
        <f t="shared" si="4"/>
        <v/>
      </c>
      <c r="H8" s="44" t="str">
        <f t="shared" si="5"/>
        <v/>
      </c>
      <c r="I8" s="44" t="str">
        <f t="shared" si="6"/>
        <v/>
      </c>
      <c r="J8" s="44" t="str">
        <f t="shared" si="7"/>
        <v/>
      </c>
      <c r="K8" s="34"/>
      <c r="L8" s="44" t="str">
        <f t="shared" si="8"/>
        <v/>
      </c>
      <c r="M8" s="34"/>
      <c r="N8" s="71"/>
      <c r="O8" s="57"/>
      <c r="P8" s="67"/>
      <c r="Q8" s="67"/>
      <c r="R8" s="67"/>
      <c r="S8" s="57"/>
      <c r="T8" s="67"/>
      <c r="U8" s="67"/>
      <c r="V8" s="67"/>
      <c r="W8" s="57"/>
      <c r="X8" s="67"/>
      <c r="Y8" s="67"/>
      <c r="Z8" s="67"/>
      <c r="AA8" s="57"/>
      <c r="AB8" s="67"/>
      <c r="AC8" s="67"/>
      <c r="AD8" s="67"/>
      <c r="AE8" s="57"/>
      <c r="AF8" s="67"/>
      <c r="AG8" s="67"/>
      <c r="AH8" s="67"/>
      <c r="AI8" s="57"/>
      <c r="AJ8" s="67"/>
      <c r="AK8" s="67"/>
      <c r="AL8" s="67"/>
      <c r="AM8" s="57"/>
      <c r="AN8" s="67"/>
      <c r="AO8" s="67"/>
      <c r="AP8" s="67"/>
      <c r="AQ8" s="57"/>
      <c r="AR8" s="69"/>
      <c r="AS8" s="69"/>
      <c r="AT8" s="69"/>
      <c r="AU8" s="69"/>
      <c r="AV8" s="69"/>
      <c r="AW8" s="69"/>
      <c r="AX8" s="69"/>
      <c r="AY8" s="69"/>
      <c r="AZ8" s="69"/>
      <c r="BA8" s="69"/>
      <c r="BB8" s="69"/>
      <c r="BC8" s="69"/>
      <c r="BD8" s="69"/>
      <c r="BE8" s="69"/>
      <c r="BF8" s="69"/>
      <c r="BG8" s="69"/>
      <c r="BH8" s="69"/>
      <c r="BI8" s="69"/>
      <c r="BJ8" s="69"/>
      <c r="BK8" s="69"/>
      <c r="BL8" s="70" t="str">
        <f t="shared" si="9"/>
        <v/>
      </c>
    </row>
    <row r="9">
      <c r="A9" s="41" t="str">
        <f>Alumnos!A13</f>
        <v/>
      </c>
      <c r="B9" s="26" t="str">
        <f>Alumnos!C13</f>
        <v/>
      </c>
      <c r="D9" s="44" t="str">
        <f t="shared" si="1"/>
        <v/>
      </c>
      <c r="E9" s="44" t="str">
        <f t="shared" si="2"/>
        <v/>
      </c>
      <c r="F9" s="44" t="str">
        <f t="shared" si="3"/>
        <v/>
      </c>
      <c r="G9" s="44" t="str">
        <f t="shared" si="4"/>
        <v/>
      </c>
      <c r="H9" s="44" t="str">
        <f t="shared" si="5"/>
        <v/>
      </c>
      <c r="I9" s="44" t="str">
        <f t="shared" si="6"/>
        <v/>
      </c>
      <c r="J9" s="44" t="str">
        <f t="shared" si="7"/>
        <v/>
      </c>
      <c r="K9" s="34"/>
      <c r="L9" s="44" t="str">
        <f t="shared" si="8"/>
        <v/>
      </c>
      <c r="M9" s="34"/>
      <c r="N9" s="66"/>
      <c r="O9" s="57"/>
      <c r="P9" s="67"/>
      <c r="Q9" s="67"/>
      <c r="R9" s="67"/>
      <c r="S9" s="57"/>
      <c r="T9" s="67"/>
      <c r="U9" s="67"/>
      <c r="V9" s="67"/>
      <c r="W9" s="57"/>
      <c r="X9" s="67"/>
      <c r="Y9" s="67"/>
      <c r="Z9" s="67"/>
      <c r="AA9" s="57"/>
      <c r="AB9" s="67"/>
      <c r="AC9" s="67"/>
      <c r="AD9" s="67"/>
      <c r="AE9" s="57"/>
      <c r="AF9" s="67"/>
      <c r="AG9" s="67"/>
      <c r="AH9" s="67"/>
      <c r="AI9" s="57"/>
      <c r="AJ9" s="67"/>
      <c r="AK9" s="67"/>
      <c r="AL9" s="67"/>
      <c r="AM9" s="57"/>
      <c r="AN9" s="67"/>
      <c r="AO9" s="67"/>
      <c r="AP9" s="67"/>
      <c r="AQ9" s="57"/>
      <c r="AR9" s="69"/>
      <c r="AS9" s="69"/>
      <c r="AT9" s="69"/>
      <c r="AU9" s="69"/>
      <c r="AV9" s="69"/>
      <c r="AW9" s="69"/>
      <c r="AX9" s="69"/>
      <c r="AY9" s="69"/>
      <c r="AZ9" s="69"/>
      <c r="BA9" s="69"/>
      <c r="BB9" s="69"/>
      <c r="BC9" s="69"/>
      <c r="BD9" s="69"/>
      <c r="BE9" s="69"/>
      <c r="BF9" s="69"/>
      <c r="BG9" s="69"/>
      <c r="BH9" s="69"/>
      <c r="BI9" s="69"/>
      <c r="BJ9" s="69"/>
      <c r="BK9" s="69"/>
      <c r="BL9" s="70" t="str">
        <f t="shared" si="9"/>
        <v/>
      </c>
    </row>
    <row r="10">
      <c r="A10" s="41" t="str">
        <f>Alumnos!A14</f>
        <v/>
      </c>
      <c r="B10" s="26" t="str">
        <f>Alumnos!C14</f>
        <v/>
      </c>
      <c r="D10" s="44" t="str">
        <f t="shared" si="1"/>
        <v/>
      </c>
      <c r="E10" s="44" t="str">
        <f t="shared" si="2"/>
        <v/>
      </c>
      <c r="F10" s="44" t="str">
        <f t="shared" si="3"/>
        <v/>
      </c>
      <c r="G10" s="44" t="str">
        <f t="shared" si="4"/>
        <v/>
      </c>
      <c r="H10" s="44" t="str">
        <f t="shared" si="5"/>
        <v/>
      </c>
      <c r="I10" s="44" t="str">
        <f t="shared" si="6"/>
        <v/>
      </c>
      <c r="J10" s="44" t="str">
        <f t="shared" si="7"/>
        <v/>
      </c>
      <c r="K10" s="34"/>
      <c r="L10" s="44" t="str">
        <f t="shared" si="8"/>
        <v/>
      </c>
      <c r="M10" s="34"/>
      <c r="N10" s="66"/>
      <c r="O10" s="57"/>
      <c r="P10" s="67"/>
      <c r="Q10" s="67"/>
      <c r="R10" s="67"/>
      <c r="S10" s="57"/>
      <c r="T10" s="67"/>
      <c r="U10" s="67"/>
      <c r="V10" s="67"/>
      <c r="W10" s="57"/>
      <c r="X10" s="67"/>
      <c r="Y10" s="67"/>
      <c r="Z10" s="67"/>
      <c r="AA10" s="57"/>
      <c r="AB10" s="67"/>
      <c r="AC10" s="67"/>
      <c r="AD10" s="67"/>
      <c r="AE10" s="57"/>
      <c r="AF10" s="67"/>
      <c r="AG10" s="67"/>
      <c r="AH10" s="67"/>
      <c r="AI10" s="57"/>
      <c r="AJ10" s="67"/>
      <c r="AK10" s="67"/>
      <c r="AL10" s="67"/>
      <c r="AM10" s="57"/>
      <c r="AN10" s="67"/>
      <c r="AO10" s="67"/>
      <c r="AP10" s="67"/>
      <c r="AQ10" s="57"/>
      <c r="AR10" s="69"/>
      <c r="AS10" s="69"/>
      <c r="AT10" s="69"/>
      <c r="AU10" s="69"/>
      <c r="AV10" s="69"/>
      <c r="AW10" s="69"/>
      <c r="AX10" s="69"/>
      <c r="AY10" s="69"/>
      <c r="AZ10" s="69"/>
      <c r="BA10" s="69"/>
      <c r="BB10" s="69"/>
      <c r="BC10" s="69"/>
      <c r="BD10" s="69"/>
      <c r="BE10" s="69"/>
      <c r="BF10" s="69"/>
      <c r="BG10" s="69"/>
      <c r="BH10" s="69"/>
      <c r="BI10" s="69"/>
      <c r="BJ10" s="69"/>
      <c r="BK10" s="69"/>
      <c r="BL10" s="70" t="str">
        <f t="shared" si="9"/>
        <v/>
      </c>
    </row>
    <row r="11">
      <c r="A11" s="41" t="str">
        <f>Alumnos!A15</f>
        <v/>
      </c>
      <c r="B11" s="26" t="str">
        <f>Alumnos!C15</f>
        <v/>
      </c>
      <c r="D11" s="44" t="str">
        <f t="shared" si="1"/>
        <v/>
      </c>
      <c r="E11" s="44" t="str">
        <f t="shared" si="2"/>
        <v/>
      </c>
      <c r="F11" s="44" t="str">
        <f t="shared" si="3"/>
        <v/>
      </c>
      <c r="G11" s="44" t="str">
        <f t="shared" si="4"/>
        <v/>
      </c>
      <c r="H11" s="44" t="str">
        <f t="shared" si="5"/>
        <v/>
      </c>
      <c r="I11" s="44" t="str">
        <f t="shared" si="6"/>
        <v/>
      </c>
      <c r="J11" s="44" t="str">
        <f t="shared" si="7"/>
        <v/>
      </c>
      <c r="K11" s="34"/>
      <c r="L11" s="44" t="str">
        <f t="shared" si="8"/>
        <v/>
      </c>
      <c r="M11" s="34"/>
      <c r="N11" s="66"/>
      <c r="O11" s="57"/>
      <c r="P11" s="67"/>
      <c r="Q11" s="67"/>
      <c r="R11" s="67"/>
      <c r="S11" s="57"/>
      <c r="T11" s="67"/>
      <c r="U11" s="67"/>
      <c r="V11" s="67"/>
      <c r="W11" s="57"/>
      <c r="X11" s="67"/>
      <c r="Y11" s="67"/>
      <c r="Z11" s="67"/>
      <c r="AA11" s="57"/>
      <c r="AB11" s="67"/>
      <c r="AC11" s="67"/>
      <c r="AD11" s="67"/>
      <c r="AE11" s="57"/>
      <c r="AF11" s="67"/>
      <c r="AG11" s="67"/>
      <c r="AH11" s="67"/>
      <c r="AI11" s="57"/>
      <c r="AJ11" s="67"/>
      <c r="AK11" s="67"/>
      <c r="AL11" s="67"/>
      <c r="AM11" s="57"/>
      <c r="AN11" s="67"/>
      <c r="AO11" s="67"/>
      <c r="AP11" s="67"/>
      <c r="AQ11" s="57"/>
      <c r="AR11" s="69"/>
      <c r="AS11" s="69"/>
      <c r="AT11" s="69"/>
      <c r="AU11" s="69"/>
      <c r="AV11" s="69"/>
      <c r="AW11" s="69"/>
      <c r="AX11" s="69"/>
      <c r="AY11" s="69"/>
      <c r="AZ11" s="69"/>
      <c r="BA11" s="69"/>
      <c r="BB11" s="69"/>
      <c r="BC11" s="69"/>
      <c r="BD11" s="69"/>
      <c r="BE11" s="69"/>
      <c r="BF11" s="69"/>
      <c r="BG11" s="69"/>
      <c r="BH11" s="69"/>
      <c r="BI11" s="69"/>
      <c r="BJ11" s="69"/>
      <c r="BK11" s="69"/>
      <c r="BL11" s="70" t="str">
        <f t="shared" si="9"/>
        <v/>
      </c>
    </row>
    <row r="12">
      <c r="A12" s="41" t="str">
        <f>Alumnos!A16</f>
        <v/>
      </c>
      <c r="B12" s="26" t="str">
        <f>Alumnos!C16</f>
        <v/>
      </c>
      <c r="D12" s="44" t="str">
        <f t="shared" si="1"/>
        <v/>
      </c>
      <c r="E12" s="44" t="str">
        <f t="shared" si="2"/>
        <v/>
      </c>
      <c r="F12" s="44" t="str">
        <f t="shared" si="3"/>
        <v/>
      </c>
      <c r="G12" s="44" t="str">
        <f t="shared" si="4"/>
        <v/>
      </c>
      <c r="H12" s="44" t="str">
        <f t="shared" si="5"/>
        <v/>
      </c>
      <c r="I12" s="44" t="str">
        <f t="shared" si="6"/>
        <v/>
      </c>
      <c r="J12" s="44" t="str">
        <f t="shared" si="7"/>
        <v/>
      </c>
      <c r="K12" s="34"/>
      <c r="L12" s="44" t="str">
        <f t="shared" si="8"/>
        <v/>
      </c>
      <c r="M12" s="34"/>
      <c r="N12" s="66"/>
      <c r="O12" s="57"/>
      <c r="P12" s="67"/>
      <c r="Q12" s="67"/>
      <c r="R12" s="67"/>
      <c r="S12" s="57"/>
      <c r="T12" s="67"/>
      <c r="U12" s="67"/>
      <c r="V12" s="67"/>
      <c r="W12" s="57"/>
      <c r="X12" s="67"/>
      <c r="Y12" s="67"/>
      <c r="Z12" s="67"/>
      <c r="AA12" s="57"/>
      <c r="AB12" s="67"/>
      <c r="AC12" s="67"/>
      <c r="AD12" s="67"/>
      <c r="AE12" s="57"/>
      <c r="AF12" s="67"/>
      <c r="AG12" s="67"/>
      <c r="AH12" s="67"/>
      <c r="AI12" s="57"/>
      <c r="AJ12" s="67"/>
      <c r="AK12" s="67"/>
      <c r="AL12" s="67"/>
      <c r="AM12" s="57"/>
      <c r="AN12" s="67"/>
      <c r="AO12" s="67"/>
      <c r="AP12" s="67"/>
      <c r="AQ12" s="57"/>
      <c r="AR12" s="69"/>
      <c r="AS12" s="69"/>
      <c r="AT12" s="69"/>
      <c r="AU12" s="69"/>
      <c r="AV12" s="69"/>
      <c r="AW12" s="69"/>
      <c r="AX12" s="69"/>
      <c r="AY12" s="69"/>
      <c r="AZ12" s="69"/>
      <c r="BA12" s="69"/>
      <c r="BB12" s="69"/>
      <c r="BC12" s="69"/>
      <c r="BD12" s="69"/>
      <c r="BE12" s="69"/>
      <c r="BF12" s="69"/>
      <c r="BG12" s="69"/>
      <c r="BH12" s="69"/>
      <c r="BI12" s="69"/>
      <c r="BJ12" s="69"/>
      <c r="BK12" s="69"/>
      <c r="BL12" s="70" t="str">
        <f t="shared" si="9"/>
        <v/>
      </c>
    </row>
    <row r="13">
      <c r="A13" s="41" t="str">
        <f>Alumnos!A17</f>
        <v/>
      </c>
      <c r="B13" s="26" t="str">
        <f>Alumnos!C17</f>
        <v/>
      </c>
      <c r="D13" s="44" t="str">
        <f t="shared" si="1"/>
        <v/>
      </c>
      <c r="E13" s="44" t="str">
        <f t="shared" si="2"/>
        <v/>
      </c>
      <c r="F13" s="44" t="str">
        <f t="shared" si="3"/>
        <v/>
      </c>
      <c r="G13" s="44" t="str">
        <f t="shared" si="4"/>
        <v/>
      </c>
      <c r="H13" s="44" t="str">
        <f t="shared" si="5"/>
        <v/>
      </c>
      <c r="I13" s="44" t="str">
        <f t="shared" si="6"/>
        <v/>
      </c>
      <c r="J13" s="44" t="str">
        <f t="shared" si="7"/>
        <v/>
      </c>
      <c r="K13" s="34"/>
      <c r="L13" s="44" t="str">
        <f t="shared" si="8"/>
        <v/>
      </c>
      <c r="M13" s="34"/>
      <c r="N13" s="71"/>
      <c r="O13" s="57"/>
      <c r="P13" s="67"/>
      <c r="Q13" s="67"/>
      <c r="R13" s="67"/>
      <c r="S13" s="57"/>
      <c r="T13" s="67"/>
      <c r="U13" s="67"/>
      <c r="V13" s="67"/>
      <c r="W13" s="57"/>
      <c r="X13" s="67"/>
      <c r="Y13" s="67"/>
      <c r="Z13" s="67"/>
      <c r="AA13" s="57"/>
      <c r="AB13" s="67"/>
      <c r="AC13" s="67"/>
      <c r="AD13" s="67"/>
      <c r="AE13" s="57"/>
      <c r="AF13" s="67"/>
      <c r="AG13" s="67"/>
      <c r="AH13" s="67"/>
      <c r="AI13" s="57"/>
      <c r="AJ13" s="67"/>
      <c r="AK13" s="67"/>
      <c r="AL13" s="67"/>
      <c r="AM13" s="57"/>
      <c r="AN13" s="67"/>
      <c r="AO13" s="67"/>
      <c r="AP13" s="67"/>
      <c r="AQ13" s="57"/>
      <c r="AR13" s="69"/>
      <c r="AS13" s="69"/>
      <c r="AT13" s="69"/>
      <c r="AU13" s="69"/>
      <c r="AV13" s="69"/>
      <c r="AW13" s="69"/>
      <c r="AX13" s="69"/>
      <c r="AY13" s="69"/>
      <c r="AZ13" s="69"/>
      <c r="BA13" s="69"/>
      <c r="BB13" s="69"/>
      <c r="BC13" s="69"/>
      <c r="BD13" s="69"/>
      <c r="BE13" s="69"/>
      <c r="BF13" s="69"/>
      <c r="BG13" s="69"/>
      <c r="BH13" s="69"/>
      <c r="BI13" s="69"/>
      <c r="BJ13" s="69"/>
      <c r="BK13" s="69"/>
      <c r="BL13" s="70" t="str">
        <f t="shared" si="9"/>
        <v/>
      </c>
    </row>
    <row r="14">
      <c r="A14" s="41" t="str">
        <f>Alumnos!A18</f>
        <v/>
      </c>
      <c r="B14" s="26" t="str">
        <f>Alumnos!C18</f>
        <v/>
      </c>
      <c r="D14" s="44" t="str">
        <f t="shared" si="1"/>
        <v/>
      </c>
      <c r="E14" s="44" t="str">
        <f t="shared" si="2"/>
        <v/>
      </c>
      <c r="F14" s="44" t="str">
        <f t="shared" si="3"/>
        <v/>
      </c>
      <c r="G14" s="44" t="str">
        <f t="shared" si="4"/>
        <v/>
      </c>
      <c r="H14" s="44" t="str">
        <f t="shared" si="5"/>
        <v/>
      </c>
      <c r="I14" s="44" t="str">
        <f t="shared" si="6"/>
        <v/>
      </c>
      <c r="J14" s="44" t="str">
        <f t="shared" si="7"/>
        <v/>
      </c>
      <c r="K14" s="34"/>
      <c r="L14" s="44" t="str">
        <f t="shared" si="8"/>
        <v/>
      </c>
      <c r="M14" s="34"/>
      <c r="N14" s="66"/>
      <c r="O14" s="57"/>
      <c r="P14" s="67"/>
      <c r="Q14" s="67"/>
      <c r="R14" s="67"/>
      <c r="S14" s="57"/>
      <c r="T14" s="67"/>
      <c r="U14" s="67"/>
      <c r="V14" s="67"/>
      <c r="W14" s="57"/>
      <c r="X14" s="67"/>
      <c r="Y14" s="67"/>
      <c r="Z14" s="67"/>
      <c r="AA14" s="57"/>
      <c r="AB14" s="67"/>
      <c r="AC14" s="67"/>
      <c r="AD14" s="67"/>
      <c r="AE14" s="57"/>
      <c r="AF14" s="67"/>
      <c r="AG14" s="67"/>
      <c r="AH14" s="67"/>
      <c r="AI14" s="57"/>
      <c r="AJ14" s="67"/>
      <c r="AK14" s="67"/>
      <c r="AL14" s="67"/>
      <c r="AM14" s="57"/>
      <c r="AN14" s="67"/>
      <c r="AO14" s="67"/>
      <c r="AP14" s="67"/>
      <c r="AQ14" s="57"/>
      <c r="AR14" s="69"/>
      <c r="AS14" s="69"/>
      <c r="AT14" s="69"/>
      <c r="AU14" s="69"/>
      <c r="AV14" s="69"/>
      <c r="AW14" s="69"/>
      <c r="AX14" s="69"/>
      <c r="AY14" s="69"/>
      <c r="AZ14" s="69"/>
      <c r="BA14" s="69"/>
      <c r="BB14" s="69"/>
      <c r="BC14" s="69"/>
      <c r="BD14" s="69"/>
      <c r="BE14" s="69"/>
      <c r="BF14" s="69"/>
      <c r="BG14" s="69"/>
      <c r="BH14" s="69"/>
      <c r="BI14" s="69"/>
      <c r="BJ14" s="69"/>
      <c r="BK14" s="69"/>
      <c r="BL14" s="70" t="str">
        <f t="shared" si="9"/>
        <v/>
      </c>
    </row>
    <row r="15">
      <c r="A15" s="41" t="str">
        <f>Alumnos!A19</f>
        <v/>
      </c>
      <c r="B15" s="26" t="str">
        <f>Alumnos!C19</f>
        <v/>
      </c>
      <c r="D15" s="44" t="str">
        <f t="shared" si="1"/>
        <v/>
      </c>
      <c r="E15" s="44" t="str">
        <f t="shared" si="2"/>
        <v/>
      </c>
      <c r="F15" s="44" t="str">
        <f t="shared" si="3"/>
        <v/>
      </c>
      <c r="G15" s="44" t="str">
        <f t="shared" si="4"/>
        <v/>
      </c>
      <c r="H15" s="44" t="str">
        <f t="shared" si="5"/>
        <v/>
      </c>
      <c r="I15" s="44" t="str">
        <f t="shared" si="6"/>
        <v/>
      </c>
      <c r="J15" s="44" t="str">
        <f t="shared" si="7"/>
        <v/>
      </c>
      <c r="K15" s="34"/>
      <c r="L15" s="44" t="str">
        <f t="shared" si="8"/>
        <v/>
      </c>
      <c r="M15" s="34"/>
      <c r="N15" s="71"/>
      <c r="O15" s="57"/>
      <c r="P15" s="67"/>
      <c r="Q15" s="67"/>
      <c r="R15" s="67"/>
      <c r="S15" s="57"/>
      <c r="T15" s="67"/>
      <c r="U15" s="67"/>
      <c r="V15" s="67"/>
      <c r="W15" s="57"/>
      <c r="X15" s="67"/>
      <c r="Y15" s="67"/>
      <c r="Z15" s="67"/>
      <c r="AA15" s="57"/>
      <c r="AB15" s="67"/>
      <c r="AC15" s="67"/>
      <c r="AD15" s="67"/>
      <c r="AE15" s="57"/>
      <c r="AF15" s="67"/>
      <c r="AG15" s="67"/>
      <c r="AH15" s="67"/>
      <c r="AI15" s="57"/>
      <c r="AJ15" s="67"/>
      <c r="AK15" s="67"/>
      <c r="AL15" s="67"/>
      <c r="AM15" s="57"/>
      <c r="AN15" s="67"/>
      <c r="AO15" s="67"/>
      <c r="AP15" s="67"/>
      <c r="AQ15" s="57"/>
      <c r="AR15" s="69"/>
      <c r="AS15" s="69"/>
      <c r="AT15" s="69"/>
      <c r="AU15" s="69"/>
      <c r="AV15" s="69"/>
      <c r="AW15" s="69"/>
      <c r="AX15" s="69"/>
      <c r="AY15" s="69"/>
      <c r="AZ15" s="69"/>
      <c r="BA15" s="69"/>
      <c r="BB15" s="69"/>
      <c r="BC15" s="69"/>
      <c r="BD15" s="69"/>
      <c r="BE15" s="69"/>
      <c r="BF15" s="69"/>
      <c r="BG15" s="69"/>
      <c r="BH15" s="69"/>
      <c r="BI15" s="69"/>
      <c r="BJ15" s="69"/>
      <c r="BK15" s="69"/>
      <c r="BL15" s="70" t="str">
        <f t="shared" si="9"/>
        <v/>
      </c>
    </row>
    <row r="16">
      <c r="A16" s="41" t="str">
        <f>Alumnos!A20</f>
        <v/>
      </c>
      <c r="B16" s="26" t="str">
        <f>Alumnos!C20</f>
        <v/>
      </c>
      <c r="D16" s="44" t="str">
        <f t="shared" si="1"/>
        <v/>
      </c>
      <c r="E16" s="44" t="str">
        <f t="shared" si="2"/>
        <v/>
      </c>
      <c r="F16" s="44" t="str">
        <f t="shared" si="3"/>
        <v/>
      </c>
      <c r="G16" s="44" t="str">
        <f t="shared" si="4"/>
        <v/>
      </c>
      <c r="H16" s="44" t="str">
        <f t="shared" si="5"/>
        <v/>
      </c>
      <c r="I16" s="44" t="str">
        <f t="shared" si="6"/>
        <v/>
      </c>
      <c r="J16" s="44" t="str">
        <f t="shared" si="7"/>
        <v/>
      </c>
      <c r="K16" s="34"/>
      <c r="L16" s="44" t="str">
        <f t="shared" si="8"/>
        <v/>
      </c>
      <c r="M16" s="34"/>
      <c r="N16" s="66"/>
      <c r="O16" s="57"/>
      <c r="P16" s="67"/>
      <c r="Q16" s="67"/>
      <c r="R16" s="67"/>
      <c r="S16" s="57"/>
      <c r="T16" s="67"/>
      <c r="U16" s="67"/>
      <c r="V16" s="67"/>
      <c r="W16" s="57"/>
      <c r="X16" s="67"/>
      <c r="Y16" s="67"/>
      <c r="Z16" s="67"/>
      <c r="AA16" s="57"/>
      <c r="AB16" s="67"/>
      <c r="AC16" s="67"/>
      <c r="AD16" s="67"/>
      <c r="AE16" s="57"/>
      <c r="AF16" s="67"/>
      <c r="AG16" s="67"/>
      <c r="AH16" s="67"/>
      <c r="AI16" s="57"/>
      <c r="AJ16" s="67"/>
      <c r="AK16" s="67"/>
      <c r="AL16" s="67"/>
      <c r="AM16" s="57"/>
      <c r="AN16" s="67"/>
      <c r="AO16" s="67"/>
      <c r="AP16" s="67"/>
      <c r="AQ16" s="57"/>
      <c r="AR16" s="69"/>
      <c r="AS16" s="69"/>
      <c r="AT16" s="69"/>
      <c r="AU16" s="69"/>
      <c r="AV16" s="69"/>
      <c r="AW16" s="69"/>
      <c r="AX16" s="69"/>
      <c r="AY16" s="69"/>
      <c r="AZ16" s="69"/>
      <c r="BA16" s="69"/>
      <c r="BB16" s="69"/>
      <c r="BC16" s="69"/>
      <c r="BD16" s="69"/>
      <c r="BE16" s="69"/>
      <c r="BF16" s="69"/>
      <c r="BG16" s="69"/>
      <c r="BH16" s="69"/>
      <c r="BI16" s="69"/>
      <c r="BJ16" s="69"/>
      <c r="BK16" s="69"/>
      <c r="BL16" s="70" t="str">
        <f t="shared" si="9"/>
        <v/>
      </c>
    </row>
    <row r="17">
      <c r="A17" s="41" t="str">
        <f>Alumnos!A21</f>
        <v/>
      </c>
      <c r="B17" s="26" t="str">
        <f>Alumnos!C21</f>
        <v/>
      </c>
      <c r="D17" s="44" t="str">
        <f t="shared" si="1"/>
        <v/>
      </c>
      <c r="E17" s="44" t="str">
        <f t="shared" si="2"/>
        <v/>
      </c>
      <c r="F17" s="44" t="str">
        <f t="shared" si="3"/>
        <v/>
      </c>
      <c r="G17" s="44" t="str">
        <f t="shared" si="4"/>
        <v/>
      </c>
      <c r="H17" s="44" t="str">
        <f t="shared" si="5"/>
        <v/>
      </c>
      <c r="I17" s="44" t="str">
        <f t="shared" si="6"/>
        <v/>
      </c>
      <c r="J17" s="44" t="str">
        <f t="shared" si="7"/>
        <v/>
      </c>
      <c r="K17" s="34"/>
      <c r="L17" s="44" t="str">
        <f t="shared" si="8"/>
        <v/>
      </c>
      <c r="M17" s="34"/>
      <c r="N17" s="71"/>
      <c r="O17" s="57"/>
      <c r="P17" s="67"/>
      <c r="Q17" s="67"/>
      <c r="R17" s="67"/>
      <c r="S17" s="57"/>
      <c r="T17" s="67"/>
      <c r="U17" s="67"/>
      <c r="V17" s="67"/>
      <c r="W17" s="57"/>
      <c r="X17" s="67"/>
      <c r="Y17" s="67"/>
      <c r="Z17" s="67"/>
      <c r="AA17" s="57"/>
      <c r="AB17" s="67"/>
      <c r="AC17" s="67"/>
      <c r="AD17" s="67"/>
      <c r="AE17" s="57"/>
      <c r="AF17" s="67"/>
      <c r="AG17" s="67"/>
      <c r="AH17" s="67"/>
      <c r="AI17" s="57"/>
      <c r="AJ17" s="67"/>
      <c r="AK17" s="67"/>
      <c r="AL17" s="67"/>
      <c r="AM17" s="57"/>
      <c r="AN17" s="67"/>
      <c r="AO17" s="67"/>
      <c r="AP17" s="67"/>
      <c r="AQ17" s="57"/>
      <c r="AR17" s="69"/>
      <c r="AS17" s="69"/>
      <c r="AT17" s="69"/>
      <c r="AU17" s="69"/>
      <c r="AV17" s="69"/>
      <c r="AW17" s="69"/>
      <c r="AX17" s="69"/>
      <c r="AY17" s="69"/>
      <c r="AZ17" s="69"/>
      <c r="BA17" s="69"/>
      <c r="BB17" s="69"/>
      <c r="BC17" s="69"/>
      <c r="BD17" s="69"/>
      <c r="BE17" s="69"/>
      <c r="BF17" s="69"/>
      <c r="BG17" s="69"/>
      <c r="BH17" s="69"/>
      <c r="BI17" s="69"/>
      <c r="BJ17" s="69"/>
      <c r="BK17" s="69"/>
      <c r="BL17" s="70" t="str">
        <f t="shared" si="9"/>
        <v/>
      </c>
    </row>
    <row r="18">
      <c r="A18" s="41" t="str">
        <f>Alumnos!A22</f>
        <v/>
      </c>
      <c r="B18" s="26" t="str">
        <f>Alumnos!C22</f>
        <v/>
      </c>
      <c r="D18" s="44" t="str">
        <f t="shared" si="1"/>
        <v/>
      </c>
      <c r="E18" s="44" t="str">
        <f t="shared" si="2"/>
        <v/>
      </c>
      <c r="F18" s="44" t="str">
        <f t="shared" si="3"/>
        <v/>
      </c>
      <c r="G18" s="44" t="str">
        <f t="shared" si="4"/>
        <v/>
      </c>
      <c r="H18" s="44" t="str">
        <f t="shared" si="5"/>
        <v/>
      </c>
      <c r="I18" s="44" t="str">
        <f t="shared" si="6"/>
        <v/>
      </c>
      <c r="J18" s="44" t="str">
        <f t="shared" si="7"/>
        <v/>
      </c>
      <c r="K18" s="34"/>
      <c r="L18" s="44" t="str">
        <f t="shared" si="8"/>
        <v/>
      </c>
      <c r="M18" s="34"/>
      <c r="N18" s="71"/>
      <c r="O18" s="57"/>
      <c r="P18" s="67"/>
      <c r="Q18" s="67"/>
      <c r="R18" s="67"/>
      <c r="S18" s="57"/>
      <c r="T18" s="67"/>
      <c r="U18" s="67"/>
      <c r="V18" s="67"/>
      <c r="W18" s="57"/>
      <c r="X18" s="67"/>
      <c r="Y18" s="67"/>
      <c r="Z18" s="67"/>
      <c r="AA18" s="57"/>
      <c r="AB18" s="67"/>
      <c r="AC18" s="67"/>
      <c r="AD18" s="67"/>
      <c r="AE18" s="57"/>
      <c r="AF18" s="67"/>
      <c r="AG18" s="67"/>
      <c r="AH18" s="67"/>
      <c r="AI18" s="57"/>
      <c r="AJ18" s="67"/>
      <c r="AK18" s="67"/>
      <c r="AL18" s="67"/>
      <c r="AM18" s="57"/>
      <c r="AN18" s="67"/>
      <c r="AO18" s="67"/>
      <c r="AP18" s="67"/>
      <c r="AQ18" s="57"/>
      <c r="AR18" s="69"/>
      <c r="AS18" s="69"/>
      <c r="AT18" s="69"/>
      <c r="AU18" s="69"/>
      <c r="AV18" s="69"/>
      <c r="AW18" s="69"/>
      <c r="AX18" s="69"/>
      <c r="AY18" s="69"/>
      <c r="AZ18" s="69"/>
      <c r="BA18" s="69"/>
      <c r="BB18" s="69"/>
      <c r="BC18" s="69"/>
      <c r="BD18" s="69"/>
      <c r="BE18" s="69"/>
      <c r="BF18" s="69"/>
      <c r="BG18" s="69"/>
      <c r="BH18" s="69"/>
      <c r="BI18" s="69"/>
      <c r="BJ18" s="69"/>
      <c r="BK18" s="69"/>
      <c r="BL18" s="70" t="str">
        <f t="shared" si="9"/>
        <v/>
      </c>
    </row>
    <row r="19">
      <c r="A19" s="41" t="str">
        <f>Alumnos!A23</f>
        <v/>
      </c>
      <c r="B19" s="26" t="str">
        <f>Alumnos!C23</f>
        <v/>
      </c>
      <c r="D19" s="44" t="str">
        <f t="shared" si="1"/>
        <v/>
      </c>
      <c r="E19" s="44" t="str">
        <f t="shared" si="2"/>
        <v/>
      </c>
      <c r="F19" s="44" t="str">
        <f t="shared" si="3"/>
        <v/>
      </c>
      <c r="G19" s="44" t="str">
        <f t="shared" si="4"/>
        <v/>
      </c>
      <c r="H19" s="44" t="str">
        <f t="shared" si="5"/>
        <v/>
      </c>
      <c r="I19" s="44" t="str">
        <f t="shared" si="6"/>
        <v/>
      </c>
      <c r="J19" s="44" t="str">
        <f t="shared" si="7"/>
        <v/>
      </c>
      <c r="K19" s="34"/>
      <c r="L19" s="44" t="str">
        <f t="shared" si="8"/>
        <v/>
      </c>
      <c r="M19" s="34"/>
      <c r="N19" s="71"/>
      <c r="O19" s="57"/>
      <c r="P19" s="67"/>
      <c r="Q19" s="67"/>
      <c r="R19" s="67"/>
      <c r="S19" s="57"/>
      <c r="T19" s="67"/>
      <c r="U19" s="67"/>
      <c r="V19" s="67"/>
      <c r="W19" s="57"/>
      <c r="X19" s="67"/>
      <c r="Y19" s="67"/>
      <c r="Z19" s="67"/>
      <c r="AA19" s="57"/>
      <c r="AB19" s="67"/>
      <c r="AC19" s="67"/>
      <c r="AD19" s="67"/>
      <c r="AE19" s="57"/>
      <c r="AF19" s="67"/>
      <c r="AG19" s="67"/>
      <c r="AH19" s="67"/>
      <c r="AI19" s="57"/>
      <c r="AJ19" s="67"/>
      <c r="AK19" s="67"/>
      <c r="AL19" s="67"/>
      <c r="AM19" s="57"/>
      <c r="AN19" s="67"/>
      <c r="AO19" s="67"/>
      <c r="AP19" s="67"/>
      <c r="AQ19" s="57"/>
      <c r="AR19" s="69"/>
      <c r="AS19" s="69"/>
      <c r="AT19" s="69"/>
      <c r="AU19" s="69"/>
      <c r="AV19" s="69"/>
      <c r="AW19" s="69"/>
      <c r="AX19" s="69"/>
      <c r="AY19" s="69"/>
      <c r="AZ19" s="69"/>
      <c r="BA19" s="69"/>
      <c r="BB19" s="69"/>
      <c r="BC19" s="69"/>
      <c r="BD19" s="69"/>
      <c r="BE19" s="69"/>
      <c r="BF19" s="69"/>
      <c r="BG19" s="69"/>
      <c r="BH19" s="69"/>
      <c r="BI19" s="69"/>
      <c r="BJ19" s="69"/>
      <c r="BK19" s="69"/>
      <c r="BL19" s="70" t="str">
        <f t="shared" si="9"/>
        <v/>
      </c>
    </row>
    <row r="20">
      <c r="A20" s="41" t="str">
        <f>Alumnos!A24</f>
        <v/>
      </c>
      <c r="B20" s="26" t="str">
        <f>Alumnos!C24</f>
        <v/>
      </c>
      <c r="D20" s="44" t="str">
        <f t="shared" si="1"/>
        <v/>
      </c>
      <c r="E20" s="44" t="str">
        <f t="shared" si="2"/>
        <v/>
      </c>
      <c r="F20" s="44" t="str">
        <f t="shared" si="3"/>
        <v/>
      </c>
      <c r="G20" s="44" t="str">
        <f t="shared" si="4"/>
        <v/>
      </c>
      <c r="H20" s="44" t="str">
        <f t="shared" si="5"/>
        <v/>
      </c>
      <c r="I20" s="44" t="str">
        <f t="shared" si="6"/>
        <v/>
      </c>
      <c r="J20" s="44" t="str">
        <f t="shared" si="7"/>
        <v/>
      </c>
      <c r="K20" s="34"/>
      <c r="L20" s="44" t="str">
        <f t="shared" si="8"/>
        <v/>
      </c>
      <c r="M20" s="34"/>
      <c r="N20" s="71"/>
      <c r="O20" s="57"/>
      <c r="P20" s="67"/>
      <c r="Q20" s="67"/>
      <c r="R20" s="67"/>
      <c r="S20" s="57"/>
      <c r="T20" s="67"/>
      <c r="U20" s="67"/>
      <c r="V20" s="67"/>
      <c r="W20" s="57"/>
      <c r="X20" s="67"/>
      <c r="Y20" s="67"/>
      <c r="Z20" s="67"/>
      <c r="AA20" s="57"/>
      <c r="AB20" s="67"/>
      <c r="AC20" s="67"/>
      <c r="AD20" s="67"/>
      <c r="AE20" s="57"/>
      <c r="AF20" s="67"/>
      <c r="AG20" s="67"/>
      <c r="AH20" s="67"/>
      <c r="AI20" s="57"/>
      <c r="AJ20" s="67"/>
      <c r="AK20" s="67"/>
      <c r="AL20" s="67"/>
      <c r="AM20" s="57"/>
      <c r="AN20" s="67"/>
      <c r="AO20" s="67"/>
      <c r="AP20" s="67"/>
      <c r="AQ20" s="57"/>
      <c r="AR20" s="69"/>
      <c r="AS20" s="69"/>
      <c r="AT20" s="69"/>
      <c r="AU20" s="69"/>
      <c r="AV20" s="69"/>
      <c r="AW20" s="69"/>
      <c r="AX20" s="69"/>
      <c r="AY20" s="69"/>
      <c r="AZ20" s="69"/>
      <c r="BA20" s="69"/>
      <c r="BB20" s="69"/>
      <c r="BC20" s="69"/>
      <c r="BD20" s="69"/>
      <c r="BE20" s="69"/>
      <c r="BF20" s="69"/>
      <c r="BG20" s="69"/>
      <c r="BH20" s="69"/>
      <c r="BI20" s="69"/>
      <c r="BJ20" s="69"/>
      <c r="BK20" s="69"/>
      <c r="BL20" s="70" t="str">
        <f t="shared" si="9"/>
        <v/>
      </c>
    </row>
    <row r="21">
      <c r="A21" s="41" t="str">
        <f>Alumnos!A25</f>
        <v/>
      </c>
      <c r="B21" s="26" t="str">
        <f>Alumnos!C25</f>
        <v/>
      </c>
      <c r="D21" s="44" t="str">
        <f t="shared" si="1"/>
        <v/>
      </c>
      <c r="E21" s="44" t="str">
        <f t="shared" si="2"/>
        <v/>
      </c>
      <c r="F21" s="44" t="str">
        <f t="shared" si="3"/>
        <v/>
      </c>
      <c r="G21" s="44" t="str">
        <f t="shared" si="4"/>
        <v/>
      </c>
      <c r="H21" s="44" t="str">
        <f t="shared" si="5"/>
        <v/>
      </c>
      <c r="I21" s="44" t="str">
        <f t="shared" si="6"/>
        <v/>
      </c>
      <c r="J21" s="44" t="str">
        <f t="shared" si="7"/>
        <v/>
      </c>
      <c r="K21" s="34"/>
      <c r="L21" s="44" t="str">
        <f t="shared" si="8"/>
        <v/>
      </c>
      <c r="M21" s="34"/>
      <c r="N21" s="71"/>
      <c r="O21" s="57"/>
      <c r="P21" s="67"/>
      <c r="Q21" s="67"/>
      <c r="R21" s="67"/>
      <c r="S21" s="57"/>
      <c r="T21" s="67"/>
      <c r="U21" s="67"/>
      <c r="V21" s="67"/>
      <c r="W21" s="57"/>
      <c r="X21" s="67"/>
      <c r="Y21" s="67"/>
      <c r="Z21" s="67"/>
      <c r="AA21" s="57"/>
      <c r="AB21" s="67"/>
      <c r="AC21" s="67"/>
      <c r="AD21" s="67"/>
      <c r="AE21" s="57"/>
      <c r="AF21" s="67"/>
      <c r="AG21" s="67"/>
      <c r="AH21" s="67"/>
      <c r="AI21" s="57"/>
      <c r="AJ21" s="67"/>
      <c r="AK21" s="67"/>
      <c r="AL21" s="67"/>
      <c r="AM21" s="57"/>
      <c r="AN21" s="67"/>
      <c r="AO21" s="67"/>
      <c r="AP21" s="67"/>
      <c r="AQ21" s="57"/>
      <c r="AR21" s="69"/>
      <c r="AS21" s="69"/>
      <c r="AT21" s="69"/>
      <c r="AU21" s="69"/>
      <c r="AV21" s="69"/>
      <c r="AW21" s="69"/>
      <c r="AX21" s="69"/>
      <c r="AY21" s="69"/>
      <c r="AZ21" s="69"/>
      <c r="BA21" s="69"/>
      <c r="BB21" s="69"/>
      <c r="BC21" s="69"/>
      <c r="BD21" s="69"/>
      <c r="BE21" s="69"/>
      <c r="BF21" s="69"/>
      <c r="BG21" s="69"/>
      <c r="BH21" s="69"/>
      <c r="BI21" s="69"/>
      <c r="BJ21" s="69"/>
      <c r="BK21" s="69"/>
      <c r="BL21" s="70" t="str">
        <f t="shared" si="9"/>
        <v/>
      </c>
    </row>
    <row r="22">
      <c r="A22" s="41" t="str">
        <f>Alumnos!A26</f>
        <v/>
      </c>
      <c r="B22" s="26" t="str">
        <f>Alumnos!C26</f>
        <v/>
      </c>
      <c r="D22" s="44" t="str">
        <f t="shared" si="1"/>
        <v/>
      </c>
      <c r="E22" s="44" t="str">
        <f t="shared" si="2"/>
        <v/>
      </c>
      <c r="F22" s="44" t="str">
        <f t="shared" si="3"/>
        <v/>
      </c>
      <c r="G22" s="44" t="str">
        <f t="shared" si="4"/>
        <v/>
      </c>
      <c r="H22" s="44" t="str">
        <f t="shared" si="5"/>
        <v/>
      </c>
      <c r="I22" s="44" t="str">
        <f t="shared" si="6"/>
        <v/>
      </c>
      <c r="J22" s="44" t="str">
        <f t="shared" si="7"/>
        <v/>
      </c>
      <c r="K22" s="34"/>
      <c r="L22" s="44" t="str">
        <f t="shared" si="8"/>
        <v/>
      </c>
      <c r="M22" s="34"/>
      <c r="N22" s="71"/>
      <c r="O22" s="57"/>
      <c r="P22" s="67"/>
      <c r="Q22" s="67"/>
      <c r="R22" s="67"/>
      <c r="S22" s="57"/>
      <c r="T22" s="67"/>
      <c r="U22" s="67"/>
      <c r="V22" s="67"/>
      <c r="W22" s="57"/>
      <c r="X22" s="67"/>
      <c r="Y22" s="67"/>
      <c r="Z22" s="67"/>
      <c r="AA22" s="57"/>
      <c r="AB22" s="67"/>
      <c r="AC22" s="67"/>
      <c r="AD22" s="67"/>
      <c r="AE22" s="57"/>
      <c r="AF22" s="67"/>
      <c r="AG22" s="67"/>
      <c r="AH22" s="67"/>
      <c r="AI22" s="57"/>
      <c r="AJ22" s="67"/>
      <c r="AK22" s="67"/>
      <c r="AL22" s="67"/>
      <c r="AM22" s="57"/>
      <c r="AN22" s="67"/>
      <c r="AO22" s="67"/>
      <c r="AP22" s="67"/>
      <c r="AQ22" s="57"/>
      <c r="AR22" s="69"/>
      <c r="AS22" s="69"/>
      <c r="AT22" s="69"/>
      <c r="AU22" s="69"/>
      <c r="AV22" s="69"/>
      <c r="AW22" s="69"/>
      <c r="AX22" s="69"/>
      <c r="AY22" s="69"/>
      <c r="AZ22" s="69"/>
      <c r="BA22" s="69"/>
      <c r="BB22" s="69"/>
      <c r="BC22" s="69"/>
      <c r="BD22" s="69"/>
      <c r="BE22" s="69"/>
      <c r="BF22" s="69"/>
      <c r="BG22" s="69"/>
      <c r="BH22" s="69"/>
      <c r="BI22" s="69"/>
      <c r="BJ22" s="69"/>
      <c r="BK22" s="69"/>
      <c r="BL22" s="70" t="str">
        <f t="shared" si="9"/>
        <v/>
      </c>
    </row>
    <row r="23">
      <c r="A23" s="41" t="str">
        <f>Alumnos!A27</f>
        <v/>
      </c>
      <c r="B23" s="26" t="str">
        <f>Alumnos!C27</f>
        <v/>
      </c>
      <c r="D23" s="44" t="str">
        <f t="shared" si="1"/>
        <v/>
      </c>
      <c r="E23" s="44" t="str">
        <f t="shared" si="2"/>
        <v/>
      </c>
      <c r="F23" s="44" t="str">
        <f t="shared" si="3"/>
        <v/>
      </c>
      <c r="G23" s="44" t="str">
        <f t="shared" si="4"/>
        <v/>
      </c>
      <c r="H23" s="44" t="str">
        <f t="shared" si="5"/>
        <v/>
      </c>
      <c r="I23" s="44" t="str">
        <f t="shared" si="6"/>
        <v/>
      </c>
      <c r="J23" s="44" t="str">
        <f t="shared" si="7"/>
        <v/>
      </c>
      <c r="K23" s="34"/>
      <c r="L23" s="44" t="str">
        <f t="shared" si="8"/>
        <v/>
      </c>
      <c r="M23" s="34"/>
      <c r="N23" s="71"/>
      <c r="O23" s="57"/>
      <c r="P23" s="67"/>
      <c r="Q23" s="67"/>
      <c r="R23" s="67"/>
      <c r="S23" s="57"/>
      <c r="T23" s="67"/>
      <c r="U23" s="67"/>
      <c r="V23" s="67"/>
      <c r="W23" s="57"/>
      <c r="X23" s="67"/>
      <c r="Y23" s="67"/>
      <c r="Z23" s="67"/>
      <c r="AA23" s="57"/>
      <c r="AB23" s="67"/>
      <c r="AC23" s="67"/>
      <c r="AD23" s="67"/>
      <c r="AE23" s="57"/>
      <c r="AF23" s="67"/>
      <c r="AG23" s="67"/>
      <c r="AH23" s="67"/>
      <c r="AI23" s="57"/>
      <c r="AJ23" s="67"/>
      <c r="AK23" s="67"/>
      <c r="AL23" s="67"/>
      <c r="AM23" s="57"/>
      <c r="AN23" s="67"/>
      <c r="AO23" s="67"/>
      <c r="AP23" s="67"/>
      <c r="AQ23" s="57"/>
      <c r="AR23" s="69"/>
      <c r="AS23" s="69"/>
      <c r="AT23" s="69"/>
      <c r="AU23" s="69"/>
      <c r="AV23" s="69"/>
      <c r="AW23" s="69"/>
      <c r="AX23" s="69"/>
      <c r="AY23" s="69"/>
      <c r="AZ23" s="69"/>
      <c r="BA23" s="69"/>
      <c r="BB23" s="69"/>
      <c r="BC23" s="69"/>
      <c r="BD23" s="69"/>
      <c r="BE23" s="69"/>
      <c r="BF23" s="69"/>
      <c r="BG23" s="69"/>
      <c r="BH23" s="69"/>
      <c r="BI23" s="69"/>
      <c r="BJ23" s="69"/>
      <c r="BK23" s="69"/>
      <c r="BL23" s="70" t="str">
        <f t="shared" si="9"/>
        <v/>
      </c>
    </row>
    <row r="24">
      <c r="A24" s="41" t="str">
        <f>Alumnos!A28</f>
        <v/>
      </c>
      <c r="B24" s="26" t="str">
        <f>Alumnos!C28</f>
        <v/>
      </c>
      <c r="D24" s="44" t="str">
        <f t="shared" si="1"/>
        <v/>
      </c>
      <c r="E24" s="44" t="str">
        <f t="shared" si="2"/>
        <v/>
      </c>
      <c r="F24" s="44" t="str">
        <f t="shared" si="3"/>
        <v/>
      </c>
      <c r="G24" s="44" t="str">
        <f t="shared" si="4"/>
        <v/>
      </c>
      <c r="H24" s="44" t="str">
        <f t="shared" si="5"/>
        <v/>
      </c>
      <c r="I24" s="44" t="str">
        <f t="shared" si="6"/>
        <v/>
      </c>
      <c r="J24" s="44" t="str">
        <f t="shared" si="7"/>
        <v/>
      </c>
      <c r="K24" s="34"/>
      <c r="L24" s="44" t="str">
        <f t="shared" si="8"/>
        <v/>
      </c>
      <c r="M24" s="34"/>
      <c r="N24" s="71"/>
      <c r="O24" s="57"/>
      <c r="P24" s="67"/>
      <c r="Q24" s="67"/>
      <c r="R24" s="67"/>
      <c r="S24" s="57"/>
      <c r="T24" s="67"/>
      <c r="U24" s="67"/>
      <c r="V24" s="67"/>
      <c r="W24" s="57"/>
      <c r="X24" s="67"/>
      <c r="Y24" s="67"/>
      <c r="Z24" s="67"/>
      <c r="AA24" s="57"/>
      <c r="AB24" s="67"/>
      <c r="AC24" s="67"/>
      <c r="AD24" s="67"/>
      <c r="AE24" s="57"/>
      <c r="AF24" s="67"/>
      <c r="AG24" s="67"/>
      <c r="AH24" s="67"/>
      <c r="AI24" s="57"/>
      <c r="AJ24" s="67"/>
      <c r="AK24" s="67"/>
      <c r="AL24" s="67"/>
      <c r="AM24" s="57"/>
      <c r="AN24" s="67"/>
      <c r="AO24" s="67"/>
      <c r="AP24" s="67"/>
      <c r="AQ24" s="57"/>
      <c r="AR24" s="69"/>
      <c r="AS24" s="69"/>
      <c r="AT24" s="69"/>
      <c r="AU24" s="69"/>
      <c r="AV24" s="69"/>
      <c r="AW24" s="69"/>
      <c r="AX24" s="69"/>
      <c r="AY24" s="69"/>
      <c r="AZ24" s="69"/>
      <c r="BA24" s="69"/>
      <c r="BB24" s="69"/>
      <c r="BC24" s="69"/>
      <c r="BD24" s="69"/>
      <c r="BE24" s="69"/>
      <c r="BF24" s="69"/>
      <c r="BG24" s="69"/>
      <c r="BH24" s="69"/>
      <c r="BI24" s="69"/>
      <c r="BJ24" s="69"/>
      <c r="BK24" s="69"/>
      <c r="BL24" s="70" t="str">
        <f t="shared" si="9"/>
        <v/>
      </c>
    </row>
    <row r="25">
      <c r="A25" s="41" t="str">
        <f>Alumnos!A29</f>
        <v/>
      </c>
      <c r="B25" s="26" t="str">
        <f>Alumnos!C29</f>
        <v/>
      </c>
      <c r="D25" s="44" t="str">
        <f t="shared" si="1"/>
        <v/>
      </c>
      <c r="E25" s="44" t="str">
        <f t="shared" si="2"/>
        <v/>
      </c>
      <c r="F25" s="44" t="str">
        <f t="shared" si="3"/>
        <v/>
      </c>
      <c r="G25" s="44" t="str">
        <f t="shared" si="4"/>
        <v/>
      </c>
      <c r="H25" s="44" t="str">
        <f t="shared" si="5"/>
        <v/>
      </c>
      <c r="I25" s="44" t="str">
        <f t="shared" si="6"/>
        <v/>
      </c>
      <c r="J25" s="44" t="str">
        <f t="shared" si="7"/>
        <v/>
      </c>
      <c r="K25" s="34"/>
      <c r="L25" s="44" t="str">
        <f t="shared" si="8"/>
        <v/>
      </c>
      <c r="M25" s="34"/>
      <c r="N25" s="71"/>
      <c r="O25" s="57"/>
      <c r="P25" s="67"/>
      <c r="Q25" s="67"/>
      <c r="R25" s="67"/>
      <c r="S25" s="57"/>
      <c r="T25" s="67"/>
      <c r="U25" s="67"/>
      <c r="V25" s="67"/>
      <c r="W25" s="57"/>
      <c r="X25" s="67"/>
      <c r="Y25" s="67"/>
      <c r="Z25" s="67"/>
      <c r="AA25" s="57"/>
      <c r="AB25" s="67"/>
      <c r="AC25" s="67"/>
      <c r="AD25" s="67"/>
      <c r="AE25" s="57"/>
      <c r="AF25" s="67"/>
      <c r="AG25" s="67"/>
      <c r="AH25" s="67"/>
      <c r="AI25" s="57"/>
      <c r="AJ25" s="67"/>
      <c r="AK25" s="67"/>
      <c r="AL25" s="67"/>
      <c r="AM25" s="57"/>
      <c r="AN25" s="67"/>
      <c r="AO25" s="67"/>
      <c r="AP25" s="67"/>
      <c r="AQ25" s="57"/>
      <c r="AR25" s="69"/>
      <c r="AS25" s="69"/>
      <c r="AT25" s="69"/>
      <c r="AU25" s="69"/>
      <c r="AV25" s="69"/>
      <c r="AW25" s="69"/>
      <c r="AX25" s="69"/>
      <c r="AY25" s="69"/>
      <c r="AZ25" s="69"/>
      <c r="BA25" s="69"/>
      <c r="BB25" s="69"/>
      <c r="BC25" s="69"/>
      <c r="BD25" s="69"/>
      <c r="BE25" s="69"/>
      <c r="BF25" s="69"/>
      <c r="BG25" s="69"/>
      <c r="BH25" s="69"/>
      <c r="BI25" s="69"/>
      <c r="BJ25" s="69"/>
      <c r="BK25" s="69"/>
      <c r="BL25" s="70" t="str">
        <f t="shared" si="9"/>
        <v/>
      </c>
    </row>
    <row r="26">
      <c r="A26" s="41" t="str">
        <f>Alumnos!A30</f>
        <v/>
      </c>
      <c r="B26" s="26" t="str">
        <f>Alumnos!C30</f>
        <v/>
      </c>
      <c r="D26" s="44" t="str">
        <f t="shared" si="1"/>
        <v/>
      </c>
      <c r="E26" s="44" t="str">
        <f t="shared" si="2"/>
        <v/>
      </c>
      <c r="F26" s="44" t="str">
        <f t="shared" si="3"/>
        <v/>
      </c>
      <c r="G26" s="44" t="str">
        <f t="shared" si="4"/>
        <v/>
      </c>
      <c r="H26" s="44" t="str">
        <f t="shared" si="5"/>
        <v/>
      </c>
      <c r="I26" s="44" t="str">
        <f t="shared" si="6"/>
        <v/>
      </c>
      <c r="J26" s="44" t="str">
        <f t="shared" si="7"/>
        <v/>
      </c>
      <c r="K26" s="34"/>
      <c r="L26" s="44" t="str">
        <f t="shared" si="8"/>
        <v/>
      </c>
      <c r="M26" s="34"/>
      <c r="N26" s="71"/>
      <c r="O26" s="57"/>
      <c r="P26" s="67"/>
      <c r="Q26" s="67"/>
      <c r="R26" s="67"/>
      <c r="S26" s="57"/>
      <c r="T26" s="67"/>
      <c r="U26" s="67"/>
      <c r="V26" s="67"/>
      <c r="W26" s="57"/>
      <c r="X26" s="67"/>
      <c r="Y26" s="67"/>
      <c r="Z26" s="67"/>
      <c r="AA26" s="57"/>
      <c r="AB26" s="67"/>
      <c r="AC26" s="67"/>
      <c r="AD26" s="67"/>
      <c r="AE26" s="57"/>
      <c r="AF26" s="67"/>
      <c r="AG26" s="67"/>
      <c r="AH26" s="67"/>
      <c r="AI26" s="57"/>
      <c r="AJ26" s="67"/>
      <c r="AK26" s="67"/>
      <c r="AL26" s="67"/>
      <c r="AM26" s="57"/>
      <c r="AN26" s="67"/>
      <c r="AO26" s="67"/>
      <c r="AP26" s="67"/>
      <c r="AQ26" s="57"/>
      <c r="AR26" s="69"/>
      <c r="AS26" s="69"/>
      <c r="AT26" s="69"/>
      <c r="AU26" s="69"/>
      <c r="AV26" s="69"/>
      <c r="AW26" s="69"/>
      <c r="AX26" s="69"/>
      <c r="AY26" s="69"/>
      <c r="AZ26" s="69"/>
      <c r="BA26" s="69"/>
      <c r="BB26" s="69"/>
      <c r="BC26" s="69"/>
      <c r="BD26" s="69"/>
      <c r="BE26" s="69"/>
      <c r="BF26" s="69"/>
      <c r="BG26" s="69"/>
      <c r="BH26" s="69"/>
      <c r="BI26" s="69"/>
      <c r="BJ26" s="69"/>
      <c r="BK26" s="69"/>
      <c r="BL26" s="70" t="str">
        <f t="shared" si="9"/>
        <v/>
      </c>
    </row>
    <row r="27">
      <c r="A27" s="41" t="str">
        <f>Alumnos!A31</f>
        <v/>
      </c>
      <c r="B27" s="26" t="str">
        <f>Alumnos!C31</f>
        <v/>
      </c>
      <c r="D27" s="44" t="str">
        <f t="shared" si="1"/>
        <v/>
      </c>
      <c r="E27" s="44" t="str">
        <f t="shared" si="2"/>
        <v/>
      </c>
      <c r="F27" s="44" t="str">
        <f t="shared" si="3"/>
        <v/>
      </c>
      <c r="G27" s="44" t="str">
        <f t="shared" si="4"/>
        <v/>
      </c>
      <c r="H27" s="44" t="str">
        <f t="shared" si="5"/>
        <v/>
      </c>
      <c r="I27" s="44" t="str">
        <f t="shared" si="6"/>
        <v/>
      </c>
      <c r="J27" s="44" t="str">
        <f t="shared" si="7"/>
        <v/>
      </c>
      <c r="K27" s="34"/>
      <c r="L27" s="44" t="str">
        <f t="shared" si="8"/>
        <v/>
      </c>
      <c r="M27" s="34"/>
      <c r="N27" s="71"/>
      <c r="O27" s="57"/>
      <c r="P27" s="67"/>
      <c r="Q27" s="67"/>
      <c r="R27" s="67"/>
      <c r="S27" s="57"/>
      <c r="T27" s="67"/>
      <c r="U27" s="67"/>
      <c r="V27" s="67"/>
      <c r="W27" s="57"/>
      <c r="X27" s="67"/>
      <c r="Y27" s="67"/>
      <c r="Z27" s="67"/>
      <c r="AA27" s="57"/>
      <c r="AB27" s="67"/>
      <c r="AC27" s="67"/>
      <c r="AD27" s="67"/>
      <c r="AE27" s="57"/>
      <c r="AF27" s="67"/>
      <c r="AG27" s="67"/>
      <c r="AH27" s="67"/>
      <c r="AI27" s="57"/>
      <c r="AJ27" s="67"/>
      <c r="AK27" s="67"/>
      <c r="AL27" s="67"/>
      <c r="AM27" s="57"/>
      <c r="AN27" s="67"/>
      <c r="AO27" s="67"/>
      <c r="AP27" s="67"/>
      <c r="AQ27" s="57"/>
      <c r="AR27" s="69"/>
      <c r="AS27" s="69"/>
      <c r="AT27" s="69"/>
      <c r="AU27" s="69"/>
      <c r="AV27" s="69"/>
      <c r="AW27" s="69"/>
      <c r="AX27" s="69"/>
      <c r="AY27" s="69"/>
      <c r="AZ27" s="69"/>
      <c r="BA27" s="69"/>
      <c r="BB27" s="69"/>
      <c r="BC27" s="69"/>
      <c r="BD27" s="69"/>
      <c r="BE27" s="69"/>
      <c r="BF27" s="69"/>
      <c r="BG27" s="69"/>
      <c r="BH27" s="69"/>
      <c r="BI27" s="69"/>
      <c r="BJ27" s="69"/>
      <c r="BK27" s="69"/>
      <c r="BL27" s="70" t="str">
        <f t="shared" si="9"/>
        <v/>
      </c>
    </row>
    <row r="28">
      <c r="A28" s="41" t="str">
        <f>Alumnos!A32</f>
        <v/>
      </c>
      <c r="B28" s="26" t="str">
        <f>Alumnos!C32</f>
        <v/>
      </c>
      <c r="D28" s="44" t="str">
        <f t="shared" si="1"/>
        <v/>
      </c>
      <c r="E28" s="44" t="str">
        <f t="shared" si="2"/>
        <v/>
      </c>
      <c r="F28" s="44" t="str">
        <f t="shared" si="3"/>
        <v/>
      </c>
      <c r="G28" s="44" t="str">
        <f t="shared" si="4"/>
        <v/>
      </c>
      <c r="H28" s="44" t="str">
        <f t="shared" si="5"/>
        <v/>
      </c>
      <c r="I28" s="44" t="str">
        <f t="shared" si="6"/>
        <v/>
      </c>
      <c r="J28" s="44" t="str">
        <f t="shared" si="7"/>
        <v/>
      </c>
      <c r="K28" s="34"/>
      <c r="L28" s="44" t="str">
        <f t="shared" si="8"/>
        <v/>
      </c>
      <c r="M28" s="34"/>
      <c r="N28" s="71"/>
      <c r="O28" s="57"/>
      <c r="P28" s="67"/>
      <c r="Q28" s="67"/>
      <c r="R28" s="67"/>
      <c r="S28" s="57"/>
      <c r="T28" s="67"/>
      <c r="U28" s="67"/>
      <c r="V28" s="67"/>
      <c r="W28" s="57"/>
      <c r="X28" s="67"/>
      <c r="Y28" s="67"/>
      <c r="Z28" s="67"/>
      <c r="AA28" s="57"/>
      <c r="AB28" s="67"/>
      <c r="AC28" s="67"/>
      <c r="AD28" s="67"/>
      <c r="AE28" s="57"/>
      <c r="AF28" s="67"/>
      <c r="AG28" s="67"/>
      <c r="AH28" s="67"/>
      <c r="AI28" s="57"/>
      <c r="AJ28" s="67"/>
      <c r="AK28" s="67"/>
      <c r="AL28" s="67"/>
      <c r="AM28" s="57"/>
      <c r="AN28" s="67"/>
      <c r="AO28" s="67"/>
      <c r="AP28" s="67"/>
      <c r="AQ28" s="57"/>
      <c r="AR28" s="69"/>
      <c r="AS28" s="69"/>
      <c r="AT28" s="69"/>
      <c r="AU28" s="69"/>
      <c r="AV28" s="69"/>
      <c r="AW28" s="69"/>
      <c r="AX28" s="69"/>
      <c r="AY28" s="69"/>
      <c r="AZ28" s="69"/>
      <c r="BA28" s="69"/>
      <c r="BB28" s="69"/>
      <c r="BC28" s="69"/>
      <c r="BD28" s="69"/>
      <c r="BE28" s="69"/>
      <c r="BF28" s="69"/>
      <c r="BG28" s="69"/>
      <c r="BH28" s="69"/>
      <c r="BI28" s="69"/>
      <c r="BJ28" s="69"/>
      <c r="BK28" s="69"/>
      <c r="BL28" s="70" t="str">
        <f t="shared" si="9"/>
        <v/>
      </c>
    </row>
    <row r="29">
      <c r="A29" s="41" t="str">
        <f>Alumnos!A33</f>
        <v/>
      </c>
      <c r="B29" s="26" t="str">
        <f>Alumnos!C33</f>
        <v/>
      </c>
      <c r="D29" s="44" t="str">
        <f t="shared" si="1"/>
        <v/>
      </c>
      <c r="E29" s="44" t="str">
        <f t="shared" si="2"/>
        <v/>
      </c>
      <c r="F29" s="44" t="str">
        <f t="shared" si="3"/>
        <v/>
      </c>
      <c r="G29" s="44" t="str">
        <f t="shared" si="4"/>
        <v/>
      </c>
      <c r="H29" s="44" t="str">
        <f t="shared" si="5"/>
        <v/>
      </c>
      <c r="I29" s="44" t="str">
        <f t="shared" si="6"/>
        <v/>
      </c>
      <c r="J29" s="44" t="str">
        <f t="shared" si="7"/>
        <v/>
      </c>
      <c r="K29" s="34"/>
      <c r="L29" s="44" t="str">
        <f t="shared" si="8"/>
        <v/>
      </c>
      <c r="M29" s="34"/>
      <c r="N29" s="71"/>
      <c r="O29" s="57"/>
      <c r="P29" s="67"/>
      <c r="Q29" s="67"/>
      <c r="R29" s="67"/>
      <c r="S29" s="57"/>
      <c r="T29" s="67"/>
      <c r="U29" s="67"/>
      <c r="V29" s="67"/>
      <c r="W29" s="57"/>
      <c r="X29" s="67"/>
      <c r="Y29" s="67"/>
      <c r="Z29" s="67"/>
      <c r="AA29" s="57"/>
      <c r="AB29" s="67"/>
      <c r="AC29" s="67"/>
      <c r="AD29" s="67"/>
      <c r="AE29" s="57"/>
      <c r="AF29" s="67"/>
      <c r="AG29" s="67"/>
      <c r="AH29" s="67"/>
      <c r="AI29" s="57"/>
      <c r="AJ29" s="67"/>
      <c r="AK29" s="67"/>
      <c r="AL29" s="67"/>
      <c r="AM29" s="57"/>
      <c r="AN29" s="67"/>
      <c r="AO29" s="67"/>
      <c r="AP29" s="67"/>
      <c r="AQ29" s="57"/>
      <c r="AR29" s="69"/>
      <c r="AS29" s="69"/>
      <c r="AT29" s="69"/>
      <c r="AU29" s="69"/>
      <c r="AV29" s="69"/>
      <c r="AW29" s="69"/>
      <c r="AX29" s="69"/>
      <c r="AY29" s="69"/>
      <c r="AZ29" s="69"/>
      <c r="BA29" s="69"/>
      <c r="BB29" s="69"/>
      <c r="BC29" s="69"/>
      <c r="BD29" s="69"/>
      <c r="BE29" s="69"/>
      <c r="BF29" s="69"/>
      <c r="BG29" s="69"/>
      <c r="BH29" s="69"/>
      <c r="BI29" s="69"/>
      <c r="BJ29" s="69"/>
      <c r="BK29" s="69"/>
      <c r="BL29" s="70" t="str">
        <f t="shared" si="9"/>
        <v/>
      </c>
    </row>
    <row r="30">
      <c r="A30" s="41" t="str">
        <f>Alumnos!A34</f>
        <v/>
      </c>
      <c r="B30" s="26" t="str">
        <f>Alumnos!C34</f>
        <v/>
      </c>
      <c r="D30" s="44" t="str">
        <f t="shared" si="1"/>
        <v/>
      </c>
      <c r="E30" s="44" t="str">
        <f t="shared" si="2"/>
        <v/>
      </c>
      <c r="F30" s="44" t="str">
        <f t="shared" si="3"/>
        <v/>
      </c>
      <c r="G30" s="44" t="str">
        <f t="shared" si="4"/>
        <v/>
      </c>
      <c r="H30" s="44" t="str">
        <f t="shared" si="5"/>
        <v/>
      </c>
      <c r="I30" s="44" t="str">
        <f t="shared" si="6"/>
        <v/>
      </c>
      <c r="J30" s="44" t="str">
        <f t="shared" si="7"/>
        <v/>
      </c>
      <c r="K30" s="34"/>
      <c r="L30" s="44" t="str">
        <f t="shared" si="8"/>
        <v/>
      </c>
      <c r="M30" s="34"/>
      <c r="N30" s="71"/>
      <c r="O30" s="57"/>
      <c r="P30" s="67"/>
      <c r="Q30" s="67"/>
      <c r="R30" s="67"/>
      <c r="S30" s="57"/>
      <c r="T30" s="67"/>
      <c r="U30" s="67"/>
      <c r="V30" s="67"/>
      <c r="W30" s="57"/>
      <c r="X30" s="67"/>
      <c r="Y30" s="67"/>
      <c r="Z30" s="67"/>
      <c r="AA30" s="57"/>
      <c r="AB30" s="67"/>
      <c r="AC30" s="67"/>
      <c r="AD30" s="67"/>
      <c r="AE30" s="57"/>
      <c r="AF30" s="67"/>
      <c r="AG30" s="67"/>
      <c r="AH30" s="67"/>
      <c r="AI30" s="57"/>
      <c r="AJ30" s="67"/>
      <c r="AK30" s="67"/>
      <c r="AL30" s="67"/>
      <c r="AM30" s="57"/>
      <c r="AN30" s="67"/>
      <c r="AO30" s="67"/>
      <c r="AP30" s="67"/>
      <c r="AQ30" s="57"/>
      <c r="AR30" s="69"/>
      <c r="AS30" s="69"/>
      <c r="AT30" s="69"/>
      <c r="AU30" s="69"/>
      <c r="AV30" s="69"/>
      <c r="AW30" s="69"/>
      <c r="AX30" s="69"/>
      <c r="AY30" s="69"/>
      <c r="AZ30" s="69"/>
      <c r="BA30" s="69"/>
      <c r="BB30" s="69"/>
      <c r="BC30" s="69"/>
      <c r="BD30" s="69"/>
      <c r="BE30" s="69"/>
      <c r="BF30" s="69"/>
      <c r="BG30" s="69"/>
      <c r="BH30" s="69"/>
      <c r="BI30" s="69"/>
      <c r="BJ30" s="69"/>
      <c r="BK30" s="69"/>
      <c r="BL30" s="70" t="str">
        <f t="shared" si="9"/>
        <v/>
      </c>
    </row>
    <row r="31">
      <c r="A31" s="41" t="str">
        <f>Alumnos!A35</f>
        <v/>
      </c>
      <c r="B31" s="26" t="str">
        <f>Alumnos!C35</f>
        <v/>
      </c>
      <c r="D31" s="44" t="str">
        <f t="shared" si="1"/>
        <v/>
      </c>
      <c r="E31" s="44" t="str">
        <f t="shared" si="2"/>
        <v/>
      </c>
      <c r="F31" s="44" t="str">
        <f t="shared" si="3"/>
        <v/>
      </c>
      <c r="G31" s="44" t="str">
        <f t="shared" si="4"/>
        <v/>
      </c>
      <c r="H31" s="44" t="str">
        <f t="shared" si="5"/>
        <v/>
      </c>
      <c r="I31" s="44" t="str">
        <f t="shared" si="6"/>
        <v/>
      </c>
      <c r="J31" s="44" t="str">
        <f t="shared" si="7"/>
        <v/>
      </c>
      <c r="K31" s="34"/>
      <c r="L31" s="44" t="str">
        <f t="shared" si="8"/>
        <v/>
      </c>
      <c r="M31" s="34"/>
      <c r="N31" s="71"/>
      <c r="O31" s="57"/>
      <c r="P31" s="67"/>
      <c r="Q31" s="67"/>
      <c r="R31" s="67"/>
      <c r="S31" s="57"/>
      <c r="T31" s="67"/>
      <c r="U31" s="67"/>
      <c r="V31" s="67"/>
      <c r="W31" s="57"/>
      <c r="X31" s="67"/>
      <c r="Y31" s="67"/>
      <c r="Z31" s="67"/>
      <c r="AA31" s="57"/>
      <c r="AB31" s="67"/>
      <c r="AC31" s="67"/>
      <c r="AD31" s="67"/>
      <c r="AE31" s="57"/>
      <c r="AF31" s="67"/>
      <c r="AG31" s="67"/>
      <c r="AH31" s="67"/>
      <c r="AI31" s="57"/>
      <c r="AJ31" s="67"/>
      <c r="AK31" s="67"/>
      <c r="AL31" s="67"/>
      <c r="AM31" s="57"/>
      <c r="AN31" s="67"/>
      <c r="AO31" s="67"/>
      <c r="AP31" s="67"/>
      <c r="AQ31" s="57"/>
      <c r="AR31" s="69"/>
      <c r="AS31" s="69"/>
      <c r="AT31" s="69"/>
      <c r="AU31" s="69"/>
      <c r="AV31" s="69"/>
      <c r="AW31" s="69"/>
      <c r="AX31" s="69"/>
      <c r="AY31" s="69"/>
      <c r="AZ31" s="69"/>
      <c r="BA31" s="69"/>
      <c r="BB31" s="69"/>
      <c r="BC31" s="69"/>
      <c r="BD31" s="69"/>
      <c r="BE31" s="69"/>
      <c r="BF31" s="69"/>
      <c r="BG31" s="69"/>
      <c r="BH31" s="69"/>
      <c r="BI31" s="69"/>
      <c r="BJ31" s="69"/>
      <c r="BK31" s="69"/>
      <c r="BL31" s="70" t="str">
        <f t="shared" si="9"/>
        <v/>
      </c>
    </row>
    <row r="32">
      <c r="A32" s="41" t="str">
        <f>Alumnos!A36</f>
        <v/>
      </c>
      <c r="B32" s="26" t="str">
        <f>Alumnos!C36</f>
        <v/>
      </c>
      <c r="D32" s="44" t="str">
        <f t="shared" si="1"/>
        <v/>
      </c>
      <c r="E32" s="44" t="str">
        <f t="shared" si="2"/>
        <v/>
      </c>
      <c r="F32" s="44" t="str">
        <f t="shared" si="3"/>
        <v/>
      </c>
      <c r="G32" s="44" t="str">
        <f t="shared" si="4"/>
        <v/>
      </c>
      <c r="H32" s="44" t="str">
        <f t="shared" si="5"/>
        <v/>
      </c>
      <c r="I32" s="44" t="str">
        <f t="shared" si="6"/>
        <v/>
      </c>
      <c r="J32" s="44" t="str">
        <f t="shared" si="7"/>
        <v/>
      </c>
      <c r="K32" s="34"/>
      <c r="L32" s="44" t="str">
        <f t="shared" si="8"/>
        <v/>
      </c>
      <c r="M32" s="34"/>
      <c r="N32" s="71"/>
      <c r="O32" s="57"/>
      <c r="P32" s="67"/>
      <c r="Q32" s="67"/>
      <c r="R32" s="67"/>
      <c r="S32" s="57"/>
      <c r="T32" s="67"/>
      <c r="U32" s="67"/>
      <c r="V32" s="67"/>
      <c r="W32" s="57"/>
      <c r="X32" s="67"/>
      <c r="Y32" s="67"/>
      <c r="Z32" s="67"/>
      <c r="AA32" s="57"/>
      <c r="AB32" s="67"/>
      <c r="AC32" s="67"/>
      <c r="AD32" s="67"/>
      <c r="AE32" s="57"/>
      <c r="AF32" s="67"/>
      <c r="AG32" s="67"/>
      <c r="AH32" s="67"/>
      <c r="AI32" s="57"/>
      <c r="AJ32" s="67"/>
      <c r="AK32" s="67"/>
      <c r="AL32" s="67"/>
      <c r="AM32" s="57"/>
      <c r="AN32" s="67"/>
      <c r="AO32" s="67"/>
      <c r="AP32" s="67"/>
      <c r="AQ32" s="57"/>
      <c r="AR32" s="69"/>
      <c r="AS32" s="69"/>
      <c r="AT32" s="69"/>
      <c r="AU32" s="69"/>
      <c r="AV32" s="69"/>
      <c r="AW32" s="69"/>
      <c r="AX32" s="69"/>
      <c r="AY32" s="69"/>
      <c r="AZ32" s="69"/>
      <c r="BA32" s="69"/>
      <c r="BB32" s="69"/>
      <c r="BC32" s="69"/>
      <c r="BD32" s="69"/>
      <c r="BE32" s="69"/>
      <c r="BF32" s="69"/>
      <c r="BG32" s="69"/>
      <c r="BH32" s="69"/>
      <c r="BI32" s="69"/>
      <c r="BJ32" s="69"/>
      <c r="BK32" s="69"/>
      <c r="BL32" s="70" t="str">
        <f t="shared" si="9"/>
        <v/>
      </c>
    </row>
    <row r="33">
      <c r="A33" s="41" t="str">
        <f>Alumnos!A37</f>
        <v/>
      </c>
      <c r="B33" s="26" t="str">
        <f>Alumnos!C37</f>
        <v/>
      </c>
      <c r="D33" s="44" t="str">
        <f t="shared" si="1"/>
        <v/>
      </c>
      <c r="E33" s="44" t="str">
        <f t="shared" si="2"/>
        <v/>
      </c>
      <c r="F33" s="44" t="str">
        <f t="shared" si="3"/>
        <v/>
      </c>
      <c r="G33" s="44" t="str">
        <f t="shared" si="4"/>
        <v/>
      </c>
      <c r="H33" s="44" t="str">
        <f t="shared" si="5"/>
        <v/>
      </c>
      <c r="I33" s="44" t="str">
        <f t="shared" si="6"/>
        <v/>
      </c>
      <c r="J33" s="44" t="str">
        <f t="shared" si="7"/>
        <v/>
      </c>
      <c r="K33" s="34"/>
      <c r="L33" s="44" t="str">
        <f t="shared" si="8"/>
        <v/>
      </c>
      <c r="M33" s="34"/>
      <c r="N33" s="71"/>
      <c r="O33" s="57"/>
      <c r="P33" s="67"/>
      <c r="Q33" s="67"/>
      <c r="R33" s="67"/>
      <c r="S33" s="57"/>
      <c r="T33" s="67"/>
      <c r="U33" s="67"/>
      <c r="V33" s="67"/>
      <c r="W33" s="57"/>
      <c r="X33" s="67"/>
      <c r="Y33" s="67"/>
      <c r="Z33" s="67"/>
      <c r="AA33" s="57"/>
      <c r="AB33" s="67"/>
      <c r="AC33" s="67"/>
      <c r="AD33" s="67"/>
      <c r="AE33" s="57"/>
      <c r="AF33" s="67"/>
      <c r="AG33" s="67"/>
      <c r="AH33" s="67"/>
      <c r="AI33" s="57"/>
      <c r="AJ33" s="67"/>
      <c r="AK33" s="67"/>
      <c r="AL33" s="67"/>
      <c r="AM33" s="57"/>
      <c r="AN33" s="67"/>
      <c r="AO33" s="67"/>
      <c r="AP33" s="67"/>
      <c r="AQ33" s="57"/>
      <c r="AR33" s="69"/>
      <c r="AS33" s="69"/>
      <c r="AT33" s="69"/>
      <c r="AU33" s="69"/>
      <c r="AV33" s="69"/>
      <c r="AW33" s="69"/>
      <c r="AX33" s="69"/>
      <c r="AY33" s="69"/>
      <c r="AZ33" s="69"/>
      <c r="BA33" s="69"/>
      <c r="BB33" s="69"/>
      <c r="BC33" s="69"/>
      <c r="BD33" s="69"/>
      <c r="BE33" s="69"/>
      <c r="BF33" s="69"/>
      <c r="BG33" s="69"/>
      <c r="BH33" s="69"/>
      <c r="BI33" s="69"/>
      <c r="BJ33" s="69"/>
      <c r="BK33" s="69"/>
      <c r="BL33" s="70" t="str">
        <f t="shared" si="9"/>
        <v/>
      </c>
    </row>
    <row r="34">
      <c r="A34" s="41" t="str">
        <f>Alumnos!A38</f>
        <v/>
      </c>
      <c r="B34" s="26" t="str">
        <f>Alumnos!C38</f>
        <v/>
      </c>
      <c r="D34" s="44" t="str">
        <f t="shared" si="1"/>
        <v/>
      </c>
      <c r="E34" s="44" t="str">
        <f t="shared" si="2"/>
        <v/>
      </c>
      <c r="F34" s="44" t="str">
        <f t="shared" si="3"/>
        <v/>
      </c>
      <c r="G34" s="44" t="str">
        <f t="shared" si="4"/>
        <v/>
      </c>
      <c r="H34" s="44" t="str">
        <f t="shared" si="5"/>
        <v/>
      </c>
      <c r="I34" s="44" t="str">
        <f t="shared" si="6"/>
        <v/>
      </c>
      <c r="J34" s="44" t="str">
        <f t="shared" si="7"/>
        <v/>
      </c>
      <c r="K34" s="34"/>
      <c r="L34" s="44" t="str">
        <f t="shared" si="8"/>
        <v/>
      </c>
      <c r="M34" s="34"/>
      <c r="N34" s="71"/>
      <c r="O34" s="57"/>
      <c r="P34" s="67"/>
      <c r="Q34" s="67"/>
      <c r="R34" s="67"/>
      <c r="S34" s="57"/>
      <c r="T34" s="67"/>
      <c r="U34" s="67"/>
      <c r="V34" s="67"/>
      <c r="W34" s="57"/>
      <c r="X34" s="67"/>
      <c r="Y34" s="67"/>
      <c r="Z34" s="67"/>
      <c r="AA34" s="57"/>
      <c r="AB34" s="67"/>
      <c r="AC34" s="67"/>
      <c r="AD34" s="67"/>
      <c r="AE34" s="57"/>
      <c r="AF34" s="67"/>
      <c r="AG34" s="67"/>
      <c r="AH34" s="67"/>
      <c r="AI34" s="57"/>
      <c r="AJ34" s="67"/>
      <c r="AK34" s="67"/>
      <c r="AL34" s="67"/>
      <c r="AM34" s="57"/>
      <c r="AN34" s="67"/>
      <c r="AO34" s="67"/>
      <c r="AP34" s="67"/>
      <c r="AQ34" s="57"/>
      <c r="AR34" s="69"/>
      <c r="AS34" s="69"/>
      <c r="AT34" s="69"/>
      <c r="AU34" s="69"/>
      <c r="AV34" s="69"/>
      <c r="AW34" s="69"/>
      <c r="AX34" s="69"/>
      <c r="AY34" s="69"/>
      <c r="AZ34" s="69"/>
      <c r="BA34" s="69"/>
      <c r="BB34" s="69"/>
      <c r="BC34" s="69"/>
      <c r="BD34" s="69"/>
      <c r="BE34" s="69"/>
      <c r="BF34" s="69"/>
      <c r="BG34" s="69"/>
      <c r="BH34" s="69"/>
      <c r="BI34" s="69"/>
      <c r="BJ34" s="69"/>
      <c r="BK34" s="69"/>
      <c r="BL34" s="70" t="str">
        <f t="shared" si="9"/>
        <v/>
      </c>
    </row>
    <row r="35">
      <c r="A35" s="41" t="str">
        <f>Alumnos!A39</f>
        <v/>
      </c>
      <c r="B35" s="26" t="str">
        <f>Alumnos!C39</f>
        <v/>
      </c>
      <c r="D35" s="44" t="str">
        <f t="shared" si="1"/>
        <v/>
      </c>
      <c r="E35" s="44" t="str">
        <f t="shared" si="2"/>
        <v/>
      </c>
      <c r="F35" s="44" t="str">
        <f t="shared" si="3"/>
        <v/>
      </c>
      <c r="G35" s="44" t="str">
        <f t="shared" si="4"/>
        <v/>
      </c>
      <c r="H35" s="44" t="str">
        <f t="shared" si="5"/>
        <v/>
      </c>
      <c r="I35" s="44" t="str">
        <f t="shared" si="6"/>
        <v/>
      </c>
      <c r="J35" s="44" t="str">
        <f t="shared" si="7"/>
        <v/>
      </c>
      <c r="K35" s="34"/>
      <c r="L35" s="44" t="str">
        <f t="shared" si="8"/>
        <v/>
      </c>
      <c r="M35" s="34"/>
      <c r="N35" s="71"/>
      <c r="O35" s="57"/>
      <c r="P35" s="67"/>
      <c r="Q35" s="67"/>
      <c r="R35" s="67"/>
      <c r="S35" s="57"/>
      <c r="T35" s="67"/>
      <c r="U35" s="67"/>
      <c r="V35" s="67"/>
      <c r="W35" s="57"/>
      <c r="X35" s="67"/>
      <c r="Y35" s="67"/>
      <c r="Z35" s="67"/>
      <c r="AA35" s="57"/>
      <c r="AB35" s="67"/>
      <c r="AC35" s="67"/>
      <c r="AD35" s="67"/>
      <c r="AE35" s="57"/>
      <c r="AF35" s="67"/>
      <c r="AG35" s="67"/>
      <c r="AH35" s="67"/>
      <c r="AI35" s="57"/>
      <c r="AJ35" s="67"/>
      <c r="AK35" s="67"/>
      <c r="AL35" s="67"/>
      <c r="AM35" s="57"/>
      <c r="AN35" s="67"/>
      <c r="AO35" s="67"/>
      <c r="AP35" s="67"/>
      <c r="AQ35" s="57"/>
      <c r="AR35" s="69"/>
      <c r="AS35" s="69"/>
      <c r="AT35" s="69"/>
      <c r="AU35" s="69"/>
      <c r="AV35" s="69"/>
      <c r="AW35" s="69"/>
      <c r="AX35" s="69"/>
      <c r="AY35" s="69"/>
      <c r="AZ35" s="69"/>
      <c r="BA35" s="69"/>
      <c r="BB35" s="69"/>
      <c r="BC35" s="69"/>
      <c r="BD35" s="69"/>
      <c r="BE35" s="69"/>
      <c r="BF35" s="69"/>
      <c r="BG35" s="69"/>
      <c r="BH35" s="69"/>
      <c r="BI35" s="69"/>
      <c r="BJ35" s="69"/>
      <c r="BK35" s="69"/>
      <c r="BL35" s="70" t="str">
        <f t="shared" si="9"/>
        <v/>
      </c>
    </row>
    <row r="36">
      <c r="A36" s="41" t="str">
        <f>Alumnos!A40</f>
        <v/>
      </c>
      <c r="B36" s="26" t="str">
        <f>Alumnos!C40</f>
        <v/>
      </c>
      <c r="D36" s="44" t="str">
        <f t="shared" si="1"/>
        <v/>
      </c>
      <c r="E36" s="44" t="str">
        <f t="shared" si="2"/>
        <v/>
      </c>
      <c r="F36" s="44" t="str">
        <f t="shared" si="3"/>
        <v/>
      </c>
      <c r="G36" s="44" t="str">
        <f t="shared" si="4"/>
        <v/>
      </c>
      <c r="H36" s="44" t="str">
        <f t="shared" si="5"/>
        <v/>
      </c>
      <c r="I36" s="44" t="str">
        <f t="shared" si="6"/>
        <v/>
      </c>
      <c r="J36" s="44" t="str">
        <f t="shared" si="7"/>
        <v/>
      </c>
      <c r="K36" s="34"/>
      <c r="L36" s="44" t="str">
        <f t="shared" si="8"/>
        <v/>
      </c>
      <c r="M36" s="34"/>
      <c r="N36" s="71"/>
      <c r="O36" s="57"/>
      <c r="P36" s="67"/>
      <c r="Q36" s="67"/>
      <c r="R36" s="67"/>
      <c r="S36" s="57"/>
      <c r="T36" s="67"/>
      <c r="U36" s="67"/>
      <c r="V36" s="67"/>
      <c r="W36" s="57"/>
      <c r="X36" s="67"/>
      <c r="Y36" s="67"/>
      <c r="Z36" s="67"/>
      <c r="AA36" s="57"/>
      <c r="AB36" s="67"/>
      <c r="AC36" s="67"/>
      <c r="AD36" s="67"/>
      <c r="AE36" s="57"/>
      <c r="AF36" s="67"/>
      <c r="AG36" s="67"/>
      <c r="AH36" s="67"/>
      <c r="AI36" s="57"/>
      <c r="AJ36" s="67"/>
      <c r="AK36" s="67"/>
      <c r="AL36" s="67"/>
      <c r="AM36" s="57"/>
      <c r="AN36" s="67"/>
      <c r="AO36" s="67"/>
      <c r="AP36" s="67"/>
      <c r="AQ36" s="57"/>
      <c r="AR36" s="69"/>
      <c r="AS36" s="69"/>
      <c r="AT36" s="69"/>
      <c r="AU36" s="69"/>
      <c r="AV36" s="69"/>
      <c r="AW36" s="69"/>
      <c r="AX36" s="69"/>
      <c r="AY36" s="69"/>
      <c r="AZ36" s="69"/>
      <c r="BA36" s="69"/>
      <c r="BB36" s="69"/>
      <c r="BC36" s="69"/>
      <c r="BD36" s="69"/>
      <c r="BE36" s="69"/>
      <c r="BF36" s="69"/>
      <c r="BG36" s="69"/>
      <c r="BH36" s="69"/>
      <c r="BI36" s="69"/>
      <c r="BJ36" s="69"/>
      <c r="BK36" s="69"/>
      <c r="BL36" s="70" t="str">
        <f t="shared" si="9"/>
        <v/>
      </c>
    </row>
    <row r="37">
      <c r="A37" s="41" t="str">
        <f>Alumnos!A41</f>
        <v/>
      </c>
      <c r="B37" s="26" t="str">
        <f>Alumnos!C41</f>
        <v/>
      </c>
      <c r="D37" s="44" t="str">
        <f t="shared" si="1"/>
        <v/>
      </c>
      <c r="E37" s="44" t="str">
        <f t="shared" si="2"/>
        <v/>
      </c>
      <c r="F37" s="44" t="str">
        <f t="shared" si="3"/>
        <v/>
      </c>
      <c r="G37" s="44" t="str">
        <f t="shared" si="4"/>
        <v/>
      </c>
      <c r="H37" s="44" t="str">
        <f t="shared" si="5"/>
        <v/>
      </c>
      <c r="I37" s="44" t="str">
        <f t="shared" si="6"/>
        <v/>
      </c>
      <c r="J37" s="44" t="str">
        <f t="shared" si="7"/>
        <v/>
      </c>
      <c r="K37" s="34"/>
      <c r="L37" s="44" t="str">
        <f t="shared" si="8"/>
        <v/>
      </c>
      <c r="M37" s="34"/>
      <c r="N37" s="71"/>
      <c r="O37" s="57"/>
      <c r="P37" s="67"/>
      <c r="Q37" s="67"/>
      <c r="R37" s="67"/>
      <c r="S37" s="57"/>
      <c r="T37" s="67"/>
      <c r="U37" s="67"/>
      <c r="V37" s="67"/>
      <c r="W37" s="57"/>
      <c r="X37" s="67"/>
      <c r="Y37" s="67"/>
      <c r="Z37" s="67"/>
      <c r="AA37" s="57"/>
      <c r="AB37" s="67"/>
      <c r="AC37" s="67"/>
      <c r="AD37" s="67"/>
      <c r="AE37" s="57"/>
      <c r="AF37" s="67"/>
      <c r="AG37" s="67"/>
      <c r="AH37" s="67"/>
      <c r="AI37" s="57"/>
      <c r="AJ37" s="67"/>
      <c r="AK37" s="67"/>
      <c r="AL37" s="67"/>
      <c r="AM37" s="57"/>
      <c r="AN37" s="67"/>
      <c r="AO37" s="67"/>
      <c r="AP37" s="67"/>
      <c r="AQ37" s="57"/>
      <c r="AR37" s="69"/>
      <c r="AS37" s="69"/>
      <c r="AT37" s="69"/>
      <c r="AU37" s="69"/>
      <c r="AV37" s="69"/>
      <c r="AW37" s="69"/>
      <c r="AX37" s="69"/>
      <c r="AY37" s="69"/>
      <c r="AZ37" s="69"/>
      <c r="BA37" s="69"/>
      <c r="BB37" s="69"/>
      <c r="BC37" s="69"/>
      <c r="BD37" s="69"/>
      <c r="BE37" s="69"/>
      <c r="BF37" s="69"/>
      <c r="BG37" s="69"/>
      <c r="BH37" s="69"/>
      <c r="BI37" s="69"/>
      <c r="BJ37" s="69"/>
      <c r="BK37" s="69"/>
      <c r="BL37" s="70" t="str">
        <f t="shared" si="9"/>
        <v/>
      </c>
    </row>
    <row r="38">
      <c r="A38" s="41" t="str">
        <f>Alumnos!A42</f>
        <v/>
      </c>
      <c r="B38" s="26" t="str">
        <f>Alumnos!C42</f>
        <v/>
      </c>
      <c r="D38" s="44" t="str">
        <f t="shared" si="1"/>
        <v/>
      </c>
      <c r="E38" s="44" t="str">
        <f t="shared" si="2"/>
        <v/>
      </c>
      <c r="F38" s="44" t="str">
        <f t="shared" si="3"/>
        <v/>
      </c>
      <c r="G38" s="44" t="str">
        <f t="shared" si="4"/>
        <v/>
      </c>
      <c r="H38" s="44" t="str">
        <f t="shared" si="5"/>
        <v/>
      </c>
      <c r="I38" s="44" t="str">
        <f t="shared" si="6"/>
        <v/>
      </c>
      <c r="J38" s="44" t="str">
        <f t="shared" si="7"/>
        <v/>
      </c>
      <c r="K38" s="34"/>
      <c r="L38" s="44" t="str">
        <f t="shared" si="8"/>
        <v/>
      </c>
      <c r="M38" s="34"/>
      <c r="N38" s="71"/>
      <c r="O38" s="57"/>
      <c r="P38" s="67"/>
      <c r="Q38" s="67"/>
      <c r="R38" s="67"/>
      <c r="S38" s="57"/>
      <c r="T38" s="67"/>
      <c r="U38" s="67"/>
      <c r="V38" s="67"/>
      <c r="W38" s="57"/>
      <c r="X38" s="67"/>
      <c r="Y38" s="67"/>
      <c r="Z38" s="67"/>
      <c r="AA38" s="57"/>
      <c r="AB38" s="67"/>
      <c r="AC38" s="67"/>
      <c r="AD38" s="67"/>
      <c r="AE38" s="57"/>
      <c r="AF38" s="67"/>
      <c r="AG38" s="67"/>
      <c r="AH38" s="67"/>
      <c r="AI38" s="57"/>
      <c r="AJ38" s="67"/>
      <c r="AK38" s="67"/>
      <c r="AL38" s="67"/>
      <c r="AM38" s="57"/>
      <c r="AN38" s="67"/>
      <c r="AO38" s="67"/>
      <c r="AP38" s="67"/>
      <c r="AQ38" s="57"/>
      <c r="AR38" s="69"/>
      <c r="AS38" s="69"/>
      <c r="AT38" s="69"/>
      <c r="AU38" s="69"/>
      <c r="AV38" s="69"/>
      <c r="AW38" s="69"/>
      <c r="AX38" s="69"/>
      <c r="AY38" s="69"/>
      <c r="AZ38" s="69"/>
      <c r="BA38" s="69"/>
      <c r="BB38" s="69"/>
      <c r="BC38" s="69"/>
      <c r="BD38" s="69"/>
      <c r="BE38" s="69"/>
      <c r="BF38" s="69"/>
      <c r="BG38" s="69"/>
      <c r="BH38" s="69"/>
      <c r="BI38" s="69"/>
      <c r="BJ38" s="69"/>
      <c r="BK38" s="69"/>
      <c r="BL38" s="70" t="str">
        <f t="shared" si="9"/>
        <v/>
      </c>
    </row>
    <row r="39">
      <c r="A39" s="41" t="str">
        <f>Alumnos!A43</f>
        <v/>
      </c>
      <c r="B39" s="26" t="str">
        <f>Alumnos!C43</f>
        <v/>
      </c>
      <c r="D39" s="44" t="str">
        <f t="shared" si="1"/>
        <v/>
      </c>
      <c r="E39" s="44" t="str">
        <f t="shared" si="2"/>
        <v/>
      </c>
      <c r="F39" s="44" t="str">
        <f t="shared" si="3"/>
        <v/>
      </c>
      <c r="G39" s="44" t="str">
        <f t="shared" si="4"/>
        <v/>
      </c>
      <c r="H39" s="44" t="str">
        <f t="shared" si="5"/>
        <v/>
      </c>
      <c r="I39" s="44" t="str">
        <f t="shared" si="6"/>
        <v/>
      </c>
      <c r="J39" s="44" t="str">
        <f t="shared" si="7"/>
        <v/>
      </c>
      <c r="K39" s="34"/>
      <c r="L39" s="44" t="str">
        <f t="shared" si="8"/>
        <v/>
      </c>
      <c r="M39" s="34"/>
      <c r="N39" s="71"/>
      <c r="O39" s="57"/>
      <c r="P39" s="67"/>
      <c r="Q39" s="67"/>
      <c r="R39" s="67"/>
      <c r="S39" s="57"/>
      <c r="T39" s="67"/>
      <c r="U39" s="67"/>
      <c r="V39" s="67"/>
      <c r="W39" s="57"/>
      <c r="X39" s="67"/>
      <c r="Y39" s="67"/>
      <c r="Z39" s="67"/>
      <c r="AA39" s="57"/>
      <c r="AB39" s="67"/>
      <c r="AC39" s="67"/>
      <c r="AD39" s="67"/>
      <c r="AE39" s="57"/>
      <c r="AF39" s="67"/>
      <c r="AG39" s="67"/>
      <c r="AH39" s="67"/>
      <c r="AI39" s="57"/>
      <c r="AJ39" s="67"/>
      <c r="AK39" s="67"/>
      <c r="AL39" s="67"/>
      <c r="AM39" s="57"/>
      <c r="AN39" s="67"/>
      <c r="AO39" s="67"/>
      <c r="AP39" s="67"/>
      <c r="AQ39" s="57"/>
      <c r="AR39" s="69"/>
      <c r="AS39" s="69"/>
      <c r="AT39" s="69"/>
      <c r="AU39" s="69"/>
      <c r="AV39" s="69"/>
      <c r="AW39" s="69"/>
      <c r="AX39" s="69"/>
      <c r="AY39" s="69"/>
      <c r="AZ39" s="69"/>
      <c r="BA39" s="69"/>
      <c r="BB39" s="69"/>
      <c r="BC39" s="69"/>
      <c r="BD39" s="69"/>
      <c r="BE39" s="69"/>
      <c r="BF39" s="69"/>
      <c r="BG39" s="69"/>
      <c r="BH39" s="69"/>
      <c r="BI39" s="69"/>
      <c r="BJ39" s="69"/>
      <c r="BK39" s="69"/>
      <c r="BL39" s="70" t="str">
        <f t="shared" si="9"/>
        <v/>
      </c>
    </row>
    <row r="40">
      <c r="A40" s="41" t="str">
        <f>Alumnos!A44</f>
        <v/>
      </c>
      <c r="B40" s="26" t="str">
        <f>Alumnos!C44</f>
        <v/>
      </c>
      <c r="D40" s="44" t="str">
        <f t="shared" si="1"/>
        <v/>
      </c>
      <c r="E40" s="44" t="str">
        <f t="shared" si="2"/>
        <v/>
      </c>
      <c r="F40" s="44" t="str">
        <f t="shared" si="3"/>
        <v/>
      </c>
      <c r="G40" s="44" t="str">
        <f t="shared" si="4"/>
        <v/>
      </c>
      <c r="H40" s="44" t="str">
        <f t="shared" si="5"/>
        <v/>
      </c>
      <c r="I40" s="44" t="str">
        <f t="shared" si="6"/>
        <v/>
      </c>
      <c r="J40" s="44" t="str">
        <f t="shared" si="7"/>
        <v/>
      </c>
      <c r="K40" s="34"/>
      <c r="L40" s="44" t="str">
        <f t="shared" si="8"/>
        <v/>
      </c>
      <c r="M40" s="34"/>
      <c r="N40" s="71"/>
      <c r="O40" s="57"/>
      <c r="P40" s="67"/>
      <c r="Q40" s="67"/>
      <c r="R40" s="67"/>
      <c r="S40" s="57"/>
      <c r="T40" s="67"/>
      <c r="U40" s="67"/>
      <c r="V40" s="67"/>
      <c r="W40" s="57"/>
      <c r="X40" s="67"/>
      <c r="Y40" s="67"/>
      <c r="Z40" s="67"/>
      <c r="AA40" s="57"/>
      <c r="AB40" s="67"/>
      <c r="AC40" s="67"/>
      <c r="AD40" s="67"/>
      <c r="AE40" s="57"/>
      <c r="AF40" s="67"/>
      <c r="AG40" s="67"/>
      <c r="AH40" s="67"/>
      <c r="AI40" s="57"/>
      <c r="AJ40" s="67"/>
      <c r="AK40" s="67"/>
      <c r="AL40" s="67"/>
      <c r="AM40" s="57"/>
      <c r="AN40" s="67"/>
      <c r="AO40" s="67"/>
      <c r="AP40" s="67"/>
      <c r="AQ40" s="57"/>
      <c r="AR40" s="69"/>
      <c r="AS40" s="69"/>
      <c r="AT40" s="69"/>
      <c r="AU40" s="69"/>
      <c r="AV40" s="69"/>
      <c r="AW40" s="69"/>
      <c r="AX40" s="69"/>
      <c r="AY40" s="69"/>
      <c r="AZ40" s="69"/>
      <c r="BA40" s="69"/>
      <c r="BB40" s="69"/>
      <c r="BC40" s="69"/>
      <c r="BD40" s="69"/>
      <c r="BE40" s="69"/>
      <c r="BF40" s="69"/>
      <c r="BG40" s="69"/>
      <c r="BH40" s="69"/>
      <c r="BI40" s="69"/>
      <c r="BJ40" s="69"/>
      <c r="BK40" s="69"/>
      <c r="BL40" s="70" t="str">
        <f t="shared" si="9"/>
        <v/>
      </c>
    </row>
    <row r="41">
      <c r="A41" s="41" t="str">
        <f>Alumnos!A45</f>
        <v/>
      </c>
      <c r="B41" s="26" t="str">
        <f>Alumnos!C45</f>
        <v/>
      </c>
      <c r="D41" s="44" t="str">
        <f t="shared" si="1"/>
        <v/>
      </c>
      <c r="E41" s="44" t="str">
        <f t="shared" si="2"/>
        <v/>
      </c>
      <c r="F41" s="44" t="str">
        <f t="shared" si="3"/>
        <v/>
      </c>
      <c r="G41" s="44" t="str">
        <f t="shared" si="4"/>
        <v/>
      </c>
      <c r="H41" s="44" t="str">
        <f t="shared" si="5"/>
        <v/>
      </c>
      <c r="I41" s="44" t="str">
        <f t="shared" si="6"/>
        <v/>
      </c>
      <c r="J41" s="44" t="str">
        <f t="shared" si="7"/>
        <v/>
      </c>
      <c r="K41" s="34"/>
      <c r="L41" s="44" t="str">
        <f t="shared" si="8"/>
        <v/>
      </c>
      <c r="M41" s="34"/>
      <c r="N41" s="71"/>
      <c r="O41" s="57"/>
      <c r="P41" s="67"/>
      <c r="Q41" s="67"/>
      <c r="R41" s="67"/>
      <c r="S41" s="57"/>
      <c r="T41" s="67"/>
      <c r="U41" s="67"/>
      <c r="V41" s="67"/>
      <c r="W41" s="57"/>
      <c r="X41" s="67"/>
      <c r="Y41" s="67"/>
      <c r="Z41" s="67"/>
      <c r="AA41" s="57"/>
      <c r="AB41" s="67"/>
      <c r="AC41" s="67"/>
      <c r="AD41" s="67"/>
      <c r="AE41" s="57"/>
      <c r="AF41" s="67"/>
      <c r="AG41" s="67"/>
      <c r="AH41" s="67"/>
      <c r="AI41" s="57"/>
      <c r="AJ41" s="67"/>
      <c r="AK41" s="67"/>
      <c r="AL41" s="67"/>
      <c r="AM41" s="57"/>
      <c r="AN41" s="67"/>
      <c r="AO41" s="67"/>
      <c r="AP41" s="67"/>
      <c r="AQ41" s="57"/>
      <c r="AR41" s="69"/>
      <c r="AS41" s="69"/>
      <c r="AT41" s="69"/>
      <c r="AU41" s="69"/>
      <c r="AV41" s="69"/>
      <c r="AW41" s="69"/>
      <c r="AX41" s="69"/>
      <c r="AY41" s="69"/>
      <c r="AZ41" s="69"/>
      <c r="BA41" s="69"/>
      <c r="BB41" s="69"/>
      <c r="BC41" s="69"/>
      <c r="BD41" s="69"/>
      <c r="BE41" s="69"/>
      <c r="BF41" s="69"/>
      <c r="BG41" s="69"/>
      <c r="BH41" s="69"/>
      <c r="BI41" s="69"/>
      <c r="BJ41" s="69"/>
      <c r="BK41" s="69"/>
      <c r="BL41" s="70" t="str">
        <f t="shared" si="9"/>
        <v/>
      </c>
    </row>
    <row r="42">
      <c r="A42" s="41" t="str">
        <f>Alumnos!A46</f>
        <v/>
      </c>
      <c r="B42" s="26" t="str">
        <f>Alumnos!C46</f>
        <v/>
      </c>
      <c r="D42" s="44" t="str">
        <f t="shared" si="1"/>
        <v/>
      </c>
      <c r="E42" s="44" t="str">
        <f t="shared" si="2"/>
        <v/>
      </c>
      <c r="F42" s="44" t="str">
        <f t="shared" si="3"/>
        <v/>
      </c>
      <c r="G42" s="44" t="str">
        <f t="shared" si="4"/>
        <v/>
      </c>
      <c r="H42" s="44" t="str">
        <f t="shared" si="5"/>
        <v/>
      </c>
      <c r="I42" s="44" t="str">
        <f t="shared" si="6"/>
        <v/>
      </c>
      <c r="J42" s="44" t="str">
        <f t="shared" si="7"/>
        <v/>
      </c>
      <c r="K42" s="34"/>
      <c r="L42" s="44" t="str">
        <f t="shared" si="8"/>
        <v/>
      </c>
      <c r="M42" s="34"/>
      <c r="N42" s="71"/>
      <c r="O42" s="57"/>
      <c r="P42" s="67"/>
      <c r="Q42" s="67"/>
      <c r="R42" s="67"/>
      <c r="S42" s="57"/>
      <c r="T42" s="67"/>
      <c r="U42" s="67"/>
      <c r="V42" s="67"/>
      <c r="W42" s="57"/>
      <c r="X42" s="67"/>
      <c r="Y42" s="67"/>
      <c r="Z42" s="67"/>
      <c r="AA42" s="57"/>
      <c r="AB42" s="67"/>
      <c r="AC42" s="67"/>
      <c r="AD42" s="67"/>
      <c r="AE42" s="57"/>
      <c r="AF42" s="67"/>
      <c r="AG42" s="67"/>
      <c r="AH42" s="67"/>
      <c r="AI42" s="57"/>
      <c r="AJ42" s="67"/>
      <c r="AK42" s="67"/>
      <c r="AL42" s="67"/>
      <c r="AM42" s="57"/>
      <c r="AN42" s="67"/>
      <c r="AO42" s="67"/>
      <c r="AP42" s="67"/>
      <c r="AQ42" s="57"/>
      <c r="AR42" s="69"/>
      <c r="AS42" s="69"/>
      <c r="AT42" s="69"/>
      <c r="AU42" s="69"/>
      <c r="AV42" s="69"/>
      <c r="AW42" s="69"/>
      <c r="AX42" s="69"/>
      <c r="AY42" s="69"/>
      <c r="AZ42" s="69"/>
      <c r="BA42" s="69"/>
      <c r="BB42" s="69"/>
      <c r="BC42" s="69"/>
      <c r="BD42" s="69"/>
      <c r="BE42" s="69"/>
      <c r="BF42" s="69"/>
      <c r="BG42" s="69"/>
      <c r="BH42" s="69"/>
      <c r="BI42" s="69"/>
      <c r="BJ42" s="69"/>
      <c r="BK42" s="69"/>
      <c r="BL42" s="70" t="str">
        <f t="shared" si="9"/>
        <v/>
      </c>
    </row>
    <row r="43">
      <c r="A43" s="41" t="str">
        <f>Alumnos!A47</f>
        <v/>
      </c>
      <c r="B43" s="26" t="str">
        <f>Alumnos!C47</f>
        <v/>
      </c>
      <c r="D43" s="44" t="str">
        <f t="shared" si="1"/>
        <v/>
      </c>
      <c r="E43" s="44" t="str">
        <f t="shared" si="2"/>
        <v/>
      </c>
      <c r="F43" s="44" t="str">
        <f t="shared" si="3"/>
        <v/>
      </c>
      <c r="G43" s="44" t="str">
        <f t="shared" si="4"/>
        <v/>
      </c>
      <c r="H43" s="44" t="str">
        <f t="shared" si="5"/>
        <v/>
      </c>
      <c r="I43" s="44" t="str">
        <f t="shared" si="6"/>
        <v/>
      </c>
      <c r="J43" s="44" t="str">
        <f t="shared" si="7"/>
        <v/>
      </c>
      <c r="K43" s="34"/>
      <c r="L43" s="44" t="str">
        <f t="shared" si="8"/>
        <v/>
      </c>
      <c r="M43" s="34"/>
      <c r="N43" s="71"/>
      <c r="O43" s="57"/>
      <c r="P43" s="67"/>
      <c r="Q43" s="67"/>
      <c r="R43" s="67"/>
      <c r="S43" s="57"/>
      <c r="T43" s="67"/>
      <c r="U43" s="67"/>
      <c r="V43" s="67"/>
      <c r="W43" s="57"/>
      <c r="X43" s="67"/>
      <c r="Y43" s="67"/>
      <c r="Z43" s="67"/>
      <c r="AA43" s="57"/>
      <c r="AB43" s="67"/>
      <c r="AC43" s="67"/>
      <c r="AD43" s="67"/>
      <c r="AE43" s="57"/>
      <c r="AF43" s="67"/>
      <c r="AG43" s="67"/>
      <c r="AH43" s="67"/>
      <c r="AI43" s="57"/>
      <c r="AJ43" s="67"/>
      <c r="AK43" s="67"/>
      <c r="AL43" s="67"/>
      <c r="AM43" s="57"/>
      <c r="AN43" s="67"/>
      <c r="AO43" s="67"/>
      <c r="AP43" s="67"/>
      <c r="AQ43" s="57"/>
      <c r="AR43" s="69"/>
      <c r="AS43" s="69"/>
      <c r="AT43" s="69"/>
      <c r="AU43" s="69"/>
      <c r="AV43" s="69"/>
      <c r="AW43" s="69"/>
      <c r="AX43" s="69"/>
      <c r="AY43" s="69"/>
      <c r="AZ43" s="69"/>
      <c r="BA43" s="69"/>
      <c r="BB43" s="69"/>
      <c r="BC43" s="69"/>
      <c r="BD43" s="69"/>
      <c r="BE43" s="69"/>
      <c r="BF43" s="69"/>
      <c r="BG43" s="69"/>
      <c r="BH43" s="69"/>
      <c r="BI43" s="69"/>
      <c r="BJ43" s="69"/>
      <c r="BK43" s="69"/>
      <c r="BL43" s="70" t="str">
        <f t="shared" si="9"/>
        <v/>
      </c>
    </row>
    <row r="44">
      <c r="A44" s="41" t="str">
        <f>Alumnos!A48</f>
        <v/>
      </c>
      <c r="B44" s="26" t="str">
        <f>Alumnos!C48</f>
        <v/>
      </c>
      <c r="D44" s="44" t="str">
        <f t="shared" si="1"/>
        <v/>
      </c>
      <c r="E44" s="44" t="str">
        <f t="shared" si="2"/>
        <v/>
      </c>
      <c r="F44" s="44" t="str">
        <f t="shared" si="3"/>
        <v/>
      </c>
      <c r="G44" s="44" t="str">
        <f t="shared" si="4"/>
        <v/>
      </c>
      <c r="H44" s="44" t="str">
        <f t="shared" si="5"/>
        <v/>
      </c>
      <c r="I44" s="44" t="str">
        <f t="shared" si="6"/>
        <v/>
      </c>
      <c r="J44" s="44" t="str">
        <f t="shared" si="7"/>
        <v/>
      </c>
      <c r="K44" s="34"/>
      <c r="L44" s="44" t="str">
        <f t="shared" si="8"/>
        <v/>
      </c>
      <c r="M44" s="34"/>
      <c r="N44" s="71"/>
      <c r="O44" s="57"/>
      <c r="P44" s="67"/>
      <c r="Q44" s="67"/>
      <c r="R44" s="67"/>
      <c r="S44" s="57"/>
      <c r="T44" s="67"/>
      <c r="U44" s="67"/>
      <c r="V44" s="67"/>
      <c r="W44" s="57"/>
      <c r="X44" s="67"/>
      <c r="Y44" s="67"/>
      <c r="Z44" s="67"/>
      <c r="AA44" s="57"/>
      <c r="AB44" s="67"/>
      <c r="AC44" s="67"/>
      <c r="AD44" s="67"/>
      <c r="AE44" s="57"/>
      <c r="AF44" s="67"/>
      <c r="AG44" s="67"/>
      <c r="AH44" s="67"/>
      <c r="AI44" s="57"/>
      <c r="AJ44" s="67"/>
      <c r="AK44" s="67"/>
      <c r="AL44" s="67"/>
      <c r="AM44" s="57"/>
      <c r="AN44" s="67"/>
      <c r="AO44" s="67"/>
      <c r="AP44" s="67"/>
      <c r="AQ44" s="57"/>
      <c r="AR44" s="69"/>
      <c r="AS44" s="69"/>
      <c r="AT44" s="69"/>
      <c r="AU44" s="69"/>
      <c r="AV44" s="69"/>
      <c r="AW44" s="69"/>
      <c r="AX44" s="69"/>
      <c r="AY44" s="69"/>
      <c r="AZ44" s="69"/>
      <c r="BA44" s="69"/>
      <c r="BB44" s="69"/>
      <c r="BC44" s="69"/>
      <c r="BD44" s="69"/>
      <c r="BE44" s="69"/>
      <c r="BF44" s="69"/>
      <c r="BG44" s="69"/>
      <c r="BH44" s="69"/>
      <c r="BI44" s="69"/>
      <c r="BJ44" s="69"/>
      <c r="BK44" s="69"/>
      <c r="BL44" s="70" t="str">
        <f t="shared" si="9"/>
        <v/>
      </c>
    </row>
    <row r="45">
      <c r="A45" s="41" t="str">
        <f>Alumnos!A49</f>
        <v/>
      </c>
      <c r="B45" s="26" t="str">
        <f>Alumnos!C49</f>
        <v/>
      </c>
      <c r="D45" s="44" t="str">
        <f t="shared" si="1"/>
        <v/>
      </c>
      <c r="E45" s="44" t="str">
        <f t="shared" si="2"/>
        <v/>
      </c>
      <c r="F45" s="44" t="str">
        <f t="shared" si="3"/>
        <v/>
      </c>
      <c r="G45" s="44" t="str">
        <f t="shared" si="4"/>
        <v/>
      </c>
      <c r="H45" s="44" t="str">
        <f t="shared" si="5"/>
        <v/>
      </c>
      <c r="I45" s="44" t="str">
        <f t="shared" si="6"/>
        <v/>
      </c>
      <c r="J45" s="44" t="str">
        <f t="shared" si="7"/>
        <v/>
      </c>
      <c r="K45" s="34"/>
      <c r="L45" s="44" t="str">
        <f t="shared" si="8"/>
        <v/>
      </c>
      <c r="M45" s="34"/>
      <c r="N45" s="71"/>
      <c r="O45" s="57"/>
      <c r="P45" s="67"/>
      <c r="Q45" s="67"/>
      <c r="R45" s="67"/>
      <c r="S45" s="57"/>
      <c r="T45" s="67"/>
      <c r="U45" s="67"/>
      <c r="V45" s="67"/>
      <c r="W45" s="57"/>
      <c r="X45" s="67"/>
      <c r="Y45" s="67"/>
      <c r="Z45" s="67"/>
      <c r="AA45" s="57"/>
      <c r="AB45" s="67"/>
      <c r="AC45" s="67"/>
      <c r="AD45" s="67"/>
      <c r="AE45" s="57"/>
      <c r="AF45" s="67"/>
      <c r="AG45" s="67"/>
      <c r="AH45" s="67"/>
      <c r="AI45" s="57"/>
      <c r="AJ45" s="67"/>
      <c r="AK45" s="67"/>
      <c r="AL45" s="67"/>
      <c r="AM45" s="57"/>
      <c r="AN45" s="67"/>
      <c r="AO45" s="67"/>
      <c r="AP45" s="67"/>
      <c r="AQ45" s="57"/>
      <c r="AR45" s="69"/>
      <c r="AS45" s="69"/>
      <c r="AT45" s="69"/>
      <c r="AU45" s="69"/>
      <c r="AV45" s="69"/>
      <c r="AW45" s="69"/>
      <c r="AX45" s="69"/>
      <c r="AY45" s="69"/>
      <c r="AZ45" s="69"/>
      <c r="BA45" s="69"/>
      <c r="BB45" s="69"/>
      <c r="BC45" s="69"/>
      <c r="BD45" s="69"/>
      <c r="BE45" s="69"/>
      <c r="BF45" s="69"/>
      <c r="BG45" s="69"/>
      <c r="BH45" s="69"/>
      <c r="BI45" s="69"/>
      <c r="BJ45" s="69"/>
      <c r="BK45" s="69"/>
      <c r="BL45" s="70" t="str">
        <f t="shared" si="9"/>
        <v/>
      </c>
    </row>
    <row r="46">
      <c r="A46" s="41" t="str">
        <f>Alumnos!A50</f>
        <v/>
      </c>
      <c r="B46" s="26" t="str">
        <f>Alumnos!C50</f>
        <v/>
      </c>
      <c r="D46" s="44" t="str">
        <f t="shared" si="1"/>
        <v/>
      </c>
      <c r="E46" s="44" t="str">
        <f t="shared" si="2"/>
        <v/>
      </c>
      <c r="F46" s="44" t="str">
        <f t="shared" si="3"/>
        <v/>
      </c>
      <c r="G46" s="44" t="str">
        <f t="shared" si="4"/>
        <v/>
      </c>
      <c r="H46" s="44" t="str">
        <f t="shared" si="5"/>
        <v/>
      </c>
      <c r="I46" s="44" t="str">
        <f t="shared" si="6"/>
        <v/>
      </c>
      <c r="J46" s="44" t="str">
        <f t="shared" si="7"/>
        <v/>
      </c>
      <c r="K46" s="34"/>
      <c r="L46" s="44" t="str">
        <f t="shared" si="8"/>
        <v/>
      </c>
      <c r="M46" s="34"/>
      <c r="N46" s="71"/>
      <c r="O46" s="57"/>
      <c r="P46" s="67"/>
      <c r="Q46" s="67"/>
      <c r="R46" s="67"/>
      <c r="S46" s="57"/>
      <c r="T46" s="67"/>
      <c r="U46" s="67"/>
      <c r="V46" s="67"/>
      <c r="W46" s="57"/>
      <c r="X46" s="67"/>
      <c r="Y46" s="67"/>
      <c r="Z46" s="67"/>
      <c r="AA46" s="57"/>
      <c r="AB46" s="67"/>
      <c r="AC46" s="67"/>
      <c r="AD46" s="67"/>
      <c r="AE46" s="57"/>
      <c r="AF46" s="67"/>
      <c r="AG46" s="67"/>
      <c r="AH46" s="67"/>
      <c r="AI46" s="57"/>
      <c r="AJ46" s="67"/>
      <c r="AK46" s="67"/>
      <c r="AL46" s="67"/>
      <c r="AM46" s="57"/>
      <c r="AN46" s="67"/>
      <c r="AO46" s="67"/>
      <c r="AP46" s="67"/>
      <c r="AQ46" s="57"/>
      <c r="AR46" s="69"/>
      <c r="AS46" s="69"/>
      <c r="AT46" s="69"/>
      <c r="AU46" s="69"/>
      <c r="AV46" s="69"/>
      <c r="AW46" s="69"/>
      <c r="AX46" s="69"/>
      <c r="AY46" s="69"/>
      <c r="AZ46" s="69"/>
      <c r="BA46" s="69"/>
      <c r="BB46" s="69"/>
      <c r="BC46" s="69"/>
      <c r="BD46" s="69"/>
      <c r="BE46" s="69"/>
      <c r="BF46" s="69"/>
      <c r="BG46" s="69"/>
      <c r="BH46" s="69"/>
      <c r="BI46" s="69"/>
      <c r="BJ46" s="69"/>
      <c r="BK46" s="69"/>
      <c r="BL46" s="70" t="str">
        <f t="shared" si="9"/>
        <v/>
      </c>
    </row>
    <row r="47">
      <c r="A47" s="41" t="str">
        <f>Alumnos!A51</f>
        <v/>
      </c>
      <c r="B47" s="26" t="str">
        <f>Alumnos!C51</f>
        <v/>
      </c>
      <c r="D47" s="44" t="str">
        <f t="shared" si="1"/>
        <v/>
      </c>
      <c r="E47" s="44" t="str">
        <f t="shared" si="2"/>
        <v/>
      </c>
      <c r="F47" s="44" t="str">
        <f t="shared" si="3"/>
        <v/>
      </c>
      <c r="G47" s="44" t="str">
        <f t="shared" si="4"/>
        <v/>
      </c>
      <c r="H47" s="44" t="str">
        <f t="shared" si="5"/>
        <v/>
      </c>
      <c r="I47" s="44" t="str">
        <f t="shared" si="6"/>
        <v/>
      </c>
      <c r="J47" s="44" t="str">
        <f t="shared" si="7"/>
        <v/>
      </c>
      <c r="K47" s="34"/>
      <c r="L47" s="44" t="str">
        <f t="shared" si="8"/>
        <v/>
      </c>
      <c r="M47" s="34"/>
      <c r="N47" s="71"/>
      <c r="O47" s="57"/>
      <c r="P47" s="67"/>
      <c r="Q47" s="67"/>
      <c r="R47" s="67"/>
      <c r="S47" s="57"/>
      <c r="T47" s="67"/>
      <c r="U47" s="67"/>
      <c r="V47" s="67"/>
      <c r="W47" s="57"/>
      <c r="X47" s="67"/>
      <c r="Y47" s="67"/>
      <c r="Z47" s="67"/>
      <c r="AA47" s="57"/>
      <c r="AB47" s="67"/>
      <c r="AC47" s="67"/>
      <c r="AD47" s="67"/>
      <c r="AE47" s="57"/>
      <c r="AF47" s="67"/>
      <c r="AG47" s="67"/>
      <c r="AH47" s="67"/>
      <c r="AI47" s="57"/>
      <c r="AJ47" s="67"/>
      <c r="AK47" s="67"/>
      <c r="AL47" s="67"/>
      <c r="AM47" s="57"/>
      <c r="AN47" s="67"/>
      <c r="AO47" s="67"/>
      <c r="AP47" s="67"/>
      <c r="AQ47" s="57"/>
      <c r="AR47" s="69"/>
      <c r="AS47" s="69"/>
      <c r="AT47" s="69"/>
      <c r="AU47" s="69"/>
      <c r="AV47" s="69"/>
      <c r="AW47" s="69"/>
      <c r="AX47" s="69"/>
      <c r="AY47" s="69"/>
      <c r="AZ47" s="69"/>
      <c r="BA47" s="69"/>
      <c r="BB47" s="69"/>
      <c r="BC47" s="69"/>
      <c r="BD47" s="69"/>
      <c r="BE47" s="69"/>
      <c r="BF47" s="69"/>
      <c r="BG47" s="69"/>
      <c r="BH47" s="69"/>
      <c r="BI47" s="69"/>
      <c r="BJ47" s="69"/>
      <c r="BK47" s="69"/>
      <c r="BL47" s="70" t="str">
        <f t="shared" si="9"/>
        <v/>
      </c>
    </row>
    <row r="48">
      <c r="A48" s="41" t="str">
        <f>Alumnos!A52</f>
        <v/>
      </c>
      <c r="B48" s="26" t="str">
        <f>Alumnos!C52</f>
        <v/>
      </c>
      <c r="D48" s="44" t="str">
        <f t="shared" si="1"/>
        <v/>
      </c>
      <c r="E48" s="44" t="str">
        <f t="shared" si="2"/>
        <v/>
      </c>
      <c r="F48" s="44" t="str">
        <f t="shared" si="3"/>
        <v/>
      </c>
      <c r="G48" s="44" t="str">
        <f t="shared" si="4"/>
        <v/>
      </c>
      <c r="H48" s="44" t="str">
        <f t="shared" si="5"/>
        <v/>
      </c>
      <c r="I48" s="44" t="str">
        <f t="shared" si="6"/>
        <v/>
      </c>
      <c r="J48" s="44" t="str">
        <f t="shared" si="7"/>
        <v/>
      </c>
      <c r="K48" s="34"/>
      <c r="L48" s="44" t="str">
        <f t="shared" si="8"/>
        <v/>
      </c>
      <c r="M48" s="34"/>
      <c r="N48" s="71"/>
      <c r="O48" s="57"/>
      <c r="P48" s="67"/>
      <c r="Q48" s="67"/>
      <c r="R48" s="67"/>
      <c r="S48" s="57"/>
      <c r="T48" s="67"/>
      <c r="U48" s="67"/>
      <c r="V48" s="67"/>
      <c r="W48" s="57"/>
      <c r="X48" s="67"/>
      <c r="Y48" s="67"/>
      <c r="Z48" s="67"/>
      <c r="AA48" s="57"/>
      <c r="AB48" s="67"/>
      <c r="AC48" s="67"/>
      <c r="AD48" s="67"/>
      <c r="AE48" s="57"/>
      <c r="AF48" s="67"/>
      <c r="AG48" s="67"/>
      <c r="AH48" s="67"/>
      <c r="AI48" s="57"/>
      <c r="AJ48" s="67"/>
      <c r="AK48" s="67"/>
      <c r="AL48" s="67"/>
      <c r="AM48" s="57"/>
      <c r="AN48" s="67"/>
      <c r="AO48" s="67"/>
      <c r="AP48" s="67"/>
      <c r="AQ48" s="57"/>
      <c r="AR48" s="69"/>
      <c r="AS48" s="69"/>
      <c r="AT48" s="69"/>
      <c r="AU48" s="69"/>
      <c r="AV48" s="69"/>
      <c r="AW48" s="69"/>
      <c r="AX48" s="69"/>
      <c r="AY48" s="69"/>
      <c r="AZ48" s="69"/>
      <c r="BA48" s="69"/>
      <c r="BB48" s="69"/>
      <c r="BC48" s="69"/>
      <c r="BD48" s="69"/>
      <c r="BE48" s="69"/>
      <c r="BF48" s="69"/>
      <c r="BG48" s="69"/>
      <c r="BH48" s="69"/>
      <c r="BI48" s="69"/>
      <c r="BJ48" s="69"/>
      <c r="BK48" s="69"/>
      <c r="BL48" s="70" t="str">
        <f t="shared" si="9"/>
        <v/>
      </c>
    </row>
    <row r="49">
      <c r="A49" s="41" t="str">
        <f>Alumnos!A53</f>
        <v/>
      </c>
      <c r="B49" s="26" t="str">
        <f>Alumnos!C53</f>
        <v/>
      </c>
      <c r="D49" s="44" t="str">
        <f t="shared" si="1"/>
        <v/>
      </c>
      <c r="E49" s="44" t="str">
        <f t="shared" si="2"/>
        <v/>
      </c>
      <c r="F49" s="44" t="str">
        <f t="shared" si="3"/>
        <v/>
      </c>
      <c r="G49" s="44" t="str">
        <f t="shared" si="4"/>
        <v/>
      </c>
      <c r="H49" s="44" t="str">
        <f t="shared" si="5"/>
        <v/>
      </c>
      <c r="I49" s="44" t="str">
        <f t="shared" si="6"/>
        <v/>
      </c>
      <c r="J49" s="44" t="str">
        <f t="shared" si="7"/>
        <v/>
      </c>
      <c r="K49" s="34"/>
      <c r="L49" s="44" t="str">
        <f t="shared" si="8"/>
        <v/>
      </c>
      <c r="M49" s="34"/>
      <c r="N49" s="66"/>
      <c r="O49" s="57"/>
      <c r="P49" s="67"/>
      <c r="Q49" s="67"/>
      <c r="R49" s="67"/>
      <c r="S49" s="57"/>
      <c r="T49" s="67"/>
      <c r="U49" s="67"/>
      <c r="V49" s="67"/>
      <c r="W49" s="57"/>
      <c r="X49" s="67"/>
      <c r="Y49" s="67"/>
      <c r="Z49" s="67"/>
      <c r="AA49" s="57"/>
      <c r="AB49" s="67"/>
      <c r="AC49" s="67"/>
      <c r="AD49" s="67"/>
      <c r="AE49" s="57"/>
      <c r="AF49" s="67"/>
      <c r="AG49" s="67"/>
      <c r="AH49" s="67"/>
      <c r="AI49" s="57"/>
      <c r="AJ49" s="67"/>
      <c r="AK49" s="67"/>
      <c r="AL49" s="67"/>
      <c r="AM49" s="57"/>
      <c r="AN49" s="67"/>
      <c r="AO49" s="67"/>
      <c r="AP49" s="67"/>
      <c r="AQ49" s="57"/>
      <c r="AR49" s="69"/>
      <c r="AS49" s="69"/>
      <c r="AT49" s="69"/>
      <c r="AU49" s="69"/>
      <c r="AV49" s="69"/>
      <c r="AW49" s="69"/>
      <c r="AX49" s="69"/>
      <c r="AY49" s="69"/>
      <c r="AZ49" s="69"/>
      <c r="BA49" s="69"/>
      <c r="BB49" s="69"/>
      <c r="BC49" s="69"/>
      <c r="BD49" s="69"/>
      <c r="BE49" s="69"/>
      <c r="BF49" s="69"/>
      <c r="BG49" s="69"/>
      <c r="BH49" s="69"/>
      <c r="BI49" s="69"/>
      <c r="BJ49" s="69"/>
      <c r="BK49" s="69"/>
      <c r="BL49" s="70" t="str">
        <f t="shared" si="9"/>
        <v/>
      </c>
    </row>
    <row r="50">
      <c r="A50" s="41" t="str">
        <f>Alumnos!A54</f>
        <v/>
      </c>
      <c r="B50" s="26" t="str">
        <f>Alumnos!C54</f>
        <v/>
      </c>
      <c r="D50" s="44" t="str">
        <f t="shared" si="1"/>
        <v/>
      </c>
      <c r="E50" s="44" t="str">
        <f t="shared" si="2"/>
        <v/>
      </c>
      <c r="F50" s="44" t="str">
        <f t="shared" si="3"/>
        <v/>
      </c>
      <c r="G50" s="44" t="str">
        <f t="shared" si="4"/>
        <v/>
      </c>
      <c r="H50" s="44" t="str">
        <f t="shared" si="5"/>
        <v/>
      </c>
      <c r="I50" s="44" t="str">
        <f t="shared" si="6"/>
        <v/>
      </c>
      <c r="J50" s="44" t="str">
        <f t="shared" si="7"/>
        <v/>
      </c>
      <c r="K50" s="34"/>
      <c r="L50" s="44" t="str">
        <f t="shared" si="8"/>
        <v/>
      </c>
      <c r="M50" s="34"/>
      <c r="N50" s="66"/>
      <c r="O50" s="57"/>
      <c r="P50" s="67"/>
      <c r="Q50" s="67"/>
      <c r="R50" s="67"/>
      <c r="S50" s="57"/>
      <c r="T50" s="67"/>
      <c r="U50" s="67"/>
      <c r="V50" s="67"/>
      <c r="W50" s="57"/>
      <c r="X50" s="67"/>
      <c r="Y50" s="67"/>
      <c r="Z50" s="67"/>
      <c r="AA50" s="57"/>
      <c r="AB50" s="67"/>
      <c r="AC50" s="67"/>
      <c r="AD50" s="67"/>
      <c r="AE50" s="57"/>
      <c r="AF50" s="67"/>
      <c r="AG50" s="67"/>
      <c r="AH50" s="67"/>
      <c r="AI50" s="57"/>
      <c r="AJ50" s="67"/>
      <c r="AK50" s="67"/>
      <c r="AL50" s="67"/>
      <c r="AM50" s="57"/>
      <c r="AN50" s="67"/>
      <c r="AO50" s="67"/>
      <c r="AP50" s="67"/>
      <c r="AQ50" s="57"/>
      <c r="AR50" s="69"/>
      <c r="AS50" s="69"/>
      <c r="AT50" s="69"/>
      <c r="AU50" s="69"/>
      <c r="AV50" s="69"/>
      <c r="AW50" s="69"/>
      <c r="AX50" s="69"/>
      <c r="AY50" s="69"/>
      <c r="AZ50" s="69"/>
      <c r="BA50" s="69"/>
      <c r="BB50" s="69"/>
      <c r="BC50" s="69"/>
      <c r="BD50" s="69"/>
      <c r="BE50" s="69"/>
      <c r="BF50" s="69"/>
      <c r="BG50" s="69"/>
      <c r="BH50" s="69"/>
      <c r="BI50" s="69"/>
      <c r="BJ50" s="69"/>
      <c r="BK50" s="69"/>
      <c r="BL50" s="70" t="str">
        <f t="shared" si="9"/>
        <v/>
      </c>
    </row>
    <row r="51">
      <c r="A51" s="41" t="str">
        <f>Alumnos!A55</f>
        <v/>
      </c>
      <c r="B51" s="26" t="str">
        <f>Alumnos!C55</f>
        <v/>
      </c>
      <c r="D51" s="44" t="str">
        <f t="shared" si="1"/>
        <v/>
      </c>
      <c r="E51" s="44" t="str">
        <f t="shared" si="2"/>
        <v/>
      </c>
      <c r="F51" s="44" t="str">
        <f t="shared" si="3"/>
        <v/>
      </c>
      <c r="G51" s="44" t="str">
        <f t="shared" si="4"/>
        <v/>
      </c>
      <c r="H51" s="44" t="str">
        <f t="shared" si="5"/>
        <v/>
      </c>
      <c r="I51" s="44" t="str">
        <f t="shared" si="6"/>
        <v/>
      </c>
      <c r="J51" s="44" t="str">
        <f t="shared" si="7"/>
        <v/>
      </c>
      <c r="K51" s="34"/>
      <c r="L51" s="44" t="str">
        <f t="shared" si="8"/>
        <v/>
      </c>
      <c r="M51" s="34"/>
      <c r="N51" s="71"/>
      <c r="O51" s="57"/>
      <c r="P51" s="67"/>
      <c r="Q51" s="67"/>
      <c r="R51" s="67"/>
      <c r="S51" s="57"/>
      <c r="T51" s="67"/>
      <c r="U51" s="67"/>
      <c r="V51" s="67"/>
      <c r="W51" s="57"/>
      <c r="X51" s="67"/>
      <c r="Y51" s="67"/>
      <c r="Z51" s="67"/>
      <c r="AA51" s="57"/>
      <c r="AB51" s="67"/>
      <c r="AC51" s="67"/>
      <c r="AD51" s="67"/>
      <c r="AE51" s="57"/>
      <c r="AF51" s="67"/>
      <c r="AG51" s="67"/>
      <c r="AH51" s="67"/>
      <c r="AI51" s="57"/>
      <c r="AJ51" s="67"/>
      <c r="AK51" s="67"/>
      <c r="AL51" s="67"/>
      <c r="AM51" s="57"/>
      <c r="AN51" s="67"/>
      <c r="AO51" s="67"/>
      <c r="AP51" s="67"/>
      <c r="AQ51" s="57"/>
      <c r="AR51" s="69"/>
      <c r="AS51" s="69"/>
      <c r="AT51" s="69"/>
      <c r="AU51" s="69"/>
      <c r="AV51" s="69"/>
      <c r="AW51" s="69"/>
      <c r="AX51" s="69"/>
      <c r="AY51" s="69"/>
      <c r="AZ51" s="69"/>
      <c r="BA51" s="69"/>
      <c r="BB51" s="69"/>
      <c r="BC51" s="69"/>
      <c r="BD51" s="69"/>
      <c r="BE51" s="69"/>
      <c r="BF51" s="69"/>
      <c r="BG51" s="69"/>
      <c r="BH51" s="69"/>
      <c r="BI51" s="69"/>
      <c r="BJ51" s="69"/>
      <c r="BK51" s="69"/>
      <c r="BL51" s="70" t="str">
        <f t="shared" si="9"/>
        <v/>
      </c>
    </row>
    <row r="52">
      <c r="A52" s="41" t="str">
        <f>Alumnos!A56</f>
        <v/>
      </c>
      <c r="B52" s="26" t="str">
        <f>Alumnos!C56</f>
        <v/>
      </c>
      <c r="D52" s="44" t="str">
        <f t="shared" si="1"/>
        <v/>
      </c>
      <c r="E52" s="44" t="str">
        <f t="shared" si="2"/>
        <v/>
      </c>
      <c r="F52" s="44" t="str">
        <f t="shared" si="3"/>
        <v/>
      </c>
      <c r="G52" s="44" t="str">
        <f t="shared" si="4"/>
        <v/>
      </c>
      <c r="H52" s="44" t="str">
        <f t="shared" si="5"/>
        <v/>
      </c>
      <c r="I52" s="44" t="str">
        <f t="shared" si="6"/>
        <v/>
      </c>
      <c r="J52" s="44" t="str">
        <f t="shared" si="7"/>
        <v/>
      </c>
      <c r="K52" s="34"/>
      <c r="L52" s="44" t="str">
        <f t="shared" si="8"/>
        <v/>
      </c>
      <c r="M52" s="34"/>
      <c r="N52" s="71"/>
      <c r="O52" s="57"/>
      <c r="P52" s="67"/>
      <c r="Q52" s="67"/>
      <c r="R52" s="67"/>
      <c r="S52" s="57"/>
      <c r="T52" s="67"/>
      <c r="U52" s="67"/>
      <c r="V52" s="67"/>
      <c r="W52" s="57"/>
      <c r="X52" s="67"/>
      <c r="Y52" s="67"/>
      <c r="Z52" s="67"/>
      <c r="AA52" s="57"/>
      <c r="AB52" s="67"/>
      <c r="AC52" s="67"/>
      <c r="AD52" s="67"/>
      <c r="AE52" s="57"/>
      <c r="AF52" s="67"/>
      <c r="AG52" s="67"/>
      <c r="AH52" s="67"/>
      <c r="AI52" s="57"/>
      <c r="AJ52" s="67"/>
      <c r="AK52" s="67"/>
      <c r="AL52" s="67"/>
      <c r="AM52" s="57"/>
      <c r="AN52" s="67"/>
      <c r="AO52" s="67"/>
      <c r="AP52" s="67"/>
      <c r="AQ52" s="57"/>
      <c r="AR52" s="69"/>
      <c r="AS52" s="69"/>
      <c r="AT52" s="69"/>
      <c r="AU52" s="69"/>
      <c r="AV52" s="69"/>
      <c r="AW52" s="69"/>
      <c r="AX52" s="69"/>
      <c r="AY52" s="69"/>
      <c r="AZ52" s="69"/>
      <c r="BA52" s="69"/>
      <c r="BB52" s="69"/>
      <c r="BC52" s="69"/>
      <c r="BD52" s="69"/>
      <c r="BE52" s="69"/>
      <c r="BF52" s="69"/>
      <c r="BG52" s="69"/>
      <c r="BH52" s="69"/>
      <c r="BI52" s="69"/>
      <c r="BJ52" s="69"/>
      <c r="BK52" s="69"/>
      <c r="BL52" s="70" t="str">
        <f t="shared" si="9"/>
        <v/>
      </c>
    </row>
    <row r="53">
      <c r="A53" s="41" t="str">
        <f>Alumnos!A57</f>
        <v/>
      </c>
      <c r="B53" s="26" t="str">
        <f>Alumnos!C57</f>
        <v/>
      </c>
      <c r="D53" s="44" t="str">
        <f t="shared" si="1"/>
        <v/>
      </c>
      <c r="E53" s="44" t="str">
        <f t="shared" si="2"/>
        <v/>
      </c>
      <c r="F53" s="44" t="str">
        <f t="shared" si="3"/>
        <v/>
      </c>
      <c r="G53" s="44" t="str">
        <f t="shared" si="4"/>
        <v/>
      </c>
      <c r="H53" s="44" t="str">
        <f t="shared" si="5"/>
        <v/>
      </c>
      <c r="I53" s="44" t="str">
        <f t="shared" si="6"/>
        <v/>
      </c>
      <c r="J53" s="44" t="str">
        <f t="shared" si="7"/>
        <v/>
      </c>
      <c r="K53" s="34"/>
      <c r="L53" s="44" t="str">
        <f t="shared" si="8"/>
        <v/>
      </c>
      <c r="M53" s="34"/>
      <c r="N53" s="71"/>
      <c r="O53" s="57"/>
      <c r="P53" s="67"/>
      <c r="Q53" s="67"/>
      <c r="R53" s="67"/>
      <c r="S53" s="57"/>
      <c r="T53" s="67"/>
      <c r="U53" s="67"/>
      <c r="V53" s="67"/>
      <c r="W53" s="57"/>
      <c r="X53" s="67"/>
      <c r="Y53" s="67"/>
      <c r="Z53" s="67"/>
      <c r="AA53" s="57"/>
      <c r="AB53" s="67"/>
      <c r="AC53" s="67"/>
      <c r="AD53" s="67"/>
      <c r="AE53" s="57"/>
      <c r="AF53" s="67"/>
      <c r="AG53" s="67"/>
      <c r="AH53" s="67"/>
      <c r="AI53" s="57"/>
      <c r="AJ53" s="67"/>
      <c r="AK53" s="67"/>
      <c r="AL53" s="67"/>
      <c r="AM53" s="57"/>
      <c r="AN53" s="67"/>
      <c r="AO53" s="67"/>
      <c r="AP53" s="67"/>
      <c r="AQ53" s="57"/>
      <c r="AR53" s="69"/>
      <c r="AS53" s="69"/>
      <c r="AT53" s="69"/>
      <c r="AU53" s="69"/>
      <c r="AV53" s="69"/>
      <c r="AW53" s="69"/>
      <c r="AX53" s="69"/>
      <c r="AY53" s="69"/>
      <c r="AZ53" s="69"/>
      <c r="BA53" s="69"/>
      <c r="BB53" s="69"/>
      <c r="BC53" s="69"/>
      <c r="BD53" s="69"/>
      <c r="BE53" s="69"/>
      <c r="BF53" s="69"/>
      <c r="BG53" s="69"/>
      <c r="BH53" s="69"/>
      <c r="BI53" s="69"/>
      <c r="BJ53" s="69"/>
      <c r="BK53" s="69"/>
      <c r="BL53" s="70" t="str">
        <f t="shared" si="9"/>
        <v/>
      </c>
    </row>
    <row r="54">
      <c r="A54" s="41" t="str">
        <f>Alumnos!A58</f>
        <v/>
      </c>
      <c r="B54" s="26" t="str">
        <f>Alumnos!C58</f>
        <v/>
      </c>
      <c r="D54" s="44" t="str">
        <f t="shared" si="1"/>
        <v/>
      </c>
      <c r="E54" s="44" t="str">
        <f t="shared" si="2"/>
        <v/>
      </c>
      <c r="F54" s="44" t="str">
        <f t="shared" si="3"/>
        <v/>
      </c>
      <c r="G54" s="44" t="str">
        <f t="shared" si="4"/>
        <v/>
      </c>
      <c r="H54" s="44" t="str">
        <f t="shared" si="5"/>
        <v/>
      </c>
      <c r="I54" s="44" t="str">
        <f t="shared" si="6"/>
        <v/>
      </c>
      <c r="J54" s="44" t="str">
        <f t="shared" si="7"/>
        <v/>
      </c>
      <c r="K54" s="34"/>
      <c r="L54" s="44" t="str">
        <f t="shared" si="8"/>
        <v/>
      </c>
      <c r="M54" s="34"/>
      <c r="N54" s="71"/>
      <c r="O54" s="57"/>
      <c r="P54" s="67"/>
      <c r="Q54" s="67"/>
      <c r="R54" s="67"/>
      <c r="S54" s="57"/>
      <c r="T54" s="67"/>
      <c r="U54" s="67"/>
      <c r="V54" s="67"/>
      <c r="W54" s="57"/>
      <c r="X54" s="67"/>
      <c r="Y54" s="67"/>
      <c r="Z54" s="67"/>
      <c r="AA54" s="57"/>
      <c r="AB54" s="67"/>
      <c r="AC54" s="67"/>
      <c r="AD54" s="67"/>
      <c r="AE54" s="57"/>
      <c r="AF54" s="67"/>
      <c r="AG54" s="67"/>
      <c r="AH54" s="67"/>
      <c r="AI54" s="57"/>
      <c r="AJ54" s="67"/>
      <c r="AK54" s="67"/>
      <c r="AL54" s="67"/>
      <c r="AM54" s="57"/>
      <c r="AN54" s="67"/>
      <c r="AO54" s="67"/>
      <c r="AP54" s="67"/>
      <c r="AQ54" s="57"/>
      <c r="AR54" s="69"/>
      <c r="AS54" s="69"/>
      <c r="AT54" s="69"/>
      <c r="AU54" s="69"/>
      <c r="AV54" s="69"/>
      <c r="AW54" s="69"/>
      <c r="AX54" s="69"/>
      <c r="AY54" s="69"/>
      <c r="AZ54" s="69"/>
      <c r="BA54" s="69"/>
      <c r="BB54" s="69"/>
      <c r="BC54" s="69"/>
      <c r="BD54" s="69"/>
      <c r="BE54" s="69"/>
      <c r="BF54" s="69"/>
      <c r="BG54" s="69"/>
      <c r="BH54" s="69"/>
      <c r="BI54" s="69"/>
      <c r="BJ54" s="69"/>
      <c r="BK54" s="69"/>
      <c r="BL54" s="70" t="str">
        <f t="shared" si="9"/>
        <v/>
      </c>
    </row>
    <row r="55">
      <c r="A55" s="41" t="str">
        <f>Alumnos!A59</f>
        <v/>
      </c>
      <c r="B55" s="26" t="str">
        <f>Alumnos!C59</f>
        <v/>
      </c>
      <c r="D55" s="44" t="str">
        <f t="shared" si="1"/>
        <v/>
      </c>
      <c r="E55" s="44" t="str">
        <f t="shared" si="2"/>
        <v/>
      </c>
      <c r="F55" s="44" t="str">
        <f t="shared" si="3"/>
        <v/>
      </c>
      <c r="G55" s="44" t="str">
        <f t="shared" si="4"/>
        <v/>
      </c>
      <c r="H55" s="44" t="str">
        <f t="shared" si="5"/>
        <v/>
      </c>
      <c r="I55" s="44" t="str">
        <f t="shared" si="6"/>
        <v/>
      </c>
      <c r="J55" s="44" t="str">
        <f t="shared" si="7"/>
        <v/>
      </c>
      <c r="K55" s="34"/>
      <c r="L55" s="44" t="str">
        <f t="shared" si="8"/>
        <v/>
      </c>
      <c r="M55" s="34"/>
      <c r="N55" s="71"/>
      <c r="O55" s="57"/>
      <c r="P55" s="67"/>
      <c r="Q55" s="67"/>
      <c r="R55" s="67"/>
      <c r="S55" s="57"/>
      <c r="T55" s="67"/>
      <c r="U55" s="67"/>
      <c r="V55" s="67"/>
      <c r="W55" s="57"/>
      <c r="X55" s="67"/>
      <c r="Y55" s="67"/>
      <c r="Z55" s="67"/>
      <c r="AA55" s="57"/>
      <c r="AB55" s="67"/>
      <c r="AC55" s="67"/>
      <c r="AD55" s="67"/>
      <c r="AE55" s="57"/>
      <c r="AF55" s="67"/>
      <c r="AG55" s="67"/>
      <c r="AH55" s="67"/>
      <c r="AI55" s="57"/>
      <c r="AJ55" s="67"/>
      <c r="AK55" s="67"/>
      <c r="AL55" s="67"/>
      <c r="AM55" s="57"/>
      <c r="AN55" s="67"/>
      <c r="AO55" s="67"/>
      <c r="AP55" s="67"/>
      <c r="AQ55" s="57"/>
      <c r="AR55" s="69"/>
      <c r="AS55" s="69"/>
      <c r="AT55" s="69"/>
      <c r="AU55" s="69"/>
      <c r="AV55" s="69"/>
      <c r="AW55" s="69"/>
      <c r="AX55" s="69"/>
      <c r="AY55" s="69"/>
      <c r="AZ55" s="69"/>
      <c r="BA55" s="69"/>
      <c r="BB55" s="69"/>
      <c r="BC55" s="69"/>
      <c r="BD55" s="69"/>
      <c r="BE55" s="69"/>
      <c r="BF55" s="69"/>
      <c r="BG55" s="69"/>
      <c r="BH55" s="69"/>
      <c r="BI55" s="69"/>
      <c r="BJ55" s="69"/>
      <c r="BK55" s="69"/>
      <c r="BL55" s="70" t="str">
        <f t="shared" si="9"/>
        <v/>
      </c>
    </row>
    <row r="56">
      <c r="A56" s="41" t="str">
        <f>Alumnos!A60</f>
        <v/>
      </c>
      <c r="B56" s="26" t="str">
        <f>Alumnos!C60</f>
        <v/>
      </c>
      <c r="D56" s="44" t="str">
        <f t="shared" si="1"/>
        <v/>
      </c>
      <c r="E56" s="44" t="str">
        <f t="shared" si="2"/>
        <v/>
      </c>
      <c r="F56" s="44" t="str">
        <f t="shared" si="3"/>
        <v/>
      </c>
      <c r="G56" s="44" t="str">
        <f t="shared" si="4"/>
        <v/>
      </c>
      <c r="H56" s="44" t="str">
        <f t="shared" si="5"/>
        <v/>
      </c>
      <c r="I56" s="44" t="str">
        <f t="shared" si="6"/>
        <v/>
      </c>
      <c r="J56" s="44" t="str">
        <f t="shared" si="7"/>
        <v/>
      </c>
      <c r="K56" s="34"/>
      <c r="L56" s="44" t="str">
        <f t="shared" si="8"/>
        <v/>
      </c>
      <c r="M56" s="34"/>
      <c r="N56" s="71"/>
      <c r="O56" s="57"/>
      <c r="P56" s="67"/>
      <c r="Q56" s="67"/>
      <c r="R56" s="67"/>
      <c r="S56" s="57"/>
      <c r="T56" s="67"/>
      <c r="U56" s="67"/>
      <c r="V56" s="67"/>
      <c r="W56" s="57"/>
      <c r="X56" s="67"/>
      <c r="Y56" s="67"/>
      <c r="Z56" s="67"/>
      <c r="AA56" s="57"/>
      <c r="AB56" s="67"/>
      <c r="AC56" s="67"/>
      <c r="AD56" s="67"/>
      <c r="AE56" s="57"/>
      <c r="AF56" s="67"/>
      <c r="AG56" s="67"/>
      <c r="AH56" s="67"/>
      <c r="AI56" s="57"/>
      <c r="AJ56" s="67"/>
      <c r="AK56" s="67"/>
      <c r="AL56" s="67"/>
      <c r="AM56" s="57"/>
      <c r="AN56" s="67"/>
      <c r="AO56" s="67"/>
      <c r="AP56" s="67"/>
      <c r="AQ56" s="57"/>
      <c r="AR56" s="69"/>
      <c r="AS56" s="69"/>
      <c r="AT56" s="69"/>
      <c r="AU56" s="69"/>
      <c r="AV56" s="69"/>
      <c r="AW56" s="69"/>
      <c r="AX56" s="69"/>
      <c r="AY56" s="69"/>
      <c r="AZ56" s="69"/>
      <c r="BA56" s="69"/>
      <c r="BB56" s="69"/>
      <c r="BC56" s="69"/>
      <c r="BD56" s="69"/>
      <c r="BE56" s="69"/>
      <c r="BF56" s="69"/>
      <c r="BG56" s="69"/>
      <c r="BH56" s="69"/>
      <c r="BI56" s="69"/>
      <c r="BJ56" s="69"/>
      <c r="BK56" s="69"/>
      <c r="BL56" s="70" t="str">
        <f t="shared" si="9"/>
        <v/>
      </c>
    </row>
    <row r="57">
      <c r="A57" s="41" t="str">
        <f>Alumnos!A61</f>
        <v/>
      </c>
      <c r="B57" s="26" t="str">
        <f>Alumnos!C61</f>
        <v/>
      </c>
      <c r="D57" s="44" t="str">
        <f t="shared" si="1"/>
        <v/>
      </c>
      <c r="E57" s="44" t="str">
        <f t="shared" si="2"/>
        <v/>
      </c>
      <c r="F57" s="44" t="str">
        <f t="shared" si="3"/>
        <v/>
      </c>
      <c r="G57" s="44" t="str">
        <f t="shared" si="4"/>
        <v/>
      </c>
      <c r="H57" s="44" t="str">
        <f t="shared" si="5"/>
        <v/>
      </c>
      <c r="I57" s="44" t="str">
        <f t="shared" si="6"/>
        <v/>
      </c>
      <c r="J57" s="44" t="str">
        <f t="shared" si="7"/>
        <v/>
      </c>
      <c r="K57" s="34"/>
      <c r="L57" s="44" t="str">
        <f t="shared" si="8"/>
        <v/>
      </c>
      <c r="M57" s="34"/>
      <c r="N57" s="71"/>
      <c r="O57" s="57"/>
      <c r="P57" s="67"/>
      <c r="Q57" s="67"/>
      <c r="R57" s="67"/>
      <c r="S57" s="57"/>
      <c r="T57" s="67"/>
      <c r="U57" s="67"/>
      <c r="V57" s="67"/>
      <c r="W57" s="57"/>
      <c r="X57" s="67"/>
      <c r="Y57" s="67"/>
      <c r="Z57" s="67"/>
      <c r="AA57" s="57"/>
      <c r="AB57" s="67"/>
      <c r="AC57" s="67"/>
      <c r="AD57" s="67"/>
      <c r="AE57" s="57"/>
      <c r="AF57" s="67"/>
      <c r="AG57" s="67"/>
      <c r="AH57" s="67"/>
      <c r="AI57" s="57"/>
      <c r="AJ57" s="67"/>
      <c r="AK57" s="67"/>
      <c r="AL57" s="67"/>
      <c r="AM57" s="57"/>
      <c r="AN57" s="67"/>
      <c r="AO57" s="67"/>
      <c r="AP57" s="67"/>
      <c r="AQ57" s="57"/>
      <c r="AR57" s="69"/>
      <c r="AS57" s="69"/>
      <c r="AT57" s="69"/>
      <c r="AU57" s="69"/>
      <c r="AV57" s="69"/>
      <c r="AW57" s="69"/>
      <c r="AX57" s="69"/>
      <c r="AY57" s="69"/>
      <c r="AZ57" s="69"/>
      <c r="BA57" s="69"/>
      <c r="BB57" s="69"/>
      <c r="BC57" s="69"/>
      <c r="BD57" s="69"/>
      <c r="BE57" s="69"/>
      <c r="BF57" s="69"/>
      <c r="BG57" s="69"/>
      <c r="BH57" s="69"/>
      <c r="BI57" s="69"/>
      <c r="BJ57" s="69"/>
      <c r="BK57" s="69"/>
      <c r="BL57" s="70" t="str">
        <f t="shared" si="9"/>
        <v/>
      </c>
    </row>
    <row r="58">
      <c r="A58" s="41" t="str">
        <f>Alumnos!A62</f>
        <v/>
      </c>
      <c r="B58" s="26" t="str">
        <f>Alumnos!C62</f>
        <v/>
      </c>
      <c r="D58" s="44" t="str">
        <f t="shared" si="1"/>
        <v/>
      </c>
      <c r="E58" s="44" t="str">
        <f t="shared" si="2"/>
        <v/>
      </c>
      <c r="F58" s="44" t="str">
        <f t="shared" si="3"/>
        <v/>
      </c>
      <c r="G58" s="44" t="str">
        <f t="shared" si="4"/>
        <v/>
      </c>
      <c r="H58" s="44" t="str">
        <f t="shared" si="5"/>
        <v/>
      </c>
      <c r="I58" s="44" t="str">
        <f t="shared" si="6"/>
        <v/>
      </c>
      <c r="J58" s="44" t="str">
        <f t="shared" si="7"/>
        <v/>
      </c>
      <c r="K58" s="34"/>
      <c r="L58" s="44" t="str">
        <f t="shared" si="8"/>
        <v/>
      </c>
      <c r="M58" s="34"/>
      <c r="N58" s="71"/>
      <c r="O58" s="57"/>
      <c r="P58" s="67"/>
      <c r="Q58" s="67"/>
      <c r="R58" s="67"/>
      <c r="S58" s="57"/>
      <c r="T58" s="67"/>
      <c r="U58" s="67"/>
      <c r="V58" s="67"/>
      <c r="W58" s="57"/>
      <c r="X58" s="67"/>
      <c r="Y58" s="67"/>
      <c r="Z58" s="67"/>
      <c r="AA58" s="57"/>
      <c r="AB58" s="67"/>
      <c r="AC58" s="67"/>
      <c r="AD58" s="67"/>
      <c r="AE58" s="57"/>
      <c r="AF58" s="67"/>
      <c r="AG58" s="67"/>
      <c r="AH58" s="67"/>
      <c r="AI58" s="57"/>
      <c r="AJ58" s="67"/>
      <c r="AK58" s="67"/>
      <c r="AL58" s="67"/>
      <c r="AM58" s="57"/>
      <c r="AN58" s="67"/>
      <c r="AO58" s="67"/>
      <c r="AP58" s="67"/>
      <c r="AQ58" s="57"/>
      <c r="AR58" s="69"/>
      <c r="AS58" s="69"/>
      <c r="AT58" s="69"/>
      <c r="AU58" s="69"/>
      <c r="AV58" s="69"/>
      <c r="AW58" s="69"/>
      <c r="AX58" s="69"/>
      <c r="AY58" s="69"/>
      <c r="AZ58" s="69"/>
      <c r="BA58" s="69"/>
      <c r="BB58" s="69"/>
      <c r="BC58" s="69"/>
      <c r="BD58" s="69"/>
      <c r="BE58" s="69"/>
      <c r="BF58" s="69"/>
      <c r="BG58" s="69"/>
      <c r="BH58" s="69"/>
      <c r="BI58" s="69"/>
      <c r="BJ58" s="69"/>
      <c r="BK58" s="69"/>
      <c r="BL58" s="70" t="str">
        <f t="shared" si="9"/>
        <v/>
      </c>
    </row>
    <row r="59">
      <c r="A59" s="41" t="str">
        <f>Alumnos!A63</f>
        <v/>
      </c>
      <c r="B59" s="26" t="str">
        <f>Alumnos!C63</f>
        <v/>
      </c>
      <c r="D59" s="44" t="str">
        <f t="shared" si="1"/>
        <v/>
      </c>
      <c r="E59" s="44" t="str">
        <f t="shared" si="2"/>
        <v/>
      </c>
      <c r="F59" s="44" t="str">
        <f t="shared" si="3"/>
        <v/>
      </c>
      <c r="G59" s="44" t="str">
        <f t="shared" si="4"/>
        <v/>
      </c>
      <c r="H59" s="44" t="str">
        <f t="shared" si="5"/>
        <v/>
      </c>
      <c r="I59" s="44" t="str">
        <f t="shared" si="6"/>
        <v/>
      </c>
      <c r="J59" s="44" t="str">
        <f t="shared" si="7"/>
        <v/>
      </c>
      <c r="K59" s="34"/>
      <c r="L59" s="44" t="str">
        <f t="shared" si="8"/>
        <v/>
      </c>
      <c r="M59" s="34"/>
      <c r="N59" s="71"/>
      <c r="O59" s="57"/>
      <c r="P59" s="67"/>
      <c r="Q59" s="67"/>
      <c r="R59" s="67"/>
      <c r="S59" s="57"/>
      <c r="T59" s="67"/>
      <c r="U59" s="67"/>
      <c r="V59" s="67"/>
      <c r="W59" s="57"/>
      <c r="X59" s="67"/>
      <c r="Y59" s="67"/>
      <c r="Z59" s="67"/>
      <c r="AA59" s="57"/>
      <c r="AB59" s="67"/>
      <c r="AC59" s="67"/>
      <c r="AD59" s="67"/>
      <c r="AE59" s="57"/>
      <c r="AF59" s="67"/>
      <c r="AG59" s="67"/>
      <c r="AH59" s="67"/>
      <c r="AI59" s="57"/>
      <c r="AJ59" s="67"/>
      <c r="AK59" s="67"/>
      <c r="AL59" s="67"/>
      <c r="AM59" s="57"/>
      <c r="AN59" s="67"/>
      <c r="AO59" s="67"/>
      <c r="AP59" s="67"/>
      <c r="AQ59" s="57"/>
      <c r="AR59" s="69"/>
      <c r="AS59" s="69"/>
      <c r="AT59" s="69"/>
      <c r="AU59" s="69"/>
      <c r="AV59" s="69"/>
      <c r="AW59" s="69"/>
      <c r="AX59" s="69"/>
      <c r="AY59" s="69"/>
      <c r="AZ59" s="69"/>
      <c r="BA59" s="69"/>
      <c r="BB59" s="69"/>
      <c r="BC59" s="69"/>
      <c r="BD59" s="69"/>
      <c r="BE59" s="69"/>
      <c r="BF59" s="69"/>
      <c r="BG59" s="69"/>
      <c r="BH59" s="69"/>
      <c r="BI59" s="69"/>
      <c r="BJ59" s="69"/>
      <c r="BK59" s="69"/>
      <c r="BL59" s="70" t="str">
        <f t="shared" si="9"/>
        <v/>
      </c>
    </row>
    <row r="60">
      <c r="A60" s="41" t="str">
        <f>Alumnos!A64</f>
        <v/>
      </c>
      <c r="B60" s="26" t="str">
        <f>Alumnos!C64</f>
        <v/>
      </c>
      <c r="D60" s="44" t="str">
        <f t="shared" si="1"/>
        <v/>
      </c>
      <c r="E60" s="44" t="str">
        <f t="shared" si="2"/>
        <v/>
      </c>
      <c r="F60" s="44" t="str">
        <f t="shared" si="3"/>
        <v/>
      </c>
      <c r="G60" s="44" t="str">
        <f t="shared" si="4"/>
        <v/>
      </c>
      <c r="H60" s="44" t="str">
        <f t="shared" si="5"/>
        <v/>
      </c>
      <c r="I60" s="44" t="str">
        <f t="shared" si="6"/>
        <v/>
      </c>
      <c r="J60" s="44" t="str">
        <f t="shared" si="7"/>
        <v/>
      </c>
      <c r="K60" s="34"/>
      <c r="L60" s="44" t="str">
        <f t="shared" si="8"/>
        <v/>
      </c>
      <c r="M60" s="34"/>
      <c r="N60" s="71"/>
      <c r="O60" s="57"/>
      <c r="P60" s="67"/>
      <c r="Q60" s="67"/>
      <c r="R60" s="67"/>
      <c r="S60" s="57"/>
      <c r="T60" s="67"/>
      <c r="U60" s="67"/>
      <c r="V60" s="67"/>
      <c r="W60" s="57"/>
      <c r="X60" s="67"/>
      <c r="Y60" s="67"/>
      <c r="Z60" s="67"/>
      <c r="AA60" s="57"/>
      <c r="AB60" s="67"/>
      <c r="AC60" s="67"/>
      <c r="AD60" s="67"/>
      <c r="AE60" s="57"/>
      <c r="AF60" s="67"/>
      <c r="AG60" s="67"/>
      <c r="AH60" s="67"/>
      <c r="AI60" s="57"/>
      <c r="AJ60" s="67"/>
      <c r="AK60" s="67"/>
      <c r="AL60" s="67"/>
      <c r="AM60" s="57"/>
      <c r="AN60" s="67"/>
      <c r="AO60" s="67"/>
      <c r="AP60" s="67"/>
      <c r="AQ60" s="57"/>
      <c r="AR60" s="69"/>
      <c r="AS60" s="69"/>
      <c r="AT60" s="69"/>
      <c r="AU60" s="69"/>
      <c r="AV60" s="69"/>
      <c r="AW60" s="69"/>
      <c r="AX60" s="69"/>
      <c r="AY60" s="69"/>
      <c r="AZ60" s="69"/>
      <c r="BA60" s="69"/>
      <c r="BB60" s="69"/>
      <c r="BC60" s="69"/>
      <c r="BD60" s="69"/>
      <c r="BE60" s="69"/>
      <c r="BF60" s="69"/>
      <c r="BG60" s="69"/>
      <c r="BH60" s="69"/>
      <c r="BI60" s="69"/>
      <c r="BJ60" s="69"/>
      <c r="BK60" s="69"/>
      <c r="BL60" s="70" t="str">
        <f t="shared" si="9"/>
        <v/>
      </c>
    </row>
    <row r="61">
      <c r="A61" s="41" t="str">
        <f>Alumnos!A65</f>
        <v/>
      </c>
      <c r="B61" s="26" t="str">
        <f>Alumnos!C65</f>
        <v/>
      </c>
      <c r="D61" s="44" t="str">
        <f t="shared" si="1"/>
        <v/>
      </c>
      <c r="E61" s="44" t="str">
        <f t="shared" si="2"/>
        <v/>
      </c>
      <c r="F61" s="44" t="str">
        <f t="shared" si="3"/>
        <v/>
      </c>
      <c r="G61" s="44" t="str">
        <f t="shared" si="4"/>
        <v/>
      </c>
      <c r="H61" s="44" t="str">
        <f t="shared" si="5"/>
        <v/>
      </c>
      <c r="I61" s="44" t="str">
        <f t="shared" si="6"/>
        <v/>
      </c>
      <c r="J61" s="44" t="str">
        <f t="shared" si="7"/>
        <v/>
      </c>
      <c r="K61" s="34"/>
      <c r="L61" s="44" t="str">
        <f t="shared" si="8"/>
        <v/>
      </c>
      <c r="M61" s="34"/>
      <c r="N61" s="71"/>
      <c r="O61" s="57"/>
      <c r="P61" s="67"/>
      <c r="Q61" s="67"/>
      <c r="R61" s="67"/>
      <c r="S61" s="57"/>
      <c r="T61" s="67"/>
      <c r="U61" s="67"/>
      <c r="V61" s="67"/>
      <c r="W61" s="57"/>
      <c r="X61" s="67"/>
      <c r="Y61" s="67"/>
      <c r="Z61" s="67"/>
      <c r="AA61" s="57"/>
      <c r="AB61" s="67"/>
      <c r="AC61" s="67"/>
      <c r="AD61" s="67"/>
      <c r="AE61" s="57"/>
      <c r="AF61" s="67"/>
      <c r="AG61" s="67"/>
      <c r="AH61" s="67"/>
      <c r="AI61" s="57"/>
      <c r="AJ61" s="67"/>
      <c r="AK61" s="67"/>
      <c r="AL61" s="67"/>
      <c r="AM61" s="57"/>
      <c r="AN61" s="67"/>
      <c r="AO61" s="67"/>
      <c r="AP61" s="67"/>
      <c r="AQ61" s="57"/>
      <c r="AR61" s="69"/>
      <c r="AS61" s="69"/>
      <c r="AT61" s="69"/>
      <c r="AU61" s="69"/>
      <c r="AV61" s="69"/>
      <c r="AW61" s="69"/>
      <c r="AX61" s="69"/>
      <c r="AY61" s="69"/>
      <c r="AZ61" s="69"/>
      <c r="BA61" s="69"/>
      <c r="BB61" s="69"/>
      <c r="BC61" s="69"/>
      <c r="BD61" s="69"/>
      <c r="BE61" s="69"/>
      <c r="BF61" s="69"/>
      <c r="BG61" s="69"/>
      <c r="BH61" s="69"/>
      <c r="BI61" s="69"/>
      <c r="BJ61" s="69"/>
      <c r="BK61" s="69"/>
      <c r="BL61" s="70" t="str">
        <f t="shared" si="9"/>
        <v/>
      </c>
    </row>
    <row r="62">
      <c r="A62" s="41" t="str">
        <f>Alumnos!A66</f>
        <v/>
      </c>
      <c r="B62" s="26" t="str">
        <f>Alumnos!C66</f>
        <v/>
      </c>
      <c r="D62" s="44" t="str">
        <f t="shared" si="1"/>
        <v/>
      </c>
      <c r="E62" s="44" t="str">
        <f t="shared" si="2"/>
        <v/>
      </c>
      <c r="F62" s="44" t="str">
        <f t="shared" si="3"/>
        <v/>
      </c>
      <c r="G62" s="44" t="str">
        <f t="shared" si="4"/>
        <v/>
      </c>
      <c r="H62" s="44" t="str">
        <f t="shared" si="5"/>
        <v/>
      </c>
      <c r="I62" s="44" t="str">
        <f t="shared" si="6"/>
        <v/>
      </c>
      <c r="J62" s="44" t="str">
        <f t="shared" si="7"/>
        <v/>
      </c>
      <c r="K62" s="34"/>
      <c r="L62" s="44" t="str">
        <f t="shared" si="8"/>
        <v/>
      </c>
      <c r="M62" s="34"/>
      <c r="N62" s="71"/>
      <c r="O62" s="57"/>
      <c r="P62" s="67"/>
      <c r="Q62" s="67"/>
      <c r="R62" s="67"/>
      <c r="S62" s="57"/>
      <c r="T62" s="67"/>
      <c r="U62" s="67"/>
      <c r="V62" s="67"/>
      <c r="W62" s="57"/>
      <c r="X62" s="67"/>
      <c r="Y62" s="67"/>
      <c r="Z62" s="67"/>
      <c r="AA62" s="57"/>
      <c r="AB62" s="67"/>
      <c r="AC62" s="67"/>
      <c r="AD62" s="67"/>
      <c r="AE62" s="57"/>
      <c r="AF62" s="67"/>
      <c r="AG62" s="67"/>
      <c r="AH62" s="67"/>
      <c r="AI62" s="57"/>
      <c r="AJ62" s="67"/>
      <c r="AK62" s="67"/>
      <c r="AL62" s="67"/>
      <c r="AM62" s="57"/>
      <c r="AN62" s="67"/>
      <c r="AO62" s="67"/>
      <c r="AP62" s="67"/>
      <c r="AQ62" s="57"/>
      <c r="AR62" s="69"/>
      <c r="AS62" s="69"/>
      <c r="AT62" s="69"/>
      <c r="AU62" s="69"/>
      <c r="AV62" s="69"/>
      <c r="AW62" s="69"/>
      <c r="AX62" s="69"/>
      <c r="AY62" s="69"/>
      <c r="AZ62" s="69"/>
      <c r="BA62" s="69"/>
      <c r="BB62" s="69"/>
      <c r="BC62" s="69"/>
      <c r="BD62" s="69"/>
      <c r="BE62" s="69"/>
      <c r="BF62" s="69"/>
      <c r="BG62" s="69"/>
      <c r="BH62" s="69"/>
      <c r="BI62" s="69"/>
      <c r="BJ62" s="69"/>
      <c r="BK62" s="69"/>
      <c r="BL62" s="70" t="str">
        <f t="shared" si="9"/>
        <v/>
      </c>
    </row>
    <row r="63">
      <c r="A63" s="41" t="str">
        <f>Alumnos!A67</f>
        <v/>
      </c>
      <c r="B63" s="26" t="str">
        <f>Alumnos!C67</f>
        <v/>
      </c>
      <c r="D63" s="44" t="str">
        <f t="shared" si="1"/>
        <v/>
      </c>
      <c r="E63" s="44" t="str">
        <f t="shared" si="2"/>
        <v/>
      </c>
      <c r="F63" s="44" t="str">
        <f t="shared" si="3"/>
        <v/>
      </c>
      <c r="G63" s="44" t="str">
        <f t="shared" si="4"/>
        <v/>
      </c>
      <c r="H63" s="44" t="str">
        <f t="shared" si="5"/>
        <v/>
      </c>
      <c r="I63" s="44" t="str">
        <f t="shared" si="6"/>
        <v/>
      </c>
      <c r="J63" s="44" t="str">
        <f t="shared" si="7"/>
        <v/>
      </c>
      <c r="K63" s="34"/>
      <c r="L63" s="44" t="str">
        <f t="shared" si="8"/>
        <v/>
      </c>
      <c r="M63" s="34"/>
      <c r="N63" s="71"/>
      <c r="O63" s="57"/>
      <c r="P63" s="67"/>
      <c r="Q63" s="67"/>
      <c r="R63" s="67"/>
      <c r="S63" s="57"/>
      <c r="T63" s="67"/>
      <c r="U63" s="67"/>
      <c r="V63" s="67"/>
      <c r="W63" s="57"/>
      <c r="X63" s="67"/>
      <c r="Y63" s="67"/>
      <c r="Z63" s="67"/>
      <c r="AA63" s="57"/>
      <c r="AB63" s="67"/>
      <c r="AC63" s="67"/>
      <c r="AD63" s="67"/>
      <c r="AE63" s="57"/>
      <c r="AF63" s="67"/>
      <c r="AG63" s="67"/>
      <c r="AH63" s="67"/>
      <c r="AI63" s="57"/>
      <c r="AJ63" s="67"/>
      <c r="AK63" s="67"/>
      <c r="AL63" s="67"/>
      <c r="AM63" s="57"/>
      <c r="AN63" s="67"/>
      <c r="AO63" s="67"/>
      <c r="AP63" s="67"/>
      <c r="AQ63" s="57"/>
      <c r="AR63" s="69"/>
      <c r="AS63" s="69"/>
      <c r="AT63" s="69"/>
      <c r="AU63" s="69"/>
      <c r="AV63" s="69"/>
      <c r="AW63" s="69"/>
      <c r="AX63" s="69"/>
      <c r="AY63" s="69"/>
      <c r="AZ63" s="69"/>
      <c r="BA63" s="69"/>
      <c r="BB63" s="69"/>
      <c r="BC63" s="69"/>
      <c r="BD63" s="69"/>
      <c r="BE63" s="69"/>
      <c r="BF63" s="69"/>
      <c r="BG63" s="69"/>
      <c r="BH63" s="69"/>
      <c r="BI63" s="69"/>
      <c r="BJ63" s="69"/>
      <c r="BK63" s="69"/>
      <c r="BL63" s="70" t="str">
        <f t="shared" si="9"/>
        <v/>
      </c>
    </row>
    <row r="64">
      <c r="A64" s="41" t="str">
        <f>Alumnos!A68</f>
        <v/>
      </c>
      <c r="B64" s="26" t="str">
        <f>Alumnos!C68</f>
        <v/>
      </c>
      <c r="D64" s="44" t="str">
        <f t="shared" si="1"/>
        <v/>
      </c>
      <c r="E64" s="44" t="str">
        <f t="shared" si="2"/>
        <v/>
      </c>
      <c r="F64" s="44" t="str">
        <f t="shared" si="3"/>
        <v/>
      </c>
      <c r="G64" s="44" t="str">
        <f t="shared" si="4"/>
        <v/>
      </c>
      <c r="H64" s="44" t="str">
        <f t="shared" si="5"/>
        <v/>
      </c>
      <c r="I64" s="44" t="str">
        <f t="shared" si="6"/>
        <v/>
      </c>
      <c r="J64" s="44" t="str">
        <f t="shared" si="7"/>
        <v/>
      </c>
      <c r="K64" s="34"/>
      <c r="L64" s="44" t="str">
        <f t="shared" si="8"/>
        <v/>
      </c>
      <c r="M64" s="34"/>
      <c r="N64" s="71"/>
      <c r="O64" s="57"/>
      <c r="P64" s="67"/>
      <c r="Q64" s="67"/>
      <c r="R64" s="67"/>
      <c r="S64" s="57"/>
      <c r="T64" s="67"/>
      <c r="U64" s="67"/>
      <c r="V64" s="67"/>
      <c r="W64" s="57"/>
      <c r="X64" s="67"/>
      <c r="Y64" s="67"/>
      <c r="Z64" s="67"/>
      <c r="AA64" s="57"/>
      <c r="AB64" s="67"/>
      <c r="AC64" s="67"/>
      <c r="AD64" s="67"/>
      <c r="AE64" s="57"/>
      <c r="AF64" s="67"/>
      <c r="AG64" s="67"/>
      <c r="AH64" s="67"/>
      <c r="AI64" s="57"/>
      <c r="AJ64" s="67"/>
      <c r="AK64" s="67"/>
      <c r="AL64" s="67"/>
      <c r="AM64" s="57"/>
      <c r="AN64" s="67"/>
      <c r="AO64" s="67"/>
      <c r="AP64" s="67"/>
      <c r="AQ64" s="57"/>
      <c r="AR64" s="69"/>
      <c r="AS64" s="69"/>
      <c r="AT64" s="69"/>
      <c r="AU64" s="69"/>
      <c r="AV64" s="69"/>
      <c r="AW64" s="69"/>
      <c r="AX64" s="69"/>
      <c r="AY64" s="69"/>
      <c r="AZ64" s="69"/>
      <c r="BA64" s="69"/>
      <c r="BB64" s="69"/>
      <c r="BC64" s="69"/>
      <c r="BD64" s="69"/>
      <c r="BE64" s="69"/>
      <c r="BF64" s="69"/>
      <c r="BG64" s="69"/>
      <c r="BH64" s="69"/>
      <c r="BI64" s="69"/>
      <c r="BJ64" s="69"/>
      <c r="BK64" s="69"/>
      <c r="BL64" s="70" t="str">
        <f t="shared" si="9"/>
        <v/>
      </c>
    </row>
    <row r="65">
      <c r="A65" s="41" t="str">
        <f>Alumnos!A69</f>
        <v/>
      </c>
      <c r="B65" s="26" t="str">
        <f>Alumnos!C69</f>
        <v/>
      </c>
      <c r="D65" s="44" t="str">
        <f t="shared" si="1"/>
        <v/>
      </c>
      <c r="E65" s="44" t="str">
        <f t="shared" si="2"/>
        <v/>
      </c>
      <c r="F65" s="44" t="str">
        <f t="shared" si="3"/>
        <v/>
      </c>
      <c r="G65" s="44" t="str">
        <f t="shared" si="4"/>
        <v/>
      </c>
      <c r="H65" s="44" t="str">
        <f t="shared" si="5"/>
        <v/>
      </c>
      <c r="I65" s="44" t="str">
        <f t="shared" si="6"/>
        <v/>
      </c>
      <c r="J65" s="44" t="str">
        <f t="shared" si="7"/>
        <v/>
      </c>
      <c r="K65" s="34"/>
      <c r="L65" s="44" t="str">
        <f t="shared" si="8"/>
        <v/>
      </c>
      <c r="M65" s="34"/>
      <c r="N65" s="71"/>
      <c r="O65" s="57"/>
      <c r="P65" s="67"/>
      <c r="Q65" s="67"/>
      <c r="R65" s="67"/>
      <c r="S65" s="57"/>
      <c r="T65" s="67"/>
      <c r="U65" s="67"/>
      <c r="V65" s="67"/>
      <c r="W65" s="57"/>
      <c r="X65" s="67"/>
      <c r="Y65" s="67"/>
      <c r="Z65" s="67"/>
      <c r="AA65" s="57"/>
      <c r="AB65" s="67"/>
      <c r="AC65" s="67"/>
      <c r="AD65" s="67"/>
      <c r="AE65" s="57"/>
      <c r="AF65" s="67"/>
      <c r="AG65" s="67"/>
      <c r="AH65" s="67"/>
      <c r="AI65" s="57"/>
      <c r="AJ65" s="67"/>
      <c r="AK65" s="67"/>
      <c r="AL65" s="67"/>
      <c r="AM65" s="57"/>
      <c r="AN65" s="67"/>
      <c r="AO65" s="67"/>
      <c r="AP65" s="67"/>
      <c r="AQ65" s="57"/>
      <c r="AR65" s="69"/>
      <c r="AS65" s="69"/>
      <c r="AT65" s="69"/>
      <c r="AU65" s="69"/>
      <c r="AV65" s="69"/>
      <c r="AW65" s="69"/>
      <c r="AX65" s="69"/>
      <c r="AY65" s="69"/>
      <c r="AZ65" s="69"/>
      <c r="BA65" s="69"/>
      <c r="BB65" s="69"/>
      <c r="BC65" s="69"/>
      <c r="BD65" s="69"/>
      <c r="BE65" s="69"/>
      <c r="BF65" s="69"/>
      <c r="BG65" s="69"/>
      <c r="BH65" s="69"/>
      <c r="BI65" s="69"/>
      <c r="BJ65" s="69"/>
      <c r="BK65" s="69"/>
      <c r="BL65" s="70" t="str">
        <f t="shared" si="9"/>
        <v/>
      </c>
    </row>
    <row r="66">
      <c r="A66" s="41" t="str">
        <f>Alumnos!A70</f>
        <v/>
      </c>
      <c r="B66" s="26" t="str">
        <f>Alumnos!C70</f>
        <v/>
      </c>
      <c r="D66" s="44" t="str">
        <f t="shared" si="1"/>
        <v/>
      </c>
      <c r="E66" s="44" t="str">
        <f t="shared" si="2"/>
        <v/>
      </c>
      <c r="F66" s="44" t="str">
        <f t="shared" si="3"/>
        <v/>
      </c>
      <c r="G66" s="44" t="str">
        <f t="shared" si="4"/>
        <v/>
      </c>
      <c r="H66" s="44" t="str">
        <f t="shared" si="5"/>
        <v/>
      </c>
      <c r="I66" s="44" t="str">
        <f t="shared" si="6"/>
        <v/>
      </c>
      <c r="J66" s="44" t="str">
        <f t="shared" si="7"/>
        <v/>
      </c>
      <c r="K66" s="34"/>
      <c r="L66" s="44" t="str">
        <f t="shared" si="8"/>
        <v/>
      </c>
      <c r="M66" s="34"/>
      <c r="N66" s="71"/>
      <c r="O66" s="57"/>
      <c r="P66" s="67"/>
      <c r="Q66" s="67"/>
      <c r="R66" s="67"/>
      <c r="S66" s="57"/>
      <c r="T66" s="67"/>
      <c r="U66" s="67"/>
      <c r="V66" s="67"/>
      <c r="W66" s="57"/>
      <c r="X66" s="67"/>
      <c r="Y66" s="67"/>
      <c r="Z66" s="67"/>
      <c r="AA66" s="57"/>
      <c r="AB66" s="67"/>
      <c r="AC66" s="67"/>
      <c r="AD66" s="67"/>
      <c r="AE66" s="57"/>
      <c r="AF66" s="67"/>
      <c r="AG66" s="67"/>
      <c r="AH66" s="67"/>
      <c r="AI66" s="57"/>
      <c r="AJ66" s="67"/>
      <c r="AK66" s="67"/>
      <c r="AL66" s="67"/>
      <c r="AM66" s="57"/>
      <c r="AN66" s="67"/>
      <c r="AO66" s="67"/>
      <c r="AP66" s="67"/>
      <c r="AQ66" s="57"/>
      <c r="AR66" s="69"/>
      <c r="AS66" s="69"/>
      <c r="AT66" s="69"/>
      <c r="AU66" s="69"/>
      <c r="AV66" s="69"/>
      <c r="AW66" s="69"/>
      <c r="AX66" s="69"/>
      <c r="AY66" s="69"/>
      <c r="AZ66" s="69"/>
      <c r="BA66" s="69"/>
      <c r="BB66" s="69"/>
      <c r="BC66" s="69"/>
      <c r="BD66" s="69"/>
      <c r="BE66" s="69"/>
      <c r="BF66" s="69"/>
      <c r="BG66" s="69"/>
      <c r="BH66" s="69"/>
      <c r="BI66" s="69"/>
      <c r="BJ66" s="69"/>
      <c r="BK66" s="69"/>
      <c r="BL66" s="70" t="str">
        <f t="shared" si="9"/>
        <v/>
      </c>
    </row>
    <row r="67">
      <c r="A67" s="41" t="str">
        <f>Alumnos!A71</f>
        <v/>
      </c>
      <c r="B67" s="26" t="str">
        <f>Alumnos!C71</f>
        <v/>
      </c>
      <c r="D67" s="44" t="str">
        <f t="shared" si="1"/>
        <v/>
      </c>
      <c r="E67" s="44" t="str">
        <f t="shared" si="2"/>
        <v/>
      </c>
      <c r="F67" s="44" t="str">
        <f t="shared" si="3"/>
        <v/>
      </c>
      <c r="G67" s="44" t="str">
        <f t="shared" si="4"/>
        <v/>
      </c>
      <c r="H67" s="44" t="str">
        <f t="shared" si="5"/>
        <v/>
      </c>
      <c r="I67" s="44" t="str">
        <f t="shared" si="6"/>
        <v/>
      </c>
      <c r="J67" s="44" t="str">
        <f t="shared" si="7"/>
        <v/>
      </c>
      <c r="K67" s="34"/>
      <c r="L67" s="44" t="str">
        <f t="shared" si="8"/>
        <v/>
      </c>
      <c r="M67" s="34"/>
      <c r="N67" s="71"/>
      <c r="O67" s="57"/>
      <c r="P67" s="67"/>
      <c r="Q67" s="67"/>
      <c r="R67" s="67"/>
      <c r="S67" s="57"/>
      <c r="T67" s="67"/>
      <c r="U67" s="67"/>
      <c r="V67" s="67"/>
      <c r="W67" s="57"/>
      <c r="X67" s="67"/>
      <c r="Y67" s="67"/>
      <c r="Z67" s="67"/>
      <c r="AA67" s="57"/>
      <c r="AB67" s="67"/>
      <c r="AC67" s="67"/>
      <c r="AD67" s="67"/>
      <c r="AE67" s="57"/>
      <c r="AF67" s="67"/>
      <c r="AG67" s="67"/>
      <c r="AH67" s="67"/>
      <c r="AI67" s="57"/>
      <c r="AJ67" s="67"/>
      <c r="AK67" s="67"/>
      <c r="AL67" s="67"/>
      <c r="AM67" s="57"/>
      <c r="AN67" s="67"/>
      <c r="AO67" s="67"/>
      <c r="AP67" s="67"/>
      <c r="AQ67" s="57"/>
      <c r="AR67" s="69"/>
      <c r="AS67" s="69"/>
      <c r="AT67" s="69"/>
      <c r="AU67" s="69"/>
      <c r="AV67" s="69"/>
      <c r="AW67" s="69"/>
      <c r="AX67" s="69"/>
      <c r="AY67" s="69"/>
      <c r="AZ67" s="69"/>
      <c r="BA67" s="69"/>
      <c r="BB67" s="69"/>
      <c r="BC67" s="69"/>
      <c r="BD67" s="69"/>
      <c r="BE67" s="69"/>
      <c r="BF67" s="69"/>
      <c r="BG67" s="69"/>
      <c r="BH67" s="69"/>
      <c r="BI67" s="69"/>
      <c r="BJ67" s="69"/>
      <c r="BK67" s="69"/>
      <c r="BL67" s="70" t="str">
        <f t="shared" si="9"/>
        <v/>
      </c>
    </row>
    <row r="68">
      <c r="A68" s="41" t="str">
        <f>Alumnos!A72</f>
        <v/>
      </c>
      <c r="B68" s="26" t="str">
        <f>Alumnos!C72</f>
        <v/>
      </c>
      <c r="D68" s="44" t="str">
        <f t="shared" si="1"/>
        <v/>
      </c>
      <c r="E68" s="44" t="str">
        <f t="shared" si="2"/>
        <v/>
      </c>
      <c r="F68" s="44" t="str">
        <f t="shared" si="3"/>
        <v/>
      </c>
      <c r="G68" s="44" t="str">
        <f t="shared" si="4"/>
        <v/>
      </c>
      <c r="H68" s="44" t="str">
        <f t="shared" si="5"/>
        <v/>
      </c>
      <c r="I68" s="44" t="str">
        <f t="shared" si="6"/>
        <v/>
      </c>
      <c r="J68" s="44" t="str">
        <f t="shared" si="7"/>
        <v/>
      </c>
      <c r="K68" s="34"/>
      <c r="L68" s="44" t="str">
        <f t="shared" si="8"/>
        <v/>
      </c>
      <c r="M68" s="34"/>
      <c r="N68" s="71"/>
      <c r="O68" s="57"/>
      <c r="P68" s="67"/>
      <c r="Q68" s="67"/>
      <c r="R68" s="67"/>
      <c r="S68" s="57"/>
      <c r="T68" s="67"/>
      <c r="U68" s="67"/>
      <c r="V68" s="67"/>
      <c r="W68" s="57"/>
      <c r="X68" s="67"/>
      <c r="Y68" s="67"/>
      <c r="Z68" s="67"/>
      <c r="AA68" s="57"/>
      <c r="AB68" s="67"/>
      <c r="AC68" s="67"/>
      <c r="AD68" s="67"/>
      <c r="AE68" s="57"/>
      <c r="AF68" s="67"/>
      <c r="AG68" s="67"/>
      <c r="AH68" s="67"/>
      <c r="AI68" s="57"/>
      <c r="AJ68" s="67"/>
      <c r="AK68" s="67"/>
      <c r="AL68" s="67"/>
      <c r="AM68" s="57"/>
      <c r="AN68" s="67"/>
      <c r="AO68" s="67"/>
      <c r="AP68" s="67"/>
      <c r="AQ68" s="57"/>
      <c r="AR68" s="69"/>
      <c r="AS68" s="69"/>
      <c r="AT68" s="69"/>
      <c r="AU68" s="69"/>
      <c r="AV68" s="69"/>
      <c r="AW68" s="69"/>
      <c r="AX68" s="69"/>
      <c r="AY68" s="69"/>
      <c r="AZ68" s="69"/>
      <c r="BA68" s="69"/>
      <c r="BB68" s="69"/>
      <c r="BC68" s="69"/>
      <c r="BD68" s="69"/>
      <c r="BE68" s="69"/>
      <c r="BF68" s="69"/>
      <c r="BG68" s="69"/>
      <c r="BH68" s="69"/>
      <c r="BI68" s="69"/>
      <c r="BJ68" s="69"/>
      <c r="BK68" s="69"/>
      <c r="BL68" s="70" t="str">
        <f t="shared" si="9"/>
        <v/>
      </c>
    </row>
    <row r="69">
      <c r="A69" s="41" t="str">
        <f>Alumnos!A73</f>
        <v/>
      </c>
      <c r="B69" s="26" t="str">
        <f>Alumnos!C73</f>
        <v/>
      </c>
      <c r="D69" s="44" t="str">
        <f t="shared" si="1"/>
        <v/>
      </c>
      <c r="E69" s="44" t="str">
        <f t="shared" si="2"/>
        <v/>
      </c>
      <c r="F69" s="44" t="str">
        <f t="shared" si="3"/>
        <v/>
      </c>
      <c r="G69" s="44" t="str">
        <f t="shared" si="4"/>
        <v/>
      </c>
      <c r="H69" s="44" t="str">
        <f t="shared" si="5"/>
        <v/>
      </c>
      <c r="I69" s="44" t="str">
        <f t="shared" si="6"/>
        <v/>
      </c>
      <c r="J69" s="44" t="str">
        <f t="shared" si="7"/>
        <v/>
      </c>
      <c r="K69" s="34"/>
      <c r="L69" s="44" t="str">
        <f t="shared" si="8"/>
        <v/>
      </c>
      <c r="M69" s="34"/>
      <c r="N69" s="71"/>
      <c r="O69" s="57"/>
      <c r="P69" s="67"/>
      <c r="Q69" s="67"/>
      <c r="R69" s="67"/>
      <c r="S69" s="57"/>
      <c r="T69" s="67"/>
      <c r="U69" s="67"/>
      <c r="V69" s="67"/>
      <c r="W69" s="57"/>
      <c r="X69" s="67"/>
      <c r="Y69" s="67"/>
      <c r="Z69" s="67"/>
      <c r="AA69" s="57"/>
      <c r="AB69" s="67"/>
      <c r="AC69" s="67"/>
      <c r="AD69" s="67"/>
      <c r="AE69" s="57"/>
      <c r="AF69" s="67"/>
      <c r="AG69" s="67"/>
      <c r="AH69" s="67"/>
      <c r="AI69" s="57"/>
      <c r="AJ69" s="67"/>
      <c r="AK69" s="67"/>
      <c r="AL69" s="67"/>
      <c r="AM69" s="57"/>
      <c r="AN69" s="67"/>
      <c r="AO69" s="67"/>
      <c r="AP69" s="67"/>
      <c r="AQ69" s="57"/>
      <c r="AR69" s="69"/>
      <c r="AS69" s="69"/>
      <c r="AT69" s="69"/>
      <c r="AU69" s="69"/>
      <c r="AV69" s="69"/>
      <c r="AW69" s="69"/>
      <c r="AX69" s="69"/>
      <c r="AY69" s="69"/>
      <c r="AZ69" s="69"/>
      <c r="BA69" s="69"/>
      <c r="BB69" s="69"/>
      <c r="BC69" s="69"/>
      <c r="BD69" s="69"/>
      <c r="BE69" s="69"/>
      <c r="BF69" s="69"/>
      <c r="BG69" s="69"/>
      <c r="BH69" s="69"/>
      <c r="BI69" s="69"/>
      <c r="BJ69" s="69"/>
      <c r="BK69" s="69"/>
      <c r="BL69" s="70" t="str">
        <f t="shared" si="9"/>
        <v/>
      </c>
    </row>
    <row r="70">
      <c r="A70" s="41" t="str">
        <f>Alumnos!A74</f>
        <v/>
      </c>
      <c r="B70" s="26" t="str">
        <f>Alumnos!C74</f>
        <v/>
      </c>
      <c r="D70" s="44" t="str">
        <f t="shared" si="1"/>
        <v/>
      </c>
      <c r="E70" s="44" t="str">
        <f t="shared" si="2"/>
        <v/>
      </c>
      <c r="F70" s="44" t="str">
        <f t="shared" si="3"/>
        <v/>
      </c>
      <c r="G70" s="44" t="str">
        <f t="shared" si="4"/>
        <v/>
      </c>
      <c r="H70" s="44" t="str">
        <f t="shared" si="5"/>
        <v/>
      </c>
      <c r="I70" s="44" t="str">
        <f t="shared" si="6"/>
        <v/>
      </c>
      <c r="J70" s="44" t="str">
        <f t="shared" si="7"/>
        <v/>
      </c>
      <c r="K70" s="34"/>
      <c r="L70" s="44" t="str">
        <f t="shared" si="8"/>
        <v/>
      </c>
      <c r="M70" s="34"/>
      <c r="N70" s="71"/>
      <c r="O70" s="57"/>
      <c r="P70" s="67"/>
      <c r="Q70" s="67"/>
      <c r="R70" s="67"/>
      <c r="S70" s="57"/>
      <c r="T70" s="67"/>
      <c r="U70" s="67"/>
      <c r="V70" s="67"/>
      <c r="W70" s="57"/>
      <c r="X70" s="67"/>
      <c r="Y70" s="67"/>
      <c r="Z70" s="67"/>
      <c r="AA70" s="57"/>
      <c r="AB70" s="67"/>
      <c r="AC70" s="67"/>
      <c r="AD70" s="67"/>
      <c r="AE70" s="57"/>
      <c r="AF70" s="67"/>
      <c r="AG70" s="67"/>
      <c r="AH70" s="67"/>
      <c r="AI70" s="57"/>
      <c r="AJ70" s="67"/>
      <c r="AK70" s="67"/>
      <c r="AL70" s="67"/>
      <c r="AM70" s="57"/>
      <c r="AN70" s="67"/>
      <c r="AO70" s="67"/>
      <c r="AP70" s="67"/>
      <c r="AQ70" s="57"/>
      <c r="AR70" s="69"/>
      <c r="AS70" s="69"/>
      <c r="AT70" s="69"/>
      <c r="AU70" s="69"/>
      <c r="AV70" s="69"/>
      <c r="AW70" s="69"/>
      <c r="AX70" s="69"/>
      <c r="AY70" s="69"/>
      <c r="AZ70" s="69"/>
      <c r="BA70" s="69"/>
      <c r="BB70" s="69"/>
      <c r="BC70" s="69"/>
      <c r="BD70" s="69"/>
      <c r="BE70" s="69"/>
      <c r="BF70" s="69"/>
      <c r="BG70" s="69"/>
      <c r="BH70" s="69"/>
      <c r="BI70" s="69"/>
      <c r="BJ70" s="69"/>
      <c r="BK70" s="69"/>
      <c r="BL70" s="70" t="str">
        <f t="shared" si="9"/>
        <v/>
      </c>
    </row>
    <row r="71">
      <c r="A71" s="41" t="str">
        <f>Alumnos!A75</f>
        <v/>
      </c>
      <c r="B71" s="26" t="str">
        <f>Alumnos!C75</f>
        <v/>
      </c>
      <c r="D71" s="44" t="str">
        <f t="shared" si="1"/>
        <v/>
      </c>
      <c r="E71" s="44" t="str">
        <f t="shared" si="2"/>
        <v/>
      </c>
      <c r="F71" s="44" t="str">
        <f t="shared" si="3"/>
        <v/>
      </c>
      <c r="G71" s="44" t="str">
        <f t="shared" si="4"/>
        <v/>
      </c>
      <c r="H71" s="44" t="str">
        <f t="shared" si="5"/>
        <v/>
      </c>
      <c r="I71" s="44" t="str">
        <f t="shared" si="6"/>
        <v/>
      </c>
      <c r="J71" s="44" t="str">
        <f t="shared" si="7"/>
        <v/>
      </c>
      <c r="K71" s="34"/>
      <c r="L71" s="44" t="str">
        <f t="shared" si="8"/>
        <v/>
      </c>
      <c r="M71" s="34"/>
      <c r="N71" s="71"/>
      <c r="O71" s="57"/>
      <c r="P71" s="67"/>
      <c r="Q71" s="67"/>
      <c r="R71" s="67"/>
      <c r="S71" s="57"/>
      <c r="T71" s="67"/>
      <c r="U71" s="67"/>
      <c r="V71" s="67"/>
      <c r="W71" s="57"/>
      <c r="X71" s="67"/>
      <c r="Y71" s="67"/>
      <c r="Z71" s="67"/>
      <c r="AA71" s="57"/>
      <c r="AB71" s="67"/>
      <c r="AC71" s="67"/>
      <c r="AD71" s="67"/>
      <c r="AE71" s="57"/>
      <c r="AF71" s="67"/>
      <c r="AG71" s="67"/>
      <c r="AH71" s="67"/>
      <c r="AI71" s="57"/>
      <c r="AJ71" s="67"/>
      <c r="AK71" s="67"/>
      <c r="AL71" s="67"/>
      <c r="AM71" s="57"/>
      <c r="AN71" s="67"/>
      <c r="AO71" s="67"/>
      <c r="AP71" s="67"/>
      <c r="AQ71" s="57"/>
      <c r="AR71" s="69"/>
      <c r="AS71" s="69"/>
      <c r="AT71" s="69"/>
      <c r="AU71" s="69"/>
      <c r="AV71" s="69"/>
      <c r="AW71" s="69"/>
      <c r="AX71" s="69"/>
      <c r="AY71" s="69"/>
      <c r="AZ71" s="69"/>
      <c r="BA71" s="69"/>
      <c r="BB71" s="69"/>
      <c r="BC71" s="69"/>
      <c r="BD71" s="69"/>
      <c r="BE71" s="69"/>
      <c r="BF71" s="69"/>
      <c r="BG71" s="69"/>
      <c r="BH71" s="69"/>
      <c r="BI71" s="69"/>
      <c r="BJ71" s="69"/>
      <c r="BK71" s="69"/>
      <c r="BL71" s="70" t="str">
        <f t="shared" si="9"/>
        <v/>
      </c>
    </row>
    <row r="72">
      <c r="A72" s="41" t="str">
        <f>Alumnos!A76</f>
        <v/>
      </c>
      <c r="B72" s="26" t="str">
        <f>Alumnos!C76</f>
        <v/>
      </c>
      <c r="D72" s="44" t="str">
        <f t="shared" si="1"/>
        <v/>
      </c>
      <c r="E72" s="44" t="str">
        <f t="shared" si="2"/>
        <v/>
      </c>
      <c r="F72" s="44" t="str">
        <f t="shared" si="3"/>
        <v/>
      </c>
      <c r="G72" s="44" t="str">
        <f t="shared" si="4"/>
        <v/>
      </c>
      <c r="H72" s="44" t="str">
        <f t="shared" si="5"/>
        <v/>
      </c>
      <c r="I72" s="44" t="str">
        <f t="shared" si="6"/>
        <v/>
      </c>
      <c r="J72" s="44" t="str">
        <f t="shared" si="7"/>
        <v/>
      </c>
      <c r="K72" s="34"/>
      <c r="L72" s="44" t="str">
        <f t="shared" si="8"/>
        <v/>
      </c>
      <c r="M72" s="34"/>
      <c r="N72" s="71"/>
      <c r="O72" s="57"/>
      <c r="P72" s="67"/>
      <c r="Q72" s="67"/>
      <c r="R72" s="67"/>
      <c r="S72" s="57"/>
      <c r="T72" s="67"/>
      <c r="U72" s="67"/>
      <c r="V72" s="67"/>
      <c r="W72" s="57"/>
      <c r="X72" s="67"/>
      <c r="Y72" s="67"/>
      <c r="Z72" s="67"/>
      <c r="AA72" s="57"/>
      <c r="AB72" s="67"/>
      <c r="AC72" s="67"/>
      <c r="AD72" s="67"/>
      <c r="AE72" s="57"/>
      <c r="AF72" s="67"/>
      <c r="AG72" s="67"/>
      <c r="AH72" s="67"/>
      <c r="AI72" s="57"/>
      <c r="AJ72" s="67"/>
      <c r="AK72" s="67"/>
      <c r="AL72" s="67"/>
      <c r="AM72" s="57"/>
      <c r="AN72" s="67"/>
      <c r="AO72" s="67"/>
      <c r="AP72" s="67"/>
      <c r="AQ72" s="57"/>
      <c r="AR72" s="69"/>
      <c r="AS72" s="69"/>
      <c r="AT72" s="69"/>
      <c r="AU72" s="69"/>
      <c r="AV72" s="69"/>
      <c r="AW72" s="69"/>
      <c r="AX72" s="69"/>
      <c r="AY72" s="69"/>
      <c r="AZ72" s="69"/>
      <c r="BA72" s="69"/>
      <c r="BB72" s="69"/>
      <c r="BC72" s="69"/>
      <c r="BD72" s="69"/>
      <c r="BE72" s="69"/>
      <c r="BF72" s="69"/>
      <c r="BG72" s="69"/>
      <c r="BH72" s="69"/>
      <c r="BI72" s="69"/>
      <c r="BJ72" s="69"/>
      <c r="BK72" s="69"/>
      <c r="BL72" s="70" t="str">
        <f t="shared" si="9"/>
        <v/>
      </c>
    </row>
    <row r="73">
      <c r="A73" s="41" t="str">
        <f>Alumnos!A77</f>
        <v/>
      </c>
      <c r="B73" s="26" t="str">
        <f>Alumnos!C77</f>
        <v/>
      </c>
      <c r="D73" s="44" t="str">
        <f t="shared" si="1"/>
        <v/>
      </c>
      <c r="E73" s="44" t="str">
        <f t="shared" si="2"/>
        <v/>
      </c>
      <c r="F73" s="44" t="str">
        <f t="shared" si="3"/>
        <v/>
      </c>
      <c r="G73" s="44" t="str">
        <f t="shared" si="4"/>
        <v/>
      </c>
      <c r="H73" s="44" t="str">
        <f t="shared" si="5"/>
        <v/>
      </c>
      <c r="I73" s="44" t="str">
        <f t="shared" si="6"/>
        <v/>
      </c>
      <c r="J73" s="44" t="str">
        <f t="shared" si="7"/>
        <v/>
      </c>
      <c r="K73" s="34"/>
      <c r="L73" s="44" t="str">
        <f t="shared" si="8"/>
        <v/>
      </c>
      <c r="M73" s="34"/>
      <c r="N73" s="71"/>
      <c r="O73" s="57"/>
      <c r="P73" s="67"/>
      <c r="Q73" s="67"/>
      <c r="R73" s="67"/>
      <c r="S73" s="57"/>
      <c r="T73" s="67"/>
      <c r="U73" s="67"/>
      <c r="V73" s="67"/>
      <c r="W73" s="57"/>
      <c r="X73" s="67"/>
      <c r="Y73" s="67"/>
      <c r="Z73" s="67"/>
      <c r="AA73" s="57"/>
      <c r="AB73" s="67"/>
      <c r="AC73" s="67"/>
      <c r="AD73" s="67"/>
      <c r="AE73" s="57"/>
      <c r="AF73" s="67"/>
      <c r="AG73" s="67"/>
      <c r="AH73" s="67"/>
      <c r="AI73" s="57"/>
      <c r="AJ73" s="67"/>
      <c r="AK73" s="67"/>
      <c r="AL73" s="67"/>
      <c r="AM73" s="57"/>
      <c r="AN73" s="67"/>
      <c r="AO73" s="67"/>
      <c r="AP73" s="67"/>
      <c r="AQ73" s="57"/>
      <c r="AR73" s="69"/>
      <c r="AS73" s="69"/>
      <c r="AT73" s="69"/>
      <c r="AU73" s="69"/>
      <c r="AV73" s="69"/>
      <c r="AW73" s="69"/>
      <c r="AX73" s="69"/>
      <c r="AY73" s="69"/>
      <c r="AZ73" s="69"/>
      <c r="BA73" s="69"/>
      <c r="BB73" s="69"/>
      <c r="BC73" s="69"/>
      <c r="BD73" s="69"/>
      <c r="BE73" s="69"/>
      <c r="BF73" s="69"/>
      <c r="BG73" s="69"/>
      <c r="BH73" s="69"/>
      <c r="BI73" s="69"/>
      <c r="BJ73" s="69"/>
      <c r="BK73" s="69"/>
      <c r="BL73" s="70" t="str">
        <f t="shared" si="9"/>
        <v/>
      </c>
    </row>
    <row r="74">
      <c r="A74" s="41" t="str">
        <f>Alumnos!A78</f>
        <v/>
      </c>
      <c r="B74" s="26" t="str">
        <f>Alumnos!C78</f>
        <v/>
      </c>
      <c r="D74" s="44" t="str">
        <f t="shared" si="1"/>
        <v/>
      </c>
      <c r="E74" s="44" t="str">
        <f t="shared" si="2"/>
        <v/>
      </c>
      <c r="F74" s="44" t="str">
        <f t="shared" si="3"/>
        <v/>
      </c>
      <c r="G74" s="44" t="str">
        <f t="shared" si="4"/>
        <v/>
      </c>
      <c r="H74" s="44" t="str">
        <f t="shared" si="5"/>
        <v/>
      </c>
      <c r="I74" s="44" t="str">
        <f t="shared" si="6"/>
        <v/>
      </c>
      <c r="J74" s="44" t="str">
        <f t="shared" si="7"/>
        <v/>
      </c>
      <c r="K74" s="34"/>
      <c r="L74" s="44" t="str">
        <f t="shared" si="8"/>
        <v/>
      </c>
      <c r="M74" s="34"/>
      <c r="N74" s="71"/>
      <c r="O74" s="57"/>
      <c r="P74" s="67"/>
      <c r="Q74" s="67"/>
      <c r="R74" s="67"/>
      <c r="S74" s="57"/>
      <c r="T74" s="67"/>
      <c r="U74" s="67"/>
      <c r="V74" s="67"/>
      <c r="W74" s="57"/>
      <c r="X74" s="67"/>
      <c r="Y74" s="67"/>
      <c r="Z74" s="67"/>
      <c r="AA74" s="57"/>
      <c r="AB74" s="67"/>
      <c r="AC74" s="67"/>
      <c r="AD74" s="67"/>
      <c r="AE74" s="57"/>
      <c r="AF74" s="67"/>
      <c r="AG74" s="67"/>
      <c r="AH74" s="67"/>
      <c r="AI74" s="57"/>
      <c r="AJ74" s="67"/>
      <c r="AK74" s="67"/>
      <c r="AL74" s="67"/>
      <c r="AM74" s="57"/>
      <c r="AN74" s="67"/>
      <c r="AO74" s="67"/>
      <c r="AP74" s="67"/>
      <c r="AQ74" s="57"/>
      <c r="AR74" s="69"/>
      <c r="AS74" s="69"/>
      <c r="AT74" s="69"/>
      <c r="AU74" s="69"/>
      <c r="AV74" s="69"/>
      <c r="AW74" s="69"/>
      <c r="AX74" s="69"/>
      <c r="AY74" s="69"/>
      <c r="AZ74" s="69"/>
      <c r="BA74" s="69"/>
      <c r="BB74" s="69"/>
      <c r="BC74" s="69"/>
      <c r="BD74" s="69"/>
      <c r="BE74" s="69"/>
      <c r="BF74" s="69"/>
      <c r="BG74" s="69"/>
      <c r="BH74" s="69"/>
      <c r="BI74" s="69"/>
      <c r="BJ74" s="69"/>
      <c r="BK74" s="69"/>
      <c r="BL74" s="70" t="str">
        <f t="shared" si="9"/>
        <v/>
      </c>
    </row>
    <row r="75">
      <c r="A75" s="41" t="str">
        <f>Alumnos!A79</f>
        <v/>
      </c>
      <c r="B75" s="26" t="str">
        <f>Alumnos!C79</f>
        <v/>
      </c>
      <c r="D75" s="44" t="str">
        <f t="shared" si="1"/>
        <v/>
      </c>
      <c r="E75" s="44" t="str">
        <f t="shared" si="2"/>
        <v/>
      </c>
      <c r="F75" s="44" t="str">
        <f t="shared" si="3"/>
        <v/>
      </c>
      <c r="G75" s="44" t="str">
        <f t="shared" si="4"/>
        <v/>
      </c>
      <c r="H75" s="44" t="str">
        <f t="shared" si="5"/>
        <v/>
      </c>
      <c r="I75" s="44" t="str">
        <f t="shared" si="6"/>
        <v/>
      </c>
      <c r="J75" s="44" t="str">
        <f t="shared" si="7"/>
        <v/>
      </c>
      <c r="K75" s="34"/>
      <c r="L75" s="44" t="str">
        <f t="shared" si="8"/>
        <v/>
      </c>
      <c r="M75" s="34"/>
      <c r="N75" s="71"/>
      <c r="O75" s="57"/>
      <c r="P75" s="67"/>
      <c r="Q75" s="67"/>
      <c r="R75" s="67"/>
      <c r="S75" s="57"/>
      <c r="T75" s="67"/>
      <c r="U75" s="67"/>
      <c r="V75" s="67"/>
      <c r="W75" s="57"/>
      <c r="X75" s="67"/>
      <c r="Y75" s="67"/>
      <c r="Z75" s="67"/>
      <c r="AA75" s="57"/>
      <c r="AB75" s="67"/>
      <c r="AC75" s="67"/>
      <c r="AD75" s="67"/>
      <c r="AE75" s="57"/>
      <c r="AF75" s="67"/>
      <c r="AG75" s="67"/>
      <c r="AH75" s="67"/>
      <c r="AI75" s="57"/>
      <c r="AJ75" s="67"/>
      <c r="AK75" s="67"/>
      <c r="AL75" s="67"/>
      <c r="AM75" s="57"/>
      <c r="AN75" s="67"/>
      <c r="AO75" s="67"/>
      <c r="AP75" s="67"/>
      <c r="AQ75" s="57"/>
      <c r="AR75" s="69"/>
      <c r="AS75" s="69"/>
      <c r="AT75" s="69"/>
      <c r="AU75" s="69"/>
      <c r="AV75" s="69"/>
      <c r="AW75" s="69"/>
      <c r="AX75" s="69"/>
      <c r="AY75" s="69"/>
      <c r="AZ75" s="69"/>
      <c r="BA75" s="69"/>
      <c r="BB75" s="69"/>
      <c r="BC75" s="69"/>
      <c r="BD75" s="69"/>
      <c r="BE75" s="69"/>
      <c r="BF75" s="69"/>
      <c r="BG75" s="69"/>
      <c r="BH75" s="69"/>
      <c r="BI75" s="69"/>
      <c r="BJ75" s="69"/>
      <c r="BK75" s="69"/>
      <c r="BL75" s="70" t="str">
        <f t="shared" si="9"/>
        <v/>
      </c>
    </row>
    <row r="76">
      <c r="A76" s="41" t="str">
        <f>Alumnos!A80</f>
        <v/>
      </c>
      <c r="B76" s="26" t="str">
        <f>Alumnos!C80</f>
        <v/>
      </c>
      <c r="D76" s="44" t="str">
        <f t="shared" si="1"/>
        <v/>
      </c>
      <c r="E76" s="44" t="str">
        <f t="shared" si="2"/>
        <v/>
      </c>
      <c r="F76" s="44" t="str">
        <f t="shared" si="3"/>
        <v/>
      </c>
      <c r="G76" s="44" t="str">
        <f t="shared" si="4"/>
        <v/>
      </c>
      <c r="H76" s="44" t="str">
        <f t="shared" si="5"/>
        <v/>
      </c>
      <c r="I76" s="44" t="str">
        <f t="shared" si="6"/>
        <v/>
      </c>
      <c r="J76" s="44" t="str">
        <f t="shared" si="7"/>
        <v/>
      </c>
      <c r="K76" s="34"/>
      <c r="L76" s="44" t="str">
        <f t="shared" si="8"/>
        <v/>
      </c>
      <c r="M76" s="34"/>
      <c r="N76" s="71"/>
      <c r="O76" s="57"/>
      <c r="P76" s="67"/>
      <c r="Q76" s="67"/>
      <c r="R76" s="67"/>
      <c r="S76" s="68"/>
      <c r="T76" s="67"/>
      <c r="U76" s="67"/>
      <c r="V76" s="67"/>
      <c r="W76" s="57"/>
      <c r="X76" s="67"/>
      <c r="Y76" s="67"/>
      <c r="Z76" s="67"/>
      <c r="AA76" s="57"/>
      <c r="AB76" s="67"/>
      <c r="AC76" s="67"/>
      <c r="AD76" s="67"/>
      <c r="AE76" s="57"/>
      <c r="AF76" s="67"/>
      <c r="AG76" s="67"/>
      <c r="AH76" s="67"/>
      <c r="AI76" s="57"/>
      <c r="AJ76" s="67"/>
      <c r="AK76" s="67"/>
      <c r="AL76" s="67"/>
      <c r="AM76" s="57"/>
      <c r="AN76" s="67"/>
      <c r="AO76" s="67"/>
      <c r="AP76" s="67"/>
      <c r="AQ76" s="57"/>
      <c r="AR76" s="69"/>
      <c r="AS76" s="69"/>
      <c r="AT76" s="69"/>
      <c r="AU76" s="69"/>
      <c r="AV76" s="69"/>
      <c r="AW76" s="69"/>
      <c r="AX76" s="69"/>
      <c r="AY76" s="69"/>
      <c r="AZ76" s="69"/>
      <c r="BA76" s="69"/>
      <c r="BB76" s="69"/>
      <c r="BC76" s="69"/>
      <c r="BD76" s="69"/>
      <c r="BE76" s="69"/>
      <c r="BF76" s="69"/>
      <c r="BG76" s="69"/>
      <c r="BH76" s="69"/>
      <c r="BI76" s="69"/>
      <c r="BJ76" s="69"/>
      <c r="BK76" s="69"/>
      <c r="BL76" s="70" t="str">
        <f t="shared" si="9"/>
        <v/>
      </c>
    </row>
    <row r="77">
      <c r="A77" s="41" t="str">
        <f>Alumnos!A81</f>
        <v/>
      </c>
      <c r="B77" s="26" t="str">
        <f>Alumnos!C81</f>
        <v/>
      </c>
      <c r="D77" s="44" t="str">
        <f t="shared" si="1"/>
        <v/>
      </c>
      <c r="E77" s="44" t="str">
        <f t="shared" si="2"/>
        <v/>
      </c>
      <c r="F77" s="44" t="str">
        <f t="shared" si="3"/>
        <v/>
      </c>
      <c r="G77" s="44" t="str">
        <f t="shared" si="4"/>
        <v/>
      </c>
      <c r="H77" s="44" t="str">
        <f t="shared" si="5"/>
        <v/>
      </c>
      <c r="I77" s="44" t="str">
        <f t="shared" si="6"/>
        <v/>
      </c>
      <c r="J77" s="44" t="str">
        <f t="shared" si="7"/>
        <v/>
      </c>
      <c r="K77" s="34"/>
      <c r="L77" s="44" t="str">
        <f t="shared" si="8"/>
        <v/>
      </c>
      <c r="M77" s="34"/>
      <c r="N77" s="71"/>
      <c r="O77" s="57"/>
      <c r="P77" s="67"/>
      <c r="Q77" s="67"/>
      <c r="R77" s="67"/>
      <c r="S77" s="57"/>
      <c r="T77" s="67"/>
      <c r="U77" s="67"/>
      <c r="V77" s="67"/>
      <c r="W77" s="57"/>
      <c r="X77" s="67"/>
      <c r="Y77" s="67"/>
      <c r="Z77" s="67"/>
      <c r="AA77" s="57"/>
      <c r="AB77" s="67"/>
      <c r="AC77" s="67"/>
      <c r="AD77" s="67"/>
      <c r="AE77" s="57"/>
      <c r="AF77" s="67"/>
      <c r="AG77" s="67"/>
      <c r="AH77" s="67"/>
      <c r="AI77" s="57"/>
      <c r="AJ77" s="67"/>
      <c r="AK77" s="67"/>
      <c r="AL77" s="67"/>
      <c r="AM77" s="57"/>
      <c r="AN77" s="67"/>
      <c r="AO77" s="67"/>
      <c r="AP77" s="67"/>
      <c r="AQ77" s="57"/>
      <c r="AR77" s="69"/>
      <c r="AS77" s="69"/>
      <c r="AT77" s="69"/>
      <c r="AU77" s="69"/>
      <c r="AV77" s="69"/>
      <c r="AW77" s="69"/>
      <c r="AX77" s="69"/>
      <c r="AY77" s="69"/>
      <c r="AZ77" s="69"/>
      <c r="BA77" s="69"/>
      <c r="BB77" s="69"/>
      <c r="BC77" s="69"/>
      <c r="BD77" s="69"/>
      <c r="BE77" s="69"/>
      <c r="BF77" s="69"/>
      <c r="BG77" s="69"/>
      <c r="BH77" s="69"/>
      <c r="BI77" s="69"/>
      <c r="BJ77" s="69"/>
      <c r="BK77" s="69"/>
      <c r="BL77" s="70" t="str">
        <f t="shared" si="9"/>
        <v/>
      </c>
    </row>
    <row r="78">
      <c r="A78" s="41" t="str">
        <f>Alumnos!A82</f>
        <v/>
      </c>
      <c r="B78" s="26" t="str">
        <f>Alumnos!C82</f>
        <v/>
      </c>
      <c r="D78" s="44" t="str">
        <f t="shared" si="1"/>
        <v/>
      </c>
      <c r="E78" s="44" t="str">
        <f t="shared" si="2"/>
        <v/>
      </c>
      <c r="F78" s="44" t="str">
        <f t="shared" si="3"/>
        <v/>
      </c>
      <c r="G78" s="44" t="str">
        <f t="shared" si="4"/>
        <v/>
      </c>
      <c r="H78" s="44" t="str">
        <f t="shared" si="5"/>
        <v/>
      </c>
      <c r="I78" s="44" t="str">
        <f t="shared" si="6"/>
        <v/>
      </c>
      <c r="J78" s="44" t="str">
        <f t="shared" si="7"/>
        <v/>
      </c>
      <c r="K78" s="34"/>
      <c r="L78" s="44" t="str">
        <f t="shared" si="8"/>
        <v/>
      </c>
      <c r="M78" s="34"/>
      <c r="N78" s="71"/>
      <c r="O78" s="57"/>
      <c r="P78" s="67"/>
      <c r="Q78" s="67"/>
      <c r="R78" s="67"/>
      <c r="S78" s="57"/>
      <c r="T78" s="67"/>
      <c r="U78" s="67"/>
      <c r="V78" s="67"/>
      <c r="W78" s="57"/>
      <c r="X78" s="67"/>
      <c r="Y78" s="67"/>
      <c r="Z78" s="67"/>
      <c r="AA78" s="57"/>
      <c r="AB78" s="67"/>
      <c r="AC78" s="67"/>
      <c r="AD78" s="67"/>
      <c r="AE78" s="57"/>
      <c r="AF78" s="67"/>
      <c r="AG78" s="67"/>
      <c r="AH78" s="67"/>
      <c r="AI78" s="57"/>
      <c r="AJ78" s="67"/>
      <c r="AK78" s="67"/>
      <c r="AL78" s="67"/>
      <c r="AM78" s="57"/>
      <c r="AN78" s="67"/>
      <c r="AO78" s="67"/>
      <c r="AP78" s="67"/>
      <c r="AQ78" s="57"/>
      <c r="AR78" s="69"/>
      <c r="AS78" s="69"/>
      <c r="AT78" s="69"/>
      <c r="AU78" s="69"/>
      <c r="AV78" s="69"/>
      <c r="AW78" s="69"/>
      <c r="AX78" s="69"/>
      <c r="AY78" s="69"/>
      <c r="AZ78" s="69"/>
      <c r="BA78" s="69"/>
      <c r="BB78" s="69"/>
      <c r="BC78" s="69"/>
      <c r="BD78" s="69"/>
      <c r="BE78" s="69"/>
      <c r="BF78" s="69"/>
      <c r="BG78" s="69"/>
      <c r="BH78" s="69"/>
      <c r="BI78" s="69"/>
      <c r="BJ78" s="69"/>
      <c r="BK78" s="69"/>
      <c r="BL78" s="70" t="str">
        <f t="shared" si="9"/>
        <v/>
      </c>
    </row>
    <row r="79">
      <c r="A79" s="41" t="str">
        <f>Alumnos!A83</f>
        <v/>
      </c>
      <c r="B79" s="26" t="str">
        <f>Alumnos!C83</f>
        <v/>
      </c>
      <c r="D79" s="44" t="str">
        <f t="shared" si="1"/>
        <v/>
      </c>
      <c r="E79" s="44" t="str">
        <f t="shared" si="2"/>
        <v/>
      </c>
      <c r="F79" s="44" t="str">
        <f t="shared" si="3"/>
        <v/>
      </c>
      <c r="G79" s="44" t="str">
        <f t="shared" si="4"/>
        <v/>
      </c>
      <c r="H79" s="44" t="str">
        <f t="shared" si="5"/>
        <v/>
      </c>
      <c r="I79" s="44" t="str">
        <f t="shared" si="6"/>
        <v/>
      </c>
      <c r="J79" s="44" t="str">
        <f t="shared" si="7"/>
        <v/>
      </c>
      <c r="K79" s="34"/>
      <c r="L79" s="44" t="str">
        <f t="shared" si="8"/>
        <v/>
      </c>
      <c r="M79" s="34"/>
      <c r="N79" s="71"/>
      <c r="O79" s="57"/>
      <c r="P79" s="67"/>
      <c r="Q79" s="67"/>
      <c r="R79" s="67"/>
      <c r="S79" s="57"/>
      <c r="T79" s="67"/>
      <c r="U79" s="67"/>
      <c r="V79" s="67"/>
      <c r="W79" s="57"/>
      <c r="X79" s="67"/>
      <c r="Y79" s="67"/>
      <c r="Z79" s="67"/>
      <c r="AA79" s="57"/>
      <c r="AB79" s="67"/>
      <c r="AC79" s="67"/>
      <c r="AD79" s="67"/>
      <c r="AE79" s="57"/>
      <c r="AF79" s="67"/>
      <c r="AG79" s="67"/>
      <c r="AH79" s="67"/>
      <c r="AI79" s="57"/>
      <c r="AJ79" s="67"/>
      <c r="AK79" s="67"/>
      <c r="AL79" s="67"/>
      <c r="AM79" s="57"/>
      <c r="AN79" s="67"/>
      <c r="AO79" s="67"/>
      <c r="AP79" s="67"/>
      <c r="AQ79" s="57"/>
      <c r="AR79" s="69"/>
      <c r="AS79" s="69"/>
      <c r="AT79" s="69"/>
      <c r="AU79" s="69"/>
      <c r="AV79" s="69"/>
      <c r="AW79" s="69"/>
      <c r="AX79" s="69"/>
      <c r="AY79" s="69"/>
      <c r="AZ79" s="69"/>
      <c r="BA79" s="69"/>
      <c r="BB79" s="69"/>
      <c r="BC79" s="69"/>
      <c r="BD79" s="69"/>
      <c r="BE79" s="69"/>
      <c r="BF79" s="69"/>
      <c r="BG79" s="69"/>
      <c r="BH79" s="69"/>
      <c r="BI79" s="69"/>
      <c r="BJ79" s="69"/>
      <c r="BK79" s="69"/>
      <c r="BL79" s="70" t="str">
        <f t="shared" si="9"/>
        <v/>
      </c>
    </row>
    <row r="80">
      <c r="A80" s="41" t="str">
        <f>Alumnos!A84</f>
        <v/>
      </c>
      <c r="B80" s="26" t="str">
        <f>Alumnos!C84</f>
        <v/>
      </c>
      <c r="D80" s="44" t="str">
        <f t="shared" si="1"/>
        <v/>
      </c>
      <c r="E80" s="44" t="str">
        <f t="shared" si="2"/>
        <v/>
      </c>
      <c r="F80" s="44" t="str">
        <f t="shared" si="3"/>
        <v/>
      </c>
      <c r="G80" s="44" t="str">
        <f t="shared" si="4"/>
        <v/>
      </c>
      <c r="H80" s="44" t="str">
        <f t="shared" si="5"/>
        <v/>
      </c>
      <c r="I80" s="44" t="str">
        <f t="shared" si="6"/>
        <v/>
      </c>
      <c r="J80" s="44" t="str">
        <f t="shared" si="7"/>
        <v/>
      </c>
      <c r="K80" s="34"/>
      <c r="L80" s="44" t="str">
        <f t="shared" si="8"/>
        <v/>
      </c>
      <c r="M80" s="34"/>
      <c r="N80" s="71"/>
      <c r="O80" s="57"/>
      <c r="P80" s="67"/>
      <c r="Q80" s="67"/>
      <c r="R80" s="67"/>
      <c r="S80" s="57"/>
      <c r="T80" s="67"/>
      <c r="U80" s="67"/>
      <c r="V80" s="67"/>
      <c r="W80" s="57"/>
      <c r="X80" s="67"/>
      <c r="Y80" s="67"/>
      <c r="Z80" s="67"/>
      <c r="AA80" s="57"/>
      <c r="AB80" s="67"/>
      <c r="AC80" s="67"/>
      <c r="AD80" s="67"/>
      <c r="AE80" s="57"/>
      <c r="AF80" s="67"/>
      <c r="AG80" s="67"/>
      <c r="AH80" s="67"/>
      <c r="AI80" s="57"/>
      <c r="AJ80" s="67"/>
      <c r="AK80" s="67"/>
      <c r="AL80" s="67"/>
      <c r="AM80" s="57"/>
      <c r="AN80" s="67"/>
      <c r="AO80" s="67"/>
      <c r="AP80" s="67"/>
      <c r="AQ80" s="57"/>
      <c r="AR80" s="69"/>
      <c r="AS80" s="69"/>
      <c r="AT80" s="69"/>
      <c r="AU80" s="69"/>
      <c r="AV80" s="69"/>
      <c r="AW80" s="69"/>
      <c r="AX80" s="69"/>
      <c r="AY80" s="69"/>
      <c r="AZ80" s="69"/>
      <c r="BA80" s="69"/>
      <c r="BB80" s="69"/>
      <c r="BC80" s="69"/>
      <c r="BD80" s="69"/>
      <c r="BE80" s="69"/>
      <c r="BF80" s="69"/>
      <c r="BG80" s="69"/>
      <c r="BH80" s="69"/>
      <c r="BI80" s="69"/>
      <c r="BJ80" s="69"/>
      <c r="BK80" s="69"/>
      <c r="BL80" s="70" t="str">
        <f t="shared" si="9"/>
        <v/>
      </c>
    </row>
    <row r="81">
      <c r="A81" s="41" t="str">
        <f>Alumnos!A85</f>
        <v/>
      </c>
      <c r="B81" s="26" t="str">
        <f>Alumnos!C85</f>
        <v/>
      </c>
      <c r="D81" s="44" t="str">
        <f t="shared" si="1"/>
        <v/>
      </c>
      <c r="E81" s="44" t="str">
        <f t="shared" si="2"/>
        <v/>
      </c>
      <c r="F81" s="44" t="str">
        <f t="shared" si="3"/>
        <v/>
      </c>
      <c r="G81" s="44" t="str">
        <f t="shared" si="4"/>
        <v/>
      </c>
      <c r="H81" s="44" t="str">
        <f t="shared" si="5"/>
        <v/>
      </c>
      <c r="I81" s="44" t="str">
        <f t="shared" si="6"/>
        <v/>
      </c>
      <c r="J81" s="44" t="str">
        <f t="shared" si="7"/>
        <v/>
      </c>
      <c r="K81" s="34"/>
      <c r="L81" s="44" t="str">
        <f t="shared" si="8"/>
        <v/>
      </c>
      <c r="M81" s="34"/>
      <c r="N81" s="71"/>
      <c r="O81" s="57"/>
      <c r="P81" s="67"/>
      <c r="Q81" s="67"/>
      <c r="R81" s="67"/>
      <c r="S81" s="57"/>
      <c r="T81" s="67"/>
      <c r="U81" s="67"/>
      <c r="V81" s="67"/>
      <c r="W81" s="57"/>
      <c r="X81" s="67"/>
      <c r="Y81" s="67"/>
      <c r="Z81" s="67"/>
      <c r="AA81" s="57"/>
      <c r="AB81" s="67"/>
      <c r="AC81" s="67"/>
      <c r="AD81" s="67"/>
      <c r="AE81" s="57"/>
      <c r="AF81" s="67"/>
      <c r="AG81" s="67"/>
      <c r="AH81" s="67"/>
      <c r="AI81" s="57"/>
      <c r="AJ81" s="67"/>
      <c r="AK81" s="67"/>
      <c r="AL81" s="67"/>
      <c r="AM81" s="57"/>
      <c r="AN81" s="67"/>
      <c r="AO81" s="67"/>
      <c r="AP81" s="67"/>
      <c r="AQ81" s="57"/>
      <c r="AR81" s="69"/>
      <c r="AS81" s="69"/>
      <c r="AT81" s="69"/>
      <c r="AU81" s="69"/>
      <c r="AV81" s="69"/>
      <c r="AW81" s="69"/>
      <c r="AX81" s="69"/>
      <c r="AY81" s="69"/>
      <c r="AZ81" s="69"/>
      <c r="BA81" s="69"/>
      <c r="BB81" s="69"/>
      <c r="BC81" s="69"/>
      <c r="BD81" s="69"/>
      <c r="BE81" s="69"/>
      <c r="BF81" s="69"/>
      <c r="BG81" s="69"/>
      <c r="BH81" s="69"/>
      <c r="BI81" s="69"/>
      <c r="BJ81" s="69"/>
      <c r="BK81" s="69"/>
      <c r="BL81" s="70" t="str">
        <f t="shared" si="9"/>
        <v/>
      </c>
    </row>
    <row r="82">
      <c r="A82" s="41" t="str">
        <f>Alumnos!A86</f>
        <v/>
      </c>
      <c r="B82" s="26" t="str">
        <f>Alumnos!C86</f>
        <v/>
      </c>
      <c r="D82" s="44" t="str">
        <f t="shared" si="1"/>
        <v/>
      </c>
      <c r="E82" s="44" t="str">
        <f t="shared" si="2"/>
        <v/>
      </c>
      <c r="F82" s="44" t="str">
        <f t="shared" si="3"/>
        <v/>
      </c>
      <c r="G82" s="44" t="str">
        <f t="shared" si="4"/>
        <v/>
      </c>
      <c r="H82" s="44" t="str">
        <f t="shared" si="5"/>
        <v/>
      </c>
      <c r="I82" s="44" t="str">
        <f t="shared" si="6"/>
        <v/>
      </c>
      <c r="J82" s="44" t="str">
        <f t="shared" si="7"/>
        <v/>
      </c>
      <c r="K82" s="34"/>
      <c r="L82" s="44" t="str">
        <f t="shared" si="8"/>
        <v/>
      </c>
      <c r="M82" s="34"/>
      <c r="N82" s="71"/>
      <c r="O82" s="57"/>
      <c r="P82" s="67"/>
      <c r="Q82" s="67"/>
      <c r="R82" s="67"/>
      <c r="S82" s="57"/>
      <c r="T82" s="67"/>
      <c r="U82" s="67"/>
      <c r="V82" s="67"/>
      <c r="W82" s="57"/>
      <c r="X82" s="67"/>
      <c r="Y82" s="67"/>
      <c r="Z82" s="67"/>
      <c r="AA82" s="57"/>
      <c r="AB82" s="67"/>
      <c r="AC82" s="67"/>
      <c r="AD82" s="67"/>
      <c r="AE82" s="57"/>
      <c r="AF82" s="67"/>
      <c r="AG82" s="67"/>
      <c r="AH82" s="67"/>
      <c r="AI82" s="57"/>
      <c r="AJ82" s="67"/>
      <c r="AK82" s="67"/>
      <c r="AL82" s="67"/>
      <c r="AM82" s="57"/>
      <c r="AN82" s="67"/>
      <c r="AO82" s="67"/>
      <c r="AP82" s="67"/>
      <c r="AQ82" s="57"/>
      <c r="AR82" s="69"/>
      <c r="AS82" s="69"/>
      <c r="AT82" s="69"/>
      <c r="AU82" s="69"/>
      <c r="AV82" s="69"/>
      <c r="AW82" s="69"/>
      <c r="AX82" s="69"/>
      <c r="AY82" s="69"/>
      <c r="AZ82" s="69"/>
      <c r="BA82" s="69"/>
      <c r="BB82" s="69"/>
      <c r="BC82" s="69"/>
      <c r="BD82" s="69"/>
      <c r="BE82" s="69"/>
      <c r="BF82" s="69"/>
      <c r="BG82" s="69"/>
      <c r="BH82" s="69"/>
      <c r="BI82" s="69"/>
      <c r="BJ82" s="69"/>
      <c r="BK82" s="69"/>
      <c r="BL82" s="70" t="str">
        <f t="shared" si="9"/>
        <v/>
      </c>
    </row>
    <row r="83">
      <c r="A83" s="41" t="str">
        <f>Alumnos!A87</f>
        <v/>
      </c>
      <c r="B83" s="26" t="str">
        <f>Alumnos!C87</f>
        <v/>
      </c>
      <c r="D83" s="44" t="str">
        <f t="shared" si="1"/>
        <v/>
      </c>
      <c r="E83" s="44" t="str">
        <f t="shared" si="2"/>
        <v/>
      </c>
      <c r="F83" s="44" t="str">
        <f t="shared" si="3"/>
        <v/>
      </c>
      <c r="G83" s="44" t="str">
        <f t="shared" si="4"/>
        <v/>
      </c>
      <c r="H83" s="44" t="str">
        <f t="shared" si="5"/>
        <v/>
      </c>
      <c r="I83" s="44" t="str">
        <f t="shared" si="6"/>
        <v/>
      </c>
      <c r="J83" s="44" t="str">
        <f t="shared" si="7"/>
        <v/>
      </c>
      <c r="K83" s="34"/>
      <c r="L83" s="44" t="str">
        <f t="shared" si="8"/>
        <v/>
      </c>
      <c r="M83" s="34"/>
      <c r="N83" s="71"/>
      <c r="O83" s="57"/>
      <c r="P83" s="67"/>
      <c r="Q83" s="67"/>
      <c r="R83" s="67"/>
      <c r="S83" s="57"/>
      <c r="T83" s="67"/>
      <c r="U83" s="67"/>
      <c r="V83" s="67"/>
      <c r="W83" s="57"/>
      <c r="X83" s="67"/>
      <c r="Y83" s="67"/>
      <c r="Z83" s="67"/>
      <c r="AA83" s="57"/>
      <c r="AB83" s="67"/>
      <c r="AC83" s="67"/>
      <c r="AD83" s="67"/>
      <c r="AE83" s="57"/>
      <c r="AF83" s="67"/>
      <c r="AG83" s="67"/>
      <c r="AH83" s="67"/>
      <c r="AI83" s="57"/>
      <c r="AJ83" s="67"/>
      <c r="AK83" s="67"/>
      <c r="AL83" s="67"/>
      <c r="AM83" s="57"/>
      <c r="AN83" s="67"/>
      <c r="AO83" s="67"/>
      <c r="AP83" s="67"/>
      <c r="AQ83" s="57"/>
      <c r="AR83" s="69"/>
      <c r="AS83" s="69"/>
      <c r="AT83" s="69"/>
      <c r="AU83" s="69"/>
      <c r="AV83" s="69"/>
      <c r="AW83" s="69"/>
      <c r="AX83" s="69"/>
      <c r="AY83" s="69"/>
      <c r="AZ83" s="69"/>
      <c r="BA83" s="69"/>
      <c r="BB83" s="69"/>
      <c r="BC83" s="69"/>
      <c r="BD83" s="69"/>
      <c r="BE83" s="69"/>
      <c r="BF83" s="69"/>
      <c r="BG83" s="69"/>
      <c r="BH83" s="69"/>
      <c r="BI83" s="69"/>
      <c r="BJ83" s="69"/>
      <c r="BK83" s="69"/>
      <c r="BL83" s="70" t="str">
        <f t="shared" si="9"/>
        <v/>
      </c>
    </row>
    <row r="84">
      <c r="A84" s="41" t="str">
        <f>Alumnos!A88</f>
        <v/>
      </c>
      <c r="B84" s="26" t="str">
        <f>Alumnos!C88</f>
        <v/>
      </c>
      <c r="D84" s="44" t="str">
        <f t="shared" si="1"/>
        <v/>
      </c>
      <c r="E84" s="44" t="str">
        <f t="shared" si="2"/>
        <v/>
      </c>
      <c r="F84" s="44" t="str">
        <f t="shared" si="3"/>
        <v/>
      </c>
      <c r="G84" s="44" t="str">
        <f t="shared" si="4"/>
        <v/>
      </c>
      <c r="H84" s="44" t="str">
        <f t="shared" si="5"/>
        <v/>
      </c>
      <c r="I84" s="44" t="str">
        <f t="shared" si="6"/>
        <v/>
      </c>
      <c r="J84" s="44" t="str">
        <f t="shared" si="7"/>
        <v/>
      </c>
      <c r="K84" s="34"/>
      <c r="L84" s="44" t="str">
        <f t="shared" si="8"/>
        <v/>
      </c>
      <c r="M84" s="34"/>
      <c r="N84" s="71"/>
      <c r="O84" s="57"/>
      <c r="P84" s="67"/>
      <c r="Q84" s="67"/>
      <c r="R84" s="67"/>
      <c r="S84" s="57"/>
      <c r="T84" s="67"/>
      <c r="U84" s="67"/>
      <c r="V84" s="67"/>
      <c r="W84" s="57"/>
      <c r="X84" s="67"/>
      <c r="Y84" s="67"/>
      <c r="Z84" s="67"/>
      <c r="AA84" s="57"/>
      <c r="AB84" s="67"/>
      <c r="AC84" s="67"/>
      <c r="AD84" s="67"/>
      <c r="AE84" s="57"/>
      <c r="AF84" s="67"/>
      <c r="AG84" s="67"/>
      <c r="AH84" s="67"/>
      <c r="AI84" s="57"/>
      <c r="AJ84" s="67"/>
      <c r="AK84" s="67"/>
      <c r="AL84" s="67"/>
      <c r="AM84" s="57"/>
      <c r="AN84" s="67"/>
      <c r="AO84" s="67"/>
      <c r="AP84" s="67"/>
      <c r="AQ84" s="57"/>
      <c r="AR84" s="69"/>
      <c r="AS84" s="69"/>
      <c r="AT84" s="69"/>
      <c r="AU84" s="69"/>
      <c r="AV84" s="69"/>
      <c r="AW84" s="69"/>
      <c r="AX84" s="69"/>
      <c r="AY84" s="69"/>
      <c r="AZ84" s="69"/>
      <c r="BA84" s="69"/>
      <c r="BB84" s="69"/>
      <c r="BC84" s="69"/>
      <c r="BD84" s="69"/>
      <c r="BE84" s="69"/>
      <c r="BF84" s="69"/>
      <c r="BG84" s="69"/>
      <c r="BH84" s="69"/>
      <c r="BI84" s="69"/>
      <c r="BJ84" s="69"/>
      <c r="BK84" s="69"/>
      <c r="BL84" s="70" t="str">
        <f t="shared" si="9"/>
        <v/>
      </c>
    </row>
    <row r="85">
      <c r="A85" s="41" t="str">
        <f>Alumnos!A89</f>
        <v/>
      </c>
      <c r="B85" s="26" t="str">
        <f>Alumnos!C89</f>
        <v/>
      </c>
      <c r="D85" s="44" t="str">
        <f t="shared" si="1"/>
        <v/>
      </c>
      <c r="E85" s="44" t="str">
        <f t="shared" si="2"/>
        <v/>
      </c>
      <c r="F85" s="44" t="str">
        <f t="shared" si="3"/>
        <v/>
      </c>
      <c r="G85" s="44" t="str">
        <f t="shared" si="4"/>
        <v/>
      </c>
      <c r="H85" s="44" t="str">
        <f t="shared" si="5"/>
        <v/>
      </c>
      <c r="I85" s="44" t="str">
        <f t="shared" si="6"/>
        <v/>
      </c>
      <c r="J85" s="44" t="str">
        <f t="shared" si="7"/>
        <v/>
      </c>
      <c r="K85" s="34"/>
      <c r="L85" s="44" t="str">
        <f t="shared" si="8"/>
        <v/>
      </c>
      <c r="M85" s="34"/>
      <c r="N85" s="71"/>
      <c r="O85" s="57"/>
      <c r="P85" s="67"/>
      <c r="Q85" s="67"/>
      <c r="R85" s="67"/>
      <c r="S85" s="57"/>
      <c r="T85" s="67"/>
      <c r="U85" s="67"/>
      <c r="V85" s="67"/>
      <c r="W85" s="57"/>
      <c r="X85" s="67"/>
      <c r="Y85" s="67"/>
      <c r="Z85" s="67"/>
      <c r="AA85" s="57"/>
      <c r="AB85" s="67"/>
      <c r="AC85" s="67"/>
      <c r="AD85" s="67"/>
      <c r="AE85" s="57"/>
      <c r="AF85" s="67"/>
      <c r="AG85" s="67"/>
      <c r="AH85" s="67"/>
      <c r="AI85" s="57"/>
      <c r="AJ85" s="67"/>
      <c r="AK85" s="67"/>
      <c r="AL85" s="67"/>
      <c r="AM85" s="57"/>
      <c r="AN85" s="67"/>
      <c r="AO85" s="67"/>
      <c r="AP85" s="67"/>
      <c r="AQ85" s="57"/>
      <c r="AR85" s="69"/>
      <c r="AS85" s="69"/>
      <c r="AT85" s="69"/>
      <c r="AU85" s="69"/>
      <c r="AV85" s="69"/>
      <c r="AW85" s="69"/>
      <c r="AX85" s="69"/>
      <c r="AY85" s="69"/>
      <c r="AZ85" s="69"/>
      <c r="BA85" s="69"/>
      <c r="BB85" s="69"/>
      <c r="BC85" s="69"/>
      <c r="BD85" s="69"/>
      <c r="BE85" s="69"/>
      <c r="BF85" s="69"/>
      <c r="BG85" s="69"/>
      <c r="BH85" s="69"/>
      <c r="BI85" s="69"/>
      <c r="BJ85" s="69"/>
      <c r="BK85" s="69"/>
      <c r="BL85" s="70" t="str">
        <f t="shared" si="9"/>
        <v/>
      </c>
    </row>
    <row r="86">
      <c r="A86" s="41" t="str">
        <f>Alumnos!A90</f>
        <v/>
      </c>
      <c r="B86" s="26" t="str">
        <f>Alumnos!C90</f>
        <v/>
      </c>
      <c r="D86" s="44" t="str">
        <f t="shared" si="1"/>
        <v/>
      </c>
      <c r="E86" s="44" t="str">
        <f t="shared" si="2"/>
        <v/>
      </c>
      <c r="F86" s="44" t="str">
        <f t="shared" si="3"/>
        <v/>
      </c>
      <c r="G86" s="44" t="str">
        <f t="shared" si="4"/>
        <v/>
      </c>
      <c r="H86" s="44" t="str">
        <f t="shared" si="5"/>
        <v/>
      </c>
      <c r="I86" s="44" t="str">
        <f t="shared" si="6"/>
        <v/>
      </c>
      <c r="J86" s="44" t="str">
        <f t="shared" si="7"/>
        <v/>
      </c>
      <c r="K86" s="34"/>
      <c r="L86" s="44" t="str">
        <f t="shared" si="8"/>
        <v/>
      </c>
      <c r="M86" s="34"/>
      <c r="N86" s="71"/>
      <c r="O86" s="57"/>
      <c r="P86" s="67"/>
      <c r="Q86" s="67"/>
      <c r="R86" s="67"/>
      <c r="S86" s="57"/>
      <c r="T86" s="67"/>
      <c r="U86" s="67"/>
      <c r="V86" s="67"/>
      <c r="W86" s="57"/>
      <c r="X86" s="67"/>
      <c r="Y86" s="67"/>
      <c r="Z86" s="67"/>
      <c r="AA86" s="57"/>
      <c r="AB86" s="67"/>
      <c r="AC86" s="67"/>
      <c r="AD86" s="67"/>
      <c r="AE86" s="57"/>
      <c r="AF86" s="67"/>
      <c r="AG86" s="67"/>
      <c r="AH86" s="67"/>
      <c r="AI86" s="57"/>
      <c r="AJ86" s="67"/>
      <c r="AK86" s="67"/>
      <c r="AL86" s="67"/>
      <c r="AM86" s="57"/>
      <c r="AN86" s="67"/>
      <c r="AO86" s="67"/>
      <c r="AP86" s="67"/>
      <c r="AQ86" s="57"/>
      <c r="AR86" s="69"/>
      <c r="AS86" s="69"/>
      <c r="AT86" s="69"/>
      <c r="AU86" s="69"/>
      <c r="AV86" s="69"/>
      <c r="AW86" s="69"/>
      <c r="AX86" s="69"/>
      <c r="AY86" s="69"/>
      <c r="AZ86" s="69"/>
      <c r="BA86" s="69"/>
      <c r="BB86" s="69"/>
      <c r="BC86" s="69"/>
      <c r="BD86" s="69"/>
      <c r="BE86" s="69"/>
      <c r="BF86" s="69"/>
      <c r="BG86" s="69"/>
      <c r="BH86" s="69"/>
      <c r="BI86" s="69"/>
      <c r="BJ86" s="69"/>
      <c r="BK86" s="69"/>
      <c r="BL86" s="70" t="str">
        <f t="shared" si="9"/>
        <v/>
      </c>
    </row>
    <row r="87">
      <c r="A87" s="41" t="str">
        <f>Alumnos!A91</f>
        <v/>
      </c>
      <c r="B87" s="26" t="str">
        <f>Alumnos!C91</f>
        <v/>
      </c>
      <c r="D87" s="44" t="str">
        <f t="shared" si="1"/>
        <v/>
      </c>
      <c r="E87" s="44" t="str">
        <f t="shared" si="2"/>
        <v/>
      </c>
      <c r="F87" s="44" t="str">
        <f t="shared" si="3"/>
        <v/>
      </c>
      <c r="G87" s="44" t="str">
        <f t="shared" si="4"/>
        <v/>
      </c>
      <c r="H87" s="44" t="str">
        <f t="shared" si="5"/>
        <v/>
      </c>
      <c r="I87" s="44" t="str">
        <f t="shared" si="6"/>
        <v/>
      </c>
      <c r="J87" s="44" t="str">
        <f t="shared" si="7"/>
        <v/>
      </c>
      <c r="K87" s="34"/>
      <c r="L87" s="44" t="str">
        <f t="shared" si="8"/>
        <v/>
      </c>
      <c r="M87" s="34"/>
      <c r="N87" s="71"/>
      <c r="O87" s="57"/>
      <c r="P87" s="67"/>
      <c r="Q87" s="67"/>
      <c r="R87" s="67"/>
      <c r="S87" s="57"/>
      <c r="T87" s="67"/>
      <c r="U87" s="67"/>
      <c r="V87" s="67"/>
      <c r="W87" s="57"/>
      <c r="X87" s="67"/>
      <c r="Y87" s="67"/>
      <c r="Z87" s="67"/>
      <c r="AA87" s="57"/>
      <c r="AB87" s="67"/>
      <c r="AC87" s="67"/>
      <c r="AD87" s="67"/>
      <c r="AE87" s="57"/>
      <c r="AF87" s="67"/>
      <c r="AG87" s="67"/>
      <c r="AH87" s="67"/>
      <c r="AI87" s="57"/>
      <c r="AJ87" s="67"/>
      <c r="AK87" s="67"/>
      <c r="AL87" s="67"/>
      <c r="AM87" s="57"/>
      <c r="AN87" s="67"/>
      <c r="AO87" s="67"/>
      <c r="AP87" s="67"/>
      <c r="AQ87" s="57"/>
      <c r="AR87" s="69"/>
      <c r="AS87" s="69"/>
      <c r="AT87" s="69"/>
      <c r="AU87" s="69"/>
      <c r="AV87" s="69"/>
      <c r="AW87" s="69"/>
      <c r="AX87" s="69"/>
      <c r="AY87" s="69"/>
      <c r="AZ87" s="69"/>
      <c r="BA87" s="69"/>
      <c r="BB87" s="69"/>
      <c r="BC87" s="69"/>
      <c r="BD87" s="69"/>
      <c r="BE87" s="69"/>
      <c r="BF87" s="69"/>
      <c r="BG87" s="69"/>
      <c r="BH87" s="69"/>
      <c r="BI87" s="69"/>
      <c r="BJ87" s="69"/>
      <c r="BK87" s="69"/>
      <c r="BL87" s="70" t="str">
        <f t="shared" si="9"/>
        <v/>
      </c>
    </row>
    <row r="88">
      <c r="A88" s="41" t="str">
        <f>Alumnos!A92</f>
        <v/>
      </c>
      <c r="B88" s="26" t="str">
        <f>Alumnos!C92</f>
        <v/>
      </c>
      <c r="D88" s="44" t="str">
        <f t="shared" si="1"/>
        <v/>
      </c>
      <c r="E88" s="44" t="str">
        <f t="shared" si="2"/>
        <v/>
      </c>
      <c r="F88" s="44" t="str">
        <f t="shared" si="3"/>
        <v/>
      </c>
      <c r="G88" s="44" t="str">
        <f t="shared" si="4"/>
        <v/>
      </c>
      <c r="H88" s="44" t="str">
        <f t="shared" si="5"/>
        <v/>
      </c>
      <c r="I88" s="44" t="str">
        <f t="shared" si="6"/>
        <v/>
      </c>
      <c r="J88" s="44" t="str">
        <f t="shared" si="7"/>
        <v/>
      </c>
      <c r="K88" s="34"/>
      <c r="L88" s="44" t="str">
        <f t="shared" si="8"/>
        <v/>
      </c>
      <c r="M88" s="34"/>
      <c r="N88" s="71"/>
      <c r="O88" s="57"/>
      <c r="P88" s="67"/>
      <c r="Q88" s="67"/>
      <c r="R88" s="67"/>
      <c r="S88" s="57"/>
      <c r="T88" s="67"/>
      <c r="U88" s="67"/>
      <c r="V88" s="67"/>
      <c r="W88" s="57"/>
      <c r="X88" s="67"/>
      <c r="Y88" s="67"/>
      <c r="Z88" s="67"/>
      <c r="AA88" s="57"/>
      <c r="AB88" s="67"/>
      <c r="AC88" s="67"/>
      <c r="AD88" s="67"/>
      <c r="AE88" s="57"/>
      <c r="AF88" s="67"/>
      <c r="AG88" s="67"/>
      <c r="AH88" s="67"/>
      <c r="AI88" s="57"/>
      <c r="AJ88" s="67"/>
      <c r="AK88" s="67"/>
      <c r="AL88" s="67"/>
      <c r="AM88" s="57"/>
      <c r="AN88" s="67"/>
      <c r="AO88" s="67"/>
      <c r="AP88" s="67"/>
      <c r="AQ88" s="57"/>
      <c r="AR88" s="69"/>
      <c r="AS88" s="69"/>
      <c r="AT88" s="69"/>
      <c r="AU88" s="69"/>
      <c r="AV88" s="69"/>
      <c r="AW88" s="69"/>
      <c r="AX88" s="69"/>
      <c r="AY88" s="69"/>
      <c r="AZ88" s="69"/>
      <c r="BA88" s="69"/>
      <c r="BB88" s="69"/>
      <c r="BC88" s="69"/>
      <c r="BD88" s="69"/>
      <c r="BE88" s="69"/>
      <c r="BF88" s="69"/>
      <c r="BG88" s="69"/>
      <c r="BH88" s="69"/>
      <c r="BI88" s="69"/>
      <c r="BJ88" s="69"/>
      <c r="BK88" s="69"/>
      <c r="BL88" s="70" t="str">
        <f t="shared" si="9"/>
        <v/>
      </c>
    </row>
    <row r="89">
      <c r="A89" s="41" t="str">
        <f>Alumnos!A93</f>
        <v/>
      </c>
      <c r="B89" s="26" t="str">
        <f>Alumnos!C93</f>
        <v/>
      </c>
      <c r="D89" s="44" t="str">
        <f t="shared" si="1"/>
        <v/>
      </c>
      <c r="E89" s="44" t="str">
        <f t="shared" si="2"/>
        <v/>
      </c>
      <c r="F89" s="44" t="str">
        <f t="shared" si="3"/>
        <v/>
      </c>
      <c r="G89" s="44" t="str">
        <f t="shared" si="4"/>
        <v/>
      </c>
      <c r="H89" s="44" t="str">
        <f t="shared" si="5"/>
        <v/>
      </c>
      <c r="I89" s="44" t="str">
        <f t="shared" si="6"/>
        <v/>
      </c>
      <c r="J89" s="44" t="str">
        <f t="shared" si="7"/>
        <v/>
      </c>
      <c r="K89" s="34"/>
      <c r="L89" s="44" t="str">
        <f t="shared" si="8"/>
        <v/>
      </c>
      <c r="M89" s="34"/>
      <c r="N89" s="71"/>
      <c r="O89" s="57"/>
      <c r="P89" s="67"/>
      <c r="Q89" s="67"/>
      <c r="R89" s="67"/>
      <c r="S89" s="57"/>
      <c r="T89" s="67"/>
      <c r="U89" s="67"/>
      <c r="V89" s="67"/>
      <c r="W89" s="57"/>
      <c r="X89" s="67"/>
      <c r="Y89" s="67"/>
      <c r="Z89" s="67"/>
      <c r="AA89" s="57"/>
      <c r="AB89" s="67"/>
      <c r="AC89" s="67"/>
      <c r="AD89" s="67"/>
      <c r="AE89" s="57"/>
      <c r="AF89" s="67"/>
      <c r="AG89" s="67"/>
      <c r="AH89" s="67"/>
      <c r="AI89" s="57"/>
      <c r="AJ89" s="67"/>
      <c r="AK89" s="67"/>
      <c r="AL89" s="67"/>
      <c r="AM89" s="57"/>
      <c r="AN89" s="67"/>
      <c r="AO89" s="67"/>
      <c r="AP89" s="67"/>
      <c r="AQ89" s="57"/>
      <c r="AR89" s="69"/>
      <c r="AS89" s="69"/>
      <c r="AT89" s="69"/>
      <c r="AU89" s="69"/>
      <c r="AV89" s="69"/>
      <c r="AW89" s="69"/>
      <c r="AX89" s="69"/>
      <c r="AY89" s="69"/>
      <c r="AZ89" s="69"/>
      <c r="BA89" s="69"/>
      <c r="BB89" s="69"/>
      <c r="BC89" s="69"/>
      <c r="BD89" s="69"/>
      <c r="BE89" s="69"/>
      <c r="BF89" s="69"/>
      <c r="BG89" s="69"/>
      <c r="BH89" s="69"/>
      <c r="BI89" s="69"/>
      <c r="BJ89" s="69"/>
      <c r="BK89" s="69"/>
      <c r="BL89" s="70" t="str">
        <f t="shared" si="9"/>
        <v/>
      </c>
    </row>
    <row r="90">
      <c r="A90" s="41" t="str">
        <f>Alumnos!A94</f>
        <v/>
      </c>
      <c r="B90" s="26" t="str">
        <f>Alumnos!C94</f>
        <v/>
      </c>
      <c r="D90" s="44" t="str">
        <f t="shared" si="1"/>
        <v/>
      </c>
      <c r="E90" s="44" t="str">
        <f t="shared" si="2"/>
        <v/>
      </c>
      <c r="F90" s="44" t="str">
        <f t="shared" si="3"/>
        <v/>
      </c>
      <c r="G90" s="44" t="str">
        <f t="shared" si="4"/>
        <v/>
      </c>
      <c r="H90" s="44" t="str">
        <f t="shared" si="5"/>
        <v/>
      </c>
      <c r="I90" s="44" t="str">
        <f t="shared" si="6"/>
        <v/>
      </c>
      <c r="J90" s="44" t="str">
        <f t="shared" si="7"/>
        <v/>
      </c>
      <c r="K90" s="34"/>
      <c r="L90" s="44" t="str">
        <f t="shared" si="8"/>
        <v/>
      </c>
      <c r="M90" s="34"/>
      <c r="N90" s="71"/>
      <c r="O90" s="57"/>
      <c r="P90" s="67"/>
      <c r="Q90" s="67"/>
      <c r="R90" s="67"/>
      <c r="S90" s="57"/>
      <c r="T90" s="67"/>
      <c r="U90" s="67"/>
      <c r="V90" s="67"/>
      <c r="W90" s="57"/>
      <c r="X90" s="67"/>
      <c r="Y90" s="67"/>
      <c r="Z90" s="67"/>
      <c r="AA90" s="57"/>
      <c r="AB90" s="67"/>
      <c r="AC90" s="67"/>
      <c r="AD90" s="67"/>
      <c r="AE90" s="57"/>
      <c r="AF90" s="67"/>
      <c r="AG90" s="67"/>
      <c r="AH90" s="67"/>
      <c r="AI90" s="57"/>
      <c r="AJ90" s="67"/>
      <c r="AK90" s="67"/>
      <c r="AL90" s="67"/>
      <c r="AM90" s="57"/>
      <c r="AN90" s="67"/>
      <c r="AO90" s="67"/>
      <c r="AP90" s="67"/>
      <c r="AQ90" s="57"/>
      <c r="AR90" s="69"/>
      <c r="AS90" s="69"/>
      <c r="AT90" s="69"/>
      <c r="AU90" s="69"/>
      <c r="AV90" s="69"/>
      <c r="AW90" s="69"/>
      <c r="AX90" s="69"/>
      <c r="AY90" s="69"/>
      <c r="AZ90" s="69"/>
      <c r="BA90" s="69"/>
      <c r="BB90" s="69"/>
      <c r="BC90" s="69"/>
      <c r="BD90" s="69"/>
      <c r="BE90" s="69"/>
      <c r="BF90" s="69"/>
      <c r="BG90" s="69"/>
      <c r="BH90" s="69"/>
      <c r="BI90" s="69"/>
      <c r="BJ90" s="69"/>
      <c r="BK90" s="69"/>
      <c r="BL90" s="70" t="str">
        <f t="shared" si="9"/>
        <v/>
      </c>
    </row>
    <row r="91">
      <c r="A91" s="41" t="str">
        <f>Alumnos!A95</f>
        <v/>
      </c>
      <c r="B91" s="26" t="str">
        <f>Alumnos!C95</f>
        <v/>
      </c>
      <c r="D91" s="44" t="str">
        <f t="shared" si="1"/>
        <v/>
      </c>
      <c r="E91" s="44" t="str">
        <f t="shared" si="2"/>
        <v/>
      </c>
      <c r="F91" s="44" t="str">
        <f t="shared" si="3"/>
        <v/>
      </c>
      <c r="G91" s="44" t="str">
        <f t="shared" si="4"/>
        <v/>
      </c>
      <c r="H91" s="44" t="str">
        <f t="shared" si="5"/>
        <v/>
      </c>
      <c r="I91" s="44" t="str">
        <f t="shared" si="6"/>
        <v/>
      </c>
      <c r="J91" s="44" t="str">
        <f t="shared" si="7"/>
        <v/>
      </c>
      <c r="K91" s="34"/>
      <c r="L91" s="44" t="str">
        <f t="shared" si="8"/>
        <v/>
      </c>
      <c r="M91" s="34"/>
      <c r="N91" s="71"/>
      <c r="O91" s="57"/>
      <c r="P91" s="67"/>
      <c r="Q91" s="67"/>
      <c r="R91" s="67"/>
      <c r="S91" s="57"/>
      <c r="T91" s="67"/>
      <c r="U91" s="67"/>
      <c r="V91" s="67"/>
      <c r="W91" s="57"/>
      <c r="X91" s="67"/>
      <c r="Y91" s="67"/>
      <c r="Z91" s="67"/>
      <c r="AA91" s="57"/>
      <c r="AB91" s="67"/>
      <c r="AC91" s="67"/>
      <c r="AD91" s="67"/>
      <c r="AE91" s="57"/>
      <c r="AF91" s="67"/>
      <c r="AG91" s="67"/>
      <c r="AH91" s="67"/>
      <c r="AI91" s="57"/>
      <c r="AJ91" s="67"/>
      <c r="AK91" s="67"/>
      <c r="AL91" s="67"/>
      <c r="AM91" s="57"/>
      <c r="AN91" s="67"/>
      <c r="AO91" s="67"/>
      <c r="AP91" s="67"/>
      <c r="AQ91" s="57"/>
      <c r="AR91" s="69"/>
      <c r="AS91" s="69"/>
      <c r="AT91" s="69"/>
      <c r="AU91" s="69"/>
      <c r="AV91" s="69"/>
      <c r="AW91" s="69"/>
      <c r="AX91" s="69"/>
      <c r="AY91" s="69"/>
      <c r="AZ91" s="69"/>
      <c r="BA91" s="69"/>
      <c r="BB91" s="69"/>
      <c r="BC91" s="69"/>
      <c r="BD91" s="69"/>
      <c r="BE91" s="69"/>
      <c r="BF91" s="69"/>
      <c r="BG91" s="69"/>
      <c r="BH91" s="69"/>
      <c r="BI91" s="69"/>
      <c r="BJ91" s="69"/>
      <c r="BK91" s="69"/>
      <c r="BL91" s="70" t="str">
        <f t="shared" si="9"/>
        <v/>
      </c>
    </row>
    <row r="92">
      <c r="A92" s="41" t="str">
        <f>Alumnos!A96</f>
        <v/>
      </c>
      <c r="B92" s="26" t="str">
        <f>Alumnos!C96</f>
        <v/>
      </c>
      <c r="D92" s="44" t="str">
        <f t="shared" si="1"/>
        <v/>
      </c>
      <c r="E92" s="44" t="str">
        <f t="shared" si="2"/>
        <v/>
      </c>
      <c r="F92" s="44" t="str">
        <f t="shared" si="3"/>
        <v/>
      </c>
      <c r="G92" s="44" t="str">
        <f t="shared" si="4"/>
        <v/>
      </c>
      <c r="H92" s="44" t="str">
        <f t="shared" si="5"/>
        <v/>
      </c>
      <c r="I92" s="44" t="str">
        <f t="shared" si="6"/>
        <v/>
      </c>
      <c r="J92" s="44" t="str">
        <f t="shared" si="7"/>
        <v/>
      </c>
      <c r="K92" s="34"/>
      <c r="L92" s="44" t="str">
        <f t="shared" si="8"/>
        <v/>
      </c>
      <c r="M92" s="34"/>
      <c r="N92" s="71"/>
      <c r="O92" s="57"/>
      <c r="P92" s="67"/>
      <c r="Q92" s="67"/>
      <c r="R92" s="67"/>
      <c r="S92" s="57"/>
      <c r="T92" s="67"/>
      <c r="U92" s="67"/>
      <c r="V92" s="67"/>
      <c r="W92" s="57"/>
      <c r="X92" s="67"/>
      <c r="Y92" s="67"/>
      <c r="Z92" s="67"/>
      <c r="AA92" s="57"/>
      <c r="AB92" s="67"/>
      <c r="AC92" s="67"/>
      <c r="AD92" s="67"/>
      <c r="AE92" s="57"/>
      <c r="AF92" s="67"/>
      <c r="AG92" s="67"/>
      <c r="AH92" s="67"/>
      <c r="AI92" s="57"/>
      <c r="AJ92" s="67"/>
      <c r="AK92" s="67"/>
      <c r="AL92" s="67"/>
      <c r="AM92" s="57"/>
      <c r="AN92" s="67"/>
      <c r="AO92" s="67"/>
      <c r="AP92" s="67"/>
      <c r="AQ92" s="57"/>
      <c r="AR92" s="69"/>
      <c r="AS92" s="69"/>
      <c r="AT92" s="69"/>
      <c r="AU92" s="69"/>
      <c r="AV92" s="69"/>
      <c r="AW92" s="69"/>
      <c r="AX92" s="69"/>
      <c r="AY92" s="69"/>
      <c r="AZ92" s="69"/>
      <c r="BA92" s="69"/>
      <c r="BB92" s="69"/>
      <c r="BC92" s="69"/>
      <c r="BD92" s="69"/>
      <c r="BE92" s="69"/>
      <c r="BF92" s="69"/>
      <c r="BG92" s="69"/>
      <c r="BH92" s="69"/>
      <c r="BI92" s="69"/>
      <c r="BJ92" s="69"/>
      <c r="BK92" s="69"/>
      <c r="BL92" s="70" t="str">
        <f t="shared" si="9"/>
        <v/>
      </c>
    </row>
    <row r="93">
      <c r="A93" s="41" t="str">
        <f>Alumnos!A97</f>
        <v/>
      </c>
      <c r="B93" s="26" t="str">
        <f>Alumnos!C97</f>
        <v/>
      </c>
      <c r="D93" s="44" t="str">
        <f t="shared" si="1"/>
        <v/>
      </c>
      <c r="E93" s="44" t="str">
        <f t="shared" si="2"/>
        <v/>
      </c>
      <c r="F93" s="44" t="str">
        <f t="shared" si="3"/>
        <v/>
      </c>
      <c r="G93" s="44" t="str">
        <f t="shared" si="4"/>
        <v/>
      </c>
      <c r="H93" s="44" t="str">
        <f t="shared" si="5"/>
        <v/>
      </c>
      <c r="I93" s="44" t="str">
        <f t="shared" si="6"/>
        <v/>
      </c>
      <c r="J93" s="44" t="str">
        <f t="shared" si="7"/>
        <v/>
      </c>
      <c r="K93" s="34"/>
      <c r="L93" s="44" t="str">
        <f t="shared" si="8"/>
        <v/>
      </c>
      <c r="M93" s="34"/>
      <c r="N93" s="71"/>
      <c r="O93" s="57"/>
      <c r="P93" s="67"/>
      <c r="Q93" s="67"/>
      <c r="R93" s="67"/>
      <c r="S93" s="57"/>
      <c r="T93" s="67"/>
      <c r="U93" s="67"/>
      <c r="V93" s="67"/>
      <c r="W93" s="57"/>
      <c r="X93" s="67"/>
      <c r="Y93" s="67"/>
      <c r="Z93" s="67"/>
      <c r="AA93" s="57"/>
      <c r="AB93" s="67"/>
      <c r="AC93" s="67"/>
      <c r="AD93" s="67"/>
      <c r="AE93" s="57"/>
      <c r="AF93" s="67"/>
      <c r="AG93" s="67"/>
      <c r="AH93" s="67"/>
      <c r="AI93" s="57"/>
      <c r="AJ93" s="67"/>
      <c r="AK93" s="67"/>
      <c r="AL93" s="67"/>
      <c r="AM93" s="57"/>
      <c r="AN93" s="67"/>
      <c r="AO93" s="67"/>
      <c r="AP93" s="67"/>
      <c r="AQ93" s="57"/>
      <c r="AR93" s="69"/>
      <c r="AS93" s="69"/>
      <c r="AT93" s="69"/>
      <c r="AU93" s="69"/>
      <c r="AV93" s="69"/>
      <c r="AW93" s="69"/>
      <c r="AX93" s="69"/>
      <c r="AY93" s="69"/>
      <c r="AZ93" s="69"/>
      <c r="BA93" s="69"/>
      <c r="BB93" s="69"/>
      <c r="BC93" s="69"/>
      <c r="BD93" s="69"/>
      <c r="BE93" s="69"/>
      <c r="BF93" s="69"/>
      <c r="BG93" s="69"/>
      <c r="BH93" s="69"/>
      <c r="BI93" s="69"/>
      <c r="BJ93" s="69"/>
      <c r="BK93" s="69"/>
      <c r="BL93" s="70" t="str">
        <f t="shared" si="9"/>
        <v/>
      </c>
    </row>
    <row r="94">
      <c r="A94" s="41" t="str">
        <f>Alumnos!A98</f>
        <v/>
      </c>
      <c r="B94" s="26" t="str">
        <f>Alumnos!C98</f>
        <v/>
      </c>
      <c r="D94" s="44" t="str">
        <f t="shared" si="1"/>
        <v/>
      </c>
      <c r="E94" s="44" t="str">
        <f t="shared" si="2"/>
        <v/>
      </c>
      <c r="F94" s="44" t="str">
        <f t="shared" si="3"/>
        <v/>
      </c>
      <c r="G94" s="44" t="str">
        <f t="shared" si="4"/>
        <v/>
      </c>
      <c r="H94" s="44" t="str">
        <f t="shared" si="5"/>
        <v/>
      </c>
      <c r="I94" s="44" t="str">
        <f t="shared" si="6"/>
        <v/>
      </c>
      <c r="J94" s="44" t="str">
        <f t="shared" si="7"/>
        <v/>
      </c>
      <c r="K94" s="34"/>
      <c r="L94" s="44" t="str">
        <f t="shared" si="8"/>
        <v/>
      </c>
      <c r="M94" s="34"/>
      <c r="N94" s="71"/>
      <c r="O94" s="57"/>
      <c r="P94" s="67"/>
      <c r="Q94" s="67"/>
      <c r="R94" s="67"/>
      <c r="S94" s="57"/>
      <c r="T94" s="67"/>
      <c r="U94" s="67"/>
      <c r="V94" s="67"/>
      <c r="W94" s="57"/>
      <c r="X94" s="67"/>
      <c r="Y94" s="67"/>
      <c r="Z94" s="67"/>
      <c r="AA94" s="57"/>
      <c r="AB94" s="67"/>
      <c r="AC94" s="67"/>
      <c r="AD94" s="67"/>
      <c r="AE94" s="57"/>
      <c r="AF94" s="67"/>
      <c r="AG94" s="67"/>
      <c r="AH94" s="67"/>
      <c r="AI94" s="57"/>
      <c r="AJ94" s="67"/>
      <c r="AK94" s="67"/>
      <c r="AL94" s="67"/>
      <c r="AM94" s="57"/>
      <c r="AN94" s="67"/>
      <c r="AO94" s="67"/>
      <c r="AP94" s="67"/>
      <c r="AQ94" s="57"/>
      <c r="AR94" s="69"/>
      <c r="AS94" s="69"/>
      <c r="AT94" s="69"/>
      <c r="AU94" s="69"/>
      <c r="AV94" s="69"/>
      <c r="AW94" s="69"/>
      <c r="AX94" s="69"/>
      <c r="AY94" s="69"/>
      <c r="AZ94" s="69"/>
      <c r="BA94" s="69"/>
      <c r="BB94" s="69"/>
      <c r="BC94" s="69"/>
      <c r="BD94" s="69"/>
      <c r="BE94" s="69"/>
      <c r="BF94" s="69"/>
      <c r="BG94" s="69"/>
      <c r="BH94" s="69"/>
      <c r="BI94" s="69"/>
      <c r="BJ94" s="69"/>
      <c r="BK94" s="69"/>
      <c r="BL94" s="70" t="str">
        <f t="shared" si="9"/>
        <v/>
      </c>
    </row>
    <row r="95">
      <c r="A95" s="41" t="str">
        <f>Alumnos!A99</f>
        <v/>
      </c>
      <c r="B95" s="26" t="str">
        <f>Alumnos!C99</f>
        <v/>
      </c>
      <c r="D95" s="44" t="str">
        <f t="shared" si="1"/>
        <v/>
      </c>
      <c r="E95" s="44" t="str">
        <f t="shared" si="2"/>
        <v/>
      </c>
      <c r="F95" s="44" t="str">
        <f t="shared" si="3"/>
        <v/>
      </c>
      <c r="G95" s="44" t="str">
        <f t="shared" si="4"/>
        <v/>
      </c>
      <c r="H95" s="44" t="str">
        <f t="shared" si="5"/>
        <v/>
      </c>
      <c r="I95" s="44" t="str">
        <f t="shared" si="6"/>
        <v/>
      </c>
      <c r="J95" s="44" t="str">
        <f t="shared" si="7"/>
        <v/>
      </c>
      <c r="K95" s="34"/>
      <c r="L95" s="44" t="str">
        <f t="shared" si="8"/>
        <v/>
      </c>
      <c r="M95" s="34"/>
      <c r="N95" s="71"/>
      <c r="O95" s="57"/>
      <c r="P95" s="67"/>
      <c r="Q95" s="67"/>
      <c r="R95" s="67"/>
      <c r="S95" s="57"/>
      <c r="T95" s="67"/>
      <c r="U95" s="67"/>
      <c r="V95" s="67"/>
      <c r="W95" s="57"/>
      <c r="X95" s="67"/>
      <c r="Y95" s="67"/>
      <c r="Z95" s="67"/>
      <c r="AA95" s="57"/>
      <c r="AB95" s="67"/>
      <c r="AC95" s="67"/>
      <c r="AD95" s="67"/>
      <c r="AE95" s="57"/>
      <c r="AF95" s="67"/>
      <c r="AG95" s="67"/>
      <c r="AH95" s="67"/>
      <c r="AI95" s="57"/>
      <c r="AJ95" s="67"/>
      <c r="AK95" s="67"/>
      <c r="AL95" s="67"/>
      <c r="AM95" s="57"/>
      <c r="AN95" s="67"/>
      <c r="AO95" s="67"/>
      <c r="AP95" s="67"/>
      <c r="AQ95" s="57"/>
      <c r="AR95" s="69"/>
      <c r="AS95" s="69"/>
      <c r="AT95" s="69"/>
      <c r="AU95" s="69"/>
      <c r="AV95" s="69"/>
      <c r="AW95" s="69"/>
      <c r="AX95" s="69"/>
      <c r="AY95" s="69"/>
      <c r="AZ95" s="69"/>
      <c r="BA95" s="69"/>
      <c r="BB95" s="69"/>
      <c r="BC95" s="69"/>
      <c r="BD95" s="69"/>
      <c r="BE95" s="69"/>
      <c r="BF95" s="69"/>
      <c r="BG95" s="69"/>
      <c r="BH95" s="69"/>
      <c r="BI95" s="69"/>
      <c r="BJ95" s="69"/>
      <c r="BK95" s="69"/>
      <c r="BL95" s="70" t="str">
        <f t="shared" si="9"/>
        <v/>
      </c>
    </row>
    <row r="96">
      <c r="A96" s="41" t="str">
        <f>Alumnos!A100</f>
        <v/>
      </c>
      <c r="B96" s="26" t="str">
        <f>Alumnos!C100</f>
        <v/>
      </c>
      <c r="D96" s="44" t="str">
        <f t="shared" si="1"/>
        <v/>
      </c>
      <c r="E96" s="44" t="str">
        <f t="shared" si="2"/>
        <v/>
      </c>
      <c r="F96" s="44" t="str">
        <f t="shared" si="3"/>
        <v/>
      </c>
      <c r="G96" s="44" t="str">
        <f t="shared" si="4"/>
        <v/>
      </c>
      <c r="H96" s="44" t="str">
        <f t="shared" si="5"/>
        <v/>
      </c>
      <c r="I96" s="44" t="str">
        <f t="shared" si="6"/>
        <v/>
      </c>
      <c r="J96" s="44" t="str">
        <f t="shared" si="7"/>
        <v/>
      </c>
      <c r="K96" s="34"/>
      <c r="L96" s="44" t="str">
        <f t="shared" si="8"/>
        <v/>
      </c>
      <c r="M96" s="34"/>
      <c r="N96" s="71"/>
      <c r="O96" s="57"/>
      <c r="P96" s="67"/>
      <c r="Q96" s="67"/>
      <c r="R96" s="67"/>
      <c r="S96" s="57"/>
      <c r="T96" s="67"/>
      <c r="U96" s="67"/>
      <c r="V96" s="67"/>
      <c r="W96" s="57"/>
      <c r="X96" s="67"/>
      <c r="Y96" s="67"/>
      <c r="Z96" s="67"/>
      <c r="AA96" s="57"/>
      <c r="AB96" s="67"/>
      <c r="AC96" s="67"/>
      <c r="AD96" s="67"/>
      <c r="AE96" s="57"/>
      <c r="AF96" s="67"/>
      <c r="AG96" s="67"/>
      <c r="AH96" s="67"/>
      <c r="AI96" s="57"/>
      <c r="AJ96" s="67"/>
      <c r="AK96" s="67"/>
      <c r="AL96" s="67"/>
      <c r="AM96" s="57"/>
      <c r="AN96" s="67"/>
      <c r="AO96" s="67"/>
      <c r="AP96" s="67"/>
      <c r="AQ96" s="57"/>
      <c r="AR96" s="69"/>
      <c r="AS96" s="69"/>
      <c r="AT96" s="69"/>
      <c r="AU96" s="69"/>
      <c r="AV96" s="69"/>
      <c r="AW96" s="69"/>
      <c r="AX96" s="69"/>
      <c r="AY96" s="69"/>
      <c r="AZ96" s="69"/>
      <c r="BA96" s="69"/>
      <c r="BB96" s="69"/>
      <c r="BC96" s="69"/>
      <c r="BD96" s="69"/>
      <c r="BE96" s="69"/>
      <c r="BF96" s="69"/>
      <c r="BG96" s="69"/>
      <c r="BH96" s="69"/>
      <c r="BI96" s="69"/>
      <c r="BJ96" s="69"/>
      <c r="BK96" s="69"/>
      <c r="BL96" s="70" t="str">
        <f t="shared" si="9"/>
        <v/>
      </c>
    </row>
    <row r="97">
      <c r="A97" s="41" t="str">
        <f>Alumnos!A101</f>
        <v/>
      </c>
      <c r="B97" s="26" t="str">
        <f>Alumnos!C101</f>
        <v/>
      </c>
      <c r="D97" s="44" t="str">
        <f t="shared" si="1"/>
        <v/>
      </c>
      <c r="E97" s="44" t="str">
        <f t="shared" si="2"/>
        <v/>
      </c>
      <c r="F97" s="44" t="str">
        <f t="shared" si="3"/>
        <v/>
      </c>
      <c r="G97" s="44" t="str">
        <f t="shared" si="4"/>
        <v/>
      </c>
      <c r="H97" s="44" t="str">
        <f t="shared" si="5"/>
        <v/>
      </c>
      <c r="I97" s="44" t="str">
        <f t="shared" si="6"/>
        <v/>
      </c>
      <c r="J97" s="44" t="str">
        <f t="shared" si="7"/>
        <v/>
      </c>
      <c r="K97" s="34"/>
      <c r="L97" s="44" t="str">
        <f t="shared" si="8"/>
        <v/>
      </c>
      <c r="M97" s="34"/>
      <c r="N97" s="71"/>
      <c r="O97" s="57"/>
      <c r="P97" s="67"/>
      <c r="Q97" s="67"/>
      <c r="R97" s="67"/>
      <c r="S97" s="57"/>
      <c r="T97" s="67"/>
      <c r="U97" s="67"/>
      <c r="V97" s="67"/>
      <c r="W97" s="57"/>
      <c r="X97" s="67"/>
      <c r="Y97" s="67"/>
      <c r="Z97" s="67"/>
      <c r="AA97" s="57"/>
      <c r="AB97" s="67"/>
      <c r="AC97" s="67"/>
      <c r="AD97" s="67"/>
      <c r="AE97" s="57"/>
      <c r="AF97" s="67"/>
      <c r="AG97" s="67"/>
      <c r="AH97" s="67"/>
      <c r="AI97" s="57"/>
      <c r="AJ97" s="67"/>
      <c r="AK97" s="67"/>
      <c r="AL97" s="67"/>
      <c r="AM97" s="57"/>
      <c r="AN97" s="67"/>
      <c r="AO97" s="67"/>
      <c r="AP97" s="67"/>
      <c r="AQ97" s="57"/>
      <c r="AR97" s="69"/>
      <c r="AS97" s="69"/>
      <c r="AT97" s="69"/>
      <c r="AU97" s="69"/>
      <c r="AV97" s="69"/>
      <c r="AW97" s="69"/>
      <c r="AX97" s="69"/>
      <c r="AY97" s="69"/>
      <c r="AZ97" s="69"/>
      <c r="BA97" s="69"/>
      <c r="BB97" s="69"/>
      <c r="BC97" s="69"/>
      <c r="BD97" s="69"/>
      <c r="BE97" s="69"/>
      <c r="BF97" s="69"/>
      <c r="BG97" s="69"/>
      <c r="BH97" s="69"/>
      <c r="BI97" s="69"/>
      <c r="BJ97" s="69"/>
      <c r="BK97" s="69"/>
      <c r="BL97" s="70" t="str">
        <f t="shared" si="9"/>
        <v/>
      </c>
    </row>
    <row r="98">
      <c r="A98" s="41" t="str">
        <f>Alumnos!A102</f>
        <v/>
      </c>
      <c r="B98" s="26" t="str">
        <f>Alumnos!C102</f>
        <v/>
      </c>
      <c r="D98" s="44" t="str">
        <f t="shared" si="1"/>
        <v/>
      </c>
      <c r="E98" s="44" t="str">
        <f t="shared" si="2"/>
        <v/>
      </c>
      <c r="F98" s="44" t="str">
        <f t="shared" si="3"/>
        <v/>
      </c>
      <c r="G98" s="44" t="str">
        <f t="shared" si="4"/>
        <v/>
      </c>
      <c r="H98" s="44" t="str">
        <f t="shared" si="5"/>
        <v/>
      </c>
      <c r="I98" s="44" t="str">
        <f t="shared" si="6"/>
        <v/>
      </c>
      <c r="J98" s="44" t="str">
        <f t="shared" si="7"/>
        <v/>
      </c>
      <c r="K98" s="34"/>
      <c r="L98" s="44" t="str">
        <f t="shared" si="8"/>
        <v/>
      </c>
      <c r="M98" s="34"/>
      <c r="N98" s="71"/>
      <c r="O98" s="57"/>
      <c r="P98" s="67"/>
      <c r="Q98" s="67"/>
      <c r="R98" s="67"/>
      <c r="S98" s="57"/>
      <c r="T98" s="67"/>
      <c r="U98" s="67"/>
      <c r="V98" s="67"/>
      <c r="W98" s="57"/>
      <c r="X98" s="67"/>
      <c r="Y98" s="67"/>
      <c r="Z98" s="67"/>
      <c r="AA98" s="57"/>
      <c r="AB98" s="67"/>
      <c r="AC98" s="67"/>
      <c r="AD98" s="67"/>
      <c r="AE98" s="57"/>
      <c r="AF98" s="67"/>
      <c r="AG98" s="67"/>
      <c r="AH98" s="67"/>
      <c r="AI98" s="57"/>
      <c r="AJ98" s="67"/>
      <c r="AK98" s="67"/>
      <c r="AL98" s="67"/>
      <c r="AM98" s="57"/>
      <c r="AN98" s="67"/>
      <c r="AO98" s="67"/>
      <c r="AP98" s="67"/>
      <c r="AQ98" s="57"/>
      <c r="AR98" s="69"/>
      <c r="AS98" s="69"/>
      <c r="AT98" s="69"/>
      <c r="AU98" s="69"/>
      <c r="AV98" s="69"/>
      <c r="AW98" s="69"/>
      <c r="AX98" s="69"/>
      <c r="AY98" s="69"/>
      <c r="AZ98" s="69"/>
      <c r="BA98" s="69"/>
      <c r="BB98" s="69"/>
      <c r="BC98" s="69"/>
      <c r="BD98" s="69"/>
      <c r="BE98" s="69"/>
      <c r="BF98" s="69"/>
      <c r="BG98" s="69"/>
      <c r="BH98" s="69"/>
      <c r="BI98" s="69"/>
      <c r="BJ98" s="69"/>
      <c r="BK98" s="69"/>
      <c r="BL98" s="70" t="str">
        <f t="shared" si="9"/>
        <v/>
      </c>
    </row>
    <row r="99">
      <c r="A99" s="41" t="str">
        <f>Alumnos!A103</f>
        <v/>
      </c>
      <c r="B99" s="26" t="str">
        <f>Alumnos!C103</f>
        <v/>
      </c>
      <c r="D99" s="44" t="str">
        <f t="shared" si="1"/>
        <v/>
      </c>
      <c r="E99" s="44" t="str">
        <f t="shared" si="2"/>
        <v/>
      </c>
      <c r="F99" s="44" t="str">
        <f t="shared" si="3"/>
        <v/>
      </c>
      <c r="G99" s="44" t="str">
        <f t="shared" si="4"/>
        <v/>
      </c>
      <c r="H99" s="44" t="str">
        <f t="shared" si="5"/>
        <v/>
      </c>
      <c r="I99" s="44" t="str">
        <f t="shared" si="6"/>
        <v/>
      </c>
      <c r="J99" s="44" t="str">
        <f t="shared" si="7"/>
        <v/>
      </c>
      <c r="K99" s="34"/>
      <c r="L99" s="44" t="str">
        <f t="shared" si="8"/>
        <v/>
      </c>
      <c r="M99" s="34"/>
      <c r="N99" s="71"/>
      <c r="O99" s="57"/>
      <c r="P99" s="67"/>
      <c r="Q99" s="67"/>
      <c r="R99" s="67"/>
      <c r="S99" s="57"/>
      <c r="T99" s="67"/>
      <c r="U99" s="67"/>
      <c r="V99" s="67"/>
      <c r="W99" s="57"/>
      <c r="X99" s="67"/>
      <c r="Y99" s="67"/>
      <c r="Z99" s="67"/>
      <c r="AA99" s="57"/>
      <c r="AB99" s="67"/>
      <c r="AC99" s="67"/>
      <c r="AD99" s="67"/>
      <c r="AE99" s="57"/>
      <c r="AF99" s="67"/>
      <c r="AG99" s="67"/>
      <c r="AH99" s="67"/>
      <c r="AI99" s="57"/>
      <c r="AJ99" s="67"/>
      <c r="AK99" s="67"/>
      <c r="AL99" s="67"/>
      <c r="AM99" s="57"/>
      <c r="AN99" s="67"/>
      <c r="AO99" s="67"/>
      <c r="AP99" s="67"/>
      <c r="AQ99" s="57"/>
      <c r="AR99" s="69"/>
      <c r="AS99" s="69"/>
      <c r="AT99" s="69"/>
      <c r="AU99" s="69"/>
      <c r="AV99" s="69"/>
      <c r="AW99" s="69"/>
      <c r="AX99" s="69"/>
      <c r="AY99" s="69"/>
      <c r="AZ99" s="69"/>
      <c r="BA99" s="69"/>
      <c r="BB99" s="69"/>
      <c r="BC99" s="69"/>
      <c r="BD99" s="69"/>
      <c r="BE99" s="69"/>
      <c r="BF99" s="69"/>
      <c r="BG99" s="69"/>
      <c r="BH99" s="69"/>
      <c r="BI99" s="69"/>
      <c r="BJ99" s="69"/>
      <c r="BK99" s="69"/>
      <c r="BL99" s="70" t="str">
        <f t="shared" si="9"/>
        <v/>
      </c>
    </row>
    <row r="100">
      <c r="A100" s="41" t="str">
        <f>Alumnos!A104</f>
        <v/>
      </c>
      <c r="B100" s="26" t="str">
        <f>Alumnos!C104</f>
        <v/>
      </c>
      <c r="D100" s="44" t="str">
        <f t="shared" si="1"/>
        <v/>
      </c>
      <c r="E100" s="44" t="str">
        <f t="shared" si="2"/>
        <v/>
      </c>
      <c r="F100" s="44" t="str">
        <f t="shared" si="3"/>
        <v/>
      </c>
      <c r="G100" s="44" t="str">
        <f t="shared" si="4"/>
        <v/>
      </c>
      <c r="H100" s="44" t="str">
        <f t="shared" si="5"/>
        <v/>
      </c>
      <c r="I100" s="44" t="str">
        <f t="shared" si="6"/>
        <v/>
      </c>
      <c r="J100" s="44" t="str">
        <f t="shared" si="7"/>
        <v/>
      </c>
      <c r="K100" s="34"/>
      <c r="L100" s="44" t="str">
        <f t="shared" si="8"/>
        <v/>
      </c>
      <c r="M100" s="34"/>
      <c r="N100" s="71"/>
      <c r="O100" s="57"/>
      <c r="P100" s="67"/>
      <c r="Q100" s="67"/>
      <c r="R100" s="67"/>
      <c r="S100" s="57"/>
      <c r="T100" s="67"/>
      <c r="U100" s="67"/>
      <c r="V100" s="67"/>
      <c r="W100" s="57"/>
      <c r="X100" s="67"/>
      <c r="Y100" s="67"/>
      <c r="Z100" s="67"/>
      <c r="AA100" s="57"/>
      <c r="AB100" s="67"/>
      <c r="AC100" s="67"/>
      <c r="AD100" s="67"/>
      <c r="AE100" s="57"/>
      <c r="AF100" s="67"/>
      <c r="AG100" s="67"/>
      <c r="AH100" s="67"/>
      <c r="AI100" s="57"/>
      <c r="AJ100" s="67"/>
      <c r="AK100" s="67"/>
      <c r="AL100" s="67"/>
      <c r="AM100" s="57"/>
      <c r="AN100" s="67"/>
      <c r="AO100" s="67"/>
      <c r="AP100" s="67"/>
      <c r="AQ100" s="57"/>
      <c r="AR100" s="69"/>
      <c r="AS100" s="69"/>
      <c r="AT100" s="69"/>
      <c r="AU100" s="69"/>
      <c r="AV100" s="69"/>
      <c r="AW100" s="69"/>
      <c r="AX100" s="69"/>
      <c r="AY100" s="69"/>
      <c r="AZ100" s="69"/>
      <c r="BA100" s="69"/>
      <c r="BB100" s="69"/>
      <c r="BC100" s="69"/>
      <c r="BD100" s="69"/>
      <c r="BE100" s="69"/>
      <c r="BF100" s="69"/>
      <c r="BG100" s="69"/>
      <c r="BH100" s="69"/>
      <c r="BI100" s="69"/>
      <c r="BJ100" s="69"/>
      <c r="BK100" s="69"/>
      <c r="BL100" s="70" t="str">
        <f t="shared" si="9"/>
        <v/>
      </c>
    </row>
    <row r="10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c r="AA101" s="53"/>
      <c r="AB101" s="53"/>
      <c r="AC101" s="53"/>
      <c r="AD101" s="53"/>
      <c r="AE101" s="53"/>
      <c r="AF101" s="53"/>
      <c r="AG101" s="53"/>
      <c r="AH101" s="53"/>
      <c r="AI101" s="53"/>
      <c r="AJ101" s="53"/>
      <c r="AK101" s="53"/>
      <c r="AL101" s="53"/>
      <c r="AM101" s="53"/>
      <c r="AN101" s="53"/>
      <c r="AO101" s="53"/>
      <c r="AP101" s="53"/>
      <c r="AQ101" s="53"/>
      <c r="AR101" s="53"/>
      <c r="AS101" s="53"/>
      <c r="AT101" s="53"/>
      <c r="AU101" s="53"/>
      <c r="AV101" s="53"/>
      <c r="AW101" s="53"/>
      <c r="AX101" s="53"/>
      <c r="AY101" s="53"/>
      <c r="AZ101" s="53"/>
      <c r="BA101" s="53"/>
      <c r="BB101" s="53"/>
      <c r="BC101" s="53"/>
      <c r="BD101" s="53"/>
      <c r="BE101" s="53"/>
      <c r="BF101" s="53"/>
      <c r="BG101" s="53"/>
      <c r="BH101" s="53"/>
      <c r="BI101" s="53"/>
      <c r="BJ101" s="53"/>
      <c r="BK101" s="53"/>
      <c r="BL101" s="53"/>
    </row>
  </sheetData>
  <mergeCells count="116">
    <mergeCell ref="AJ1:AL1"/>
    <mergeCell ref="AN1:AP1"/>
    <mergeCell ref="AR1:BL1"/>
    <mergeCell ref="T1:V1"/>
    <mergeCell ref="T2:V2"/>
    <mergeCell ref="AB1:AD1"/>
    <mergeCell ref="AB2:AD2"/>
    <mergeCell ref="AF2:AH2"/>
    <mergeCell ref="AJ2:AL2"/>
    <mergeCell ref="AN2:AP2"/>
    <mergeCell ref="L1:L3"/>
    <mergeCell ref="N1:N3"/>
    <mergeCell ref="P1:R1"/>
    <mergeCell ref="X1:Z1"/>
    <mergeCell ref="AF1:AH1"/>
    <mergeCell ref="P2:R2"/>
    <mergeCell ref="X2:Z2"/>
    <mergeCell ref="B3:C3"/>
    <mergeCell ref="D3:J3"/>
    <mergeCell ref="B4:C4"/>
    <mergeCell ref="B5:C5"/>
    <mergeCell ref="B6:C6"/>
    <mergeCell ref="B7:C7"/>
    <mergeCell ref="B8:C8"/>
    <mergeCell ref="B9:C9"/>
    <mergeCell ref="B10:C10"/>
    <mergeCell ref="B11:C11"/>
    <mergeCell ref="B12:C12"/>
    <mergeCell ref="B13:C13"/>
    <mergeCell ref="B14:C14"/>
    <mergeCell ref="B15:C15"/>
    <mergeCell ref="B65:C65"/>
    <mergeCell ref="B66:C66"/>
    <mergeCell ref="B67:C67"/>
    <mergeCell ref="B68:C68"/>
    <mergeCell ref="B69:C69"/>
    <mergeCell ref="B70:C70"/>
    <mergeCell ref="B71:C71"/>
    <mergeCell ref="B72:C72"/>
    <mergeCell ref="B73:C73"/>
    <mergeCell ref="B74:C74"/>
    <mergeCell ref="B75:C75"/>
    <mergeCell ref="B76:C76"/>
    <mergeCell ref="B77:C77"/>
    <mergeCell ref="B78:C78"/>
    <mergeCell ref="B79:C79"/>
    <mergeCell ref="B80:C80"/>
    <mergeCell ref="B81:C81"/>
    <mergeCell ref="B82:C82"/>
    <mergeCell ref="B83:C83"/>
    <mergeCell ref="B84:C84"/>
    <mergeCell ref="B85:C85"/>
    <mergeCell ref="B93:C93"/>
    <mergeCell ref="B94:C94"/>
    <mergeCell ref="B95:C95"/>
    <mergeCell ref="B96:C96"/>
    <mergeCell ref="B97:C97"/>
    <mergeCell ref="B98:C98"/>
    <mergeCell ref="B99:C99"/>
    <mergeCell ref="B100:C100"/>
    <mergeCell ref="B86:C86"/>
    <mergeCell ref="B87:C87"/>
    <mergeCell ref="B88:C88"/>
    <mergeCell ref="B89:C89"/>
    <mergeCell ref="B90:C90"/>
    <mergeCell ref="B91:C91"/>
    <mergeCell ref="B92:C92"/>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B59:C59"/>
    <mergeCell ref="B60:C60"/>
    <mergeCell ref="B61:C61"/>
    <mergeCell ref="B62:C62"/>
    <mergeCell ref="B63:C63"/>
    <mergeCell ref="B64:C64"/>
  </mergeCells>
  <conditionalFormatting sqref="D4:J100">
    <cfRule type="expression" dxfId="8" priority="1">
      <formula>D$2=""</formula>
    </cfRule>
  </conditionalFormatting>
  <conditionalFormatting sqref="D4:J100">
    <cfRule type="cellIs" dxfId="9" priority="2" operator="lessThan">
      <formula>70</formula>
    </cfRule>
  </conditionalFormatting>
  <conditionalFormatting sqref="D4:J100">
    <cfRule type="containsText" dxfId="10" priority="3" operator="containsText" text="NP">
      <formula>NOT(ISERROR(SEARCH(("NP"),(D4))))</formula>
    </cfRule>
  </conditionalFormatting>
  <conditionalFormatting sqref="L4:L100">
    <cfRule type="cellIs" dxfId="9" priority="4" operator="lessThan">
      <formula>70</formula>
    </cfRule>
  </conditionalFormatting>
  <conditionalFormatting sqref="L4:L100">
    <cfRule type="containsText" dxfId="10" priority="5" operator="containsText" text="NP">
      <formula>NOT(ISERROR(SEARCH(("NP"),(L4))))</formula>
    </cfRule>
  </conditionalFormatting>
  <conditionalFormatting sqref="N4:N100">
    <cfRule type="expression" dxfId="12" priority="6">
      <formula>$BL4&lt;80%</formula>
    </cfRule>
  </conditionalFormatting>
  <conditionalFormatting sqref="BL4:BL100">
    <cfRule type="expression" dxfId="13" priority="7">
      <formula>$BL4&lt;80%</formula>
    </cfRule>
  </conditionalFormatting>
  <conditionalFormatting sqref="AR4:BK100">
    <cfRule type="cellIs" dxfId="14" priority="8" operator="equal">
      <formula>0</formula>
    </cfRule>
  </conditionalFormatting>
  <conditionalFormatting sqref="AR4:BK100">
    <cfRule type="cellIs" dxfId="14" priority="9" operator="equal">
      <formula>1</formula>
    </cfRule>
  </conditionalFormatting>
  <conditionalFormatting sqref="AR4:BK100">
    <cfRule type="colorScale" priority="10">
      <colorScale>
        <cfvo type="formula" val="0.1"/>
        <cfvo type="formula" val="0.9"/>
        <color rgb="FFF1C232"/>
        <color rgb="FFFFF2CC"/>
      </colorScale>
    </cfRule>
  </conditionalFormatting>
  <conditionalFormatting sqref="AC13">
    <cfRule type="notContainsBlanks" dxfId="15" priority="11">
      <formula>LEN(TRIM(AC13))&gt;0</formula>
    </cfRule>
  </conditionalFormatting>
  <dataValidations>
    <dataValidation type="custom" allowBlank="1" showDropDown="1" showInputMessage="1" showErrorMessage="1" prompt="El número de temas de la materia es menor al tema de esta pestaña." sqref="M1:P1 S1:T1 W1:X1 AA1:AB1 AE1:AF1 AI1:AJ1 AM1:AN1 AQ1:AR1 A1:K2 O2 AQ2 BL2 D3 K3 M2:M3 O3:BL3 A3:B100 D4:M100 O4:O100 AE4:AE100 AI4:AI100 AM4:AM100 AQ4:AQ100 BL4:BL100 A101:BL101">
      <formula1>$B$2&lt;=$C$2</formula1>
    </dataValidation>
    <dataValidation type="custom" allowBlank="1" showDropDown="1" showInputMessage="1" showErrorMessage="1" prompt="Elige una fecha válida (Formato: DD-MM-AAAA o Doble click en la casilla)" sqref="AR2:BK2">
      <formula1>OR(NOT(ISERROR(DATEVALUE(AR2))), AND(ISNUMBER(AR2), LEFT(CELL("format", AR2))="D"))</formula1>
    </dataValidation>
    <dataValidation type="custom" allowBlank="1" showDropDown="1" showInputMessage="1" showErrorMessage="1" prompt="El número de temas de la materia es menor al tema de esta pestaña." sqref="N4:N100">
      <formula1>($B$2&lt;=$C$2)</formula1>
    </dataValidation>
    <dataValidation type="custom" allowBlank="1" showDropDown="1" showInputMessage="1" showErrorMessage="1" prompt="Primero Elige una fecha válida (Formato: DD-MM-AAAA o Doble click en la casilla) y después introduce un valor entre 0 y 1" sqref="AR4:BK100">
      <formula1>AND($B$2&lt;=$C$2,AND(AR4&gt;=0,AR4&lt;=1),NOT(COUNTBLANK(AR$2)))</formula1>
    </dataValidation>
    <dataValidation type="custom" allowBlank="1" showDropDown="1" showInputMessage="1" showErrorMessage="1" prompt="La cantidad de temas en la materia debe ser mayor que el tema de esta hoja y es necesario colocar el nombre de evaluación  en la casilla correspondiente. Datos admitidos: &quot;NP&quot; (No Presentó) o un valor entre 0-100." sqref="P4:AD100 AF4:AH100 AJ4:AL100 AN4:AP100">
      <formula1>AND($B$2&lt;=$C$2,OR(AND(P4&gt;=0,P4&lt;=100),P4="NP"),NOT(COUNTBLANK(P$3)))</formula1>
    </dataValidation>
    <dataValidation type="custom" allowBlank="1" showDropDown="1" showInputMessage="1" showErrorMessage="1" prompt="El número de temas de la materia es menor al tema de esta pestaña. Debes introducir un valor entre 0-100 y la suma de los porcentajes de las rubricas de evaluación no debe superar el 100%" sqref="P2 S2:T2 W2:X2 AA2:AB2 AE2:AF2 AI2:AJ2 AM2:AN2">
      <formula1>AND($B$2&lt;=$C$2,AND(VALUE($P$2)+VALUE($T$2)+VALUE($X$2)+VALUE($AB$2)+VALUE($AF$2)+VALUE($AJ$2)+VALUE($AN$2)&lt;=1,VALUE($P$2)+VALUE($T$2)+VALUE($X$2)+VALUE($AB$2)+VALUE($AF$2)+VALUE($AJ$2)+VALUE($AN$2)&gt;=0))</formula1>
    </dataValidation>
  </dataValidations>
  <drawing r:id="rId1"/>
</worksheet>
</file>