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ABOUT UNIVERSITY\KNTUmaster's\Term2\ML\project1\CLASS_DATA\"/>
    </mc:Choice>
  </mc:AlternateContent>
  <bookViews>
    <workbookView xWindow="0" yWindow="0" windowWidth="28800" windowHeight="12300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</workbook>
</file>

<file path=xl/calcChain.xml><?xml version="1.0" encoding="utf-8"?>
<calcChain xmlns="http://schemas.openxmlformats.org/spreadsheetml/2006/main">
  <c r="AU31" i="6" l="1"/>
  <c r="AP31" i="6"/>
  <c r="AK31" i="6"/>
  <c r="AF31" i="6"/>
  <c r="AA31" i="6"/>
  <c r="AV31" i="6" s="1"/>
  <c r="AU30" i="6"/>
  <c r="AP30" i="6"/>
  <c r="AK30" i="6"/>
  <c r="AF30" i="6"/>
  <c r="AA30" i="6"/>
  <c r="AV30" i="6" s="1"/>
  <c r="AU29" i="6"/>
  <c r="AP29" i="6"/>
  <c r="AK29" i="6"/>
  <c r="AF29" i="6"/>
  <c r="AA29" i="6"/>
  <c r="AV29" i="6" s="1"/>
  <c r="AU28" i="6"/>
  <c r="AP28" i="6"/>
  <c r="AK28" i="6"/>
  <c r="AF28" i="6"/>
  <c r="AA28" i="6"/>
  <c r="AV28" i="6" s="1"/>
  <c r="AU27" i="6"/>
  <c r="AP27" i="6"/>
  <c r="AK27" i="6"/>
  <c r="AF27" i="6"/>
  <c r="AA27" i="6"/>
  <c r="AV27" i="6" s="1"/>
  <c r="AU26" i="6"/>
  <c r="AP26" i="6"/>
  <c r="AK26" i="6"/>
  <c r="AF26" i="6"/>
  <c r="AA26" i="6"/>
  <c r="AV26" i="6" s="1"/>
  <c r="AU25" i="6"/>
  <c r="AP25" i="6"/>
  <c r="AK25" i="6"/>
  <c r="AF25" i="6"/>
  <c r="AA25" i="6"/>
  <c r="AV25" i="6" s="1"/>
  <c r="AU24" i="6"/>
  <c r="AP24" i="6"/>
  <c r="AK24" i="6"/>
  <c r="AF24" i="6"/>
  <c r="AA24" i="6"/>
  <c r="AV24" i="6" s="1"/>
  <c r="AU23" i="6"/>
  <c r="AP23" i="6"/>
  <c r="AK23" i="6"/>
  <c r="AF23" i="6"/>
  <c r="AA23" i="6"/>
  <c r="AV23" i="6" s="1"/>
  <c r="AU22" i="6"/>
  <c r="AP22" i="6"/>
  <c r="AK22" i="6"/>
  <c r="AF22" i="6"/>
  <c r="AA22" i="6"/>
  <c r="AV22" i="6" s="1"/>
  <c r="BW21" i="6"/>
  <c r="AZ21" i="6"/>
  <c r="AW21" i="6"/>
  <c r="AU21" i="6"/>
  <c r="AP21" i="6"/>
  <c r="AK21" i="6"/>
  <c r="AF21" i="6"/>
  <c r="AV21" i="6" s="1"/>
  <c r="AA21" i="6"/>
  <c r="BW20" i="6"/>
  <c r="AZ20" i="6"/>
  <c r="AW20" i="6"/>
  <c r="AU20" i="6"/>
  <c r="AP20" i="6"/>
  <c r="AK20" i="6"/>
  <c r="AF20" i="6"/>
  <c r="AA20" i="6"/>
  <c r="AV20" i="6" s="1"/>
  <c r="BW19" i="6"/>
  <c r="AZ19" i="6"/>
  <c r="AW19" i="6"/>
  <c r="AU19" i="6"/>
  <c r="AP19" i="6"/>
  <c r="AK19" i="6"/>
  <c r="AF19" i="6"/>
  <c r="AV19" i="6" s="1"/>
  <c r="AA19" i="6"/>
  <c r="BW18" i="6"/>
  <c r="AZ18" i="6"/>
  <c r="AW18" i="6"/>
  <c r="AU18" i="6"/>
  <c r="AP18" i="6"/>
  <c r="AK18" i="6"/>
  <c r="AF18" i="6"/>
  <c r="AV18" i="6" s="1"/>
  <c r="AA18" i="6"/>
  <c r="BW17" i="6"/>
  <c r="AZ17" i="6"/>
  <c r="AW17" i="6"/>
  <c r="AU17" i="6"/>
  <c r="AP17" i="6"/>
  <c r="AK17" i="6"/>
  <c r="AF17" i="6"/>
  <c r="AA17" i="6"/>
  <c r="AV17" i="6" s="1"/>
  <c r="BW16" i="6"/>
  <c r="AZ16" i="6"/>
  <c r="AW16" i="6"/>
  <c r="AU16" i="6"/>
  <c r="AP16" i="6"/>
  <c r="AK16" i="6"/>
  <c r="AF16" i="6"/>
  <c r="AA16" i="6"/>
  <c r="AV16" i="6" s="1"/>
  <c r="BW15" i="6"/>
  <c r="AZ15" i="6"/>
  <c r="AW15" i="6"/>
  <c r="AU15" i="6"/>
  <c r="AP15" i="6"/>
  <c r="AK15" i="6"/>
  <c r="AF15" i="6"/>
  <c r="AV15" i="6" s="1"/>
  <c r="AA15" i="6"/>
  <c r="BW14" i="6"/>
  <c r="AZ14" i="6"/>
  <c r="AW14" i="6"/>
  <c r="AU14" i="6"/>
  <c r="AP14" i="6"/>
  <c r="AK14" i="6"/>
  <c r="AF14" i="6"/>
  <c r="AV14" i="6" s="1"/>
  <c r="AA14" i="6"/>
  <c r="BW13" i="6"/>
  <c r="AZ13" i="6"/>
  <c r="AW13" i="6"/>
  <c r="AU13" i="6"/>
  <c r="AP13" i="6"/>
  <c r="AK13" i="6"/>
  <c r="AF13" i="6"/>
  <c r="AA13" i="6"/>
  <c r="AV13" i="6" s="1"/>
  <c r="BW12" i="6"/>
  <c r="AZ12" i="6"/>
  <c r="AW12" i="6"/>
  <c r="AU12" i="6"/>
  <c r="AP12" i="6"/>
  <c r="AK12" i="6"/>
  <c r="AF12" i="6"/>
  <c r="AA12" i="6"/>
  <c r="AV12" i="6" s="1"/>
  <c r="BW11" i="6"/>
  <c r="AZ11" i="6"/>
  <c r="AW11" i="6"/>
  <c r="AU11" i="6"/>
  <c r="AP11" i="6"/>
  <c r="AK11" i="6"/>
  <c r="AF11" i="6"/>
  <c r="AV11" i="6" s="1"/>
  <c r="AA11" i="6"/>
  <c r="BW10" i="6"/>
  <c r="AZ10" i="6"/>
  <c r="AW10" i="6"/>
  <c r="AU10" i="6"/>
  <c r="AP10" i="6"/>
  <c r="AK10" i="6"/>
  <c r="AF10" i="6"/>
  <c r="AV10" i="6" s="1"/>
  <c r="AA10" i="6"/>
  <c r="BW9" i="6"/>
  <c r="AZ9" i="6"/>
  <c r="AW9" i="6"/>
  <c r="AU9" i="6"/>
  <c r="AP9" i="6"/>
  <c r="AK9" i="6"/>
  <c r="AF9" i="6"/>
  <c r="AA9" i="6"/>
  <c r="AV9" i="6" s="1"/>
  <c r="BW8" i="6"/>
  <c r="AZ8" i="6"/>
  <c r="AW8" i="6"/>
  <c r="AU8" i="6"/>
  <c r="AP8" i="6"/>
  <c r="AK8" i="6"/>
  <c r="AF8" i="6"/>
  <c r="AA8" i="6"/>
  <c r="AV8" i="6" s="1"/>
  <c r="BW7" i="6"/>
  <c r="AZ7" i="6"/>
  <c r="AW7" i="6"/>
  <c r="AU7" i="6"/>
  <c r="AP7" i="6"/>
  <c r="AK7" i="6"/>
  <c r="AF7" i="6"/>
  <c r="AV7" i="6" s="1"/>
  <c r="AA7" i="6"/>
  <c r="BW6" i="6"/>
  <c r="AZ6" i="6"/>
  <c r="AW6" i="6"/>
  <c r="AU6" i="6"/>
  <c r="AP6" i="6"/>
  <c r="AK6" i="6"/>
  <c r="AF6" i="6"/>
  <c r="AV6" i="6" s="1"/>
  <c r="AA6" i="6"/>
  <c r="BW5" i="6"/>
  <c r="AZ5" i="6"/>
  <c r="AW5" i="6"/>
  <c r="AU5" i="6"/>
  <c r="AP5" i="6"/>
  <c r="AK5" i="6"/>
  <c r="AF5" i="6"/>
  <c r="AA5" i="6"/>
  <c r="AV5" i="6" s="1"/>
  <c r="BW4" i="6"/>
  <c r="AZ4" i="6"/>
  <c r="AW4" i="6"/>
  <c r="AU4" i="6"/>
  <c r="AP4" i="6"/>
  <c r="AK4" i="6"/>
  <c r="AF4" i="6"/>
  <c r="AA4" i="6"/>
  <c r="AV4" i="6" s="1"/>
  <c r="BW3" i="6"/>
  <c r="AZ3" i="6"/>
  <c r="AW3" i="6"/>
  <c r="AU3" i="6"/>
  <c r="AP3" i="6"/>
  <c r="AK3" i="6"/>
  <c r="AF3" i="6"/>
  <c r="AV3" i="6" s="1"/>
  <c r="AA3" i="6"/>
  <c r="BW2" i="6"/>
  <c r="AZ2" i="6"/>
  <c r="AW2" i="6"/>
  <c r="AU2" i="6"/>
  <c r="AP2" i="6"/>
  <c r="AK2" i="6"/>
  <c r="AF2" i="6"/>
  <c r="AV2" i="6" s="1"/>
  <c r="AA2" i="6"/>
  <c r="AU31" i="5"/>
  <c r="AP31" i="5"/>
  <c r="AK31" i="5"/>
  <c r="AF31" i="5"/>
  <c r="AA31" i="5"/>
  <c r="AV31" i="5" s="1"/>
  <c r="AU30" i="5"/>
  <c r="AP30" i="5"/>
  <c r="AK30" i="5"/>
  <c r="AF30" i="5"/>
  <c r="AV30" i="5" s="1"/>
  <c r="AA30" i="5"/>
  <c r="AU29" i="5"/>
  <c r="AP29" i="5"/>
  <c r="AK29" i="5"/>
  <c r="AF29" i="5"/>
  <c r="AA29" i="5"/>
  <c r="AV29" i="5" s="1"/>
  <c r="AU28" i="5"/>
  <c r="AP28" i="5"/>
  <c r="AK28" i="5"/>
  <c r="AF28" i="5"/>
  <c r="AV28" i="5" s="1"/>
  <c r="AA28" i="5"/>
  <c r="AU27" i="5"/>
  <c r="AP27" i="5"/>
  <c r="AK27" i="5"/>
  <c r="AF27" i="5"/>
  <c r="AA27" i="5"/>
  <c r="AV27" i="5" s="1"/>
  <c r="AU26" i="5"/>
  <c r="AP26" i="5"/>
  <c r="AK26" i="5"/>
  <c r="AF26" i="5"/>
  <c r="AV26" i="5" s="1"/>
  <c r="AA26" i="5"/>
  <c r="AU25" i="5"/>
  <c r="AP25" i="5"/>
  <c r="AK25" i="5"/>
  <c r="AF25" i="5"/>
  <c r="AA25" i="5"/>
  <c r="AV25" i="5" s="1"/>
  <c r="AU24" i="5"/>
  <c r="AP24" i="5"/>
  <c r="AK24" i="5"/>
  <c r="AF24" i="5"/>
  <c r="AV24" i="5" s="1"/>
  <c r="AA24" i="5"/>
  <c r="AU23" i="5"/>
  <c r="AP23" i="5"/>
  <c r="AK23" i="5"/>
  <c r="AF23" i="5"/>
  <c r="AA23" i="5"/>
  <c r="AV23" i="5" s="1"/>
  <c r="AU22" i="5"/>
  <c r="AP22" i="5"/>
  <c r="AK22" i="5"/>
  <c r="AF22" i="5"/>
  <c r="AV22" i="5" s="1"/>
  <c r="AA22" i="5"/>
  <c r="BW21" i="5"/>
  <c r="AZ21" i="5"/>
  <c r="AW21" i="5"/>
  <c r="AU21" i="5"/>
  <c r="AP21" i="5"/>
  <c r="AK21" i="5"/>
  <c r="AF21" i="5"/>
  <c r="AA21" i="5"/>
  <c r="AV21" i="5" s="1"/>
  <c r="BW20" i="5"/>
  <c r="AZ20" i="5"/>
  <c r="AW20" i="5"/>
  <c r="AU20" i="5"/>
  <c r="AP20" i="5"/>
  <c r="AK20" i="5"/>
  <c r="AF20" i="5"/>
  <c r="AA20" i="5"/>
  <c r="AV20" i="5" s="1"/>
  <c r="BW19" i="5"/>
  <c r="AZ19" i="5"/>
  <c r="AW19" i="5"/>
  <c r="AU19" i="5"/>
  <c r="AP19" i="5"/>
  <c r="AK19" i="5"/>
  <c r="AF19" i="5"/>
  <c r="AV19" i="5" s="1"/>
  <c r="AA19" i="5"/>
  <c r="BW18" i="5"/>
  <c r="AZ18" i="5"/>
  <c r="AW18" i="5"/>
  <c r="AU18" i="5"/>
  <c r="AP18" i="5"/>
  <c r="AK18" i="5"/>
  <c r="AF18" i="5"/>
  <c r="AV18" i="5" s="1"/>
  <c r="AA18" i="5"/>
  <c r="BW17" i="5"/>
  <c r="AZ17" i="5"/>
  <c r="AW17" i="5"/>
  <c r="AU17" i="5"/>
  <c r="AP17" i="5"/>
  <c r="AK17" i="5"/>
  <c r="AF17" i="5"/>
  <c r="AA17" i="5"/>
  <c r="AV17" i="5" s="1"/>
  <c r="BW16" i="5"/>
  <c r="AZ16" i="5"/>
  <c r="AW16" i="5"/>
  <c r="AU16" i="5"/>
  <c r="AP16" i="5"/>
  <c r="AK16" i="5"/>
  <c r="AF16" i="5"/>
  <c r="AA16" i="5"/>
  <c r="AV16" i="5" s="1"/>
  <c r="BW15" i="5"/>
  <c r="AZ15" i="5"/>
  <c r="AW15" i="5"/>
  <c r="AU15" i="5"/>
  <c r="AP15" i="5"/>
  <c r="AK15" i="5"/>
  <c r="AF15" i="5"/>
  <c r="AV15" i="5" s="1"/>
  <c r="AA15" i="5"/>
  <c r="BW14" i="5"/>
  <c r="AZ14" i="5"/>
  <c r="AW14" i="5"/>
  <c r="AU14" i="5"/>
  <c r="AP14" i="5"/>
  <c r="AK14" i="5"/>
  <c r="AF14" i="5"/>
  <c r="AV14" i="5" s="1"/>
  <c r="AA14" i="5"/>
  <c r="BW13" i="5"/>
  <c r="AZ13" i="5"/>
  <c r="AW13" i="5"/>
  <c r="AU13" i="5"/>
  <c r="AP13" i="5"/>
  <c r="AK13" i="5"/>
  <c r="AF13" i="5"/>
  <c r="AA13" i="5"/>
  <c r="AV13" i="5" s="1"/>
  <c r="BW12" i="5"/>
  <c r="AZ12" i="5"/>
  <c r="AW12" i="5"/>
  <c r="AU12" i="5"/>
  <c r="AP12" i="5"/>
  <c r="AK12" i="5"/>
  <c r="AF12" i="5"/>
  <c r="AA12" i="5"/>
  <c r="AV12" i="5" s="1"/>
  <c r="BW11" i="5"/>
  <c r="AZ11" i="5"/>
  <c r="AW11" i="5"/>
  <c r="AU11" i="5"/>
  <c r="AP11" i="5"/>
  <c r="AK11" i="5"/>
  <c r="AF11" i="5"/>
  <c r="AV11" i="5" s="1"/>
  <c r="AA11" i="5"/>
  <c r="BW10" i="5"/>
  <c r="AZ10" i="5"/>
  <c r="AW10" i="5"/>
  <c r="AU10" i="5"/>
  <c r="AP10" i="5"/>
  <c r="AK10" i="5"/>
  <c r="AF10" i="5"/>
  <c r="AV10" i="5" s="1"/>
  <c r="AA10" i="5"/>
  <c r="BW9" i="5"/>
  <c r="AZ9" i="5"/>
  <c r="AW9" i="5"/>
  <c r="AU9" i="5"/>
  <c r="AP9" i="5"/>
  <c r="AK9" i="5"/>
  <c r="AF9" i="5"/>
  <c r="AA9" i="5"/>
  <c r="AV9" i="5" s="1"/>
  <c r="BW8" i="5"/>
  <c r="AZ8" i="5"/>
  <c r="AW8" i="5"/>
  <c r="AU8" i="5"/>
  <c r="AP8" i="5"/>
  <c r="AK8" i="5"/>
  <c r="AF8" i="5"/>
  <c r="AA8" i="5"/>
  <c r="AV8" i="5" s="1"/>
  <c r="BW7" i="5"/>
  <c r="AZ7" i="5"/>
  <c r="AW7" i="5"/>
  <c r="AU7" i="5"/>
  <c r="AP7" i="5"/>
  <c r="AK7" i="5"/>
  <c r="AF7" i="5"/>
  <c r="AV7" i="5" s="1"/>
  <c r="AA7" i="5"/>
  <c r="BW6" i="5"/>
  <c r="AZ6" i="5"/>
  <c r="AW6" i="5"/>
  <c r="AU6" i="5"/>
  <c r="AP6" i="5"/>
  <c r="AK6" i="5"/>
  <c r="AF6" i="5"/>
  <c r="AV6" i="5" s="1"/>
  <c r="AA6" i="5"/>
  <c r="BW5" i="5"/>
  <c r="AZ5" i="5"/>
  <c r="AW5" i="5"/>
  <c r="AU5" i="5"/>
  <c r="AP5" i="5"/>
  <c r="AK5" i="5"/>
  <c r="AF5" i="5"/>
  <c r="AA5" i="5"/>
  <c r="AV5" i="5" s="1"/>
  <c r="BW4" i="5"/>
  <c r="AZ4" i="5"/>
  <c r="AW4" i="5"/>
  <c r="AU4" i="5"/>
  <c r="AP4" i="5"/>
  <c r="AK4" i="5"/>
  <c r="AF4" i="5"/>
  <c r="AA4" i="5"/>
  <c r="AV4" i="5" s="1"/>
  <c r="BW3" i="5"/>
  <c r="AZ3" i="5"/>
  <c r="AW3" i="5"/>
  <c r="AU3" i="5"/>
  <c r="AP3" i="5"/>
  <c r="AK3" i="5"/>
  <c r="AF3" i="5"/>
  <c r="AV3" i="5" s="1"/>
  <c r="AA3" i="5"/>
  <c r="BW2" i="5"/>
  <c r="AZ2" i="5"/>
  <c r="AW2" i="5"/>
  <c r="AU2" i="5"/>
  <c r="AP2" i="5"/>
  <c r="AK2" i="5"/>
  <c r="AF2" i="5"/>
  <c r="AV2" i="5" s="1"/>
  <c r="AA2" i="5"/>
  <c r="AU31" i="4"/>
  <c r="AP31" i="4"/>
  <c r="AK31" i="4"/>
  <c r="AF31" i="4"/>
  <c r="AA31" i="4"/>
  <c r="AV31" i="4" s="1"/>
  <c r="AU30" i="4"/>
  <c r="AP30" i="4"/>
  <c r="AK30" i="4"/>
  <c r="AF30" i="4"/>
  <c r="AV30" i="4" s="1"/>
  <c r="AA30" i="4"/>
  <c r="AU29" i="4"/>
  <c r="AP29" i="4"/>
  <c r="AK29" i="4"/>
  <c r="AF29" i="4"/>
  <c r="AA29" i="4"/>
  <c r="AV29" i="4" s="1"/>
  <c r="AU28" i="4"/>
  <c r="AP28" i="4"/>
  <c r="AK28" i="4"/>
  <c r="AF28" i="4"/>
  <c r="AV28" i="4" s="1"/>
  <c r="AA28" i="4"/>
  <c r="AU27" i="4"/>
  <c r="AP27" i="4"/>
  <c r="AK27" i="4"/>
  <c r="AF27" i="4"/>
  <c r="AA27" i="4"/>
  <c r="AV27" i="4" s="1"/>
  <c r="AU26" i="4"/>
  <c r="AP26" i="4"/>
  <c r="AK26" i="4"/>
  <c r="AF26" i="4"/>
  <c r="AV26" i="4" s="1"/>
  <c r="AA26" i="4"/>
  <c r="AU25" i="4"/>
  <c r="AP25" i="4"/>
  <c r="AK25" i="4"/>
  <c r="AF25" i="4"/>
  <c r="AA25" i="4"/>
  <c r="AV25" i="4" s="1"/>
  <c r="AU24" i="4"/>
  <c r="AP24" i="4"/>
  <c r="AK24" i="4"/>
  <c r="AF24" i="4"/>
  <c r="AV24" i="4" s="1"/>
  <c r="AA24" i="4"/>
  <c r="AU23" i="4"/>
  <c r="AP23" i="4"/>
  <c r="AK23" i="4"/>
  <c r="AF23" i="4"/>
  <c r="AA23" i="4"/>
  <c r="AV23" i="4" s="1"/>
  <c r="AU22" i="4"/>
  <c r="AP22" i="4"/>
  <c r="AK22" i="4"/>
  <c r="AF22" i="4"/>
  <c r="AV22" i="4" s="1"/>
  <c r="AA22" i="4"/>
  <c r="BW21" i="4"/>
  <c r="AZ21" i="4"/>
  <c r="AW21" i="4"/>
  <c r="AU21" i="4"/>
  <c r="AP21" i="4"/>
  <c r="AK21" i="4"/>
  <c r="AF21" i="4"/>
  <c r="AA21" i="4"/>
  <c r="AV21" i="4" s="1"/>
  <c r="BW20" i="4"/>
  <c r="AZ20" i="4"/>
  <c r="AW20" i="4"/>
  <c r="AU20" i="4"/>
  <c r="AP20" i="4"/>
  <c r="AK20" i="4"/>
  <c r="AF20" i="4"/>
  <c r="AA20" i="4"/>
  <c r="AV20" i="4" s="1"/>
  <c r="BW19" i="4"/>
  <c r="AZ19" i="4"/>
  <c r="AW19" i="4"/>
  <c r="AU19" i="4"/>
  <c r="AP19" i="4"/>
  <c r="AK19" i="4"/>
  <c r="AF19" i="4"/>
  <c r="AV19" i="4" s="1"/>
  <c r="AA19" i="4"/>
  <c r="BW18" i="4"/>
  <c r="AZ18" i="4"/>
  <c r="AW18" i="4"/>
  <c r="AU18" i="4"/>
  <c r="AP18" i="4"/>
  <c r="AK18" i="4"/>
  <c r="AF18" i="4"/>
  <c r="AV18" i="4" s="1"/>
  <c r="AA18" i="4"/>
  <c r="BW17" i="4"/>
  <c r="AZ17" i="4"/>
  <c r="AW17" i="4"/>
  <c r="AU17" i="4"/>
  <c r="AP17" i="4"/>
  <c r="AK17" i="4"/>
  <c r="AF17" i="4"/>
  <c r="AA17" i="4"/>
  <c r="AV17" i="4" s="1"/>
  <c r="BW16" i="4"/>
  <c r="AZ16" i="4"/>
  <c r="AW16" i="4"/>
  <c r="AU16" i="4"/>
  <c r="AP16" i="4"/>
  <c r="AK16" i="4"/>
  <c r="AF16" i="4"/>
  <c r="AA16" i="4"/>
  <c r="AV16" i="4" s="1"/>
  <c r="BW15" i="4"/>
  <c r="AZ15" i="4"/>
  <c r="AW15" i="4"/>
  <c r="AU15" i="4"/>
  <c r="AP15" i="4"/>
  <c r="AK15" i="4"/>
  <c r="AF15" i="4"/>
  <c r="AV15" i="4" s="1"/>
  <c r="AA15" i="4"/>
  <c r="BW14" i="4"/>
  <c r="AZ14" i="4"/>
  <c r="AW14" i="4"/>
  <c r="AU14" i="4"/>
  <c r="AP14" i="4"/>
  <c r="AK14" i="4"/>
  <c r="AF14" i="4"/>
  <c r="AV14" i="4" s="1"/>
  <c r="AA14" i="4"/>
  <c r="BW13" i="4"/>
  <c r="AZ13" i="4"/>
  <c r="AW13" i="4"/>
  <c r="AU13" i="4"/>
  <c r="AP13" i="4"/>
  <c r="AK13" i="4"/>
  <c r="AF13" i="4"/>
  <c r="AA13" i="4"/>
  <c r="AV13" i="4" s="1"/>
  <c r="BW12" i="4"/>
  <c r="AZ12" i="4"/>
  <c r="AW12" i="4"/>
  <c r="AU12" i="4"/>
  <c r="AP12" i="4"/>
  <c r="AK12" i="4"/>
  <c r="AF12" i="4"/>
  <c r="AA12" i="4"/>
  <c r="AV12" i="4" s="1"/>
  <c r="BW11" i="4"/>
  <c r="AZ11" i="4"/>
  <c r="AW11" i="4"/>
  <c r="AU11" i="4"/>
  <c r="AP11" i="4"/>
  <c r="AK11" i="4"/>
  <c r="AF11" i="4"/>
  <c r="AV11" i="4" s="1"/>
  <c r="AA11" i="4"/>
  <c r="BW10" i="4"/>
  <c r="AZ10" i="4"/>
  <c r="AW10" i="4"/>
  <c r="AU10" i="4"/>
  <c r="AP10" i="4"/>
  <c r="AK10" i="4"/>
  <c r="AF10" i="4"/>
  <c r="AV10" i="4" s="1"/>
  <c r="AA10" i="4"/>
  <c r="BW9" i="4"/>
  <c r="AZ9" i="4"/>
  <c r="AW9" i="4"/>
  <c r="AU9" i="4"/>
  <c r="AP9" i="4"/>
  <c r="AK9" i="4"/>
  <c r="AF9" i="4"/>
  <c r="AA9" i="4"/>
  <c r="AV9" i="4" s="1"/>
  <c r="BW8" i="4"/>
  <c r="AZ8" i="4"/>
  <c r="AW8" i="4"/>
  <c r="AU8" i="4"/>
  <c r="AP8" i="4"/>
  <c r="AK8" i="4"/>
  <c r="AF8" i="4"/>
  <c r="AA8" i="4"/>
  <c r="AV8" i="4" s="1"/>
  <c r="BW7" i="4"/>
  <c r="AZ7" i="4"/>
  <c r="AW7" i="4"/>
  <c r="AU7" i="4"/>
  <c r="AP7" i="4"/>
  <c r="AK7" i="4"/>
  <c r="AF7" i="4"/>
  <c r="AV7" i="4" s="1"/>
  <c r="AA7" i="4"/>
  <c r="BW6" i="4"/>
  <c r="AZ6" i="4"/>
  <c r="AW6" i="4"/>
  <c r="AU6" i="4"/>
  <c r="AP6" i="4"/>
  <c r="AK6" i="4"/>
  <c r="AF6" i="4"/>
  <c r="AV6" i="4" s="1"/>
  <c r="AA6" i="4"/>
  <c r="BW5" i="4"/>
  <c r="AZ5" i="4"/>
  <c r="AW5" i="4"/>
  <c r="AU5" i="4"/>
  <c r="AP5" i="4"/>
  <c r="AK5" i="4"/>
  <c r="AF5" i="4"/>
  <c r="AA5" i="4"/>
  <c r="AV5" i="4" s="1"/>
  <c r="BW4" i="4"/>
  <c r="AZ4" i="4"/>
  <c r="AW4" i="4"/>
  <c r="AU4" i="4"/>
  <c r="AP4" i="4"/>
  <c r="AK4" i="4"/>
  <c r="AF4" i="4"/>
  <c r="AA4" i="4"/>
  <c r="AV4" i="4" s="1"/>
  <c r="BW3" i="4"/>
  <c r="AZ3" i="4"/>
  <c r="AW3" i="4"/>
  <c r="AU3" i="4"/>
  <c r="AP3" i="4"/>
  <c r="AK3" i="4"/>
  <c r="AF3" i="4"/>
  <c r="AV3" i="4" s="1"/>
  <c r="AA3" i="4"/>
  <c r="BW2" i="4"/>
  <c r="AZ2" i="4"/>
  <c r="AW2" i="4"/>
  <c r="AU2" i="4"/>
  <c r="AP2" i="4"/>
  <c r="AK2" i="4"/>
  <c r="AF2" i="4"/>
  <c r="AV2" i="4" s="1"/>
  <c r="AA2" i="4"/>
  <c r="AU31" i="3"/>
  <c r="AP31" i="3"/>
  <c r="AK31" i="3"/>
  <c r="AF31" i="3"/>
  <c r="AA31" i="3"/>
  <c r="AV31" i="3" s="1"/>
  <c r="AU30" i="3"/>
  <c r="AP30" i="3"/>
  <c r="AK30" i="3"/>
  <c r="AF30" i="3"/>
  <c r="AV30" i="3" s="1"/>
  <c r="AA30" i="3"/>
  <c r="AU29" i="3"/>
  <c r="AP29" i="3"/>
  <c r="AK29" i="3"/>
  <c r="AF29" i="3"/>
  <c r="AA29" i="3"/>
  <c r="AV29" i="3" s="1"/>
  <c r="AU28" i="3"/>
  <c r="AP28" i="3"/>
  <c r="AK28" i="3"/>
  <c r="AF28" i="3"/>
  <c r="AV28" i="3" s="1"/>
  <c r="AA28" i="3"/>
  <c r="AU27" i="3"/>
  <c r="AP27" i="3"/>
  <c r="AK27" i="3"/>
  <c r="AF27" i="3"/>
  <c r="AA27" i="3"/>
  <c r="AV27" i="3" s="1"/>
  <c r="AU26" i="3"/>
  <c r="AP26" i="3"/>
  <c r="AK26" i="3"/>
  <c r="AF26" i="3"/>
  <c r="AV26" i="3" s="1"/>
  <c r="AA26" i="3"/>
  <c r="AU25" i="3"/>
  <c r="AP25" i="3"/>
  <c r="AK25" i="3"/>
  <c r="AF25" i="3"/>
  <c r="AA25" i="3"/>
  <c r="AV25" i="3" s="1"/>
  <c r="AU24" i="3"/>
  <c r="AP24" i="3"/>
  <c r="AK24" i="3"/>
  <c r="AF24" i="3"/>
  <c r="AV24" i="3" s="1"/>
  <c r="AA24" i="3"/>
  <c r="AU23" i="3"/>
  <c r="AP23" i="3"/>
  <c r="AK23" i="3"/>
  <c r="AF23" i="3"/>
  <c r="AA23" i="3"/>
  <c r="AV23" i="3" s="1"/>
  <c r="AU22" i="3"/>
  <c r="AP22" i="3"/>
  <c r="AK22" i="3"/>
  <c r="AF22" i="3"/>
  <c r="AV22" i="3" s="1"/>
  <c r="AA22" i="3"/>
  <c r="AU21" i="3"/>
  <c r="AP21" i="3"/>
  <c r="AK21" i="3"/>
  <c r="AF21" i="3"/>
  <c r="AA21" i="3"/>
  <c r="AV21" i="3" s="1"/>
  <c r="AU20" i="3"/>
  <c r="AP20" i="3"/>
  <c r="AK20" i="3"/>
  <c r="AF20" i="3"/>
  <c r="AV20" i="3" s="1"/>
  <c r="AA20" i="3"/>
  <c r="BW19" i="3"/>
  <c r="AZ19" i="3"/>
  <c r="AW19" i="3"/>
  <c r="AU19" i="3"/>
  <c r="AP19" i="3"/>
  <c r="AK19" i="3"/>
  <c r="AF19" i="3"/>
  <c r="AA19" i="3"/>
  <c r="BW18" i="3"/>
  <c r="AZ18" i="3"/>
  <c r="AW18" i="3"/>
  <c r="AU18" i="3"/>
  <c r="AP18" i="3"/>
  <c r="AK18" i="3"/>
  <c r="AF18" i="3"/>
  <c r="AA18" i="3"/>
  <c r="BW17" i="3"/>
  <c r="AZ17" i="3"/>
  <c r="AW17" i="3"/>
  <c r="AU17" i="3"/>
  <c r="AP17" i="3"/>
  <c r="AK17" i="3"/>
  <c r="AF17" i="3"/>
  <c r="AV17" i="3" s="1"/>
  <c r="AA17" i="3"/>
  <c r="BW16" i="3"/>
  <c r="AZ16" i="3"/>
  <c r="AW16" i="3"/>
  <c r="AU16" i="3"/>
  <c r="AP16" i="3"/>
  <c r="AK16" i="3"/>
  <c r="AF16" i="3"/>
  <c r="AV16" i="3" s="1"/>
  <c r="AA16" i="3"/>
  <c r="BW15" i="3"/>
  <c r="AZ15" i="3"/>
  <c r="AW15" i="3"/>
  <c r="AU15" i="3"/>
  <c r="AP15" i="3"/>
  <c r="AK15" i="3"/>
  <c r="AF15" i="3"/>
  <c r="AA15" i="3"/>
  <c r="AV15" i="3" s="1"/>
  <c r="BW14" i="3"/>
  <c r="AZ14" i="3"/>
  <c r="AW14" i="3"/>
  <c r="AU14" i="3"/>
  <c r="AP14" i="3"/>
  <c r="AK14" i="3"/>
  <c r="AF14" i="3"/>
  <c r="AA14" i="3"/>
  <c r="BW13" i="3"/>
  <c r="AZ13" i="3"/>
  <c r="AW13" i="3"/>
  <c r="AU13" i="3"/>
  <c r="AP13" i="3"/>
  <c r="AK13" i="3"/>
  <c r="AF13" i="3"/>
  <c r="AV13" i="3" s="1"/>
  <c r="AA13" i="3"/>
  <c r="BW12" i="3"/>
  <c r="AZ12" i="3"/>
  <c r="AW12" i="3"/>
  <c r="AU12" i="3"/>
  <c r="AP12" i="3"/>
  <c r="AK12" i="3"/>
  <c r="AF12" i="3"/>
  <c r="AA12" i="3"/>
  <c r="BW11" i="3"/>
  <c r="AZ11" i="3"/>
  <c r="AW11" i="3"/>
  <c r="AU11" i="3"/>
  <c r="AP11" i="3"/>
  <c r="AK11" i="3"/>
  <c r="AF11" i="3"/>
  <c r="AA11" i="3"/>
  <c r="BW10" i="3"/>
  <c r="AZ10" i="3"/>
  <c r="AW10" i="3"/>
  <c r="AU10" i="3"/>
  <c r="AP10" i="3"/>
  <c r="AK10" i="3"/>
  <c r="AF10" i="3"/>
  <c r="AA10" i="3"/>
  <c r="AV10" i="3" s="1"/>
  <c r="BW9" i="3"/>
  <c r="AZ9" i="3"/>
  <c r="AW9" i="3"/>
  <c r="AU9" i="3"/>
  <c r="AP9" i="3"/>
  <c r="AK9" i="3"/>
  <c r="AF9" i="3"/>
  <c r="AV9" i="3" s="1"/>
  <c r="AA9" i="3"/>
  <c r="BW8" i="3"/>
  <c r="AZ8" i="3"/>
  <c r="AW8" i="3"/>
  <c r="AU8" i="3"/>
  <c r="AP8" i="3"/>
  <c r="AK8" i="3"/>
  <c r="AF8" i="3"/>
  <c r="AV8" i="3" s="1"/>
  <c r="AA8" i="3"/>
  <c r="BW7" i="3"/>
  <c r="AZ7" i="3"/>
  <c r="AW7" i="3"/>
  <c r="AU7" i="3"/>
  <c r="AP7" i="3"/>
  <c r="AK7" i="3"/>
  <c r="AF7" i="3"/>
  <c r="AA7" i="3"/>
  <c r="AV7" i="3" s="1"/>
  <c r="BW6" i="3"/>
  <c r="AZ6" i="3"/>
  <c r="AW6" i="3"/>
  <c r="AU6" i="3"/>
  <c r="AP6" i="3"/>
  <c r="AK6" i="3"/>
  <c r="AF6" i="3"/>
  <c r="AA6" i="3"/>
  <c r="BW5" i="3"/>
  <c r="AZ5" i="3"/>
  <c r="AW5" i="3"/>
  <c r="AU5" i="3"/>
  <c r="AP5" i="3"/>
  <c r="AK5" i="3"/>
  <c r="AF5" i="3"/>
  <c r="AA5" i="3"/>
  <c r="BW4" i="3"/>
  <c r="AZ4" i="3"/>
  <c r="AW4" i="3"/>
  <c r="AU4" i="3"/>
  <c r="AP4" i="3"/>
  <c r="AK4" i="3"/>
  <c r="AF4" i="3"/>
  <c r="AV4" i="3" s="1"/>
  <c r="AA4" i="3"/>
  <c r="BW3" i="3"/>
  <c r="AZ3" i="3"/>
  <c r="AW3" i="3"/>
  <c r="AU3" i="3"/>
  <c r="AP3" i="3"/>
  <c r="AK3" i="3"/>
  <c r="AF3" i="3"/>
  <c r="AA3" i="3"/>
  <c r="BW2" i="3"/>
  <c r="AZ2" i="3"/>
  <c r="AW2" i="3"/>
  <c r="AU2" i="3"/>
  <c r="AP2" i="3"/>
  <c r="AK2" i="3"/>
  <c r="AF2" i="3"/>
  <c r="AA2" i="3"/>
  <c r="AV2" i="3" s="1"/>
  <c r="AU31" i="2"/>
  <c r="AP31" i="2"/>
  <c r="AK31" i="2"/>
  <c r="AF31" i="2"/>
  <c r="AV31" i="2" s="1"/>
  <c r="AA31" i="2"/>
  <c r="AU30" i="2"/>
  <c r="AP30" i="2"/>
  <c r="AK30" i="2"/>
  <c r="AF30" i="2"/>
  <c r="AA30" i="2"/>
  <c r="AV30" i="2" s="1"/>
  <c r="AU29" i="2"/>
  <c r="AP29" i="2"/>
  <c r="AK29" i="2"/>
  <c r="AF29" i="2"/>
  <c r="AV29" i="2" s="1"/>
  <c r="AA29" i="2"/>
  <c r="AU28" i="2"/>
  <c r="AP28" i="2"/>
  <c r="AK28" i="2"/>
  <c r="AF28" i="2"/>
  <c r="AA28" i="2"/>
  <c r="AV28" i="2" s="1"/>
  <c r="AU27" i="2"/>
  <c r="AP27" i="2"/>
  <c r="AK27" i="2"/>
  <c r="AF27" i="2"/>
  <c r="AV27" i="2" s="1"/>
  <c r="AA27" i="2"/>
  <c r="AU26" i="2"/>
  <c r="AP26" i="2"/>
  <c r="AK26" i="2"/>
  <c r="AF26" i="2"/>
  <c r="AA26" i="2"/>
  <c r="AV26" i="2" s="1"/>
  <c r="AU25" i="2"/>
  <c r="AP25" i="2"/>
  <c r="AK25" i="2"/>
  <c r="AF25" i="2"/>
  <c r="AV25" i="2" s="1"/>
  <c r="AA25" i="2"/>
  <c r="AU24" i="2"/>
  <c r="AP24" i="2"/>
  <c r="AK24" i="2"/>
  <c r="AF24" i="2"/>
  <c r="AA24" i="2"/>
  <c r="AV24" i="2" s="1"/>
  <c r="AU23" i="2"/>
  <c r="AP23" i="2"/>
  <c r="AK23" i="2"/>
  <c r="AF23" i="2"/>
  <c r="AV23" i="2" s="1"/>
  <c r="AA23" i="2"/>
  <c r="AU22" i="2"/>
  <c r="AP22" i="2"/>
  <c r="AK22" i="2"/>
  <c r="AF22" i="2"/>
  <c r="AA22" i="2"/>
  <c r="AV22" i="2" s="1"/>
  <c r="AZ21" i="2"/>
  <c r="AW21" i="2"/>
  <c r="AU21" i="2"/>
  <c r="AP21" i="2"/>
  <c r="AK21" i="2"/>
  <c r="AF21" i="2"/>
  <c r="AA21" i="2"/>
  <c r="AV21" i="2" s="1"/>
  <c r="BW20" i="2"/>
  <c r="AZ20" i="2"/>
  <c r="AW20" i="2"/>
  <c r="AU20" i="2"/>
  <c r="AP20" i="2"/>
  <c r="AK20" i="2"/>
  <c r="AF20" i="2"/>
  <c r="AV20" i="2" s="1"/>
  <c r="AA20" i="2"/>
  <c r="BW19" i="2"/>
  <c r="AZ19" i="2"/>
  <c r="AW19" i="2"/>
  <c r="AU19" i="2"/>
  <c r="AP19" i="2"/>
  <c r="AK19" i="2"/>
  <c r="AF19" i="2"/>
  <c r="AV19" i="2" s="1"/>
  <c r="AA19" i="2"/>
  <c r="BW18" i="2"/>
  <c r="AZ18" i="2"/>
  <c r="AW18" i="2"/>
  <c r="AU18" i="2"/>
  <c r="AP18" i="2"/>
  <c r="AK18" i="2"/>
  <c r="AF18" i="2"/>
  <c r="AA18" i="2"/>
  <c r="AV18" i="2" s="1"/>
  <c r="BW17" i="2"/>
  <c r="AZ17" i="2"/>
  <c r="AW17" i="2"/>
  <c r="AU17" i="2"/>
  <c r="AP17" i="2"/>
  <c r="AK17" i="2"/>
  <c r="AF17" i="2"/>
  <c r="AA17" i="2"/>
  <c r="AV17" i="2" s="1"/>
  <c r="BW16" i="2"/>
  <c r="AZ16" i="2"/>
  <c r="AW16" i="2"/>
  <c r="AU16" i="2"/>
  <c r="AP16" i="2"/>
  <c r="AK16" i="2"/>
  <c r="AF16" i="2"/>
  <c r="AV16" i="2" s="1"/>
  <c r="AA16" i="2"/>
  <c r="BW15" i="2"/>
  <c r="AZ15" i="2"/>
  <c r="AW15" i="2"/>
  <c r="AU15" i="2"/>
  <c r="AP15" i="2"/>
  <c r="AK15" i="2"/>
  <c r="AF15" i="2"/>
  <c r="AV15" i="2" s="1"/>
  <c r="AA15" i="2"/>
  <c r="BW14" i="2"/>
  <c r="AZ14" i="2"/>
  <c r="AW14" i="2"/>
  <c r="AU14" i="2"/>
  <c r="AP14" i="2"/>
  <c r="AK14" i="2"/>
  <c r="AF14" i="2"/>
  <c r="AA14" i="2"/>
  <c r="AV14" i="2" s="1"/>
  <c r="BW13" i="2"/>
  <c r="AZ13" i="2"/>
  <c r="AW13" i="2"/>
  <c r="AU13" i="2"/>
  <c r="AP13" i="2"/>
  <c r="AK13" i="2"/>
  <c r="AF13" i="2"/>
  <c r="AA13" i="2"/>
  <c r="AV13" i="2" s="1"/>
  <c r="BW12" i="2"/>
  <c r="AZ12" i="2"/>
  <c r="AW12" i="2"/>
  <c r="AU12" i="2"/>
  <c r="AP12" i="2"/>
  <c r="AK12" i="2"/>
  <c r="AF12" i="2"/>
  <c r="AV12" i="2" s="1"/>
  <c r="AA12" i="2"/>
  <c r="BW11" i="2"/>
  <c r="AZ11" i="2"/>
  <c r="AW11" i="2"/>
  <c r="AU11" i="2"/>
  <c r="AP11" i="2"/>
  <c r="AK11" i="2"/>
  <c r="AF11" i="2"/>
  <c r="AV11" i="2" s="1"/>
  <c r="AA11" i="2"/>
  <c r="BW10" i="2"/>
  <c r="AZ10" i="2"/>
  <c r="AW10" i="2"/>
  <c r="AU10" i="2"/>
  <c r="AP10" i="2"/>
  <c r="AK10" i="2"/>
  <c r="AF10" i="2"/>
  <c r="AA10" i="2"/>
  <c r="AV10" i="2" s="1"/>
  <c r="BW9" i="2"/>
  <c r="AZ9" i="2"/>
  <c r="AW9" i="2"/>
  <c r="AU9" i="2"/>
  <c r="AP9" i="2"/>
  <c r="AK9" i="2"/>
  <c r="AF9" i="2"/>
  <c r="AA9" i="2"/>
  <c r="AV9" i="2" s="1"/>
  <c r="BW8" i="2"/>
  <c r="AZ8" i="2"/>
  <c r="AW8" i="2"/>
  <c r="AU8" i="2"/>
  <c r="AP8" i="2"/>
  <c r="AK8" i="2"/>
  <c r="AF8" i="2"/>
  <c r="AV8" i="2" s="1"/>
  <c r="AA8" i="2"/>
  <c r="BW7" i="2"/>
  <c r="AZ7" i="2"/>
  <c r="AW7" i="2"/>
  <c r="AU7" i="2"/>
  <c r="AP7" i="2"/>
  <c r="AK7" i="2"/>
  <c r="AF7" i="2"/>
  <c r="AV7" i="2" s="1"/>
  <c r="AA7" i="2"/>
  <c r="BW6" i="2"/>
  <c r="AZ6" i="2"/>
  <c r="AW6" i="2"/>
  <c r="AU6" i="2"/>
  <c r="AP6" i="2"/>
  <c r="AK6" i="2"/>
  <c r="AF6" i="2"/>
  <c r="AA6" i="2"/>
  <c r="AV6" i="2" s="1"/>
  <c r="BW5" i="2"/>
  <c r="AZ5" i="2"/>
  <c r="AW5" i="2"/>
  <c r="AU5" i="2"/>
  <c r="AP5" i="2"/>
  <c r="AK5" i="2"/>
  <c r="AF5" i="2"/>
  <c r="AA5" i="2"/>
  <c r="AV5" i="2" s="1"/>
  <c r="BW4" i="2"/>
  <c r="AZ4" i="2"/>
  <c r="AW4" i="2"/>
  <c r="AU4" i="2"/>
  <c r="AP4" i="2"/>
  <c r="AK4" i="2"/>
  <c r="AF4" i="2"/>
  <c r="AV4" i="2" s="1"/>
  <c r="AA4" i="2"/>
  <c r="BW3" i="2"/>
  <c r="AZ3" i="2"/>
  <c r="AW3" i="2"/>
  <c r="AU3" i="2"/>
  <c r="AP3" i="2"/>
  <c r="AK3" i="2"/>
  <c r="AF3" i="2"/>
  <c r="AV3" i="2" s="1"/>
  <c r="AA3" i="2"/>
  <c r="BW2" i="2"/>
  <c r="AZ2" i="2"/>
  <c r="AW2" i="2"/>
  <c r="AU2" i="2"/>
  <c r="AP2" i="2"/>
  <c r="AK2" i="2"/>
  <c r="AF2" i="2"/>
  <c r="AA2" i="2"/>
  <c r="AV2" i="2" s="1"/>
  <c r="AU31" i="1"/>
  <c r="AP31" i="1"/>
  <c r="AK31" i="1"/>
  <c r="AF31" i="1"/>
  <c r="AV31" i="1" s="1"/>
  <c r="AA31" i="1"/>
  <c r="AU30" i="1"/>
  <c r="AP30" i="1"/>
  <c r="AK30" i="1"/>
  <c r="AF30" i="1"/>
  <c r="AA30" i="1"/>
  <c r="AV30" i="1" s="1"/>
  <c r="AU29" i="1"/>
  <c r="AP29" i="1"/>
  <c r="AK29" i="1"/>
  <c r="AF29" i="1"/>
  <c r="AV29" i="1" s="1"/>
  <c r="AA29" i="1"/>
  <c r="AU28" i="1"/>
  <c r="AP28" i="1"/>
  <c r="AK28" i="1"/>
  <c r="AF28" i="1"/>
  <c r="AA28" i="1"/>
  <c r="AV28" i="1" s="1"/>
  <c r="AU27" i="1"/>
  <c r="AP27" i="1"/>
  <c r="AK27" i="1"/>
  <c r="AF27" i="1"/>
  <c r="AV27" i="1" s="1"/>
  <c r="AA27" i="1"/>
  <c r="AU26" i="1"/>
  <c r="AP26" i="1"/>
  <c r="AK26" i="1"/>
  <c r="AF26" i="1"/>
  <c r="AA26" i="1"/>
  <c r="AV26" i="1" s="1"/>
  <c r="AU25" i="1"/>
  <c r="AP25" i="1"/>
  <c r="AK25" i="1"/>
  <c r="AF25" i="1"/>
  <c r="AV25" i="1" s="1"/>
  <c r="AA25" i="1"/>
  <c r="AU24" i="1"/>
  <c r="AP24" i="1"/>
  <c r="AK24" i="1"/>
  <c r="AF24" i="1"/>
  <c r="AA24" i="1"/>
  <c r="AV24" i="1" s="1"/>
  <c r="AU23" i="1"/>
  <c r="AP23" i="1"/>
  <c r="AK23" i="1"/>
  <c r="AF23" i="1"/>
  <c r="AV23" i="1" s="1"/>
  <c r="AA23" i="1"/>
  <c r="AU22" i="1"/>
  <c r="AP22" i="1"/>
  <c r="AK22" i="1"/>
  <c r="AF22" i="1"/>
  <c r="AA22" i="1"/>
  <c r="AV22" i="1" s="1"/>
  <c r="BW21" i="1"/>
  <c r="AZ21" i="1"/>
  <c r="AW21" i="1"/>
  <c r="AU21" i="1"/>
  <c r="AP21" i="1"/>
  <c r="AK21" i="1"/>
  <c r="AF21" i="1"/>
  <c r="AA21" i="1"/>
  <c r="AV21" i="1" s="1"/>
  <c r="BW20" i="1"/>
  <c r="AZ20" i="1"/>
  <c r="AW20" i="1"/>
  <c r="AU20" i="1"/>
  <c r="AP20" i="1"/>
  <c r="AK20" i="1"/>
  <c r="AF20" i="1"/>
  <c r="AV20" i="1" s="1"/>
  <c r="AA20" i="1"/>
  <c r="BW19" i="1"/>
  <c r="AZ19" i="1"/>
  <c r="AW19" i="1"/>
  <c r="AU19" i="1"/>
  <c r="AP19" i="1"/>
  <c r="AK19" i="1"/>
  <c r="AF19" i="1"/>
  <c r="AV19" i="1" s="1"/>
  <c r="AA19" i="1"/>
  <c r="BW18" i="1"/>
  <c r="AZ18" i="1"/>
  <c r="AW18" i="1"/>
  <c r="AU18" i="1"/>
  <c r="AP18" i="1"/>
  <c r="AK18" i="1"/>
  <c r="AF18" i="1"/>
  <c r="AA18" i="1"/>
  <c r="AV18" i="1" s="1"/>
  <c r="BW17" i="1"/>
  <c r="AZ17" i="1"/>
  <c r="AW17" i="1"/>
  <c r="AU17" i="1"/>
  <c r="AP17" i="1"/>
  <c r="AK17" i="1"/>
  <c r="AF17" i="1"/>
  <c r="AA17" i="1"/>
  <c r="AV17" i="1" s="1"/>
  <c r="BW16" i="1"/>
  <c r="AZ16" i="1"/>
  <c r="AW16" i="1"/>
  <c r="AU16" i="1"/>
  <c r="AP16" i="1"/>
  <c r="AK16" i="1"/>
  <c r="AF16" i="1"/>
  <c r="AV16" i="1" s="1"/>
  <c r="AA16" i="1"/>
  <c r="BW15" i="1"/>
  <c r="AZ15" i="1"/>
  <c r="AW15" i="1"/>
  <c r="AU15" i="1"/>
  <c r="AP15" i="1"/>
  <c r="AK15" i="1"/>
  <c r="AF15" i="1"/>
  <c r="AV15" i="1" s="1"/>
  <c r="AA15" i="1"/>
  <c r="BW14" i="1"/>
  <c r="AZ14" i="1"/>
  <c r="AW14" i="1"/>
  <c r="AU14" i="1"/>
  <c r="AP14" i="1"/>
  <c r="AK14" i="1"/>
  <c r="AF14" i="1"/>
  <c r="AA14" i="1"/>
  <c r="AV14" i="1" s="1"/>
  <c r="BW13" i="1"/>
  <c r="AZ13" i="1"/>
  <c r="AW13" i="1"/>
  <c r="AU13" i="1"/>
  <c r="AP13" i="1"/>
  <c r="AK13" i="1"/>
  <c r="AF13" i="1"/>
  <c r="AA13" i="1"/>
  <c r="AV13" i="1" s="1"/>
  <c r="BW12" i="1"/>
  <c r="AZ12" i="1"/>
  <c r="AW12" i="1"/>
  <c r="AU12" i="1"/>
  <c r="AP12" i="1"/>
  <c r="AK12" i="1"/>
  <c r="AF12" i="1"/>
  <c r="AV12" i="1" s="1"/>
  <c r="AA12" i="1"/>
  <c r="BW11" i="1"/>
  <c r="AZ11" i="1"/>
  <c r="AW11" i="1"/>
  <c r="AU11" i="1"/>
  <c r="AP11" i="1"/>
  <c r="AK11" i="1"/>
  <c r="AF11" i="1"/>
  <c r="AV11" i="1" s="1"/>
  <c r="AA11" i="1"/>
  <c r="BW10" i="1"/>
  <c r="AZ10" i="1"/>
  <c r="AW10" i="1"/>
  <c r="AU10" i="1"/>
  <c r="AP10" i="1"/>
  <c r="AK10" i="1"/>
  <c r="AF10" i="1"/>
  <c r="AA10" i="1"/>
  <c r="AV10" i="1" s="1"/>
  <c r="BW9" i="1"/>
  <c r="AZ9" i="1"/>
  <c r="AW9" i="1"/>
  <c r="AU9" i="1"/>
  <c r="AP9" i="1"/>
  <c r="AK9" i="1"/>
  <c r="AF9" i="1"/>
  <c r="AA9" i="1"/>
  <c r="AV9" i="1" s="1"/>
  <c r="BW8" i="1"/>
  <c r="AZ8" i="1"/>
  <c r="AW8" i="1"/>
  <c r="AU8" i="1"/>
  <c r="AP8" i="1"/>
  <c r="AK8" i="1"/>
  <c r="AF8" i="1"/>
  <c r="AV8" i="1" s="1"/>
  <c r="AA8" i="1"/>
  <c r="BW7" i="1"/>
  <c r="AZ7" i="1"/>
  <c r="AW7" i="1"/>
  <c r="AU7" i="1"/>
  <c r="AP7" i="1"/>
  <c r="AK7" i="1"/>
  <c r="AF7" i="1"/>
  <c r="AV7" i="1" s="1"/>
  <c r="AA7" i="1"/>
  <c r="BW6" i="1"/>
  <c r="AZ6" i="1"/>
  <c r="AW6" i="1"/>
  <c r="AU6" i="1"/>
  <c r="AP6" i="1"/>
  <c r="AK6" i="1"/>
  <c r="AF6" i="1"/>
  <c r="AA6" i="1"/>
  <c r="AV6" i="1" s="1"/>
  <c r="BW5" i="1"/>
  <c r="AZ5" i="1"/>
  <c r="AW5" i="1"/>
  <c r="AU5" i="1"/>
  <c r="AP5" i="1"/>
  <c r="AK5" i="1"/>
  <c r="AF5" i="1"/>
  <c r="AA5" i="1"/>
  <c r="AV5" i="1" s="1"/>
  <c r="BW4" i="1"/>
  <c r="AZ4" i="1"/>
  <c r="AW4" i="1"/>
  <c r="AU4" i="1"/>
  <c r="AP4" i="1"/>
  <c r="AK4" i="1"/>
  <c r="AF4" i="1"/>
  <c r="AV4" i="1" s="1"/>
  <c r="AA4" i="1"/>
  <c r="BW3" i="1"/>
  <c r="AZ3" i="1"/>
  <c r="AW3" i="1"/>
  <c r="AU3" i="1"/>
  <c r="AP3" i="1"/>
  <c r="AK3" i="1"/>
  <c r="AF3" i="1"/>
  <c r="AV3" i="1" s="1"/>
  <c r="AA3" i="1"/>
  <c r="BW2" i="1"/>
  <c r="AZ2" i="1"/>
  <c r="AW2" i="1"/>
  <c r="AU2" i="1"/>
  <c r="AP2" i="1"/>
  <c r="AK2" i="1"/>
  <c r="AF2" i="1"/>
  <c r="AA2" i="1"/>
  <c r="AV2" i="1" s="1"/>
  <c r="AV6" i="3" l="1"/>
  <c r="AV19" i="3"/>
  <c r="AV18" i="3"/>
  <c r="AV5" i="3"/>
  <c r="AV14" i="3"/>
  <c r="AV11" i="3"/>
  <c r="AV12" i="3"/>
  <c r="AV3" i="3"/>
</calcChain>
</file>

<file path=xl/sharedStrings.xml><?xml version="1.0" encoding="utf-8"?>
<sst xmlns="http://schemas.openxmlformats.org/spreadsheetml/2006/main" count="1561" uniqueCount="547">
  <si>
    <t xml:space="preserve"> </t>
  </si>
  <si>
    <t>Name</t>
  </si>
  <si>
    <t>Listening</t>
  </si>
  <si>
    <t>Avg.</t>
  </si>
  <si>
    <t>Speaking</t>
  </si>
  <si>
    <t>Reading</t>
  </si>
  <si>
    <t>Writing</t>
  </si>
  <si>
    <t>Workbook &amp;
Supplementary</t>
  </si>
  <si>
    <t>C.A.(%)</t>
  </si>
  <si>
    <t>Total</t>
  </si>
  <si>
    <t>Stu Number</t>
  </si>
  <si>
    <t>English Name</t>
  </si>
  <si>
    <t>Absences</t>
  </si>
  <si>
    <t>DES SC</t>
  </si>
  <si>
    <t>AVG</t>
  </si>
  <si>
    <t>امیر دارابی</t>
  </si>
  <si>
    <t>Amir Darabi (2)</t>
  </si>
  <si>
    <t>#</t>
  </si>
  <si>
    <t>فربود قادری</t>
  </si>
  <si>
    <t>a</t>
  </si>
  <si>
    <t>Farbod Ghaderi (3)</t>
  </si>
  <si>
    <t>رضا بابائی</t>
  </si>
  <si>
    <t>L</t>
  </si>
  <si>
    <t>Reza Babaei (4)</t>
  </si>
  <si>
    <t xml:space="preserve">#session 3:dir ke umade 7:00 umade harfam nemizane hey mute unmute mikone bad kharej mishe  # 
session 4:che vazeshe dir umad chati ham nakard shansi didamesh faliatal ke sefr  # 
session 5:yekam avalash farsi harf zad :| vali akharesham 7:53 workbook unit 2 part F num 6 javab nadad be artin # 
</t>
  </si>
  <si>
    <t>مهرشاد جلالوندی</t>
  </si>
  <si>
    <t>Mehrshad Jalalvandi (5)</t>
  </si>
  <si>
    <t>محمد امین مردانی</t>
  </si>
  <si>
    <t>mohamad amin mardani (6)</t>
  </si>
  <si>
    <t xml:space="preserve">#session 4:faliat 0 7:31 chat kard goft sedam nemiad gftm na nemiad # 
session 6:harf nazad :( # 
</t>
  </si>
  <si>
    <t>مهدی قنبری</t>
  </si>
  <si>
    <t>mahdi ghanbari (7)</t>
  </si>
  <si>
    <t xml:space="preserve">#session 7:harf nazad goft moshkel dare # 
session 9:7:29 completely no nabz  # 
</t>
  </si>
  <si>
    <t>علیرضا سرمدی</t>
  </si>
  <si>
    <t>Alireza Sarmadi (8)</t>
  </si>
  <si>
    <t>علی اکبر مظلوم</t>
  </si>
  <si>
    <t>Ali Akbar Mazlum (9)</t>
  </si>
  <si>
    <t>امیرمحمد عقیقی</t>
  </si>
  <si>
    <t>Amir Mohamad Aghighi (10)</t>
  </si>
  <si>
    <t>محمد پارسا ورجانی</t>
  </si>
  <si>
    <t>Mohamad Parsa Vorjani (11)</t>
  </si>
  <si>
    <t>پارسا حسین پور</t>
  </si>
  <si>
    <t>parsa Hossein Poor (12)</t>
  </si>
  <si>
    <t>آرتین ارغوانی</t>
  </si>
  <si>
    <t>Artin Arghavani (13)</t>
  </si>
  <si>
    <t>توحید شکرانی آغمیونی</t>
  </si>
  <si>
    <t>Tohid Shokrani Aghmiuni (14)</t>
  </si>
  <si>
    <t>محمد یکه زارع</t>
  </si>
  <si>
    <t>Mohamad Yekeh Zareh (15)</t>
  </si>
  <si>
    <t xml:space="preserve">#session 3:dir ke umad 7:21 porsidam harfam nazad 7:24 # 
</t>
  </si>
  <si>
    <t>محمدپارسا توانا</t>
  </si>
  <si>
    <t>Mohamad Parsa TavaNa (16)</t>
  </si>
  <si>
    <t>صدرا عبادی</t>
  </si>
  <si>
    <t>SadRa Ebadi (17)</t>
  </si>
  <si>
    <t>یاشار میکائیلی</t>
  </si>
  <si>
    <t>Yashar MikaeiLi (18)</t>
  </si>
  <si>
    <t xml:space="preserve">  امیر محمد نجاتی</t>
  </si>
  <si>
    <t>Nejati (19)</t>
  </si>
  <si>
    <t xml:space="preserve">#session 6:harf nazad fk konam moshkele mic bud bazam # 
session 11:harf nazad 7:10 mice esh kar nakard albate # 
</t>
  </si>
  <si>
    <t>علیرضا امینی</t>
  </si>
  <si>
    <t>Alireza Amini (20)</t>
  </si>
  <si>
    <t xml:space="preserve">#session 11:harf nazad goft I can't vasatasham az class raft birun # 
</t>
  </si>
  <si>
    <t>porsidam s18 reading summary az ru internet khund talafoz bad pasokhdehi bad</t>
  </si>
  <si>
    <t>کیارش عسگری</t>
  </si>
  <si>
    <t>Kiarash (21)</t>
  </si>
  <si>
    <t>D15</t>
  </si>
  <si>
    <t>D18</t>
  </si>
  <si>
    <t>D22</t>
  </si>
  <si>
    <t>D25</t>
  </si>
  <si>
    <t>D29</t>
  </si>
  <si>
    <t>B1</t>
  </si>
  <si>
    <t>B2</t>
  </si>
  <si>
    <t>B6</t>
  </si>
  <si>
    <t>B9</t>
  </si>
  <si>
    <t>B13</t>
  </si>
  <si>
    <t>B16</t>
  </si>
  <si>
    <t>B20</t>
  </si>
  <si>
    <t>B23</t>
  </si>
  <si>
    <t>B27</t>
  </si>
  <si>
    <t>B30</t>
  </si>
  <si>
    <t>E4</t>
  </si>
  <si>
    <t>E7</t>
  </si>
  <si>
    <t>E11</t>
  </si>
  <si>
    <t>E14</t>
  </si>
  <si>
    <t>E18</t>
  </si>
  <si>
    <t>p18exceptreading</t>
  </si>
  <si>
    <t>p22</t>
  </si>
  <si>
    <t>done accordingly except check(wb1/may for praying)</t>
  </si>
  <si>
    <t>Dacc</t>
  </si>
  <si>
    <t>daa</t>
  </si>
  <si>
    <t>dAA</t>
  </si>
  <si>
    <t>p74</t>
  </si>
  <si>
    <t>dAA(except6.3/6.4/6.5)</t>
  </si>
  <si>
    <t>grmrnote2unit7</t>
  </si>
  <si>
    <t>p116</t>
  </si>
  <si>
    <t>d</t>
  </si>
  <si>
    <t>sent1/dialog1</t>
  </si>
  <si>
    <t>sent2/read1/wb1</t>
  </si>
  <si>
    <t>sent2a bit more + conversation 2</t>
  </si>
  <si>
    <t>wb2/read2</t>
  </si>
  <si>
    <t>sent3</t>
  </si>
  <si>
    <t>nohw</t>
  </si>
  <si>
    <t>sent4a/wb3ABF/read3</t>
  </si>
  <si>
    <t>dialog4</t>
  </si>
  <si>
    <t>read4/wb4</t>
  </si>
  <si>
    <t>sent5</t>
  </si>
  <si>
    <t>dialog5</t>
  </si>
  <si>
    <t>read5(volunteers)/wb5/sent6a</t>
  </si>
  <si>
    <t>given</t>
  </si>
  <si>
    <t>wb6/read6</t>
  </si>
  <si>
    <t>sent7</t>
  </si>
  <si>
    <t>dialog</t>
  </si>
  <si>
    <t>sent8/read7/wb7</t>
  </si>
  <si>
    <t>dialog8</t>
  </si>
  <si>
    <t>wb8/read8</t>
  </si>
  <si>
    <t>3ABF</t>
  </si>
  <si>
    <t>3CDE</t>
  </si>
  <si>
    <t>6.D</t>
  </si>
  <si>
    <t>5EF</t>
  </si>
  <si>
    <t>6all</t>
  </si>
  <si>
    <t xml:space="preserve">wb </t>
  </si>
  <si>
    <t>dinc</t>
  </si>
  <si>
    <t>wa</t>
  </si>
  <si>
    <t>حامد رفیعی</t>
  </si>
  <si>
    <t>Hamed Rafiei (2)</t>
  </si>
  <si>
    <t>علی حسنلو</t>
  </si>
  <si>
    <t>Ali HasanLoo (3)</t>
  </si>
  <si>
    <t xml:space="preserve">#session 4:che khabare asan harf nemizane ke 9:41 no nabz faliat koli ham tu in jalase 0  # 
</t>
  </si>
  <si>
    <t>نادر یاراحمدی</t>
  </si>
  <si>
    <t>Nader Yar Ahmadi (4)</t>
  </si>
  <si>
    <t>امیر حسین مرادی ابدا</t>
  </si>
  <si>
    <t>Amirhossein moradi abda (5)</t>
  </si>
  <si>
    <t>مهدی جوادی</t>
  </si>
  <si>
    <t>mahdi javadi (6)</t>
  </si>
  <si>
    <t xml:space="preserve">#session 4:ajibe faliat 0 bud no nabz bud kolan bevizhe 9:49 # 
</t>
  </si>
  <si>
    <t>کنعان نورپسندی</t>
  </si>
  <si>
    <t>kanAn Noor Pasandi (7)</t>
  </si>
  <si>
    <t xml:space="preserve">#session 10:bud vali vasate kelas kharej shod faliat 0 # 
</t>
  </si>
  <si>
    <t>مسعود ویسی</t>
  </si>
  <si>
    <t>Masoud Veysi (8)</t>
  </si>
  <si>
    <t>سجاد مرادی ابدا</t>
  </si>
  <si>
    <t>Sajad Moradi Abda (9)</t>
  </si>
  <si>
    <t>محمد امین جعفر بگلو</t>
  </si>
  <si>
    <t>Mohamad Amin Jafar Beglu (10)</t>
  </si>
  <si>
    <t>امير محمد رجبيون</t>
  </si>
  <si>
    <t>Amir mohamad rajabiun (11)</t>
  </si>
  <si>
    <t>اکبر کریمی</t>
  </si>
  <si>
    <t>Akbar Karimi (12)</t>
  </si>
  <si>
    <t>مصطفی تقی زاده</t>
  </si>
  <si>
    <t>Mostafa Taghizadeh (13)</t>
  </si>
  <si>
    <t>محمدرضا نادری</t>
  </si>
  <si>
    <t>MohamadReza Naderi (14)</t>
  </si>
  <si>
    <t>رهام صیدی</t>
  </si>
  <si>
    <t>Roham Seydi (15)</t>
  </si>
  <si>
    <t xml:space="preserve">#session 4:che vazeshe dir ke miad harfam ke nemizane akharae kelasam ke kolan nabud faliat ham0 bud # 
session 5:9:52 pasokh nadad no nbz # 
session 17:in chejur hazeri bud ke faliatesh 0 bud bizshtar time ham nabud tu class # 
</t>
  </si>
  <si>
    <t>آرین اصغرپور</t>
  </si>
  <si>
    <t>Arian Asghar Poor (16)</t>
  </si>
  <si>
    <t xml:space="preserve">#session 10:bud vali kharej shod faliat 0 # 
</t>
  </si>
  <si>
    <t>سید علی نورانی</t>
  </si>
  <si>
    <t>Seyed Ali Nourani (17)</t>
  </si>
  <si>
    <t xml:space="preserve">#session 11:ajibe porsidam bad javab dad cheragha khamush bud tu webcam 77 shod bade porsesh ye tike javab dad kheyli fluent bud fek konal dadashesh komakesh karde... # 
</t>
  </si>
  <si>
    <t>رضا دویران</t>
  </si>
  <si>
    <t>Reza DaviraN (18)</t>
  </si>
  <si>
    <t>پارسا رودکی</t>
  </si>
  <si>
    <t>Parsa RuDaKi (19)</t>
  </si>
  <si>
    <t xml:space="preserve">#session 4:che vazeshe dir miad chatam nemikone bege hazer faliatam 0 chat karde ye ja gofte no macrophone 9:41 be bad ham ke nist sare kelas  # 
</t>
  </si>
  <si>
    <t>مهدی واحدی</t>
  </si>
  <si>
    <t>Mahdi VaHeDi (20)</t>
  </si>
  <si>
    <t xml:space="preserve">#session 3:jadid bud avalesh bud vasatash be bad dge gheyb shod # 
</t>
  </si>
  <si>
    <t>حیدر فتحی پور</t>
  </si>
  <si>
    <t>Heydar Fathi Poor (21)</t>
  </si>
  <si>
    <t>page12</t>
  </si>
  <si>
    <t>unit2</t>
  </si>
  <si>
    <t>2.b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</si>
  <si>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</si>
  <si>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</si>
  <si>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</si>
  <si>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</si>
  <si>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</si>
  <si>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</si>
  <si>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</si>
  <si>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</si>
  <si>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</si>
  <si>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</si>
  <si>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</si>
  <si>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</si>
  <si>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</si>
  <si>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</si>
  <si>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</si>
  <si>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p120</t>
  </si>
  <si>
    <t>conv1a+sent1b</t>
  </si>
  <si>
    <t>wb1/sent2a</t>
  </si>
  <si>
    <t>sent2b/conversation2</t>
  </si>
  <si>
    <t>sent3a/wb2/read2</t>
  </si>
  <si>
    <t>sent3b</t>
  </si>
  <si>
    <t>sent4a</t>
  </si>
  <si>
    <t>sent4b/wb3/</t>
  </si>
  <si>
    <t>wb4/sent5a/read4</t>
  </si>
  <si>
    <t>sent5b/dialog5a</t>
  </si>
  <si>
    <t>read5/sent6a/wb5</t>
  </si>
  <si>
    <t>dialog6/sent6b</t>
  </si>
  <si>
    <t>wb6/sent7/read6</t>
  </si>
  <si>
    <t>dialog7/sent7b</t>
  </si>
  <si>
    <t>sent8a/read7/wb7</t>
  </si>
  <si>
    <t>sent8b</t>
  </si>
  <si>
    <t>sent9a/read8/wb8</t>
  </si>
  <si>
    <t>sent9b/dialog9</t>
  </si>
  <si>
    <t>sent10/reading9/wb9</t>
  </si>
  <si>
    <t>wb10</t>
  </si>
  <si>
    <t>wb</t>
  </si>
  <si>
    <t>ماهان کیانی</t>
  </si>
  <si>
    <t>Mahan Kiani (2)</t>
  </si>
  <si>
    <t xml:space="preserve">#session1: no response 7:49 / ghablesahm goft can't talksession 3:faliat 0 goft can you hear me gftm no  # 
session 5:bazam porsidam harf nzd 6:54 # 
session 7:hamun aval ke goft present gir dadam behesh ke harf bezane jik nazad completely no nbz # 
session 11:mesle movahedi badaz gheybatha umad vali kheyli zud 6:42 khoruj kard va dige bar nagasht # 
session 17:dir ke umad no talk no chat ba sina ham breakout room harf nzd # 
</t>
  </si>
  <si>
    <t>session12: no activity gheybat zdm type ham nakard hata</t>
  </si>
  <si>
    <t>s19: dir umad no nbz zudam raft</t>
  </si>
  <si>
    <t>سینا سلامت راد</t>
  </si>
  <si>
    <t>Sina Salamat Rad (3)</t>
  </si>
  <si>
    <t>محمدپارسا لپه چی  دیزجی</t>
  </si>
  <si>
    <t>mohamad parsa lape chi (4)</t>
  </si>
  <si>
    <t xml:space="preserve">#session 3:goft wait akharam jvb nadad reading # 
</t>
  </si>
  <si>
    <t>session 10: hozur zad va raft</t>
  </si>
  <si>
    <t>ابوالفضل پارسانیا</t>
  </si>
  <si>
    <t>abolfazl parsa nia (5)</t>
  </si>
  <si>
    <t xml:space="preserve">#session 8:bud avalesh hazeri zad bad gheyb shod ta akhar kelas faliat 0 # 
session 9:gheybat zadam chon hozur zad raft birun 7:35 bargasht harfam ke nazad ba raft birun # 
</t>
  </si>
  <si>
    <t>امیررضا بهزادی</t>
  </si>
  <si>
    <t>amirreza behzadi (6)</t>
  </si>
  <si>
    <t>session14: harf nazad micesh moshkel dasht</t>
  </si>
  <si>
    <t>سیدامیرعلی صفوی جوشقانی</t>
  </si>
  <si>
    <t>seyed amir ali safavi (7)</t>
  </si>
  <si>
    <t xml:space="preserve">#session 3:7:26 didam nabud aslan tu class be bad faliat ham 0 # 
</t>
  </si>
  <si>
    <t>مانی سلحشور مهر</t>
  </si>
  <si>
    <t>Mani Salahshoor Mehr (8)</t>
  </si>
  <si>
    <t>محمد مهدی غفاری</t>
  </si>
  <si>
    <t>Mohamad Mahdi Qafari (9)</t>
  </si>
  <si>
    <t xml:space="preserve">#session 5:2 3 bar porsidam pasokhi nadad # 
session 9:zaheran L bude va badesham faliat sefr bude pas hatman kharej shode yadam nist tu class bude bashe  # 
</t>
  </si>
  <si>
    <t>امیر مهدی فاطمی نیا</t>
  </si>
  <si>
    <t>Amir Mahdi Fatemi Nia (10)</t>
  </si>
  <si>
    <t xml:space="preserve">#session 3:harf nazad 7:25 goft seda dari gftm na # 
session 4:7:36 no nabze 7:08 ham goft can you hear me? gftm no  # 
</t>
  </si>
  <si>
    <t>رهام محمد</t>
  </si>
  <si>
    <t>Roham Mohamad (11)</t>
  </si>
  <si>
    <t>ایلیا روزبان</t>
  </si>
  <si>
    <t>Ilia RoozBan (12)</t>
  </si>
  <si>
    <t>پرهام محمد</t>
  </si>
  <si>
    <t>Parham Mohamad (13)</t>
  </si>
  <si>
    <t>طاها رحمانی دل</t>
  </si>
  <si>
    <t>Taha Rahmani Del (14)</t>
  </si>
  <si>
    <t>سهیل رواقی اردبیلی</t>
  </si>
  <si>
    <t>Soheil Ravaghi (15)</t>
  </si>
  <si>
    <t>ایلیا موحدی</t>
  </si>
  <si>
    <t>Ilia MovaheDi (16)</t>
  </si>
  <si>
    <t xml:space="preserve"># session1: 7:42 and 7:22 no response. He just once typed I disconnectsession 2:7:02 mic not working and 7:48 not spking with safavi breakoutroom # 
session 2:8:06 hast alan k drm minvsm hanuz tu klase # 
session 3:faliat 0 ba ilia roozban 7:11 harf nazad # 
session 8:ye lahze umad raft dobare umad bad dge kolan raft gheybat mishe dge # 
session 11:vad az sal ha umad badesham kharej shod 6:50 va dige barnagasht faliat = 0 # 
</t>
  </si>
  <si>
    <t>session 10: ye lahze umad va kharej shod</t>
  </si>
  <si>
    <t>حسین موسوی</t>
  </si>
  <si>
    <t>Hossein MousaVi (17)</t>
  </si>
  <si>
    <t>محمدطاها رزاق مرندی</t>
  </si>
  <si>
    <t>Mohamad Taha Rezagh Marandi (18)</t>
  </si>
  <si>
    <t>session14: ta did aks grftm khoruj zad ruze pedar bud goft hazer shodam dge</t>
  </si>
  <si>
    <t>مهدی دالوندی</t>
  </si>
  <si>
    <t>DaLvaNDI (19)</t>
  </si>
  <si>
    <t>D14</t>
  </si>
  <si>
    <t>D19</t>
  </si>
  <si>
    <t>D21</t>
  </si>
  <si>
    <t>D26</t>
  </si>
  <si>
    <t>D28</t>
  </si>
  <si>
    <t>D30</t>
  </si>
  <si>
    <t>B3</t>
  </si>
  <si>
    <t>B5</t>
  </si>
  <si>
    <t>B10</t>
  </si>
  <si>
    <t>B12</t>
  </si>
  <si>
    <t>B17</t>
  </si>
  <si>
    <t>B19</t>
  </si>
  <si>
    <t>B24</t>
  </si>
  <si>
    <t>B26</t>
  </si>
  <si>
    <t>E1</t>
  </si>
  <si>
    <t>E3</t>
  </si>
  <si>
    <t>E8</t>
  </si>
  <si>
    <t>E10</t>
  </si>
  <si>
    <t>E15</t>
  </si>
  <si>
    <t>E17</t>
  </si>
  <si>
    <t>convunit1</t>
  </si>
  <si>
    <t>vocabreview1b</t>
  </si>
  <si>
    <t>classinteraction2a</t>
  </si>
  <si>
    <t>2bminidialog</t>
  </si>
  <si>
    <t>3a/exceptspeaking2b</t>
  </si>
  <si>
    <t>read9</t>
  </si>
  <si>
    <t>sent1b/wbunit1DE</t>
  </si>
  <si>
    <t>wb1ABC/sent2a</t>
  </si>
  <si>
    <t>wb2cd/read1/sent2b</t>
  </si>
  <si>
    <t>handmade+sent3a</t>
  </si>
  <si>
    <t>wb2</t>
  </si>
  <si>
    <t>sent3b/wb3DE</t>
  </si>
  <si>
    <t>wb3comp/read3/write3</t>
  </si>
  <si>
    <t>sent4b</t>
  </si>
  <si>
    <t>read4/writing4/wb4</t>
  </si>
  <si>
    <t>sent5b</t>
  </si>
  <si>
    <t>write5/workbook5</t>
  </si>
  <si>
    <t>sent6b</t>
  </si>
  <si>
    <t>wb6/write6</t>
  </si>
  <si>
    <t>sent7b</t>
  </si>
  <si>
    <t>sent8a/wb7</t>
  </si>
  <si>
    <t>sent8b/read7</t>
  </si>
  <si>
    <t>wb8/writ8</t>
  </si>
  <si>
    <t>wb8/sent9b</t>
  </si>
  <si>
    <t>1DE</t>
  </si>
  <si>
    <t>1ABCF</t>
  </si>
  <si>
    <t>2CD</t>
  </si>
  <si>
    <t>2ABEF</t>
  </si>
  <si>
    <t>3DE</t>
  </si>
  <si>
    <t>3comp</t>
  </si>
  <si>
    <t>done</t>
  </si>
  <si>
    <t>آرتین لطفی</t>
  </si>
  <si>
    <t>Artin Lotfi (2)</t>
  </si>
  <si>
    <t xml:space="preserve">#session 2:hey farsi mitypid wbcm ham roshan nkrd bporsm # 
</t>
  </si>
  <si>
    <t>ابوالفضل پهلوانی</t>
  </si>
  <si>
    <t>Abolfazl Pahlevani (3)</t>
  </si>
  <si>
    <t>محمد حاجی زاده</t>
  </si>
  <si>
    <t>Mohamad Haji Zade (4)</t>
  </si>
  <si>
    <t>امیرعلی میلابی</t>
  </si>
  <si>
    <t>Amir Ali Milabi (5)</t>
  </si>
  <si>
    <t xml:space="preserve">#session 4:faliat 0 va 9:12 no nabz # 
session 5:khub nist faliat 0 ba sharafi nezhad 9:19 va ba mahdavi 9:46 harf nazad  # 
session 6:baz harf nazad faghat avalehs mige + hazer begire # 
session 9:aslan harf nazad harchi porsidam moteasefaneh # 
session 10:kheyli bad ta hadi ke esmam ru kardam where is milabi  # 
session 11:belakhare ykam harf zad badak nabud # 
session 16:afk no talk or chat # 
session 18:harf nazad ke faghat hozur dasht # 
</t>
  </si>
  <si>
    <t>حسین نورزاده چقونگش</t>
  </si>
  <si>
    <t>Hossein Noorzade Cheghungesh (6)</t>
  </si>
  <si>
    <t xml:space="preserve">#session 2:9:28 brkout room porsidam goft I am working I cannot spk # 
session 6:ba pooya faliat nakard 5:33 alanam anuz tu clase 6:01 # 
session 9:avalesh khub bud bad dge engar nist shod harchi porsidam javab nadad # 
</t>
  </si>
  <si>
    <t>ابوالفض قیطانی</t>
  </si>
  <si>
    <t>Abolfazl Gheytani (7)</t>
  </si>
  <si>
    <t>session13:full afk</t>
  </si>
  <si>
    <t>غلام فتحی</t>
  </si>
  <si>
    <t>Gholam Fathi (8)</t>
  </si>
  <si>
    <t xml:space="preserve">#session 2:engar yki dash behesh pch pch kmk mikard vali badak nabud darkol # 
</t>
  </si>
  <si>
    <t>محمد نجاریه</t>
  </si>
  <si>
    <t>Mohamad Najarieh (9)</t>
  </si>
  <si>
    <t xml:space="preserve">#session 9:goft daram ranandegi mikonam nemitunam harf bezanam # 
</t>
  </si>
  <si>
    <t>پوریا افشاریان</t>
  </si>
  <si>
    <t>Pooria Afsharian (10)</t>
  </si>
  <si>
    <t>محمد میرهاشمی</t>
  </si>
  <si>
    <t>Mohamad Mir Hashemi (11)</t>
  </si>
  <si>
    <t xml:space="preserve">#session 2:faaliat 0 bud goft voice doesn't come 9:02 tu breakout harf nazad yebaram akhara porsidam az klas kharej shod # 
session 3:khub nabud faaliat 1 bud va bade kelas ham bud ta 11:50 daghighe munde bud fk konam afk bud # 
session 4:zerange avalesh hozur zade bad mibinam 9:09 aslan nist tu kelas faliatam ke 0 shode dige  # 
session 5:emruz khub bud zaban amuzie motevasete kuhbie benazar sen bala mizane 25 30 ina hast soal ham khub miporse # 
session 6:dobar porsidam javab nadad # 
session 9:8:48 no nbz # 
</t>
  </si>
  <si>
    <t>امیر محمد کریمی</t>
  </si>
  <si>
    <t>Amir Mohamad Karimi (12)</t>
  </si>
  <si>
    <t>سید محمد حسین آل هاشمی</t>
  </si>
  <si>
    <t>Seyed M. Hossein AL Hashemi (13)</t>
  </si>
  <si>
    <t>یوسف نجم الدین</t>
  </si>
  <si>
    <t>Yousef NajmEdiN (14)</t>
  </si>
  <si>
    <t xml:space="preserve">#session 2:aval klas webcam on nkrd bprsm faaliat 0 bud va umadam bprsm sr kls nabud # 
session 4:kheyli bad yebar harf nazad harchi porsidam pasokhi nadad faliat 0  # 
session 5:che vazeshe umad hozur zad 8:35 kharej shod 9:23 vared shod fa aliat ham ke tebgh mamul 0 bud  # 
session 6:in herfeyie faghat nemidunam chera ru nemikard hala kheyli ham na vali stahesh khube ds dadm behesh # 
</t>
  </si>
  <si>
    <t>session 16: goft mic nadaram</t>
  </si>
  <si>
    <t>مهدی رحیمی</t>
  </si>
  <si>
    <t>Mahdi Rahimi (15)</t>
  </si>
  <si>
    <t>اميرمحمد مهدوی</t>
  </si>
  <si>
    <t>Amir Mohamad Mahdavi (16)</t>
  </si>
  <si>
    <t>یاسر کریمی</t>
  </si>
  <si>
    <t>Yaser Karimi (17)</t>
  </si>
  <si>
    <t xml:space="preserve">#session 1:10 min akhar afk kard # 
</t>
  </si>
  <si>
    <t>امیرعلی شرفی نژاد</t>
  </si>
  <si>
    <t>Amirali Sharafi Nezhad (18)</t>
  </si>
  <si>
    <t>پویا شاکری اصل</t>
  </si>
  <si>
    <t>Pooya Shakeri Asl (19)</t>
  </si>
  <si>
    <t>منصور کی شمس</t>
  </si>
  <si>
    <t>MaNsoor KeY Shams (20)</t>
  </si>
  <si>
    <t>حسین غریبی</t>
  </si>
  <si>
    <t>HosseIN QaRiBi(21)</t>
  </si>
  <si>
    <t xml:space="preserve">#session 8:umad vasatash bordamesh tu breakout room farsi bahash harf zadam shoare dadam vasate harfam raft birun az brkout room # 
session 9:che vazeshe dir ke miad harfam ke nemizane # 
session 11:har kar kardam harf nazad faghat chat kard :| # 
12:umad vali che umadani javab salam ham nadad va kamelan afk # 
session 17:che vazeshe vasate kelas umade faliat 0 chat 0 be che dard mikhore # 
</t>
  </si>
  <si>
    <t>taskAListening1a</t>
  </si>
  <si>
    <t>page16</t>
  </si>
  <si>
    <t>taskAlisteningpage21</t>
  </si>
  <si>
    <t>list2bp26</t>
  </si>
  <si>
    <t>p31 task A</t>
  </si>
  <si>
    <t>p36</t>
  </si>
  <si>
    <t>p41</t>
  </si>
  <si>
    <t>9a</t>
  </si>
  <si>
    <t>9b</t>
  </si>
  <si>
    <t>10a</t>
  </si>
  <si>
    <t>conv1/sent1b</t>
  </si>
  <si>
    <t>sent2a/reading1b</t>
  </si>
  <si>
    <t>sent2b/dialog2a/wb1</t>
  </si>
  <si>
    <t>sent3a/read2b</t>
  </si>
  <si>
    <t>workbookunit2</t>
  </si>
  <si>
    <t>sent4a/read3b</t>
  </si>
  <si>
    <t>wb3/dialog4/sent4b</t>
  </si>
  <si>
    <t>wb4/reading4/sent5a</t>
  </si>
  <si>
    <t>wb5/sent6a/reading5</t>
  </si>
  <si>
    <t>sent7a/wb6/read6</t>
  </si>
  <si>
    <t>/dialog7a/sent7b</t>
  </si>
  <si>
    <t>wb7/sent8a/read7</t>
  </si>
  <si>
    <t>sent8b/dialog8</t>
  </si>
  <si>
    <t>sent9a/wb8/read8</t>
  </si>
  <si>
    <t>sent9b/dialog9a</t>
  </si>
  <si>
    <t>wb9/read9/sent10a</t>
  </si>
  <si>
    <t>علی ایلنت</t>
  </si>
  <si>
    <t>Ali ILLNET (2)</t>
  </si>
  <si>
    <t xml:space="preserve">#session 2:dir ke umad faaliat ham 0 hey gof ni mic err mide 7:07 7:15  # 
</t>
  </si>
  <si>
    <t>دانیال فاضلی</t>
  </si>
  <si>
    <t>Danial Fazeli (3)</t>
  </si>
  <si>
    <t>طاها قاسمی</t>
  </si>
  <si>
    <t>Taha Ghasemi (4)</t>
  </si>
  <si>
    <t>session 15: kheyli dir umade 15 min akhar</t>
  </si>
  <si>
    <t>یونس محرر درخشنده</t>
  </si>
  <si>
    <t>Younes Derakhshandeh (5)</t>
  </si>
  <si>
    <t>امیرضا کوثری</t>
  </si>
  <si>
    <t>Amirreza Kousari (6)</t>
  </si>
  <si>
    <t>یاسین ملکی</t>
  </si>
  <si>
    <t>Yasin Maleki (7)</t>
  </si>
  <si>
    <t xml:space="preserve">#session 4:che vazeshe javab nemide harchi seda mikonam # 
session 10:che vazeshe afk karde rafte # 
session 13:nemidunam ba cheruyi afk karde rafte # 
session 17:avalesh buda vali kheyli riz gheyb shod va faliati ham nakard # 
</t>
  </si>
  <si>
    <t>امیر عرفان بستانی</t>
  </si>
  <si>
    <t>Amir Erfan Bostani (8)</t>
  </si>
  <si>
    <t>بهفر بختیاری</t>
  </si>
  <si>
    <t>BeHfAR bakhtiari (9)</t>
  </si>
  <si>
    <t>بهداد بختیاری</t>
  </si>
  <si>
    <t>BehDad bakhtiari (10)</t>
  </si>
  <si>
    <t>محمد متین روحی</t>
  </si>
  <si>
    <t>Mohamadmatin Roohi (11)</t>
  </si>
  <si>
    <t xml:space="preserve">#session 2:khub nabud not ready for sentence 7:43 repetition nakard # 
</t>
  </si>
  <si>
    <t>مهدی کارگران</t>
  </si>
  <si>
    <t>Mahdi KarGaran (12)</t>
  </si>
  <si>
    <t xml:space="preserve">#session 1:7:30 va 7:57 betartib ba yasin va sadra harfi nazad fa aliat ham sefr bud # 
session 5:khub nabud porsidam javabi nadad faliat 0 bud # 
session 12:kolan afk # 
session 13:hamintor afk karde rafte # 
</t>
  </si>
  <si>
    <t>بهشاد بختیاری</t>
  </si>
  <si>
    <t>Behshad Bakhtiari (13)</t>
  </si>
  <si>
    <t>علیرضا دارش</t>
  </si>
  <si>
    <t>Alreza Daresh (14)</t>
  </si>
  <si>
    <t xml:space="preserve">#session 2:taze umade bud farsi tozih dadam natunes az mic estefade kone 8:03 has alan hanuz tu classe # 
session 11:motasefane afk hastan # 
</t>
  </si>
  <si>
    <t>صدرا میراسماعیلی</t>
  </si>
  <si>
    <t>Sadra Mir Esmaeili (15)</t>
  </si>
  <si>
    <t xml:space="preserve">#session 2:ba younes harf nazad jomle nakhund 7:30 ba apartment 7:44 ham repetition nakard # 
session 3:che vazeshe faliat 0 bud 7:21 nabud 7:30 bargasht 6:48 no sign 7:09 farsi nevesht mic kar nemikone # 
session 3:10 min akhar baz nabud ke maskhare # 
session 4:faliat 0 vali tu chat goft ke mic kharabe # 
session 5:harf nzf vali ykam faliat chat kard # session 6: porsidam harf nazad
session 7:baz porsidam harf nazad 7:11 # 
session 8:harf nzd dobar porsidam # 
session 9:goft mic problem harfi nazad # 
session 10:mige mic problem harf nemizane # 
session 11:che vazeshe faliat ke nadare harfam ke nmizane # 
</t>
  </si>
  <si>
    <t>محمدامین حاجیان</t>
  </si>
  <si>
    <t>Mohamad Amin Hajian (16)</t>
  </si>
  <si>
    <t xml:space="preserve">#session 4:bara in gheybat zdm ke 7:26 vared shod faliati ham nkrd # session 6: porsidam j nadad #
session 11:mige net bade harfam nemizane kharej ham ke hey mishe # 
</t>
  </si>
  <si>
    <t>Mahdi Rahimi (17)</t>
  </si>
  <si>
    <t xml:space="preserve">#session 1:7:55 didam sar klas nabud faaliat ham sefr bud # 
session 3:che vazeshe 0 bd faliat az 7:21 nadidamesh dige  # 
</t>
  </si>
  <si>
    <t>محمد خسروانی</t>
  </si>
  <si>
    <t>KhosraVani (18)</t>
  </si>
  <si>
    <t xml:space="preserve">#session 2:7:48 didam nabud new bud bhsh tozih dadm b farsi reactioni nadasht # 
</t>
  </si>
  <si>
    <t>شایان گلیچ</t>
  </si>
  <si>
    <t>Shayan Glitch (19)</t>
  </si>
  <si>
    <t xml:space="preserve">#session 8:avalesh umad bad farsi goft mishe beram ruz football bud gftm boro raft faliat ham nakard bejoz chanta chat # 
session 10:mige mic prob harf nemizane # 
session 11:kheyli bad harf ke nemizane 10 bar miporsam javabam nemide vasate classam mige can I exit class :| # 
session 12:faliat nadare zudam minevise good bye don't be tired master # 
session 13:dir ke umade vasate kelas 7:28 mige "Master goodbye... for me problem" faliat 0 # 
session 17:vasatash umad kolanam afk bud ba yunesam harf nazad va kharej shod # 
</t>
  </si>
  <si>
    <t>session 15 javab nemide harchi miporsam</t>
  </si>
  <si>
    <t>shayab session 18: umad vasatash hata chatam nakard va raft</t>
  </si>
  <si>
    <t xml:space="preserve">ses19: dir umad no nbz </t>
  </si>
  <si>
    <t>محمد حسین خدابنده اویلی</t>
  </si>
  <si>
    <t>Khoda Bandeh (20)</t>
  </si>
  <si>
    <t>عماد منتصر</t>
  </si>
  <si>
    <t>Emad MontaSer (21)</t>
  </si>
  <si>
    <t xml:space="preserve">#session 8:6:59 harf nzd 7:53 hrf nzd # 
</t>
  </si>
  <si>
    <t>D16</t>
  </si>
  <si>
    <t>D20</t>
  </si>
  <si>
    <t>D23</t>
  </si>
  <si>
    <t>D27</t>
  </si>
  <si>
    <t>B4</t>
  </si>
  <si>
    <t>B7</t>
  </si>
  <si>
    <t>B11</t>
  </si>
  <si>
    <t>B14</t>
  </si>
  <si>
    <t>B18</t>
  </si>
  <si>
    <t>B21</t>
  </si>
  <si>
    <t>B25</t>
  </si>
  <si>
    <t>B28</t>
  </si>
  <si>
    <t>E2</t>
  </si>
  <si>
    <t>E5</t>
  </si>
  <si>
    <t>E9</t>
  </si>
  <si>
    <t>E12</t>
  </si>
  <si>
    <t>E16</t>
  </si>
  <si>
    <t>E19</t>
  </si>
  <si>
    <t>grmr1a</t>
  </si>
  <si>
    <t>p16/taskB</t>
  </si>
  <si>
    <t>p26taskb</t>
  </si>
  <si>
    <t>p32</t>
  </si>
  <si>
    <t>sent1b/conv1a</t>
  </si>
  <si>
    <t>read1b/sent2a</t>
  </si>
  <si>
    <t>sent2b/wb1/conv2a</t>
  </si>
  <si>
    <t>sent3a/reading2b</t>
  </si>
  <si>
    <t>wb3/conv4/sent4b</t>
  </si>
  <si>
    <t>sent7a/reading6</t>
  </si>
  <si>
    <t>sent8a/wb7/read7</t>
  </si>
  <si>
    <t>سعید پورصفا</t>
  </si>
  <si>
    <t>Saeid Pour Safa (2)</t>
  </si>
  <si>
    <t>امین دارابی</t>
  </si>
  <si>
    <t>Amin Darabi (3)</t>
  </si>
  <si>
    <t>پویا جعفری قدس</t>
  </si>
  <si>
    <t>Pooya Jafari Ghods (4)</t>
  </si>
  <si>
    <t xml:space="preserve">#session 4:porsidam javab nadad 9:18 # 
session 5:vasate class afk karde # 
</t>
  </si>
  <si>
    <t>علی میر مهدی</t>
  </si>
  <si>
    <t>Ali Mir Mahdi (5)</t>
  </si>
  <si>
    <t>علی محمدزاده</t>
  </si>
  <si>
    <t>Ali Mohamad Zadeh (6)</t>
  </si>
  <si>
    <t xml:space="preserve">#session 5:kheyli bad dir umad hazeri zad badam faliat nakard va az 9:30 be bad nabud # 
</t>
  </si>
  <si>
    <t>امید قلیچ خانی همدانی</t>
  </si>
  <si>
    <t>Omid GholichKhani Hamedani (7)</t>
  </si>
  <si>
    <t xml:space="preserve">#session 5:bade faliat 0 khoruj vorud ziad afk ham dasht # 
session 7:goft ta 9:20 in taxi can't spk akharma harf nzd # 
</t>
  </si>
  <si>
    <t>session 9: bazam harf nazad</t>
  </si>
  <si>
    <t>ایلیا خضری</t>
  </si>
  <si>
    <t>Ilia KheZri (8)</t>
  </si>
  <si>
    <t>مهدی دریایی</t>
  </si>
  <si>
    <t>Mahdi Daryayi (9)</t>
  </si>
  <si>
    <t>آریا سلطانی نژاد</t>
  </si>
  <si>
    <t>Aria Soltani Nezhad (10)</t>
  </si>
  <si>
    <t>محمد متین رضائی</t>
  </si>
  <si>
    <t>Mohamad Matin Rezaei (11)</t>
  </si>
  <si>
    <t>ماهان رضائی</t>
  </si>
  <si>
    <t>nr</t>
  </si>
  <si>
    <t>Mahan Rezaei (12)</t>
  </si>
  <si>
    <t>سید حمیدرضا میرجعفری</t>
  </si>
  <si>
    <t>Seyed Hamidreza mir Jafari (13)</t>
  </si>
  <si>
    <t>مهدی قاسمی</t>
  </si>
  <si>
    <t>Mahdi Ghasemi (14)</t>
  </si>
  <si>
    <t>رادین پیشوا</t>
  </si>
  <si>
    <t>Radin PisHVa (15)</t>
  </si>
  <si>
    <t xml:space="preserve">#session 3:che khabare 9:24 goft net is bad 8:56 ba pooya harf nzd aval karam goft add nakardi ostad chera bayad add mikardi mano mnm gftm dir payam dadi khob  # 
session 4:porsidam hey goft seda miad goftam na nemiad # 
session 5:bazam harf nazad reading ham porsidam hey goft sedam miad gftm no # 
session 6:bazam harf nazad harchi porsidam # 
session 7:bazam harf nzd hame data neshun dadam goft vaghti bargardam tehran faal misham # 
session 8:hamchenan harf nazad goftam khoshhali taremi borde hala harf bezan hamun aval bazam baz kard noise dad gft seda miad gftm no # 
session 11:motasefane bazam no speak faghat noise mide taze ye baram porsidam no nbz bud yani vaghean afk bud moshkele mic nabud # 
9:11 hata chatam nakard sedaye noise ham dar nayovord complete afk:session 16 # 
session 17:bazam harfi nazad faghat seda noise dar ovord # 
session 18:bazam harf nazad mikhastam reading beporsam mic on kard faghat nafas keshid # 
</t>
  </si>
  <si>
    <t>session 9: bazam harfi nazad sed anoise dad faghat</t>
  </si>
  <si>
    <t>ارشیا افشار</t>
  </si>
  <si>
    <t>Arshia AfShar (16)</t>
  </si>
  <si>
    <t>پارسا جهانی</t>
  </si>
  <si>
    <t>Parsa Jahani (17)</t>
  </si>
  <si>
    <t>امیرحسین نصیری</t>
  </si>
  <si>
    <t>Amir Hossein Nasiri (18)</t>
  </si>
  <si>
    <t>امیرحسین ذوالفقاری</t>
  </si>
  <si>
    <t>Amir Hossein ZolFaghari (19)</t>
  </si>
  <si>
    <t>امیرحسین بهادری نژاد</t>
  </si>
  <si>
    <t>Amir Hossein Bahadori Nezhad (20)</t>
  </si>
  <si>
    <t xml:space="preserve">#session 17:ye harfi zad vali 9:45 afk bud benzar miad kheyli afk bud ke falait kam dasht # 
</t>
  </si>
  <si>
    <t>شروین ایزدی</t>
  </si>
  <si>
    <t>Shervin (21)</t>
  </si>
  <si>
    <t xml:space="preserve">#session 2:10:24 e hanuz tu klase faliat 0 bud va 9:33 reading jvb nadad na chat na voice # 
session 7:harf nzd 9:43 no nbz # 
session 16:faliat 0 # 
</t>
  </si>
  <si>
    <t>session 9: khodesh goft no mice</t>
  </si>
  <si>
    <t>done accordingly except listening</t>
  </si>
  <si>
    <t>doneaccordingly except listening</t>
  </si>
  <si>
    <t>doneacordexceptwb1check</t>
  </si>
  <si>
    <t>dAC</t>
  </si>
  <si>
    <t>3.5(grmr3)</t>
  </si>
  <si>
    <t>dAAexcept4.5and4.6</t>
  </si>
  <si>
    <t>ta grmr ye tike aval va avalin substitution</t>
  </si>
  <si>
    <t>up to 5.7 + (5.10 done)</t>
  </si>
  <si>
    <t>p83</t>
  </si>
  <si>
    <t>dAA(except7.6)</t>
  </si>
  <si>
    <t>p115</t>
  </si>
  <si>
    <t>dialog1a/sent1</t>
  </si>
  <si>
    <t>wb2DE/conv2a</t>
  </si>
  <si>
    <t>sent3a</t>
  </si>
  <si>
    <t>dialog3</t>
  </si>
  <si>
    <t>wb3/read3/sent4a</t>
  </si>
  <si>
    <t>conv4a</t>
  </si>
  <si>
    <t>reading4wb4</t>
  </si>
  <si>
    <t>hw</t>
  </si>
  <si>
    <t>sent6/wb5</t>
  </si>
  <si>
    <t>conv6</t>
  </si>
  <si>
    <t>words7</t>
  </si>
  <si>
    <t>dialog7</t>
  </si>
  <si>
    <t>wb7/read7/sent8a</t>
  </si>
  <si>
    <t>wb8</t>
  </si>
  <si>
    <t>2DE</t>
  </si>
  <si>
    <t>2ALL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</si>
</sst>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B Nazanin"/>
      <charset val="178"/>
    </font>
    <font>
      <b/>
      <sz val="11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7" borderId="4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4" xfId="1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6" borderId="4" xfId="1" applyFont="1" applyFill="1"/>
    <xf numFmtId="0" fontId="4" fillId="3" borderId="4" xfId="1" applyFont="1" applyFill="1" applyAlignment="1">
      <alignment horizontal="center" vertical="center"/>
    </xf>
    <xf numFmtId="0" fontId="2" fillId="7" borderId="4" xfId="1"/>
    <xf numFmtId="0" fontId="3" fillId="6" borderId="4" xfId="1" applyFont="1" applyFill="1" applyAlignment="1">
      <alignment horizontal="center" vertical="center"/>
    </xf>
    <xf numFmtId="0" fontId="3" fillId="6" borderId="4" xfId="1" applyFont="1" applyFill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topLeftCell="A16" zoomScale="130" zoomScaleNormal="130" workbookViewId="0">
      <selection activeCell="V9" sqref="V9"/>
    </sheetView>
  </sheetViews>
  <sheetFormatPr defaultRowHeight="15" x14ac:dyDescent="0.25"/>
  <cols>
    <col min="2" max="2" width="22.85546875" style="21" customWidth="1"/>
    <col min="3" max="22" width="3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27.28515625" style="21" customWidth="1"/>
    <col min="52" max="52" width="15.285156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5">
        <v>4</v>
      </c>
      <c r="X2" s="5"/>
      <c r="Y2" s="5"/>
      <c r="Z2" s="5"/>
      <c r="AA2" s="6">
        <f t="shared" ref="AA2:AA31" si="0">AVERAGE((W2:Z2))</f>
        <v>4</v>
      </c>
      <c r="AB2" s="6">
        <v>63</v>
      </c>
      <c r="AC2" s="6"/>
      <c r="AD2" s="6"/>
      <c r="AE2" s="6"/>
      <c r="AF2" s="6">
        <f t="shared" ref="AF2:AF31" si="1">AVERAGE((AB2:AE2))</f>
        <v>63</v>
      </c>
      <c r="AG2" s="5">
        <v>3</v>
      </c>
      <c r="AH2" s="5">
        <v>92</v>
      </c>
      <c r="AI2" s="5"/>
      <c r="AJ2" s="5"/>
      <c r="AK2" s="6">
        <f t="shared" ref="AK2:AK31" si="2">AVERAGE(AG2:AJ2)</f>
        <v>47.5</v>
      </c>
      <c r="AL2" s="6">
        <v>11</v>
      </c>
      <c r="AM2" s="6"/>
      <c r="AN2" s="6"/>
      <c r="AO2" s="6"/>
      <c r="AP2" s="6">
        <f t="shared" ref="AP2:AP31" si="3">AVERAGE(AL2:AO2)</f>
        <v>11</v>
      </c>
      <c r="AQ2" s="5">
        <v>16</v>
      </c>
      <c r="AR2" s="5"/>
      <c r="AS2" s="5"/>
      <c r="AT2" s="5"/>
      <c r="AU2" s="6">
        <f t="shared" ref="AU2:AU31" si="4">AVERAGE(AQ2:AT2)</f>
        <v>16</v>
      </c>
      <c r="AV2" s="7">
        <f t="shared" ref="AV2:AV31" si="5">((AA2*0.15)+(AF2*0.15)+(AK2*0.15)+(AP2*0.15)+(AU2*0.05))/0.65</f>
        <v>30.192307692307686</v>
      </c>
      <c r="AW2" s="7">
        <f t="shared" ref="AW2:AW21" si="6">SUM(W2,AB2,AG2,AL2,AQ2)</f>
        <v>97</v>
      </c>
      <c r="AX2" s="13">
        <v>9610050137</v>
      </c>
      <c r="AY2" s="7" t="s">
        <v>16</v>
      </c>
      <c r="AZ2" s="7">
        <f t="shared" ref="AZ2:AZ21" si="7">COUNTIF(C2:V2,"a")</f>
        <v>0</v>
      </c>
      <c r="BA2" s="2">
        <v>1</v>
      </c>
      <c r="BB2" t="s">
        <v>17</v>
      </c>
      <c r="BW2" t="e">
        <f t="shared" ref="BW2:BW21" si="8">AVERAGE(BP2:BV2)</f>
        <v>#DIV/0!</v>
      </c>
    </row>
    <row r="3" spans="1:75" ht="16.5" customHeight="1" thickTop="1" thickBot="1" x14ac:dyDescent="0.3">
      <c r="A3" s="2">
        <v>2</v>
      </c>
      <c r="B3" s="11" t="s">
        <v>18</v>
      </c>
      <c r="C3" s="3"/>
      <c r="D3" s="3"/>
      <c r="E3" s="3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4</v>
      </c>
      <c r="X3" s="5"/>
      <c r="Y3" s="5"/>
      <c r="Z3" s="5"/>
      <c r="AA3" s="6">
        <f t="shared" si="0"/>
        <v>4</v>
      </c>
      <c r="AB3" s="6">
        <v>57</v>
      </c>
      <c r="AC3" s="6">
        <v>100</v>
      </c>
      <c r="AD3" s="6"/>
      <c r="AE3" s="6"/>
      <c r="AF3" s="6">
        <f t="shared" si="1"/>
        <v>78.5</v>
      </c>
      <c r="AG3" s="5">
        <v>2</v>
      </c>
      <c r="AH3" s="5">
        <v>89</v>
      </c>
      <c r="AI3" s="5"/>
      <c r="AJ3" s="5"/>
      <c r="AK3" s="6">
        <f t="shared" si="2"/>
        <v>45.5</v>
      </c>
      <c r="AL3" s="6">
        <v>12</v>
      </c>
      <c r="AM3" s="6"/>
      <c r="AN3" s="6"/>
      <c r="AO3" s="6"/>
      <c r="AP3" s="6">
        <f t="shared" si="3"/>
        <v>12</v>
      </c>
      <c r="AQ3" s="5">
        <v>10</v>
      </c>
      <c r="AR3" s="5"/>
      <c r="AS3" s="5"/>
      <c r="AT3" s="5"/>
      <c r="AU3" s="6">
        <f t="shared" si="4"/>
        <v>10</v>
      </c>
      <c r="AV3" s="7">
        <f t="shared" si="5"/>
        <v>33.076923076923073</v>
      </c>
      <c r="AW3" s="7">
        <f t="shared" si="6"/>
        <v>85</v>
      </c>
      <c r="AX3" s="13">
        <v>9814020110</v>
      </c>
      <c r="AY3" s="7" t="s">
        <v>20</v>
      </c>
      <c r="AZ3" s="7">
        <f t="shared" si="7"/>
        <v>1</v>
      </c>
      <c r="BA3" s="2">
        <v>2</v>
      </c>
      <c r="BB3" t="s">
        <v>17</v>
      </c>
      <c r="BP3">
        <v>90</v>
      </c>
      <c r="BW3">
        <f t="shared" si="8"/>
        <v>90</v>
      </c>
    </row>
    <row r="4" spans="1:75" ht="16.5" customHeight="1" thickTop="1" thickBot="1" x14ac:dyDescent="0.3">
      <c r="A4" s="2">
        <v>3</v>
      </c>
      <c r="B4" s="11" t="s">
        <v>21</v>
      </c>
      <c r="C4" s="3" t="s">
        <v>22</v>
      </c>
      <c r="D4" s="3" t="s">
        <v>19</v>
      </c>
      <c r="E4" s="3" t="s">
        <v>22</v>
      </c>
      <c r="F4" s="3" t="s">
        <v>19</v>
      </c>
      <c r="G4" s="3"/>
      <c r="H4" s="3" t="s">
        <v>19</v>
      </c>
      <c r="I4" s="3" t="s">
        <v>19</v>
      </c>
      <c r="J4" s="3"/>
      <c r="K4" s="3"/>
      <c r="L4" s="3"/>
      <c r="M4" s="3"/>
      <c r="N4" s="3"/>
      <c r="O4" s="3"/>
      <c r="P4" s="3"/>
      <c r="Q4" s="3"/>
      <c r="R4" s="3" t="s">
        <v>19</v>
      </c>
      <c r="S4" s="3"/>
      <c r="T4" s="3"/>
      <c r="U4" s="3"/>
      <c r="V4" s="3"/>
      <c r="W4" s="5">
        <v>0</v>
      </c>
      <c r="X4" s="5"/>
      <c r="Y4" s="5"/>
      <c r="Z4" s="5"/>
      <c r="AA4" s="6">
        <f t="shared" si="0"/>
        <v>0</v>
      </c>
      <c r="AB4" s="6">
        <v>9</v>
      </c>
      <c r="AC4" s="6"/>
      <c r="AD4" s="6"/>
      <c r="AE4" s="6"/>
      <c r="AF4" s="6">
        <f t="shared" si="1"/>
        <v>9</v>
      </c>
      <c r="AG4" s="5">
        <v>1</v>
      </c>
      <c r="AH4" s="5">
        <v>70</v>
      </c>
      <c r="AI4" s="5"/>
      <c r="AJ4" s="5"/>
      <c r="AK4" s="6">
        <f t="shared" si="2"/>
        <v>35.5</v>
      </c>
      <c r="AL4" s="6">
        <v>1</v>
      </c>
      <c r="AM4" s="6"/>
      <c r="AN4" s="6"/>
      <c r="AO4" s="6"/>
      <c r="AP4" s="6">
        <f t="shared" si="3"/>
        <v>1</v>
      </c>
      <c r="AQ4" s="5">
        <v>2</v>
      </c>
      <c r="AR4" s="5"/>
      <c r="AS4" s="5"/>
      <c r="AT4" s="5"/>
      <c r="AU4" s="6">
        <f t="shared" si="4"/>
        <v>2</v>
      </c>
      <c r="AV4" s="7">
        <f t="shared" si="5"/>
        <v>10.653846153846153</v>
      </c>
      <c r="AW4" s="7">
        <f t="shared" si="6"/>
        <v>13</v>
      </c>
      <c r="AX4" s="13">
        <v>9941546395</v>
      </c>
      <c r="AY4" s="7" t="s">
        <v>23</v>
      </c>
      <c r="AZ4" s="7">
        <f t="shared" si="7"/>
        <v>5</v>
      </c>
      <c r="BA4" s="2">
        <v>3</v>
      </c>
      <c r="BB4" s="9" t="s">
        <v>24</v>
      </c>
      <c r="BP4">
        <v>79</v>
      </c>
      <c r="BW4">
        <f t="shared" si="8"/>
        <v>79</v>
      </c>
    </row>
    <row r="5" spans="1:75" ht="16.5" customHeight="1" thickTop="1" thickBot="1" x14ac:dyDescent="0.3">
      <c r="A5" s="2">
        <v>4</v>
      </c>
      <c r="B5" s="11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4</v>
      </c>
      <c r="X5" s="5"/>
      <c r="Y5" s="5"/>
      <c r="Z5" s="5"/>
      <c r="AA5" s="6">
        <f t="shared" si="0"/>
        <v>4</v>
      </c>
      <c r="AB5" s="6">
        <v>41</v>
      </c>
      <c r="AC5" s="6"/>
      <c r="AD5" s="6"/>
      <c r="AE5" s="6"/>
      <c r="AF5" s="6">
        <f t="shared" si="1"/>
        <v>41</v>
      </c>
      <c r="AG5" s="5">
        <v>4</v>
      </c>
      <c r="AH5" s="5">
        <v>88</v>
      </c>
      <c r="AI5" s="5"/>
      <c r="AJ5" s="5"/>
      <c r="AK5" s="6">
        <f t="shared" si="2"/>
        <v>46</v>
      </c>
      <c r="AL5" s="6">
        <v>8</v>
      </c>
      <c r="AM5" s="6"/>
      <c r="AN5" s="6"/>
      <c r="AO5" s="6"/>
      <c r="AP5" s="6">
        <f t="shared" si="3"/>
        <v>8</v>
      </c>
      <c r="AQ5" s="5">
        <v>11</v>
      </c>
      <c r="AR5" s="5"/>
      <c r="AS5" s="5"/>
      <c r="AT5" s="5"/>
      <c r="AU5" s="6">
        <f t="shared" si="4"/>
        <v>11</v>
      </c>
      <c r="AV5" s="7">
        <f t="shared" si="5"/>
        <v>23.69230769230769</v>
      </c>
      <c r="AW5" s="7">
        <f t="shared" si="6"/>
        <v>68</v>
      </c>
      <c r="AX5" s="13">
        <v>9513000023</v>
      </c>
      <c r="AY5" s="7" t="s">
        <v>26</v>
      </c>
      <c r="AZ5" s="7">
        <f t="shared" si="7"/>
        <v>0</v>
      </c>
      <c r="BA5" s="2">
        <v>4</v>
      </c>
      <c r="BB5" t="s">
        <v>17</v>
      </c>
      <c r="BW5" t="e">
        <f t="shared" si="8"/>
        <v>#DIV/0!</v>
      </c>
    </row>
    <row r="6" spans="1:75" ht="16.5" customHeight="1" thickTop="1" thickBot="1" x14ac:dyDescent="0.3">
      <c r="A6" s="2">
        <v>5</v>
      </c>
      <c r="B6" s="11" t="s">
        <v>27</v>
      </c>
      <c r="C6" s="3"/>
      <c r="D6" s="3" t="s">
        <v>19</v>
      </c>
      <c r="E6" s="3" t="s">
        <v>22</v>
      </c>
      <c r="F6" s="3"/>
      <c r="G6" s="3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1</v>
      </c>
      <c r="X6" s="5"/>
      <c r="Y6" s="5"/>
      <c r="Z6" s="5"/>
      <c r="AA6" s="6">
        <f t="shared" si="0"/>
        <v>1</v>
      </c>
      <c r="AB6" s="6">
        <v>9</v>
      </c>
      <c r="AC6" s="6">
        <v>90</v>
      </c>
      <c r="AD6" s="6"/>
      <c r="AE6" s="6"/>
      <c r="AF6" s="6">
        <f t="shared" si="1"/>
        <v>49.5</v>
      </c>
      <c r="AG6" s="5">
        <v>2</v>
      </c>
      <c r="AH6" s="5"/>
      <c r="AI6" s="5"/>
      <c r="AJ6" s="5"/>
      <c r="AK6" s="6">
        <f t="shared" si="2"/>
        <v>2</v>
      </c>
      <c r="AL6" s="6">
        <v>2</v>
      </c>
      <c r="AM6" s="6"/>
      <c r="AN6" s="6"/>
      <c r="AO6" s="6"/>
      <c r="AP6" s="6">
        <f t="shared" si="3"/>
        <v>2</v>
      </c>
      <c r="AQ6" s="5">
        <v>0</v>
      </c>
      <c r="AR6" s="5"/>
      <c r="AS6" s="5"/>
      <c r="AT6" s="5"/>
      <c r="AU6" s="6">
        <f t="shared" si="4"/>
        <v>0</v>
      </c>
      <c r="AV6" s="7">
        <f t="shared" si="5"/>
        <v>12.576923076923078</v>
      </c>
      <c r="AW6" s="7">
        <f t="shared" si="6"/>
        <v>14</v>
      </c>
      <c r="AX6" s="13">
        <v>9610080324</v>
      </c>
      <c r="AY6" s="7" t="s">
        <v>28</v>
      </c>
      <c r="AZ6" s="7">
        <f t="shared" si="7"/>
        <v>1</v>
      </c>
      <c r="BA6" s="2">
        <v>5</v>
      </c>
      <c r="BB6" t="s">
        <v>29</v>
      </c>
      <c r="BP6">
        <v>80</v>
      </c>
      <c r="BW6">
        <f t="shared" si="8"/>
        <v>80</v>
      </c>
    </row>
    <row r="7" spans="1:75" ht="16.5" customHeight="1" thickTop="1" thickBot="1" x14ac:dyDescent="0.3">
      <c r="A7" s="2">
        <v>6</v>
      </c>
      <c r="B7" s="11" t="s">
        <v>30</v>
      </c>
      <c r="C7" s="3"/>
      <c r="D7" s="3"/>
      <c r="E7" s="3"/>
      <c r="F7" s="3"/>
      <c r="G7" s="3"/>
      <c r="H7" s="3" t="s">
        <v>22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0</v>
      </c>
      <c r="X7" s="5"/>
      <c r="Y7" s="5"/>
      <c r="Z7" s="5"/>
      <c r="AA7" s="6">
        <f t="shared" si="0"/>
        <v>0</v>
      </c>
      <c r="AB7" s="6">
        <v>17</v>
      </c>
      <c r="AC7" s="6">
        <v>88</v>
      </c>
      <c r="AD7" s="6"/>
      <c r="AE7" s="6"/>
      <c r="AF7" s="6">
        <f t="shared" si="1"/>
        <v>52.5</v>
      </c>
      <c r="AG7" s="5">
        <v>2</v>
      </c>
      <c r="AH7" s="5"/>
      <c r="AI7" s="5"/>
      <c r="AJ7" s="5"/>
      <c r="AK7" s="6">
        <f t="shared" si="2"/>
        <v>2</v>
      </c>
      <c r="AL7" s="6">
        <v>3</v>
      </c>
      <c r="AM7" s="6"/>
      <c r="AN7" s="6"/>
      <c r="AO7" s="6"/>
      <c r="AP7" s="6">
        <f t="shared" si="3"/>
        <v>3</v>
      </c>
      <c r="AQ7" s="5">
        <v>1</v>
      </c>
      <c r="AR7" s="5"/>
      <c r="AS7" s="5"/>
      <c r="AT7" s="5"/>
      <c r="AU7" s="6">
        <f t="shared" si="4"/>
        <v>1</v>
      </c>
      <c r="AV7" s="7">
        <f t="shared" si="5"/>
        <v>13.346153846153847</v>
      </c>
      <c r="AW7" s="7">
        <f t="shared" si="6"/>
        <v>23</v>
      </c>
      <c r="AX7" s="13">
        <v>9810050376</v>
      </c>
      <c r="AY7" s="7" t="s">
        <v>31</v>
      </c>
      <c r="AZ7" s="7">
        <f t="shared" si="7"/>
        <v>0</v>
      </c>
      <c r="BA7" s="2">
        <v>6</v>
      </c>
      <c r="BB7" t="s">
        <v>32</v>
      </c>
      <c r="BP7">
        <v>83</v>
      </c>
      <c r="BQ7">
        <v>88</v>
      </c>
      <c r="BW7">
        <f t="shared" si="8"/>
        <v>85.5</v>
      </c>
    </row>
    <row r="8" spans="1:75" ht="16.5" customHeight="1" thickTop="1" thickBot="1" x14ac:dyDescent="0.3">
      <c r="A8" s="2">
        <v>7</v>
      </c>
      <c r="B8" s="11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22</v>
      </c>
      <c r="V8" s="3" t="s">
        <v>22</v>
      </c>
      <c r="W8" s="5">
        <v>6</v>
      </c>
      <c r="X8" s="5"/>
      <c r="Y8" s="5"/>
      <c r="Z8" s="5"/>
      <c r="AA8" s="6">
        <f t="shared" si="0"/>
        <v>6</v>
      </c>
      <c r="AB8" s="6">
        <v>53</v>
      </c>
      <c r="AC8" s="6">
        <v>95</v>
      </c>
      <c r="AD8" s="6"/>
      <c r="AE8" s="6"/>
      <c r="AF8" s="6">
        <f t="shared" si="1"/>
        <v>74</v>
      </c>
      <c r="AG8" s="5">
        <v>2</v>
      </c>
      <c r="AH8" s="5"/>
      <c r="AI8" s="5"/>
      <c r="AJ8" s="5"/>
      <c r="AK8" s="6">
        <f t="shared" si="2"/>
        <v>2</v>
      </c>
      <c r="AL8" s="6">
        <v>11</v>
      </c>
      <c r="AM8" s="6"/>
      <c r="AN8" s="6"/>
      <c r="AO8" s="6"/>
      <c r="AP8" s="6">
        <f t="shared" si="3"/>
        <v>11</v>
      </c>
      <c r="AQ8" s="5">
        <v>12</v>
      </c>
      <c r="AR8" s="5"/>
      <c r="AS8" s="5"/>
      <c r="AT8" s="5"/>
      <c r="AU8" s="6">
        <f t="shared" si="4"/>
        <v>12</v>
      </c>
      <c r="AV8" s="7">
        <f t="shared" si="5"/>
        <v>22.384615384615383</v>
      </c>
      <c r="AW8" s="7">
        <f t="shared" si="6"/>
        <v>84</v>
      </c>
      <c r="AX8" s="13">
        <v>9513120103</v>
      </c>
      <c r="AY8" s="7" t="s">
        <v>34</v>
      </c>
      <c r="AZ8" s="7">
        <f t="shared" si="7"/>
        <v>0</v>
      </c>
      <c r="BA8" s="2">
        <v>7</v>
      </c>
      <c r="BB8" t="s">
        <v>17</v>
      </c>
      <c r="BP8">
        <v>93</v>
      </c>
      <c r="BQ8">
        <v>97</v>
      </c>
      <c r="BW8">
        <f t="shared" si="8"/>
        <v>95</v>
      </c>
    </row>
    <row r="9" spans="1:75" ht="16.5" customHeight="1" thickTop="1" thickBot="1" x14ac:dyDescent="0.3">
      <c r="A9" s="2">
        <v>8</v>
      </c>
      <c r="B9" s="11" t="s">
        <v>35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">
        <v>3</v>
      </c>
      <c r="X9" s="5"/>
      <c r="Y9" s="5"/>
      <c r="Z9" s="5"/>
      <c r="AA9" s="6">
        <f t="shared" si="0"/>
        <v>3</v>
      </c>
      <c r="AB9" s="6">
        <v>50</v>
      </c>
      <c r="AC9" s="6">
        <v>95</v>
      </c>
      <c r="AD9" s="6"/>
      <c r="AE9" s="6"/>
      <c r="AF9" s="6">
        <f t="shared" si="1"/>
        <v>72.5</v>
      </c>
      <c r="AG9" s="5">
        <v>4</v>
      </c>
      <c r="AH9" s="5"/>
      <c r="AI9" s="5"/>
      <c r="AJ9" s="5"/>
      <c r="AK9" s="6">
        <f t="shared" si="2"/>
        <v>4</v>
      </c>
      <c r="AL9" s="6">
        <v>8</v>
      </c>
      <c r="AM9" s="6"/>
      <c r="AN9" s="6"/>
      <c r="AO9" s="6"/>
      <c r="AP9" s="6">
        <f t="shared" si="3"/>
        <v>8</v>
      </c>
      <c r="AQ9" s="5">
        <v>12</v>
      </c>
      <c r="AR9" s="5"/>
      <c r="AS9" s="5"/>
      <c r="AT9" s="5"/>
      <c r="AU9" s="6">
        <f t="shared" si="4"/>
        <v>12</v>
      </c>
      <c r="AV9" s="7">
        <f t="shared" si="5"/>
        <v>21.11538461538461</v>
      </c>
      <c r="AW9" s="7">
        <f t="shared" si="6"/>
        <v>77</v>
      </c>
      <c r="AX9" s="13">
        <v>9810050377</v>
      </c>
      <c r="AY9" s="7" t="s">
        <v>36</v>
      </c>
      <c r="AZ9" s="7">
        <f t="shared" si="7"/>
        <v>0</v>
      </c>
      <c r="BA9" s="2">
        <v>8</v>
      </c>
      <c r="BB9" t="s">
        <v>17</v>
      </c>
      <c r="BP9">
        <v>86</v>
      </c>
      <c r="BW9">
        <f t="shared" si="8"/>
        <v>86</v>
      </c>
    </row>
    <row r="10" spans="1:75" ht="16.5" customHeight="1" thickTop="1" thickBot="1" x14ac:dyDescent="0.3">
      <c r="A10" s="2">
        <v>9</v>
      </c>
      <c r="B10" s="11" t="s">
        <v>37</v>
      </c>
      <c r="C10" s="3"/>
      <c r="D10" s="3"/>
      <c r="E10" s="3" t="s">
        <v>22</v>
      </c>
      <c r="F10" s="3" t="s">
        <v>22</v>
      </c>
      <c r="G10" s="3"/>
      <c r="H10" s="3"/>
      <c r="I10" s="3" t="s">
        <v>19</v>
      </c>
      <c r="J10" s="3" t="s">
        <v>19</v>
      </c>
      <c r="K10" s="3" t="s">
        <v>22</v>
      </c>
      <c r="L10" s="3" t="s">
        <v>22</v>
      </c>
      <c r="M10" s="3" t="s">
        <v>22</v>
      </c>
      <c r="N10" s="3" t="s">
        <v>22</v>
      </c>
      <c r="O10" s="3"/>
      <c r="P10" s="3"/>
      <c r="Q10" s="3" t="s">
        <v>22</v>
      </c>
      <c r="R10" s="3" t="s">
        <v>22</v>
      </c>
      <c r="S10" s="3" t="s">
        <v>19</v>
      </c>
      <c r="T10" s="3" t="s">
        <v>22</v>
      </c>
      <c r="U10" s="3"/>
      <c r="V10" s="3"/>
      <c r="W10" s="5">
        <v>0</v>
      </c>
      <c r="X10" s="5"/>
      <c r="Y10" s="5"/>
      <c r="Z10" s="5"/>
      <c r="AA10" s="6">
        <f t="shared" si="0"/>
        <v>0</v>
      </c>
      <c r="AB10" s="6">
        <v>18</v>
      </c>
      <c r="AC10" s="6">
        <v>92</v>
      </c>
      <c r="AD10" s="6"/>
      <c r="AE10" s="6"/>
      <c r="AF10" s="6">
        <f t="shared" si="1"/>
        <v>55</v>
      </c>
      <c r="AG10" s="5">
        <v>1</v>
      </c>
      <c r="AH10" s="5"/>
      <c r="AI10" s="5"/>
      <c r="AJ10" s="5"/>
      <c r="AK10" s="6">
        <f t="shared" si="2"/>
        <v>1</v>
      </c>
      <c r="AL10" s="6">
        <v>7</v>
      </c>
      <c r="AM10" s="6"/>
      <c r="AN10" s="6"/>
      <c r="AO10" s="6"/>
      <c r="AP10" s="6">
        <f t="shared" si="3"/>
        <v>7</v>
      </c>
      <c r="AQ10" s="5">
        <v>5</v>
      </c>
      <c r="AR10" s="5"/>
      <c r="AS10" s="5"/>
      <c r="AT10" s="5"/>
      <c r="AU10" s="6">
        <f t="shared" si="4"/>
        <v>5</v>
      </c>
      <c r="AV10" s="7">
        <f t="shared" si="5"/>
        <v>14.923076923076923</v>
      </c>
      <c r="AW10" s="7">
        <f t="shared" si="6"/>
        <v>31</v>
      </c>
      <c r="AX10" s="13">
        <v>9714080128</v>
      </c>
      <c r="AY10" s="7" t="s">
        <v>38</v>
      </c>
      <c r="AZ10" s="7">
        <f t="shared" si="7"/>
        <v>3</v>
      </c>
      <c r="BA10" s="2">
        <v>9</v>
      </c>
      <c r="BB10" t="s">
        <v>17</v>
      </c>
      <c r="BP10">
        <v>82</v>
      </c>
      <c r="BW10">
        <f t="shared" si="8"/>
        <v>82</v>
      </c>
    </row>
    <row r="11" spans="1:75" ht="16.5" customHeight="1" thickTop="1" thickBot="1" x14ac:dyDescent="0.3">
      <c r="A11" s="2">
        <v>10</v>
      </c>
      <c r="B11" s="11" t="s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22</v>
      </c>
      <c r="V11" s="3"/>
      <c r="W11" s="5">
        <v>1</v>
      </c>
      <c r="X11" s="5"/>
      <c r="Y11" s="5"/>
      <c r="Z11" s="5"/>
      <c r="AA11" s="6">
        <f t="shared" si="0"/>
        <v>1</v>
      </c>
      <c r="AB11" s="6">
        <v>49</v>
      </c>
      <c r="AC11" s="6">
        <v>92</v>
      </c>
      <c r="AD11" s="6"/>
      <c r="AE11" s="6"/>
      <c r="AF11" s="6">
        <f t="shared" si="1"/>
        <v>70.5</v>
      </c>
      <c r="AG11" s="5">
        <v>3</v>
      </c>
      <c r="AH11" s="5">
        <v>84</v>
      </c>
      <c r="AI11" s="5"/>
      <c r="AJ11" s="5"/>
      <c r="AK11" s="6">
        <f t="shared" si="2"/>
        <v>43.5</v>
      </c>
      <c r="AL11" s="6">
        <v>9</v>
      </c>
      <c r="AM11" s="6"/>
      <c r="AN11" s="6"/>
      <c r="AO11" s="6"/>
      <c r="AP11" s="6">
        <f t="shared" si="3"/>
        <v>9</v>
      </c>
      <c r="AQ11" s="5">
        <v>8</v>
      </c>
      <c r="AR11" s="5"/>
      <c r="AS11" s="5"/>
      <c r="AT11" s="5"/>
      <c r="AU11" s="6">
        <f t="shared" si="4"/>
        <v>8</v>
      </c>
      <c r="AV11" s="7">
        <f t="shared" si="5"/>
        <v>29.23076923076923</v>
      </c>
      <c r="AW11" s="7">
        <f t="shared" si="6"/>
        <v>70</v>
      </c>
      <c r="AX11" s="13">
        <v>9413030011</v>
      </c>
      <c r="AY11" s="7" t="s">
        <v>40</v>
      </c>
      <c r="AZ11" s="7">
        <f t="shared" si="7"/>
        <v>0</v>
      </c>
      <c r="BA11" s="2">
        <v>10</v>
      </c>
      <c r="BB11" t="s">
        <v>17</v>
      </c>
      <c r="BW11" t="e">
        <f t="shared" si="8"/>
        <v>#DIV/0!</v>
      </c>
    </row>
    <row r="12" spans="1:75" ht="16.5" customHeight="1" thickTop="1" thickBot="1" x14ac:dyDescent="0.3">
      <c r="A12" s="2">
        <v>11</v>
      </c>
      <c r="B12" s="11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19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19</v>
      </c>
      <c r="W12" s="5">
        <v>3</v>
      </c>
      <c r="X12" s="5"/>
      <c r="Y12" s="5"/>
      <c r="Z12" s="5"/>
      <c r="AA12" s="6">
        <f t="shared" si="0"/>
        <v>3</v>
      </c>
      <c r="AB12" s="6">
        <v>41</v>
      </c>
      <c r="AC12" s="6"/>
      <c r="AD12" s="6"/>
      <c r="AE12" s="6"/>
      <c r="AF12" s="6">
        <f t="shared" si="1"/>
        <v>41</v>
      </c>
      <c r="AG12" s="5">
        <v>4</v>
      </c>
      <c r="AH12" s="5">
        <v>94</v>
      </c>
      <c r="AI12" s="5"/>
      <c r="AJ12" s="5"/>
      <c r="AK12" s="6">
        <f t="shared" si="2"/>
        <v>49</v>
      </c>
      <c r="AL12" s="6">
        <v>4</v>
      </c>
      <c r="AM12" s="6"/>
      <c r="AN12" s="6"/>
      <c r="AO12" s="6"/>
      <c r="AP12" s="6">
        <f t="shared" si="3"/>
        <v>4</v>
      </c>
      <c r="AQ12" s="5">
        <v>0</v>
      </c>
      <c r="AR12" s="5"/>
      <c r="AS12" s="5"/>
      <c r="AT12" s="5"/>
      <c r="AU12" s="6">
        <f t="shared" si="4"/>
        <v>0</v>
      </c>
      <c r="AV12" s="7">
        <f t="shared" si="5"/>
        <v>22.384615384615383</v>
      </c>
      <c r="AW12" s="7">
        <f t="shared" si="6"/>
        <v>52</v>
      </c>
      <c r="AX12" s="13">
        <v>9814060248</v>
      </c>
      <c r="AY12" s="7" t="s">
        <v>42</v>
      </c>
      <c r="AZ12" s="7">
        <f t="shared" si="7"/>
        <v>2</v>
      </c>
      <c r="BA12" s="2">
        <v>11</v>
      </c>
      <c r="BB12" t="s">
        <v>17</v>
      </c>
      <c r="BP12">
        <v>98</v>
      </c>
      <c r="BW12">
        <f t="shared" si="8"/>
        <v>98</v>
      </c>
    </row>
    <row r="13" spans="1:75" ht="16.5" customHeight="1" thickTop="1" thickBot="1" x14ac:dyDescent="0.3">
      <c r="A13" s="2">
        <v>12</v>
      </c>
      <c r="B13" s="11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22</v>
      </c>
      <c r="O13" s="3"/>
      <c r="P13" s="3"/>
      <c r="Q13" s="3"/>
      <c r="R13" s="3"/>
      <c r="S13" s="3"/>
      <c r="T13" s="3"/>
      <c r="U13" s="3"/>
      <c r="V13" s="3"/>
      <c r="W13" s="5">
        <v>2</v>
      </c>
      <c r="X13" s="5"/>
      <c r="Y13" s="5"/>
      <c r="Z13" s="5"/>
      <c r="AA13" s="6">
        <f t="shared" si="0"/>
        <v>2</v>
      </c>
      <c r="AB13" s="6">
        <v>30</v>
      </c>
      <c r="AC13" s="6">
        <v>97</v>
      </c>
      <c r="AD13" s="6"/>
      <c r="AE13" s="6"/>
      <c r="AF13" s="6">
        <f t="shared" si="1"/>
        <v>63.5</v>
      </c>
      <c r="AG13" s="5">
        <v>2</v>
      </c>
      <c r="AH13" s="5"/>
      <c r="AI13" s="5"/>
      <c r="AJ13" s="5"/>
      <c r="AK13" s="6">
        <f t="shared" si="2"/>
        <v>2</v>
      </c>
      <c r="AL13" s="6">
        <v>10</v>
      </c>
      <c r="AM13" s="6"/>
      <c r="AN13" s="6"/>
      <c r="AO13" s="6"/>
      <c r="AP13" s="6">
        <f t="shared" si="3"/>
        <v>10</v>
      </c>
      <c r="AQ13" s="5">
        <v>4</v>
      </c>
      <c r="AR13" s="5"/>
      <c r="AS13" s="5"/>
      <c r="AT13" s="5"/>
      <c r="AU13" s="6">
        <f t="shared" si="4"/>
        <v>4</v>
      </c>
      <c r="AV13" s="7">
        <f t="shared" si="5"/>
        <v>18.192307692307693</v>
      </c>
      <c r="AW13" s="7">
        <f t="shared" si="6"/>
        <v>48</v>
      </c>
      <c r="AX13" s="13">
        <v>9513120041</v>
      </c>
      <c r="AY13" s="7" t="s">
        <v>44</v>
      </c>
      <c r="AZ13" s="7">
        <f t="shared" si="7"/>
        <v>0</v>
      </c>
      <c r="BA13" s="2">
        <v>12</v>
      </c>
      <c r="BB13" t="s">
        <v>17</v>
      </c>
      <c r="BP13">
        <v>93</v>
      </c>
      <c r="BW13">
        <f t="shared" si="8"/>
        <v>93</v>
      </c>
    </row>
    <row r="14" spans="1:75" ht="16.5" customHeight="1" thickTop="1" thickBot="1" x14ac:dyDescent="0.3">
      <c r="A14" s="2">
        <v>13</v>
      </c>
      <c r="B14" s="11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22</v>
      </c>
      <c r="R14" s="3"/>
      <c r="S14" s="3"/>
      <c r="T14" s="3"/>
      <c r="U14" s="3"/>
      <c r="V14" s="3"/>
      <c r="W14" s="5">
        <v>6</v>
      </c>
      <c r="X14" s="5"/>
      <c r="Y14" s="5"/>
      <c r="Z14" s="5"/>
      <c r="AA14" s="6">
        <f t="shared" si="0"/>
        <v>6</v>
      </c>
      <c r="AB14" s="6">
        <v>17</v>
      </c>
      <c r="AC14" s="6">
        <v>90</v>
      </c>
      <c r="AD14" s="6"/>
      <c r="AE14" s="6"/>
      <c r="AF14" s="6">
        <f t="shared" si="1"/>
        <v>53.5</v>
      </c>
      <c r="AG14" s="5">
        <v>3</v>
      </c>
      <c r="AH14" s="5">
        <v>86</v>
      </c>
      <c r="AI14" s="5"/>
      <c r="AJ14" s="5"/>
      <c r="AK14" s="6">
        <f t="shared" si="2"/>
        <v>44.5</v>
      </c>
      <c r="AL14" s="6">
        <v>6</v>
      </c>
      <c r="AM14" s="6"/>
      <c r="AN14" s="6"/>
      <c r="AO14" s="6"/>
      <c r="AP14" s="6">
        <f t="shared" si="3"/>
        <v>6</v>
      </c>
      <c r="AQ14" s="5">
        <v>3</v>
      </c>
      <c r="AR14" s="5"/>
      <c r="AS14" s="5"/>
      <c r="AT14" s="5"/>
      <c r="AU14" s="6">
        <f t="shared" si="4"/>
        <v>3</v>
      </c>
      <c r="AV14" s="7">
        <f t="shared" si="5"/>
        <v>25.615384615384613</v>
      </c>
      <c r="AW14" s="7">
        <f t="shared" si="6"/>
        <v>35</v>
      </c>
      <c r="AX14" s="13">
        <v>9414180083</v>
      </c>
      <c r="AY14" s="7" t="s">
        <v>46</v>
      </c>
      <c r="AZ14" s="7">
        <f t="shared" si="7"/>
        <v>0</v>
      </c>
      <c r="BA14" s="2">
        <v>13</v>
      </c>
      <c r="BB14" t="s">
        <v>17</v>
      </c>
      <c r="BP14">
        <v>88</v>
      </c>
      <c r="BW14">
        <f t="shared" si="8"/>
        <v>88</v>
      </c>
    </row>
    <row r="15" spans="1:75" ht="16.5" customHeight="1" thickTop="1" thickBot="1" x14ac:dyDescent="0.3">
      <c r="A15" s="2">
        <v>14</v>
      </c>
      <c r="B15" s="11" t="s">
        <v>47</v>
      </c>
      <c r="C15" s="3"/>
      <c r="D15" s="3"/>
      <c r="E15" s="3" t="s">
        <v>22</v>
      </c>
      <c r="F15" s="3"/>
      <c r="G15" s="3" t="s">
        <v>22</v>
      </c>
      <c r="H15" s="3"/>
      <c r="I15" s="3"/>
      <c r="J15" s="3" t="s">
        <v>22</v>
      </c>
      <c r="K15" s="3" t="s">
        <v>22</v>
      </c>
      <c r="L15" s="3"/>
      <c r="M15" s="3"/>
      <c r="N15" s="3"/>
      <c r="O15" s="3"/>
      <c r="P15" s="3"/>
      <c r="Q15" s="3"/>
      <c r="R15" s="3" t="s">
        <v>22</v>
      </c>
      <c r="S15" s="3"/>
      <c r="T15" s="3" t="s">
        <v>22</v>
      </c>
      <c r="U15" s="3" t="s">
        <v>22</v>
      </c>
      <c r="V15" s="3"/>
      <c r="W15" s="5">
        <v>4</v>
      </c>
      <c r="X15" s="5"/>
      <c r="Y15" s="5"/>
      <c r="Z15" s="5"/>
      <c r="AA15" s="6">
        <f t="shared" si="0"/>
        <v>4</v>
      </c>
      <c r="AB15" s="6">
        <v>57</v>
      </c>
      <c r="AC15" s="6">
        <v>88</v>
      </c>
      <c r="AD15" s="6"/>
      <c r="AE15" s="6"/>
      <c r="AF15" s="6">
        <f t="shared" si="1"/>
        <v>72.5</v>
      </c>
      <c r="AG15" s="5">
        <v>8</v>
      </c>
      <c r="AH15" s="5"/>
      <c r="AI15" s="5"/>
      <c r="AJ15" s="5"/>
      <c r="AK15" s="6">
        <f t="shared" si="2"/>
        <v>8</v>
      </c>
      <c r="AL15" s="6">
        <v>7</v>
      </c>
      <c r="AM15" s="6"/>
      <c r="AN15" s="6"/>
      <c r="AO15" s="6"/>
      <c r="AP15" s="6">
        <f t="shared" si="3"/>
        <v>7</v>
      </c>
      <c r="AQ15" s="5">
        <v>6</v>
      </c>
      <c r="AR15" s="5"/>
      <c r="AS15" s="5"/>
      <c r="AT15" s="5"/>
      <c r="AU15" s="6">
        <f t="shared" si="4"/>
        <v>6</v>
      </c>
      <c r="AV15" s="7">
        <f t="shared" si="5"/>
        <v>21.576923076923077</v>
      </c>
      <c r="AW15" s="7">
        <f t="shared" si="6"/>
        <v>82</v>
      </c>
      <c r="AX15" s="13">
        <v>9714080452</v>
      </c>
      <c r="AY15" s="7" t="s">
        <v>48</v>
      </c>
      <c r="AZ15" s="7">
        <f t="shared" si="7"/>
        <v>0</v>
      </c>
      <c r="BA15" s="2">
        <v>14</v>
      </c>
      <c r="BB15" t="s">
        <v>49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>
        <v>1</v>
      </c>
      <c r="X16" s="5"/>
      <c r="Y16" s="5"/>
      <c r="Z16" s="5"/>
      <c r="AA16" s="6">
        <f t="shared" si="0"/>
        <v>1</v>
      </c>
      <c r="AB16" s="6">
        <v>31</v>
      </c>
      <c r="AC16" s="6"/>
      <c r="AD16" s="6"/>
      <c r="AE16" s="6"/>
      <c r="AF16" s="6">
        <f t="shared" si="1"/>
        <v>31</v>
      </c>
      <c r="AG16" s="5">
        <v>2</v>
      </c>
      <c r="AH16" s="5">
        <v>88</v>
      </c>
      <c r="AI16" s="5"/>
      <c r="AJ16" s="5"/>
      <c r="AK16" s="6">
        <f t="shared" si="2"/>
        <v>45</v>
      </c>
      <c r="AL16" s="6">
        <v>8</v>
      </c>
      <c r="AM16" s="6"/>
      <c r="AN16" s="6"/>
      <c r="AO16" s="6"/>
      <c r="AP16" s="6">
        <f t="shared" si="3"/>
        <v>8</v>
      </c>
      <c r="AQ16" s="5">
        <v>13</v>
      </c>
      <c r="AR16" s="5"/>
      <c r="AS16" s="5"/>
      <c r="AT16" s="5"/>
      <c r="AU16" s="6">
        <f t="shared" si="4"/>
        <v>13</v>
      </c>
      <c r="AV16" s="7">
        <f t="shared" si="5"/>
        <v>20.615384615384617</v>
      </c>
      <c r="AW16" s="7">
        <f t="shared" si="6"/>
        <v>55</v>
      </c>
      <c r="AX16" s="13">
        <v>9714080146</v>
      </c>
      <c r="AY16" s="7" t="s">
        <v>51</v>
      </c>
      <c r="AZ16" s="7">
        <f t="shared" si="7"/>
        <v>0</v>
      </c>
      <c r="BA16" s="2">
        <v>15</v>
      </c>
      <c r="BB16" t="s">
        <v>17</v>
      </c>
      <c r="BP16">
        <v>94</v>
      </c>
      <c r="BQ16">
        <v>88</v>
      </c>
      <c r="BW16">
        <f t="shared" si="8"/>
        <v>91</v>
      </c>
    </row>
    <row r="17" spans="1:75" ht="16.5" customHeight="1" thickTop="1" thickBot="1" x14ac:dyDescent="0.3">
      <c r="A17" s="2">
        <v>16</v>
      </c>
      <c r="B17" s="11" t="s">
        <v>52</v>
      </c>
      <c r="C17" s="3"/>
      <c r="D17" s="3"/>
      <c r="E17" s="3"/>
      <c r="F17" s="3"/>
      <c r="G17" s="3" t="s">
        <v>22</v>
      </c>
      <c r="H17" s="3"/>
      <c r="I17" s="3"/>
      <c r="J17" s="3"/>
      <c r="K17" s="3"/>
      <c r="L17" s="3"/>
      <c r="M17" s="3"/>
      <c r="N17" s="3"/>
      <c r="O17" s="3" t="s">
        <v>19</v>
      </c>
      <c r="P17" s="3"/>
      <c r="Q17" s="3" t="s">
        <v>22</v>
      </c>
      <c r="R17" s="3"/>
      <c r="S17" s="3"/>
      <c r="T17" s="3" t="s">
        <v>22</v>
      </c>
      <c r="U17" s="3"/>
      <c r="V17" s="3"/>
      <c r="W17" s="5">
        <v>0</v>
      </c>
      <c r="X17" s="5"/>
      <c r="Y17" s="5"/>
      <c r="Z17" s="5"/>
      <c r="AA17" s="6">
        <f t="shared" si="0"/>
        <v>0</v>
      </c>
      <c r="AB17" s="6">
        <v>43</v>
      </c>
      <c r="AC17" s="6">
        <v>85</v>
      </c>
      <c r="AD17" s="6"/>
      <c r="AE17" s="6"/>
      <c r="AF17" s="6">
        <f t="shared" si="1"/>
        <v>64</v>
      </c>
      <c r="AG17" s="5">
        <v>2</v>
      </c>
      <c r="AH17" s="5"/>
      <c r="AI17" s="5"/>
      <c r="AJ17" s="5"/>
      <c r="AK17" s="6">
        <f t="shared" si="2"/>
        <v>2</v>
      </c>
      <c r="AL17" s="6">
        <v>4</v>
      </c>
      <c r="AM17" s="6"/>
      <c r="AN17" s="6"/>
      <c r="AO17" s="6"/>
      <c r="AP17" s="6">
        <f t="shared" si="3"/>
        <v>4</v>
      </c>
      <c r="AQ17" s="5">
        <v>0</v>
      </c>
      <c r="AR17" s="5"/>
      <c r="AS17" s="5"/>
      <c r="AT17" s="5"/>
      <c r="AU17" s="6">
        <f t="shared" si="4"/>
        <v>0</v>
      </c>
      <c r="AV17" s="7">
        <f t="shared" si="5"/>
        <v>16.153846153846153</v>
      </c>
      <c r="AW17" s="7">
        <f t="shared" si="6"/>
        <v>49</v>
      </c>
      <c r="AX17" s="13">
        <v>9614020405</v>
      </c>
      <c r="AY17" s="7" t="s">
        <v>53</v>
      </c>
      <c r="AZ17" s="7">
        <f t="shared" si="7"/>
        <v>1</v>
      </c>
      <c r="BA17" s="2">
        <v>16</v>
      </c>
      <c r="BB17" t="s">
        <v>17</v>
      </c>
      <c r="BP17">
        <v>92</v>
      </c>
      <c r="BQ17">
        <v>93</v>
      </c>
      <c r="BW17">
        <f t="shared" si="8"/>
        <v>92.5</v>
      </c>
    </row>
    <row r="18" spans="1:75" ht="16.5" customHeight="1" thickTop="1" thickBot="1" x14ac:dyDescent="0.3">
      <c r="A18" s="2">
        <v>17</v>
      </c>
      <c r="B18" s="11" t="s">
        <v>54</v>
      </c>
      <c r="C18" s="3"/>
      <c r="D18" s="3" t="s">
        <v>19</v>
      </c>
      <c r="E18" s="3"/>
      <c r="F18" s="3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22</v>
      </c>
      <c r="V18" s="3"/>
      <c r="W18" s="5">
        <v>5</v>
      </c>
      <c r="X18" s="5"/>
      <c r="Y18" s="5"/>
      <c r="Z18" s="5"/>
      <c r="AA18" s="6">
        <f t="shared" si="0"/>
        <v>5</v>
      </c>
      <c r="AB18" s="6">
        <v>34</v>
      </c>
      <c r="AC18" s="6"/>
      <c r="AD18" s="6"/>
      <c r="AE18" s="6"/>
      <c r="AF18" s="6">
        <f t="shared" si="1"/>
        <v>34</v>
      </c>
      <c r="AG18" s="5">
        <v>7</v>
      </c>
      <c r="AH18" s="5">
        <v>94</v>
      </c>
      <c r="AI18" s="5"/>
      <c r="AJ18" s="5"/>
      <c r="AK18" s="6">
        <f t="shared" si="2"/>
        <v>50.5</v>
      </c>
      <c r="AL18" s="6">
        <v>6</v>
      </c>
      <c r="AM18" s="6"/>
      <c r="AN18" s="6"/>
      <c r="AO18" s="6"/>
      <c r="AP18" s="6">
        <f t="shared" si="3"/>
        <v>6</v>
      </c>
      <c r="AQ18" s="5">
        <v>9</v>
      </c>
      <c r="AR18" s="5"/>
      <c r="AS18" s="5"/>
      <c r="AT18" s="5"/>
      <c r="AU18" s="6">
        <f t="shared" si="4"/>
        <v>9</v>
      </c>
      <c r="AV18" s="7">
        <f t="shared" si="5"/>
        <v>22.730769230769226</v>
      </c>
      <c r="AW18" s="7">
        <f t="shared" si="6"/>
        <v>61</v>
      </c>
      <c r="AX18" s="13">
        <v>14005135341</v>
      </c>
      <c r="AY18" s="7" t="s">
        <v>55</v>
      </c>
      <c r="AZ18" s="7">
        <f t="shared" si="7"/>
        <v>1</v>
      </c>
      <c r="BA18" s="2">
        <v>17</v>
      </c>
      <c r="BB18" t="s">
        <v>17</v>
      </c>
      <c r="BW18" t="e">
        <f t="shared" si="8"/>
        <v>#DIV/0!</v>
      </c>
    </row>
    <row r="19" spans="1:75" ht="16.5" customHeight="1" thickTop="1" thickBot="1" x14ac:dyDescent="0.3">
      <c r="A19" s="2">
        <v>18</v>
      </c>
      <c r="B19" s="15" t="s">
        <v>56</v>
      </c>
      <c r="C19" s="3" t="s">
        <v>19</v>
      </c>
      <c r="D19" s="3"/>
      <c r="E19" s="3"/>
      <c r="F19" s="3"/>
      <c r="G19" s="3"/>
      <c r="H19" s="3"/>
      <c r="I19" s="3"/>
      <c r="J19" s="3"/>
      <c r="K19" s="3" t="s">
        <v>22</v>
      </c>
      <c r="L19" s="3"/>
      <c r="M19" s="3"/>
      <c r="N19" s="3"/>
      <c r="O19" s="3"/>
      <c r="P19" s="3"/>
      <c r="Q19" s="3"/>
      <c r="R19" s="3" t="s">
        <v>22</v>
      </c>
      <c r="S19" s="3"/>
      <c r="T19" s="3"/>
      <c r="U19" s="3"/>
      <c r="V19" s="3" t="s">
        <v>19</v>
      </c>
      <c r="W19" s="5">
        <v>0</v>
      </c>
      <c r="X19" s="5"/>
      <c r="Y19" s="5"/>
      <c r="Z19" s="5"/>
      <c r="AA19" s="6">
        <f t="shared" si="0"/>
        <v>0</v>
      </c>
      <c r="AB19" s="6">
        <v>24</v>
      </c>
      <c r="AC19" s="6"/>
      <c r="AD19" s="6"/>
      <c r="AE19" s="6"/>
      <c r="AF19" s="6">
        <f t="shared" si="1"/>
        <v>24</v>
      </c>
      <c r="AG19" s="5">
        <v>5</v>
      </c>
      <c r="AH19" s="5"/>
      <c r="AI19" s="5"/>
      <c r="AJ19" s="5"/>
      <c r="AK19" s="6">
        <f t="shared" si="2"/>
        <v>5</v>
      </c>
      <c r="AL19" s="6">
        <v>0</v>
      </c>
      <c r="AM19" s="6"/>
      <c r="AN19" s="6"/>
      <c r="AO19" s="6"/>
      <c r="AP19" s="6">
        <f t="shared" si="3"/>
        <v>0</v>
      </c>
      <c r="AQ19" s="5">
        <v>3</v>
      </c>
      <c r="AR19" s="5"/>
      <c r="AS19" s="5"/>
      <c r="AT19" s="5"/>
      <c r="AU19" s="6">
        <f t="shared" si="4"/>
        <v>3</v>
      </c>
      <c r="AV19" s="7">
        <f t="shared" si="5"/>
        <v>6.9230769230769225</v>
      </c>
      <c r="AW19" s="7">
        <f t="shared" si="6"/>
        <v>32</v>
      </c>
      <c r="AX19" s="16">
        <v>9814000182</v>
      </c>
      <c r="AY19" s="7" t="s">
        <v>57</v>
      </c>
      <c r="AZ19" s="7">
        <f t="shared" si="7"/>
        <v>2</v>
      </c>
      <c r="BA19" s="2">
        <v>18</v>
      </c>
      <c r="BB19" t="s">
        <v>58</v>
      </c>
      <c r="BP19">
        <v>87</v>
      </c>
      <c r="BW19">
        <f t="shared" si="8"/>
        <v>87</v>
      </c>
    </row>
    <row r="20" spans="1:75" ht="16.5" customHeight="1" thickTop="1" thickBot="1" x14ac:dyDescent="0.3">
      <c r="A20" s="2">
        <v>19</v>
      </c>
      <c r="B20" s="15" t="s">
        <v>59</v>
      </c>
      <c r="C20" s="3" t="s">
        <v>19</v>
      </c>
      <c r="D20" s="3" t="s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19</v>
      </c>
      <c r="T20" s="3"/>
      <c r="U20" s="3"/>
      <c r="V20" s="3"/>
      <c r="W20" s="5">
        <v>0</v>
      </c>
      <c r="X20" s="5"/>
      <c r="Y20" s="5"/>
      <c r="Z20" s="5"/>
      <c r="AA20" s="6">
        <f t="shared" si="0"/>
        <v>0</v>
      </c>
      <c r="AB20" s="6">
        <v>8</v>
      </c>
      <c r="AC20" s="6"/>
      <c r="AD20" s="6"/>
      <c r="AE20" s="6"/>
      <c r="AF20" s="6">
        <f t="shared" si="1"/>
        <v>8</v>
      </c>
      <c r="AG20" s="5">
        <v>0</v>
      </c>
      <c r="AH20" s="5">
        <v>72</v>
      </c>
      <c r="AI20" s="5"/>
      <c r="AJ20" s="5"/>
      <c r="AK20" s="6">
        <f t="shared" si="2"/>
        <v>36</v>
      </c>
      <c r="AL20" s="6">
        <v>3</v>
      </c>
      <c r="AM20" s="6"/>
      <c r="AN20" s="6"/>
      <c r="AO20" s="6"/>
      <c r="AP20" s="6">
        <f t="shared" si="3"/>
        <v>3</v>
      </c>
      <c r="AQ20" s="5">
        <v>10</v>
      </c>
      <c r="AR20" s="5"/>
      <c r="AS20" s="5"/>
      <c r="AT20" s="5"/>
      <c r="AU20" s="6">
        <f t="shared" si="4"/>
        <v>10</v>
      </c>
      <c r="AV20" s="7">
        <f t="shared" si="5"/>
        <v>11.615384615384615</v>
      </c>
      <c r="AW20" s="7">
        <f t="shared" si="6"/>
        <v>21</v>
      </c>
      <c r="AX20" s="17">
        <v>9510051010</v>
      </c>
      <c r="AY20" s="7" t="s">
        <v>60</v>
      </c>
      <c r="AZ20" s="7">
        <f t="shared" si="7"/>
        <v>3</v>
      </c>
      <c r="BA20" s="2">
        <v>19</v>
      </c>
      <c r="BB20" t="s">
        <v>61</v>
      </c>
      <c r="BI20" t="s">
        <v>62</v>
      </c>
      <c r="BW20" t="e">
        <f t="shared" si="8"/>
        <v>#DIV/0!</v>
      </c>
    </row>
    <row r="21" spans="1:75" ht="16.5" customHeight="1" thickTop="1" thickBot="1" x14ac:dyDescent="0.3">
      <c r="A21" s="2">
        <v>20</v>
      </c>
      <c r="B21" s="15" t="s">
        <v>63</v>
      </c>
      <c r="C21" s="3" t="s">
        <v>19</v>
      </c>
      <c r="D21" s="3" t="s">
        <v>19</v>
      </c>
      <c r="E21" s="3" t="s">
        <v>19</v>
      </c>
      <c r="F21" s="3" t="s">
        <v>19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>
        <v>4</v>
      </c>
      <c r="X21" s="5"/>
      <c r="Y21" s="5"/>
      <c r="Z21" s="5"/>
      <c r="AA21" s="6">
        <f t="shared" si="0"/>
        <v>4</v>
      </c>
      <c r="AB21" s="6">
        <v>45</v>
      </c>
      <c r="AC21" s="6">
        <v>93</v>
      </c>
      <c r="AD21" s="6"/>
      <c r="AE21" s="6"/>
      <c r="AF21" s="6">
        <f t="shared" si="1"/>
        <v>69</v>
      </c>
      <c r="AG21" s="5">
        <v>4</v>
      </c>
      <c r="AH21" s="5"/>
      <c r="AI21" s="5"/>
      <c r="AJ21" s="5"/>
      <c r="AK21" s="6">
        <f t="shared" si="2"/>
        <v>4</v>
      </c>
      <c r="AL21" s="6">
        <v>16</v>
      </c>
      <c r="AM21" s="6"/>
      <c r="AN21" s="6"/>
      <c r="AO21" s="6"/>
      <c r="AP21" s="6">
        <f t="shared" si="3"/>
        <v>16</v>
      </c>
      <c r="AQ21" s="5">
        <v>11</v>
      </c>
      <c r="AR21" s="5"/>
      <c r="AS21" s="5"/>
      <c r="AT21" s="5"/>
      <c r="AU21" s="6">
        <f t="shared" si="4"/>
        <v>11</v>
      </c>
      <c r="AV21" s="7">
        <f t="shared" si="5"/>
        <v>22.307692307692307</v>
      </c>
      <c r="AW21" s="7">
        <f t="shared" si="6"/>
        <v>80</v>
      </c>
      <c r="AX21" s="17">
        <v>14009173889</v>
      </c>
      <c r="AY21" s="7" t="s">
        <v>64</v>
      </c>
      <c r="AZ21" s="7">
        <f t="shared" si="7"/>
        <v>4</v>
      </c>
      <c r="BA21" s="2">
        <v>20</v>
      </c>
      <c r="BB21" t="s">
        <v>17</v>
      </c>
      <c r="BP21">
        <v>89</v>
      </c>
      <c r="BQ21">
        <v>89</v>
      </c>
      <c r="BW21">
        <f t="shared" si="8"/>
        <v>89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t="s">
        <v>82</v>
      </c>
      <c r="U32" t="s">
        <v>83</v>
      </c>
      <c r="V32" t="s">
        <v>84</v>
      </c>
    </row>
    <row r="35" spans="2:22" x14ac:dyDescent="0.25">
      <c r="C35" t="s">
        <v>85</v>
      </c>
      <c r="D35" t="s">
        <v>86</v>
      </c>
      <c r="E35" t="s">
        <v>87</v>
      </c>
      <c r="F35" t="s">
        <v>88</v>
      </c>
      <c r="G35" t="s">
        <v>88</v>
      </c>
      <c r="H35" t="s">
        <v>89</v>
      </c>
      <c r="I35" t="s">
        <v>89</v>
      </c>
      <c r="J35" t="s">
        <v>89</v>
      </c>
      <c r="K35" t="s">
        <v>89</v>
      </c>
      <c r="L35" t="s">
        <v>90</v>
      </c>
      <c r="M35" t="s">
        <v>91</v>
      </c>
      <c r="N35" t="s">
        <v>90</v>
      </c>
      <c r="O35" t="s">
        <v>92</v>
      </c>
      <c r="P35" t="s">
        <v>90</v>
      </c>
      <c r="Q35" t="s">
        <v>90</v>
      </c>
      <c r="R35" t="s">
        <v>93</v>
      </c>
      <c r="S35" t="s">
        <v>90</v>
      </c>
      <c r="T35" t="s">
        <v>94</v>
      </c>
      <c r="U35" t="s">
        <v>90</v>
      </c>
      <c r="V35" t="s">
        <v>95</v>
      </c>
    </row>
    <row r="37" spans="2:22" x14ac:dyDescent="0.25">
      <c r="C37" t="s">
        <v>96</v>
      </c>
      <c r="D37" t="s">
        <v>97</v>
      </c>
      <c r="E37" t="s">
        <v>98</v>
      </c>
      <c r="F37" t="s">
        <v>99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  <c r="R37" t="s">
        <v>111</v>
      </c>
      <c r="S37" t="s">
        <v>112</v>
      </c>
      <c r="T37" t="s">
        <v>113</v>
      </c>
      <c r="U37" t="s">
        <v>114</v>
      </c>
    </row>
    <row r="39" spans="2:22" ht="15.75" customHeight="1" thickBot="1" x14ac:dyDescent="0.3">
      <c r="C39">
        <v>1</v>
      </c>
      <c r="D39">
        <v>2</v>
      </c>
      <c r="E39" t="s">
        <v>115</v>
      </c>
      <c r="G39" t="s">
        <v>116</v>
      </c>
      <c r="I39">
        <v>4</v>
      </c>
      <c r="J39">
        <v>5</v>
      </c>
      <c r="K39" t="s">
        <v>117</v>
      </c>
      <c r="L39" t="s">
        <v>118</v>
      </c>
      <c r="M39" t="s">
        <v>119</v>
      </c>
      <c r="N39">
        <v>7</v>
      </c>
      <c r="O39">
        <v>8</v>
      </c>
    </row>
    <row r="40" spans="2:22" ht="16.5" customHeight="1" thickTop="1" thickBot="1" x14ac:dyDescent="0.3">
      <c r="B40" t="s">
        <v>120</v>
      </c>
      <c r="C40" s="12" t="s">
        <v>95</v>
      </c>
      <c r="D40" s="12" t="s">
        <v>95</v>
      </c>
      <c r="E40" s="12" t="s">
        <v>95</v>
      </c>
      <c r="G40" s="12" t="s">
        <v>121</v>
      </c>
      <c r="I40" s="12" t="s">
        <v>95</v>
      </c>
      <c r="J40" s="12" t="s">
        <v>95</v>
      </c>
      <c r="K40" s="12" t="s">
        <v>95</v>
      </c>
      <c r="L40" s="12" t="s">
        <v>122</v>
      </c>
      <c r="M40" s="12" t="s">
        <v>95</v>
      </c>
      <c r="N40" s="12" t="s">
        <v>122</v>
      </c>
      <c r="O40" s="12" t="s">
        <v>95</v>
      </c>
    </row>
    <row r="41" spans="2:22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topLeftCell="A4" zoomScale="145" zoomScaleNormal="145" workbookViewId="0">
      <selection activeCell="K40" sqref="K40"/>
    </sheetView>
  </sheetViews>
  <sheetFormatPr defaultRowHeight="15" x14ac:dyDescent="0.25"/>
  <cols>
    <col min="2" max="2" width="22.85546875" style="21" customWidth="1"/>
    <col min="3" max="19" width="3.28515625" style="21" customWidth="1"/>
    <col min="20" max="20" width="3.28515625" style="22" customWidth="1"/>
    <col min="21" max="22" width="3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28.140625" style="21" customWidth="1"/>
    <col min="52" max="52" width="17.1406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3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123</v>
      </c>
      <c r="C2" s="3"/>
      <c r="D2" s="3"/>
      <c r="E2" s="3"/>
      <c r="F2" s="3"/>
      <c r="G2" s="3"/>
      <c r="H2" s="3"/>
      <c r="I2" s="3"/>
      <c r="J2" s="3"/>
      <c r="K2" s="3"/>
      <c r="L2" s="3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5">
        <v>5</v>
      </c>
      <c r="X2" s="5"/>
      <c r="Y2" s="5"/>
      <c r="Z2" s="5"/>
      <c r="AA2" s="6">
        <f t="shared" ref="AA2:AA31" si="0">AVERAGE((W2:Z2))</f>
        <v>5</v>
      </c>
      <c r="AB2" s="6">
        <v>49</v>
      </c>
      <c r="AC2" s="6">
        <v>96</v>
      </c>
      <c r="AD2" s="6"/>
      <c r="AE2" s="6"/>
      <c r="AF2" s="6">
        <f t="shared" ref="AF2:AF31" si="1">AVERAGE((AB2:AE2))</f>
        <v>72.5</v>
      </c>
      <c r="AG2" s="5">
        <v>5</v>
      </c>
      <c r="AH2" s="5">
        <v>81</v>
      </c>
      <c r="AI2" s="5"/>
      <c r="AJ2" s="5"/>
      <c r="AK2" s="6">
        <f t="shared" ref="AK2:AK31" si="2">AVERAGE(AG2:AJ2)</f>
        <v>43</v>
      </c>
      <c r="AL2" s="6">
        <v>10</v>
      </c>
      <c r="AM2" s="6"/>
      <c r="AN2" s="6"/>
      <c r="AO2" s="6"/>
      <c r="AP2" s="6">
        <f t="shared" ref="AP2:AP31" si="3">AVERAGE(AL2:AO2)</f>
        <v>10</v>
      </c>
      <c r="AQ2" s="5">
        <v>33</v>
      </c>
      <c r="AR2" s="5"/>
      <c r="AS2" s="5"/>
      <c r="AT2" s="5"/>
      <c r="AU2" s="6">
        <f t="shared" ref="AU2:AU31" si="4">AVERAGE(AQ2:AT2)</f>
        <v>33</v>
      </c>
      <c r="AV2" s="7">
        <f t="shared" ref="AV2:AV31" si="5">((AA2*0.15)+(AF2*0.15)+(AK2*0.15)+(AP2*0.15)+(AU2*0.05))/0.65</f>
        <v>32.653846153846146</v>
      </c>
      <c r="AW2" s="7">
        <f t="shared" ref="AW2:AW21" si="6">SUM(W2,AB2,AG2,AL2,AQ2)</f>
        <v>102</v>
      </c>
      <c r="AX2" s="13">
        <v>99857096</v>
      </c>
      <c r="AY2" s="7" t="s">
        <v>124</v>
      </c>
      <c r="AZ2" s="7">
        <f t="shared" ref="AZ2:AZ21" si="7">COUNTIF(C2:V2,"a")</f>
        <v>1</v>
      </c>
      <c r="BA2" s="2">
        <v>1</v>
      </c>
      <c r="BB2" t="s">
        <v>17</v>
      </c>
      <c r="BW2" t="e">
        <f t="shared" ref="BW2:BW20" si="8">AVERAGE(BP2:BV2)</f>
        <v>#DIV/0!</v>
      </c>
    </row>
    <row r="3" spans="1:75" ht="16.5" customHeight="1" thickTop="1" thickBot="1" x14ac:dyDescent="0.3">
      <c r="A3" s="2">
        <v>2</v>
      </c>
      <c r="B3" s="11" t="s">
        <v>125</v>
      </c>
      <c r="C3" s="3"/>
      <c r="D3" s="3"/>
      <c r="E3" s="3"/>
      <c r="F3" s="3"/>
      <c r="G3" s="3" t="s">
        <v>19</v>
      </c>
      <c r="H3" s="3" t="s">
        <v>19</v>
      </c>
      <c r="I3" s="3"/>
      <c r="J3" s="3"/>
      <c r="K3" s="3" t="s">
        <v>19</v>
      </c>
      <c r="L3" s="3"/>
      <c r="M3" s="3" t="s">
        <v>19</v>
      </c>
      <c r="N3" s="3"/>
      <c r="O3" s="3"/>
      <c r="P3" s="3"/>
      <c r="Q3" s="3"/>
      <c r="R3" s="3"/>
      <c r="S3" s="3"/>
      <c r="T3" s="3"/>
      <c r="U3" s="3"/>
      <c r="V3" s="3" t="s">
        <v>22</v>
      </c>
      <c r="W3" s="5">
        <v>6</v>
      </c>
      <c r="X3" s="5"/>
      <c r="Y3" s="5"/>
      <c r="Z3" s="5"/>
      <c r="AA3" s="6">
        <f t="shared" si="0"/>
        <v>6</v>
      </c>
      <c r="AB3" s="6">
        <v>27</v>
      </c>
      <c r="AC3" s="6">
        <v>87</v>
      </c>
      <c r="AD3" s="6"/>
      <c r="AE3" s="6"/>
      <c r="AF3" s="6">
        <f t="shared" si="1"/>
        <v>57</v>
      </c>
      <c r="AG3" s="5">
        <v>6</v>
      </c>
      <c r="AH3" s="5">
        <v>87</v>
      </c>
      <c r="AI3" s="5"/>
      <c r="AJ3" s="5"/>
      <c r="AK3" s="6">
        <f t="shared" si="2"/>
        <v>46.5</v>
      </c>
      <c r="AL3" s="6">
        <v>6</v>
      </c>
      <c r="AM3" s="6"/>
      <c r="AN3" s="6"/>
      <c r="AO3" s="6"/>
      <c r="AP3" s="6">
        <f t="shared" si="3"/>
        <v>6</v>
      </c>
      <c r="AQ3" s="5">
        <v>10</v>
      </c>
      <c r="AR3" s="5"/>
      <c r="AS3" s="5"/>
      <c r="AT3" s="5"/>
      <c r="AU3" s="6">
        <f t="shared" si="4"/>
        <v>10</v>
      </c>
      <c r="AV3" s="7">
        <f t="shared" si="5"/>
        <v>27.423076923076916</v>
      </c>
      <c r="AW3" s="7">
        <f t="shared" si="6"/>
        <v>55</v>
      </c>
      <c r="AX3" s="13">
        <v>14005169177</v>
      </c>
      <c r="AY3" s="7" t="s">
        <v>126</v>
      </c>
      <c r="AZ3" s="7">
        <f t="shared" si="7"/>
        <v>4</v>
      </c>
      <c r="BA3" s="2">
        <v>2</v>
      </c>
      <c r="BB3" t="s">
        <v>127</v>
      </c>
      <c r="BP3">
        <v>92</v>
      </c>
      <c r="BW3">
        <f t="shared" si="8"/>
        <v>92</v>
      </c>
    </row>
    <row r="4" spans="1:75" ht="16.5" customHeight="1" thickTop="1" thickBot="1" x14ac:dyDescent="0.3">
      <c r="A4" s="2">
        <v>3</v>
      </c>
      <c r="B4" s="11" t="s">
        <v>128</v>
      </c>
      <c r="C4" s="3" t="s">
        <v>19</v>
      </c>
      <c r="D4" s="3"/>
      <c r="E4" s="3" t="s">
        <v>19</v>
      </c>
      <c r="F4" s="3" t="s">
        <v>19</v>
      </c>
      <c r="G4" s="3" t="s">
        <v>22</v>
      </c>
      <c r="H4" s="3"/>
      <c r="I4" s="3"/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  <c r="W4" s="5">
        <v>0</v>
      </c>
      <c r="X4" s="5"/>
      <c r="Y4" s="5"/>
      <c r="Z4" s="5"/>
      <c r="AA4" s="6">
        <f t="shared" si="0"/>
        <v>0</v>
      </c>
      <c r="AB4" s="6">
        <v>8</v>
      </c>
      <c r="AC4" s="6"/>
      <c r="AD4" s="6"/>
      <c r="AE4" s="6"/>
      <c r="AF4" s="6">
        <f t="shared" si="1"/>
        <v>8</v>
      </c>
      <c r="AG4" s="5">
        <v>0</v>
      </c>
      <c r="AH4" s="5"/>
      <c r="AI4" s="5"/>
      <c r="AJ4" s="5"/>
      <c r="AK4" s="6">
        <f t="shared" si="2"/>
        <v>0</v>
      </c>
      <c r="AL4" s="6">
        <v>2</v>
      </c>
      <c r="AM4" s="6"/>
      <c r="AN4" s="6"/>
      <c r="AO4" s="6"/>
      <c r="AP4" s="6">
        <f t="shared" si="3"/>
        <v>2</v>
      </c>
      <c r="AQ4" s="5">
        <v>3</v>
      </c>
      <c r="AR4" s="5"/>
      <c r="AS4" s="5"/>
      <c r="AT4" s="5"/>
      <c r="AU4" s="6">
        <f t="shared" si="4"/>
        <v>3</v>
      </c>
      <c r="AV4" s="7">
        <f t="shared" si="5"/>
        <v>2.5384615384615383</v>
      </c>
      <c r="AW4" s="7">
        <f t="shared" si="6"/>
        <v>13</v>
      </c>
      <c r="AX4" s="13">
        <v>1400402172866</v>
      </c>
      <c r="AY4" s="7" t="s">
        <v>129</v>
      </c>
      <c r="AZ4" s="7">
        <f t="shared" si="7"/>
        <v>16</v>
      </c>
      <c r="BA4" s="2">
        <v>3</v>
      </c>
      <c r="BB4" t="s">
        <v>17</v>
      </c>
      <c r="BW4" t="e">
        <f t="shared" si="8"/>
        <v>#DIV/0!</v>
      </c>
    </row>
    <row r="5" spans="1:75" ht="16.5" customHeight="1" thickTop="1" thickBot="1" x14ac:dyDescent="0.3">
      <c r="A5" s="2">
        <v>4</v>
      </c>
      <c r="B5" s="11" t="s">
        <v>130</v>
      </c>
      <c r="C5" s="3"/>
      <c r="D5" s="3"/>
      <c r="E5" s="3" t="s">
        <v>19</v>
      </c>
      <c r="F5" s="3"/>
      <c r="G5" s="3"/>
      <c r="H5" s="3"/>
      <c r="I5" s="3"/>
      <c r="J5" s="3" t="s">
        <v>22</v>
      </c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22</v>
      </c>
      <c r="V5" s="3"/>
      <c r="W5" s="5">
        <v>5</v>
      </c>
      <c r="X5" s="5"/>
      <c r="Y5" s="5"/>
      <c r="Z5" s="5"/>
      <c r="AA5" s="6">
        <f t="shared" si="0"/>
        <v>5</v>
      </c>
      <c r="AB5" s="6">
        <v>52</v>
      </c>
      <c r="AC5" s="6"/>
      <c r="AD5" s="6"/>
      <c r="AE5" s="6"/>
      <c r="AF5" s="6">
        <f t="shared" si="1"/>
        <v>52</v>
      </c>
      <c r="AG5" s="5">
        <v>10</v>
      </c>
      <c r="AH5" s="5">
        <v>87</v>
      </c>
      <c r="AI5" s="5"/>
      <c r="AJ5" s="5"/>
      <c r="AK5" s="6">
        <f t="shared" si="2"/>
        <v>48.5</v>
      </c>
      <c r="AL5" s="6">
        <v>8</v>
      </c>
      <c r="AM5" s="6"/>
      <c r="AN5" s="6"/>
      <c r="AO5" s="6"/>
      <c r="AP5" s="6">
        <f t="shared" si="3"/>
        <v>8</v>
      </c>
      <c r="AQ5" s="5">
        <v>14</v>
      </c>
      <c r="AR5" s="5"/>
      <c r="AS5" s="5"/>
      <c r="AT5" s="5"/>
      <c r="AU5" s="6">
        <f t="shared" si="4"/>
        <v>14</v>
      </c>
      <c r="AV5" s="7">
        <f t="shared" si="5"/>
        <v>27.269230769230766</v>
      </c>
      <c r="AW5" s="7">
        <f t="shared" si="6"/>
        <v>89</v>
      </c>
      <c r="AX5" s="13">
        <v>140036176775</v>
      </c>
      <c r="AY5" s="7" t="s">
        <v>131</v>
      </c>
      <c r="AZ5" s="7">
        <f t="shared" si="7"/>
        <v>1</v>
      </c>
      <c r="BA5" s="2">
        <v>4</v>
      </c>
      <c r="BB5" t="s">
        <v>17</v>
      </c>
      <c r="BW5" t="e">
        <f t="shared" si="8"/>
        <v>#DIV/0!</v>
      </c>
    </row>
    <row r="6" spans="1:75" ht="16.5" customHeight="1" thickTop="1" thickBot="1" x14ac:dyDescent="0.3">
      <c r="A6" s="2">
        <v>5</v>
      </c>
      <c r="B6" s="11" t="s">
        <v>132</v>
      </c>
      <c r="C6" s="3"/>
      <c r="D6" s="3"/>
      <c r="E6" s="3" t="s">
        <v>19</v>
      </c>
      <c r="F6" s="3"/>
      <c r="G6" s="3"/>
      <c r="H6" s="3" t="s">
        <v>19</v>
      </c>
      <c r="I6" s="3" t="s">
        <v>22</v>
      </c>
      <c r="J6" s="3"/>
      <c r="K6" s="3"/>
      <c r="L6" s="3"/>
      <c r="M6" s="3" t="s">
        <v>22</v>
      </c>
      <c r="N6" s="3"/>
      <c r="O6" s="3" t="s">
        <v>22</v>
      </c>
      <c r="P6" s="3"/>
      <c r="Q6" s="3"/>
      <c r="R6" s="3"/>
      <c r="S6" s="3" t="s">
        <v>22</v>
      </c>
      <c r="T6" s="3"/>
      <c r="U6" s="3"/>
      <c r="V6" s="3"/>
      <c r="W6" s="5">
        <v>1</v>
      </c>
      <c r="X6" s="5"/>
      <c r="Y6" s="5"/>
      <c r="Z6" s="5"/>
      <c r="AA6" s="6">
        <f t="shared" si="0"/>
        <v>1</v>
      </c>
      <c r="AB6" s="6">
        <v>47</v>
      </c>
      <c r="AC6" s="6">
        <v>87</v>
      </c>
      <c r="AD6" s="6"/>
      <c r="AE6" s="6"/>
      <c r="AF6" s="6">
        <f t="shared" si="1"/>
        <v>67</v>
      </c>
      <c r="AG6" s="5">
        <v>8</v>
      </c>
      <c r="AH6" s="5"/>
      <c r="AI6" s="5"/>
      <c r="AJ6" s="5"/>
      <c r="AK6" s="6">
        <f t="shared" si="2"/>
        <v>8</v>
      </c>
      <c r="AL6" s="6">
        <v>7</v>
      </c>
      <c r="AM6" s="6"/>
      <c r="AN6" s="6"/>
      <c r="AO6" s="6"/>
      <c r="AP6" s="6">
        <f t="shared" si="3"/>
        <v>7</v>
      </c>
      <c r="AQ6" s="5">
        <v>5</v>
      </c>
      <c r="AR6" s="5"/>
      <c r="AS6" s="5"/>
      <c r="AT6" s="5"/>
      <c r="AU6" s="6">
        <f t="shared" si="4"/>
        <v>5</v>
      </c>
      <c r="AV6" s="7">
        <f t="shared" si="5"/>
        <v>19.538461538461537</v>
      </c>
      <c r="AW6" s="7">
        <f t="shared" si="6"/>
        <v>68</v>
      </c>
      <c r="AX6" s="13">
        <v>1400252169604</v>
      </c>
      <c r="AY6" s="7" t="s">
        <v>133</v>
      </c>
      <c r="AZ6" s="7">
        <f t="shared" si="7"/>
        <v>2</v>
      </c>
      <c r="BA6" s="2">
        <v>5</v>
      </c>
      <c r="BB6" t="s">
        <v>134</v>
      </c>
      <c r="BP6">
        <v>80</v>
      </c>
      <c r="BW6">
        <f t="shared" si="8"/>
        <v>80</v>
      </c>
    </row>
    <row r="7" spans="1:75" ht="16.5" customHeight="1" thickTop="1" thickBot="1" x14ac:dyDescent="0.3">
      <c r="A7" s="2">
        <v>6</v>
      </c>
      <c r="B7" s="11" t="s">
        <v>135</v>
      </c>
      <c r="C7" s="3"/>
      <c r="D7" s="3"/>
      <c r="E7" s="3"/>
      <c r="F7" s="3"/>
      <c r="G7" s="3" t="s">
        <v>22</v>
      </c>
      <c r="H7" s="3" t="s">
        <v>19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19</v>
      </c>
      <c r="U7" s="3"/>
      <c r="V7" s="3"/>
      <c r="W7" s="5">
        <v>2</v>
      </c>
      <c r="X7" s="5"/>
      <c r="Y7" s="5"/>
      <c r="Z7" s="5"/>
      <c r="AA7" s="6">
        <f t="shared" si="0"/>
        <v>2</v>
      </c>
      <c r="AB7" s="6">
        <v>31</v>
      </c>
      <c r="AC7" s="6"/>
      <c r="AD7" s="6"/>
      <c r="AE7" s="6"/>
      <c r="AF7" s="6">
        <f t="shared" si="1"/>
        <v>31</v>
      </c>
      <c r="AG7" s="5">
        <v>0</v>
      </c>
      <c r="AH7" s="5"/>
      <c r="AI7" s="5"/>
      <c r="AJ7" s="5"/>
      <c r="AK7" s="6">
        <f t="shared" si="2"/>
        <v>0</v>
      </c>
      <c r="AL7" s="6">
        <v>4</v>
      </c>
      <c r="AM7" s="6"/>
      <c r="AN7" s="6"/>
      <c r="AO7" s="6"/>
      <c r="AP7" s="6">
        <f t="shared" si="3"/>
        <v>4</v>
      </c>
      <c r="AQ7" s="5">
        <v>4</v>
      </c>
      <c r="AR7" s="5"/>
      <c r="AS7" s="5"/>
      <c r="AT7" s="5"/>
      <c r="AU7" s="6">
        <f t="shared" si="4"/>
        <v>4</v>
      </c>
      <c r="AV7" s="7">
        <f t="shared" si="5"/>
        <v>8.8461538461538449</v>
      </c>
      <c r="AW7" s="7">
        <f t="shared" si="6"/>
        <v>41</v>
      </c>
      <c r="AX7" s="13">
        <v>14005175707</v>
      </c>
      <c r="AY7" s="7" t="s">
        <v>136</v>
      </c>
      <c r="AZ7" s="7">
        <f t="shared" si="7"/>
        <v>2</v>
      </c>
      <c r="BA7" s="2">
        <v>6</v>
      </c>
      <c r="BB7" t="s">
        <v>137</v>
      </c>
      <c r="BW7" t="e">
        <f t="shared" si="8"/>
        <v>#DIV/0!</v>
      </c>
    </row>
    <row r="8" spans="1:75" ht="16.5" customHeight="1" thickTop="1" thickBot="1" x14ac:dyDescent="0.3">
      <c r="A8" s="2">
        <v>7</v>
      </c>
      <c r="B8" s="11" t="s">
        <v>138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22</v>
      </c>
      <c r="Q8" s="3"/>
      <c r="R8" s="3" t="s">
        <v>22</v>
      </c>
      <c r="S8" s="3"/>
      <c r="T8" s="3"/>
      <c r="U8" s="3"/>
      <c r="V8" s="3"/>
      <c r="W8" s="5">
        <v>5</v>
      </c>
      <c r="X8" s="5"/>
      <c r="Y8" s="5"/>
      <c r="Z8" s="5"/>
      <c r="AA8" s="6">
        <f t="shared" si="0"/>
        <v>5</v>
      </c>
      <c r="AB8" s="6">
        <v>57</v>
      </c>
      <c r="AC8" s="6">
        <v>92</v>
      </c>
      <c r="AD8" s="6"/>
      <c r="AE8" s="6"/>
      <c r="AF8" s="6">
        <f t="shared" si="1"/>
        <v>74.5</v>
      </c>
      <c r="AG8" s="5">
        <v>6</v>
      </c>
      <c r="AH8" s="5">
        <v>89</v>
      </c>
      <c r="AI8" s="5"/>
      <c r="AJ8" s="5"/>
      <c r="AK8" s="6">
        <f t="shared" si="2"/>
        <v>47.5</v>
      </c>
      <c r="AL8" s="6">
        <v>8</v>
      </c>
      <c r="AM8" s="6"/>
      <c r="AN8" s="6"/>
      <c r="AO8" s="6"/>
      <c r="AP8" s="6">
        <f t="shared" si="3"/>
        <v>8</v>
      </c>
      <c r="AQ8" s="5">
        <v>20</v>
      </c>
      <c r="AR8" s="5"/>
      <c r="AS8" s="5"/>
      <c r="AT8" s="5"/>
      <c r="AU8" s="6">
        <f t="shared" si="4"/>
        <v>20</v>
      </c>
      <c r="AV8" s="7">
        <f t="shared" si="5"/>
        <v>32.692307692307686</v>
      </c>
      <c r="AW8" s="7">
        <f t="shared" si="6"/>
        <v>96</v>
      </c>
      <c r="AX8" s="13">
        <v>9610050715</v>
      </c>
      <c r="AY8" s="7" t="s">
        <v>139</v>
      </c>
      <c r="AZ8" s="7">
        <f t="shared" si="7"/>
        <v>0</v>
      </c>
      <c r="BA8" s="2">
        <v>7</v>
      </c>
      <c r="BB8" t="s">
        <v>17</v>
      </c>
      <c r="BW8" t="e">
        <f t="shared" si="8"/>
        <v>#DIV/0!</v>
      </c>
    </row>
    <row r="9" spans="1:75" ht="16.5" customHeight="1" thickTop="1" thickBot="1" x14ac:dyDescent="0.3">
      <c r="A9" s="2">
        <v>8</v>
      </c>
      <c r="B9" s="11" t="s">
        <v>140</v>
      </c>
      <c r="C9" s="3"/>
      <c r="D9" s="3"/>
      <c r="E9" s="3"/>
      <c r="F9" s="3"/>
      <c r="G9" s="3"/>
      <c r="H9" s="3" t="s">
        <v>19</v>
      </c>
      <c r="I9" s="3"/>
      <c r="J9" s="3"/>
      <c r="K9" s="3"/>
      <c r="L9" s="3"/>
      <c r="M9" s="3" t="s">
        <v>19</v>
      </c>
      <c r="N9" s="3"/>
      <c r="O9" s="3"/>
      <c r="P9" s="3"/>
      <c r="Q9" s="3"/>
      <c r="R9" s="3" t="s">
        <v>19</v>
      </c>
      <c r="S9" s="3"/>
      <c r="T9" s="3"/>
      <c r="U9" s="3"/>
      <c r="V9" s="3"/>
      <c r="W9" s="5">
        <v>1</v>
      </c>
      <c r="X9" s="5"/>
      <c r="Y9" s="5"/>
      <c r="Z9" s="5"/>
      <c r="AA9" s="6">
        <f t="shared" si="0"/>
        <v>1</v>
      </c>
      <c r="AB9" s="6">
        <v>37</v>
      </c>
      <c r="AC9" s="6">
        <v>90</v>
      </c>
      <c r="AD9" s="6">
        <v>95</v>
      </c>
      <c r="AE9" s="6"/>
      <c r="AF9" s="6">
        <f t="shared" si="1"/>
        <v>74</v>
      </c>
      <c r="AG9" s="5">
        <v>5</v>
      </c>
      <c r="AH9" s="5"/>
      <c r="AI9" s="5"/>
      <c r="AJ9" s="5"/>
      <c r="AK9" s="6">
        <f t="shared" si="2"/>
        <v>5</v>
      </c>
      <c r="AL9" s="6">
        <v>6</v>
      </c>
      <c r="AM9" s="6"/>
      <c r="AN9" s="6"/>
      <c r="AO9" s="6"/>
      <c r="AP9" s="6">
        <f t="shared" si="3"/>
        <v>6</v>
      </c>
      <c r="AQ9" s="5">
        <v>17</v>
      </c>
      <c r="AR9" s="5"/>
      <c r="AS9" s="5"/>
      <c r="AT9" s="5"/>
      <c r="AU9" s="6">
        <f t="shared" si="4"/>
        <v>17</v>
      </c>
      <c r="AV9" s="7">
        <f t="shared" si="5"/>
        <v>21.153846153846153</v>
      </c>
      <c r="AW9" s="7">
        <f t="shared" si="6"/>
        <v>66</v>
      </c>
      <c r="AX9" s="13">
        <v>140036176694</v>
      </c>
      <c r="AY9" s="7" t="s">
        <v>141</v>
      </c>
      <c r="AZ9" s="7">
        <f t="shared" si="7"/>
        <v>3</v>
      </c>
      <c r="BA9" s="2">
        <v>8</v>
      </c>
      <c r="BB9" t="s">
        <v>17</v>
      </c>
      <c r="BW9" t="e">
        <f t="shared" si="8"/>
        <v>#DIV/0!</v>
      </c>
    </row>
    <row r="10" spans="1:75" ht="16.5" customHeight="1" thickTop="1" thickBot="1" x14ac:dyDescent="0.3">
      <c r="A10" s="2">
        <v>9</v>
      </c>
      <c r="B10" s="11" t="s">
        <v>142</v>
      </c>
      <c r="C10" s="3"/>
      <c r="D10" s="3"/>
      <c r="E10" s="3"/>
      <c r="F10" s="3"/>
      <c r="G10" s="3"/>
      <c r="H10" s="3"/>
      <c r="I10" s="3"/>
      <c r="J10" s="3" t="s">
        <v>19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22</v>
      </c>
      <c r="W10" s="5">
        <v>2</v>
      </c>
      <c r="X10" s="5"/>
      <c r="Y10" s="5"/>
      <c r="Z10" s="5"/>
      <c r="AA10" s="6">
        <f t="shared" si="0"/>
        <v>2</v>
      </c>
      <c r="AB10" s="6">
        <v>35</v>
      </c>
      <c r="AC10" s="6"/>
      <c r="AD10" s="6"/>
      <c r="AE10" s="6"/>
      <c r="AF10" s="6">
        <f t="shared" si="1"/>
        <v>35</v>
      </c>
      <c r="AG10" s="5">
        <v>4</v>
      </c>
      <c r="AH10" s="5">
        <v>81</v>
      </c>
      <c r="AI10" s="5"/>
      <c r="AJ10" s="5"/>
      <c r="AK10" s="6">
        <f t="shared" si="2"/>
        <v>42.5</v>
      </c>
      <c r="AL10" s="6">
        <v>4</v>
      </c>
      <c r="AM10" s="6"/>
      <c r="AN10" s="6"/>
      <c r="AO10" s="6"/>
      <c r="AP10" s="6">
        <f t="shared" si="3"/>
        <v>4</v>
      </c>
      <c r="AQ10" s="5">
        <v>11</v>
      </c>
      <c r="AR10" s="5"/>
      <c r="AS10" s="5"/>
      <c r="AT10" s="5"/>
      <c r="AU10" s="6">
        <f t="shared" si="4"/>
        <v>11</v>
      </c>
      <c r="AV10" s="7">
        <f t="shared" si="5"/>
        <v>20.115384615384617</v>
      </c>
      <c r="AW10" s="7">
        <f t="shared" si="6"/>
        <v>56</v>
      </c>
      <c r="AX10" s="13">
        <v>9310360379</v>
      </c>
      <c r="AY10" s="7" t="s">
        <v>143</v>
      </c>
      <c r="AZ10" s="7">
        <f t="shared" si="7"/>
        <v>1</v>
      </c>
      <c r="BA10" s="2">
        <v>9</v>
      </c>
      <c r="BB10" t="s">
        <v>17</v>
      </c>
      <c r="BW10" t="e">
        <f t="shared" si="8"/>
        <v>#DIV/0!</v>
      </c>
    </row>
    <row r="11" spans="1:75" ht="16.5" customHeight="1" thickTop="1" thickBot="1" x14ac:dyDescent="0.3">
      <c r="A11" s="2">
        <v>10</v>
      </c>
      <c r="B11" s="11" t="s">
        <v>144</v>
      </c>
      <c r="C11" s="3"/>
      <c r="D11" s="3"/>
      <c r="E11" s="3"/>
      <c r="F11" s="3"/>
      <c r="G11" s="3"/>
      <c r="H11" s="3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">
        <v>6</v>
      </c>
      <c r="X11" s="5"/>
      <c r="Y11" s="5"/>
      <c r="Z11" s="5"/>
      <c r="AA11" s="6">
        <f t="shared" si="0"/>
        <v>6</v>
      </c>
      <c r="AB11" s="6">
        <v>62</v>
      </c>
      <c r="AC11" s="6">
        <v>92</v>
      </c>
      <c r="AD11" s="6">
        <v>98</v>
      </c>
      <c r="AE11" s="6"/>
      <c r="AF11" s="6">
        <f t="shared" si="1"/>
        <v>84</v>
      </c>
      <c r="AG11" s="5">
        <v>4</v>
      </c>
      <c r="AH11" s="5"/>
      <c r="AI11" s="5"/>
      <c r="AJ11" s="5"/>
      <c r="AK11" s="6">
        <f t="shared" si="2"/>
        <v>4</v>
      </c>
      <c r="AL11" s="6">
        <v>13</v>
      </c>
      <c r="AM11" s="6"/>
      <c r="AN11" s="6"/>
      <c r="AO11" s="6"/>
      <c r="AP11" s="6">
        <f t="shared" si="3"/>
        <v>13</v>
      </c>
      <c r="AQ11" s="5">
        <v>31</v>
      </c>
      <c r="AR11" s="5"/>
      <c r="AS11" s="5"/>
      <c r="AT11" s="5"/>
      <c r="AU11" s="6">
        <f t="shared" si="4"/>
        <v>31</v>
      </c>
      <c r="AV11" s="7">
        <f t="shared" si="5"/>
        <v>27.076923076923077</v>
      </c>
      <c r="AW11" s="7">
        <f t="shared" si="6"/>
        <v>116</v>
      </c>
      <c r="AX11" s="13">
        <v>1400252164495</v>
      </c>
      <c r="AY11" s="7" t="s">
        <v>145</v>
      </c>
      <c r="AZ11" s="7">
        <f t="shared" si="7"/>
        <v>1</v>
      </c>
      <c r="BA11" s="2">
        <v>10</v>
      </c>
      <c r="BB11" t="s">
        <v>17</v>
      </c>
      <c r="BW11" t="e">
        <f t="shared" si="8"/>
        <v>#DIV/0!</v>
      </c>
    </row>
    <row r="12" spans="1:75" ht="16.5" customHeight="1" thickTop="1" thickBot="1" x14ac:dyDescent="0.3">
      <c r="A12" s="2">
        <v>11</v>
      </c>
      <c r="B12" s="11" t="s">
        <v>146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19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5">
        <v>3</v>
      </c>
      <c r="X12" s="5"/>
      <c r="Y12" s="5"/>
      <c r="Z12" s="5"/>
      <c r="AA12" s="6">
        <f t="shared" si="0"/>
        <v>3</v>
      </c>
      <c r="AB12" s="6">
        <v>63</v>
      </c>
      <c r="AC12" s="6">
        <v>90</v>
      </c>
      <c r="AD12" s="6"/>
      <c r="AE12" s="6"/>
      <c r="AF12" s="6">
        <f t="shared" si="1"/>
        <v>76.5</v>
      </c>
      <c r="AG12" s="5">
        <v>5</v>
      </c>
      <c r="AH12" s="5"/>
      <c r="AI12" s="5"/>
      <c r="AJ12" s="5"/>
      <c r="AK12" s="6">
        <f t="shared" si="2"/>
        <v>5</v>
      </c>
      <c r="AL12" s="6">
        <v>8</v>
      </c>
      <c r="AM12" s="6"/>
      <c r="AN12" s="6"/>
      <c r="AO12" s="6"/>
      <c r="AP12" s="6">
        <f t="shared" si="3"/>
        <v>8</v>
      </c>
      <c r="AQ12" s="5">
        <v>17</v>
      </c>
      <c r="AR12" s="5"/>
      <c r="AS12" s="5"/>
      <c r="AT12" s="5"/>
      <c r="AU12" s="6">
        <f t="shared" si="4"/>
        <v>17</v>
      </c>
      <c r="AV12" s="7">
        <f t="shared" si="5"/>
        <v>22.65384615384615</v>
      </c>
      <c r="AW12" s="7">
        <f t="shared" si="6"/>
        <v>96</v>
      </c>
      <c r="AX12" s="13">
        <v>14008178948</v>
      </c>
      <c r="AY12" s="7" t="s">
        <v>147</v>
      </c>
      <c r="AZ12" s="7">
        <f t="shared" si="7"/>
        <v>1</v>
      </c>
      <c r="BA12" s="2">
        <v>11</v>
      </c>
      <c r="BB12" t="s">
        <v>17</v>
      </c>
      <c r="BW12" t="e">
        <f t="shared" si="8"/>
        <v>#DIV/0!</v>
      </c>
    </row>
    <row r="13" spans="1:75" ht="16.5" customHeight="1" thickTop="1" thickBot="1" x14ac:dyDescent="0.3">
      <c r="A13" s="2">
        <v>12</v>
      </c>
      <c r="B13" s="11" t="s">
        <v>148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22</v>
      </c>
      <c r="N13" s="3"/>
      <c r="O13" s="3"/>
      <c r="P13" s="3"/>
      <c r="Q13" s="3"/>
      <c r="R13" s="3" t="s">
        <v>22</v>
      </c>
      <c r="S13" s="3"/>
      <c r="T13" s="3" t="s">
        <v>19</v>
      </c>
      <c r="U13" s="3"/>
      <c r="V13" s="3"/>
      <c r="W13" s="5">
        <v>2</v>
      </c>
      <c r="X13" s="5"/>
      <c r="Y13" s="5"/>
      <c r="Z13" s="5"/>
      <c r="AA13" s="6">
        <f t="shared" si="0"/>
        <v>2</v>
      </c>
      <c r="AB13" s="6">
        <v>53</v>
      </c>
      <c r="AC13" s="6">
        <v>87</v>
      </c>
      <c r="AD13" s="6"/>
      <c r="AE13" s="6"/>
      <c r="AF13" s="6">
        <f t="shared" si="1"/>
        <v>70</v>
      </c>
      <c r="AG13" s="5">
        <v>11</v>
      </c>
      <c r="AH13" s="5"/>
      <c r="AI13" s="5"/>
      <c r="AJ13" s="5"/>
      <c r="AK13" s="6">
        <f t="shared" si="2"/>
        <v>11</v>
      </c>
      <c r="AL13" s="6">
        <v>10</v>
      </c>
      <c r="AM13" s="6"/>
      <c r="AN13" s="6"/>
      <c r="AO13" s="6"/>
      <c r="AP13" s="6">
        <f t="shared" si="3"/>
        <v>10</v>
      </c>
      <c r="AQ13" s="5">
        <v>24</v>
      </c>
      <c r="AR13" s="5"/>
      <c r="AS13" s="5"/>
      <c r="AT13" s="5"/>
      <c r="AU13" s="6">
        <f t="shared" si="4"/>
        <v>24</v>
      </c>
      <c r="AV13" s="7">
        <f t="shared" si="5"/>
        <v>23.30769230769231</v>
      </c>
      <c r="AW13" s="7">
        <f t="shared" si="6"/>
        <v>100</v>
      </c>
      <c r="AX13" s="13">
        <v>140036178989</v>
      </c>
      <c r="AY13" s="7" t="s">
        <v>149</v>
      </c>
      <c r="AZ13" s="7">
        <f t="shared" si="7"/>
        <v>1</v>
      </c>
      <c r="BA13" s="2">
        <v>12</v>
      </c>
      <c r="BB13" t="s">
        <v>17</v>
      </c>
      <c r="BW13" t="e">
        <f t="shared" si="8"/>
        <v>#DIV/0!</v>
      </c>
    </row>
    <row r="14" spans="1:75" ht="16.5" customHeight="1" thickTop="1" thickBot="1" x14ac:dyDescent="0.3">
      <c r="A14" s="2">
        <v>13</v>
      </c>
      <c r="B14" s="11" t="s">
        <v>150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19</v>
      </c>
      <c r="S14" s="3"/>
      <c r="T14" s="3"/>
      <c r="U14" s="3" t="s">
        <v>19</v>
      </c>
      <c r="V14" s="3"/>
      <c r="W14" s="5">
        <v>0</v>
      </c>
      <c r="X14" s="5"/>
      <c r="Y14" s="5"/>
      <c r="Z14" s="5"/>
      <c r="AA14" s="6">
        <f t="shared" si="0"/>
        <v>0</v>
      </c>
      <c r="AB14" s="6">
        <v>43</v>
      </c>
      <c r="AC14" s="6"/>
      <c r="AD14" s="6"/>
      <c r="AE14" s="6"/>
      <c r="AF14" s="6">
        <f t="shared" si="1"/>
        <v>43</v>
      </c>
      <c r="AG14" s="5">
        <v>0</v>
      </c>
      <c r="AH14" s="5">
        <v>95</v>
      </c>
      <c r="AI14" s="5"/>
      <c r="AJ14" s="5"/>
      <c r="AK14" s="6">
        <f t="shared" si="2"/>
        <v>47.5</v>
      </c>
      <c r="AL14" s="6">
        <v>10</v>
      </c>
      <c r="AM14" s="6"/>
      <c r="AN14" s="6"/>
      <c r="AO14" s="6"/>
      <c r="AP14" s="6">
        <f t="shared" si="3"/>
        <v>10</v>
      </c>
      <c r="AQ14" s="5">
        <v>16</v>
      </c>
      <c r="AR14" s="5"/>
      <c r="AS14" s="5"/>
      <c r="AT14" s="5"/>
      <c r="AU14" s="6">
        <f t="shared" si="4"/>
        <v>16</v>
      </c>
      <c r="AV14" s="7">
        <f t="shared" si="5"/>
        <v>24.423076923076923</v>
      </c>
      <c r="AW14" s="7">
        <f t="shared" si="6"/>
        <v>69</v>
      </c>
      <c r="AX14" s="13">
        <v>1400304187002</v>
      </c>
      <c r="AY14" s="7" t="s">
        <v>151</v>
      </c>
      <c r="AZ14" s="7">
        <f t="shared" si="7"/>
        <v>2</v>
      </c>
      <c r="BA14" s="2">
        <v>13</v>
      </c>
      <c r="BB14" t="s">
        <v>17</v>
      </c>
      <c r="BW14" t="e">
        <f t="shared" si="8"/>
        <v>#DIV/0!</v>
      </c>
    </row>
    <row r="15" spans="1:75" ht="16.5" customHeight="1" thickTop="1" thickBot="1" x14ac:dyDescent="0.3">
      <c r="A15" s="2">
        <v>14</v>
      </c>
      <c r="B15" s="11" t="s">
        <v>152</v>
      </c>
      <c r="C15" s="3"/>
      <c r="D15" s="3"/>
      <c r="E15" s="3"/>
      <c r="F15" s="3" t="s">
        <v>19</v>
      </c>
      <c r="G15" s="3"/>
      <c r="H15" s="3" t="s">
        <v>19</v>
      </c>
      <c r="I15" s="3" t="s">
        <v>19</v>
      </c>
      <c r="J15" s="3"/>
      <c r="K15" s="3" t="s">
        <v>22</v>
      </c>
      <c r="L15" s="3"/>
      <c r="M15" s="3"/>
      <c r="N15" s="3"/>
      <c r="O15" s="3" t="s">
        <v>19</v>
      </c>
      <c r="P15" s="3"/>
      <c r="Q15" s="3"/>
      <c r="R15" s="3" t="s">
        <v>19</v>
      </c>
      <c r="S15" s="3"/>
      <c r="T15" s="3" t="s">
        <v>19</v>
      </c>
      <c r="U15" s="3"/>
      <c r="V15" s="3"/>
      <c r="W15" s="5">
        <v>0</v>
      </c>
      <c r="X15" s="5"/>
      <c r="Y15" s="5"/>
      <c r="Z15" s="5"/>
      <c r="AA15" s="6">
        <f t="shared" si="0"/>
        <v>0</v>
      </c>
      <c r="AB15" s="6">
        <v>20</v>
      </c>
      <c r="AC15" s="6">
        <v>70</v>
      </c>
      <c r="AD15" s="6"/>
      <c r="AE15" s="6"/>
      <c r="AF15" s="6">
        <f t="shared" si="1"/>
        <v>45</v>
      </c>
      <c r="AG15" s="5">
        <v>3</v>
      </c>
      <c r="AH15" s="5"/>
      <c r="AI15" s="5"/>
      <c r="AJ15" s="5"/>
      <c r="AK15" s="6">
        <f t="shared" si="2"/>
        <v>3</v>
      </c>
      <c r="AL15" s="6">
        <v>3</v>
      </c>
      <c r="AM15" s="6"/>
      <c r="AN15" s="6"/>
      <c r="AO15" s="6"/>
      <c r="AP15" s="6">
        <f t="shared" si="3"/>
        <v>3</v>
      </c>
      <c r="AQ15" s="5">
        <v>2</v>
      </c>
      <c r="AR15" s="5"/>
      <c r="AS15" s="5"/>
      <c r="AT15" s="5"/>
      <c r="AU15" s="6">
        <f t="shared" si="4"/>
        <v>2</v>
      </c>
      <c r="AV15" s="7">
        <f t="shared" si="5"/>
        <v>11.923076923076923</v>
      </c>
      <c r="AW15" s="7">
        <f t="shared" si="6"/>
        <v>28</v>
      </c>
      <c r="AX15" s="13">
        <v>14008104243</v>
      </c>
      <c r="AY15" s="7" t="s">
        <v>153</v>
      </c>
      <c r="AZ15" s="7">
        <f t="shared" si="7"/>
        <v>6</v>
      </c>
      <c r="BA15" s="2">
        <v>14</v>
      </c>
      <c r="BB15" t="s">
        <v>154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155</v>
      </c>
      <c r="C16" s="3"/>
      <c r="D16" s="3"/>
      <c r="E16" s="3" t="s">
        <v>19</v>
      </c>
      <c r="F16" s="3" t="s">
        <v>22</v>
      </c>
      <c r="G16" s="3"/>
      <c r="H16" s="3"/>
      <c r="I16" s="3"/>
      <c r="J16" s="3"/>
      <c r="K16" s="3"/>
      <c r="L16" s="3"/>
      <c r="M16" s="3"/>
      <c r="N16" s="3"/>
      <c r="O16" s="3" t="s">
        <v>22</v>
      </c>
      <c r="P16" s="3" t="s">
        <v>19</v>
      </c>
      <c r="Q16" s="3"/>
      <c r="R16" s="3"/>
      <c r="S16" s="3"/>
      <c r="T16" s="3" t="s">
        <v>22</v>
      </c>
      <c r="U16" s="3"/>
      <c r="V16" s="3" t="s">
        <v>19</v>
      </c>
      <c r="W16" s="5">
        <v>0</v>
      </c>
      <c r="X16" s="5"/>
      <c r="Y16" s="5"/>
      <c r="Z16" s="5"/>
      <c r="AA16" s="6">
        <f t="shared" si="0"/>
        <v>0</v>
      </c>
      <c r="AB16" s="6">
        <v>33</v>
      </c>
      <c r="AC16" s="6">
        <v>93</v>
      </c>
      <c r="AD16" s="6"/>
      <c r="AE16" s="6"/>
      <c r="AF16" s="6">
        <f t="shared" si="1"/>
        <v>63</v>
      </c>
      <c r="AG16" s="5">
        <v>9</v>
      </c>
      <c r="AH16" s="5"/>
      <c r="AI16" s="5"/>
      <c r="AJ16" s="5"/>
      <c r="AK16" s="6">
        <f t="shared" si="2"/>
        <v>9</v>
      </c>
      <c r="AL16" s="6">
        <v>4</v>
      </c>
      <c r="AM16" s="6"/>
      <c r="AN16" s="6"/>
      <c r="AO16" s="6"/>
      <c r="AP16" s="6">
        <f t="shared" si="3"/>
        <v>4</v>
      </c>
      <c r="AQ16" s="5">
        <v>5</v>
      </c>
      <c r="AR16" s="5"/>
      <c r="AS16" s="5"/>
      <c r="AT16" s="5"/>
      <c r="AU16" s="6">
        <f t="shared" si="4"/>
        <v>5</v>
      </c>
      <c r="AV16" s="7">
        <f t="shared" si="5"/>
        <v>17.92307692307692</v>
      </c>
      <c r="AW16" s="7">
        <f t="shared" si="6"/>
        <v>51</v>
      </c>
      <c r="AX16" s="13">
        <v>9714250074</v>
      </c>
      <c r="AY16" s="7" t="s">
        <v>156</v>
      </c>
      <c r="AZ16" s="7">
        <f t="shared" si="7"/>
        <v>3</v>
      </c>
      <c r="BA16" s="2">
        <v>15</v>
      </c>
      <c r="BB16" t="s">
        <v>157</v>
      </c>
      <c r="BW16" t="e">
        <f t="shared" si="8"/>
        <v>#DIV/0!</v>
      </c>
    </row>
    <row r="17" spans="1:75" ht="16.5" customHeight="1" thickTop="1" thickBot="1" x14ac:dyDescent="0.3">
      <c r="A17" s="2">
        <v>16</v>
      </c>
      <c r="B17" s="11" t="s">
        <v>158</v>
      </c>
      <c r="C17" s="3"/>
      <c r="D17" s="3" t="s">
        <v>19</v>
      </c>
      <c r="E17" s="3" t="s">
        <v>19</v>
      </c>
      <c r="F17" s="3"/>
      <c r="G17" s="3"/>
      <c r="H17" s="3" t="s">
        <v>22</v>
      </c>
      <c r="I17" s="3"/>
      <c r="J17" s="3"/>
      <c r="K17" s="3" t="s">
        <v>22</v>
      </c>
      <c r="L17" s="3" t="s">
        <v>19</v>
      </c>
      <c r="M17" s="3"/>
      <c r="N17" s="3"/>
      <c r="O17" s="3"/>
      <c r="P17" s="3"/>
      <c r="Q17" s="3" t="s">
        <v>22</v>
      </c>
      <c r="R17" s="3"/>
      <c r="S17" s="3"/>
      <c r="T17" s="3"/>
      <c r="U17" s="3" t="s">
        <v>22</v>
      </c>
      <c r="V17" s="3" t="s">
        <v>22</v>
      </c>
      <c r="W17" s="5">
        <v>0</v>
      </c>
      <c r="X17" s="5"/>
      <c r="Y17" s="5"/>
      <c r="Z17" s="5"/>
      <c r="AA17" s="6">
        <f t="shared" si="0"/>
        <v>0</v>
      </c>
      <c r="AB17" s="6">
        <v>39</v>
      </c>
      <c r="AC17" s="6"/>
      <c r="AD17" s="6"/>
      <c r="AE17" s="6"/>
      <c r="AF17" s="6">
        <f t="shared" si="1"/>
        <v>39</v>
      </c>
      <c r="AG17" s="5">
        <v>6</v>
      </c>
      <c r="AH17" s="5">
        <v>77</v>
      </c>
      <c r="AI17" s="5"/>
      <c r="AJ17" s="5"/>
      <c r="AK17" s="6">
        <f t="shared" si="2"/>
        <v>41.5</v>
      </c>
      <c r="AL17" s="6">
        <v>6</v>
      </c>
      <c r="AM17" s="6"/>
      <c r="AN17" s="6"/>
      <c r="AO17" s="6"/>
      <c r="AP17" s="6">
        <f t="shared" si="3"/>
        <v>6</v>
      </c>
      <c r="AQ17" s="5">
        <v>3</v>
      </c>
      <c r="AR17" s="5"/>
      <c r="AS17" s="5"/>
      <c r="AT17" s="5"/>
      <c r="AU17" s="6">
        <f t="shared" si="4"/>
        <v>3</v>
      </c>
      <c r="AV17" s="7">
        <f t="shared" si="5"/>
        <v>20.19230769230769</v>
      </c>
      <c r="AW17" s="7">
        <f t="shared" si="6"/>
        <v>54</v>
      </c>
      <c r="AX17" s="13">
        <v>9814250070</v>
      </c>
      <c r="AY17" s="7" t="s">
        <v>159</v>
      </c>
      <c r="AZ17" s="7">
        <f t="shared" si="7"/>
        <v>3</v>
      </c>
      <c r="BA17" s="2">
        <v>16</v>
      </c>
      <c r="BB17" t="s">
        <v>160</v>
      </c>
      <c r="BP17">
        <v>80</v>
      </c>
      <c r="BW17">
        <f t="shared" si="8"/>
        <v>80</v>
      </c>
    </row>
    <row r="18" spans="1:75" ht="16.5" customHeight="1" thickTop="1" thickBot="1" x14ac:dyDescent="0.3">
      <c r="A18" s="2">
        <v>17</v>
      </c>
      <c r="B18" s="15" t="s">
        <v>161</v>
      </c>
      <c r="C18" s="3" t="s">
        <v>19</v>
      </c>
      <c r="D18" s="3"/>
      <c r="E18" s="3" t="s">
        <v>22</v>
      </c>
      <c r="F18" s="3"/>
      <c r="G18" s="3"/>
      <c r="H18" s="3"/>
      <c r="I18" s="3"/>
      <c r="J18" s="3"/>
      <c r="K18" s="3" t="s">
        <v>19</v>
      </c>
      <c r="L18" s="3"/>
      <c r="M18" s="3"/>
      <c r="N18" s="3"/>
      <c r="O18" s="3" t="s">
        <v>19</v>
      </c>
      <c r="P18" s="3" t="s">
        <v>19</v>
      </c>
      <c r="Q18" s="3" t="s">
        <v>19</v>
      </c>
      <c r="R18" s="3"/>
      <c r="S18" s="3"/>
      <c r="T18" s="3" t="s">
        <v>19</v>
      </c>
      <c r="U18" s="3"/>
      <c r="V18" s="3"/>
      <c r="W18" s="5">
        <v>2</v>
      </c>
      <c r="X18" s="5"/>
      <c r="Y18" s="5"/>
      <c r="Z18" s="5"/>
      <c r="AA18" s="6">
        <f t="shared" si="0"/>
        <v>2</v>
      </c>
      <c r="AB18" s="6">
        <v>31</v>
      </c>
      <c r="AC18" s="6">
        <v>98</v>
      </c>
      <c r="AD18" s="6"/>
      <c r="AE18" s="6"/>
      <c r="AF18" s="6">
        <f t="shared" si="1"/>
        <v>64.5</v>
      </c>
      <c r="AG18" s="5">
        <v>9</v>
      </c>
      <c r="AH18" s="5"/>
      <c r="AI18" s="5"/>
      <c r="AJ18" s="5"/>
      <c r="AK18" s="6">
        <f t="shared" si="2"/>
        <v>9</v>
      </c>
      <c r="AL18" s="6">
        <v>6</v>
      </c>
      <c r="AM18" s="6"/>
      <c r="AN18" s="6"/>
      <c r="AO18" s="6"/>
      <c r="AP18" s="6">
        <f t="shared" si="3"/>
        <v>6</v>
      </c>
      <c r="AQ18" s="5">
        <v>15</v>
      </c>
      <c r="AR18" s="5"/>
      <c r="AS18" s="5"/>
      <c r="AT18" s="5"/>
      <c r="AU18" s="6">
        <f t="shared" si="4"/>
        <v>15</v>
      </c>
      <c r="AV18" s="7">
        <f t="shared" si="5"/>
        <v>19.96153846153846</v>
      </c>
      <c r="AW18" s="7">
        <f t="shared" si="6"/>
        <v>63</v>
      </c>
      <c r="AX18" s="17">
        <v>14002174536</v>
      </c>
      <c r="AY18" s="7" t="s">
        <v>162</v>
      </c>
      <c r="AZ18" s="7">
        <f t="shared" si="7"/>
        <v>6</v>
      </c>
      <c r="BA18" s="2">
        <v>17</v>
      </c>
      <c r="BB18" t="s">
        <v>17</v>
      </c>
      <c r="BW18" t="e">
        <f t="shared" si="8"/>
        <v>#DIV/0!</v>
      </c>
    </row>
    <row r="19" spans="1:75" ht="16.5" customHeight="1" thickTop="1" thickBot="1" x14ac:dyDescent="0.3">
      <c r="A19" s="2">
        <v>18</v>
      </c>
      <c r="B19" s="15" t="s">
        <v>163</v>
      </c>
      <c r="C19" s="3" t="s">
        <v>19</v>
      </c>
      <c r="D19" s="3"/>
      <c r="E19" s="3" t="s">
        <v>19</v>
      </c>
      <c r="F19" s="3" t="s">
        <v>19</v>
      </c>
      <c r="G19" s="3" t="s">
        <v>22</v>
      </c>
      <c r="H19" s="3"/>
      <c r="I19" s="3"/>
      <c r="J19" s="3" t="s">
        <v>19</v>
      </c>
      <c r="K19" s="3" t="s">
        <v>22</v>
      </c>
      <c r="L19" s="3"/>
      <c r="M19" s="3"/>
      <c r="N19" s="3"/>
      <c r="O19" s="3"/>
      <c r="P19" s="3" t="s">
        <v>22</v>
      </c>
      <c r="Q19" s="3"/>
      <c r="R19" s="3"/>
      <c r="S19" s="3"/>
      <c r="T19" s="3"/>
      <c r="U19" s="3"/>
      <c r="V19" s="3"/>
      <c r="W19" s="5">
        <v>0</v>
      </c>
      <c r="X19" s="5"/>
      <c r="Y19" s="5"/>
      <c r="Z19" s="5"/>
      <c r="AA19" s="6">
        <f t="shared" si="0"/>
        <v>0</v>
      </c>
      <c r="AB19" s="6">
        <v>39</v>
      </c>
      <c r="AC19" s="6"/>
      <c r="AD19" s="6"/>
      <c r="AE19" s="6"/>
      <c r="AF19" s="6">
        <f t="shared" si="1"/>
        <v>39</v>
      </c>
      <c r="AG19" s="5">
        <v>11</v>
      </c>
      <c r="AH19" s="5">
        <v>89</v>
      </c>
      <c r="AI19" s="5"/>
      <c r="AJ19" s="5"/>
      <c r="AK19" s="6">
        <f t="shared" si="2"/>
        <v>50</v>
      </c>
      <c r="AL19" s="6">
        <v>7</v>
      </c>
      <c r="AM19" s="6"/>
      <c r="AN19" s="6"/>
      <c r="AO19" s="6"/>
      <c r="AP19" s="6">
        <f t="shared" si="3"/>
        <v>7</v>
      </c>
      <c r="AQ19" s="5">
        <v>15</v>
      </c>
      <c r="AR19" s="5"/>
      <c r="AS19" s="5"/>
      <c r="AT19" s="5"/>
      <c r="AU19" s="6">
        <f t="shared" si="4"/>
        <v>15</v>
      </c>
      <c r="AV19" s="7">
        <f t="shared" si="5"/>
        <v>23.307692307692307</v>
      </c>
      <c r="AW19" s="7">
        <f t="shared" si="6"/>
        <v>72</v>
      </c>
      <c r="AX19" s="16">
        <v>9514210051</v>
      </c>
      <c r="AY19" s="7" t="s">
        <v>164</v>
      </c>
      <c r="AZ19" s="7">
        <f t="shared" si="7"/>
        <v>4</v>
      </c>
      <c r="BA19" s="2">
        <v>18</v>
      </c>
      <c r="BB19" t="s">
        <v>165</v>
      </c>
      <c r="BP19">
        <v>84</v>
      </c>
      <c r="BW19">
        <f t="shared" si="8"/>
        <v>84</v>
      </c>
    </row>
    <row r="20" spans="1:75" ht="16.5" customHeight="1" thickTop="1" thickBot="1" x14ac:dyDescent="0.3">
      <c r="A20" s="2">
        <v>19</v>
      </c>
      <c r="B20" s="15" t="s">
        <v>166</v>
      </c>
      <c r="C20" s="3" t="s">
        <v>19</v>
      </c>
      <c r="D20" s="3" t="s">
        <v>19</v>
      </c>
      <c r="E20" s="3"/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  <c r="W20" s="5">
        <v>0</v>
      </c>
      <c r="X20" s="5"/>
      <c r="Y20" s="5"/>
      <c r="Z20" s="5"/>
      <c r="AA20" s="6">
        <f t="shared" si="0"/>
        <v>0</v>
      </c>
      <c r="AB20" s="6">
        <v>0</v>
      </c>
      <c r="AC20" s="6"/>
      <c r="AD20" s="6"/>
      <c r="AE20" s="6"/>
      <c r="AF20" s="6">
        <f t="shared" si="1"/>
        <v>0</v>
      </c>
      <c r="AG20" s="5">
        <v>0</v>
      </c>
      <c r="AH20" s="5"/>
      <c r="AI20" s="5"/>
      <c r="AJ20" s="5"/>
      <c r="AK20" s="6">
        <f t="shared" si="2"/>
        <v>0</v>
      </c>
      <c r="AL20" s="6">
        <v>0</v>
      </c>
      <c r="AM20" s="6"/>
      <c r="AN20" s="6"/>
      <c r="AO20" s="6"/>
      <c r="AP20" s="6">
        <f t="shared" si="3"/>
        <v>0</v>
      </c>
      <c r="AQ20" s="5">
        <v>1</v>
      </c>
      <c r="AR20" s="5"/>
      <c r="AS20" s="5"/>
      <c r="AT20" s="5"/>
      <c r="AU20" s="6">
        <f t="shared" si="4"/>
        <v>1</v>
      </c>
      <c r="AV20" s="7">
        <f t="shared" si="5"/>
        <v>7.6923076923076927E-2</v>
      </c>
      <c r="AW20" s="7">
        <f t="shared" si="6"/>
        <v>1</v>
      </c>
      <c r="AX20" s="17">
        <v>14008185682</v>
      </c>
      <c r="AY20" s="7" t="s">
        <v>167</v>
      </c>
      <c r="AZ20" s="7">
        <f t="shared" si="7"/>
        <v>19</v>
      </c>
      <c r="BA20" s="2">
        <v>19</v>
      </c>
      <c r="BB20" t="s">
        <v>168</v>
      </c>
      <c r="BW20" t="e">
        <f t="shared" si="8"/>
        <v>#DIV/0!</v>
      </c>
    </row>
    <row r="21" spans="1:75" ht="16.5" customHeight="1" thickTop="1" thickBot="1" x14ac:dyDescent="0.3">
      <c r="A21" s="2">
        <v>20</v>
      </c>
      <c r="B21" s="15" t="s">
        <v>169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  <c r="W21" s="5">
        <v>0</v>
      </c>
      <c r="X21" s="5"/>
      <c r="Y21" s="5"/>
      <c r="Z21" s="5"/>
      <c r="AA21" s="6">
        <f t="shared" si="0"/>
        <v>0</v>
      </c>
      <c r="AB21" s="6">
        <v>0</v>
      </c>
      <c r="AC21" s="6"/>
      <c r="AD21" s="6"/>
      <c r="AE21" s="6"/>
      <c r="AF21" s="6">
        <f t="shared" si="1"/>
        <v>0</v>
      </c>
      <c r="AG21" s="5">
        <v>0</v>
      </c>
      <c r="AH21" s="5"/>
      <c r="AI21" s="5"/>
      <c r="AJ21" s="5"/>
      <c r="AK21" s="6">
        <f t="shared" si="2"/>
        <v>0</v>
      </c>
      <c r="AL21" s="6">
        <v>0</v>
      </c>
      <c r="AM21" s="6"/>
      <c r="AN21" s="6"/>
      <c r="AO21" s="6"/>
      <c r="AP21" s="6">
        <f t="shared" si="3"/>
        <v>0</v>
      </c>
      <c r="AQ21" s="5">
        <v>0</v>
      </c>
      <c r="AR21" s="5"/>
      <c r="AS21" s="5"/>
      <c r="AT21" s="5"/>
      <c r="AU21" s="6">
        <f t="shared" si="4"/>
        <v>0</v>
      </c>
      <c r="AV21" s="7">
        <f t="shared" si="5"/>
        <v>0</v>
      </c>
      <c r="AW21" s="7">
        <f t="shared" si="6"/>
        <v>0</v>
      </c>
      <c r="AX21" s="17">
        <v>140017102278</v>
      </c>
      <c r="AY21" s="7" t="s">
        <v>170</v>
      </c>
      <c r="AZ21" s="7">
        <f t="shared" si="7"/>
        <v>20</v>
      </c>
      <c r="BA21" s="2">
        <v>20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s="22" t="s">
        <v>82</v>
      </c>
      <c r="U32" t="s">
        <v>83</v>
      </c>
      <c r="V32" t="s">
        <v>84</v>
      </c>
    </row>
    <row r="35" spans="2:22" x14ac:dyDescent="0.25"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s">
        <v>176</v>
      </c>
      <c r="I35" t="s">
        <v>177</v>
      </c>
      <c r="J35" t="s">
        <v>178</v>
      </c>
      <c r="K35" t="s">
        <v>179</v>
      </c>
      <c r="L35" t="s">
        <v>180</v>
      </c>
      <c r="M35" t="s">
        <v>181</v>
      </c>
      <c r="N35" t="s">
        <v>182</v>
      </c>
      <c r="O35" t="s">
        <v>183</v>
      </c>
      <c r="P35" t="s">
        <v>184</v>
      </c>
      <c r="Q35" t="s">
        <v>185</v>
      </c>
      <c r="R35" t="s">
        <v>186</v>
      </c>
      <c r="S35" t="s">
        <v>187</v>
      </c>
      <c r="T35" s="22" t="s">
        <v>188</v>
      </c>
      <c r="U35" t="s">
        <v>189</v>
      </c>
      <c r="V35" t="s">
        <v>95</v>
      </c>
    </row>
    <row r="37" spans="2:22" x14ac:dyDescent="0.25"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  <c r="I37" t="s">
        <v>196</v>
      </c>
      <c r="J37" t="s">
        <v>197</v>
      </c>
      <c r="K37" t="s">
        <v>198</v>
      </c>
      <c r="L37" t="s">
        <v>199</v>
      </c>
      <c r="M37" t="s">
        <v>200</v>
      </c>
      <c r="N37" t="s">
        <v>201</v>
      </c>
      <c r="O37" t="s">
        <v>202</v>
      </c>
      <c r="P37" t="s">
        <v>203</v>
      </c>
      <c r="Q37" t="s">
        <v>204</v>
      </c>
      <c r="R37" t="s">
        <v>205</v>
      </c>
      <c r="S37" t="s">
        <v>206</v>
      </c>
      <c r="T37" s="22" t="s">
        <v>207</v>
      </c>
      <c r="U37" t="s">
        <v>208</v>
      </c>
    </row>
    <row r="39" spans="2:22" ht="15.75" customHeight="1" thickBot="1" x14ac:dyDescent="0.3"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2:22" ht="16.5" customHeight="1" thickTop="1" thickBot="1" x14ac:dyDescent="0.3">
      <c r="B40" t="s">
        <v>209</v>
      </c>
      <c r="C40" s="12" t="s">
        <v>95</v>
      </c>
      <c r="D40" s="12" t="s">
        <v>95</v>
      </c>
      <c r="E40" s="12" t="s">
        <v>95</v>
      </c>
      <c r="F40" s="12" t="s">
        <v>122</v>
      </c>
      <c r="G40" s="12" t="s">
        <v>95</v>
      </c>
      <c r="H40" s="12" t="s">
        <v>95</v>
      </c>
      <c r="I40" s="12" t="s">
        <v>95</v>
      </c>
      <c r="J40" s="12" t="s">
        <v>95</v>
      </c>
      <c r="K40" s="12" t="s">
        <v>95</v>
      </c>
      <c r="L40" s="12" t="s">
        <v>95</v>
      </c>
    </row>
    <row r="41" spans="2:22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tabSelected="1" topLeftCell="AD1" zoomScale="115" zoomScaleNormal="115" workbookViewId="0">
      <selection activeCell="AS6" sqref="AS6"/>
    </sheetView>
  </sheetViews>
  <sheetFormatPr defaultRowHeight="15" x14ac:dyDescent="0.25"/>
  <cols>
    <col min="2" max="2" width="22.85546875" style="21" customWidth="1"/>
    <col min="3" max="22" width="4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33.28515625" style="21" customWidth="1"/>
    <col min="52" max="52" width="15.285156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210</v>
      </c>
      <c r="C2" s="3"/>
      <c r="D2" s="3" t="s">
        <v>19</v>
      </c>
      <c r="E2" s="3" t="s">
        <v>22</v>
      </c>
      <c r="F2" s="3" t="s">
        <v>19</v>
      </c>
      <c r="G2" s="3"/>
      <c r="H2" s="3" t="s">
        <v>22</v>
      </c>
      <c r="I2" s="3"/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/>
      <c r="Q2" s="3" t="s">
        <v>19</v>
      </c>
      <c r="R2" s="3"/>
      <c r="S2" s="3" t="s">
        <v>19</v>
      </c>
      <c r="T2" s="3" t="s">
        <v>19</v>
      </c>
      <c r="U2" s="3" t="s">
        <v>19</v>
      </c>
      <c r="V2" s="3" t="s">
        <v>19</v>
      </c>
      <c r="W2" s="5">
        <v>0</v>
      </c>
      <c r="X2" s="5"/>
      <c r="Y2" s="5"/>
      <c r="Z2" s="5"/>
      <c r="AA2" s="6">
        <f t="shared" ref="AA2:AA31" si="0">AVERAGE((W2:Z2))</f>
        <v>0</v>
      </c>
      <c r="AB2" s="6">
        <v>0</v>
      </c>
      <c r="AC2" s="6"/>
      <c r="AD2" s="6"/>
      <c r="AE2" s="6"/>
      <c r="AF2" s="6">
        <f t="shared" ref="AF2:AF31" si="1">AVERAGE((AB2:AE2))</f>
        <v>0</v>
      </c>
      <c r="AG2" s="5">
        <v>0</v>
      </c>
      <c r="AH2" s="5"/>
      <c r="AI2" s="5"/>
      <c r="AJ2" s="5"/>
      <c r="AK2" s="6">
        <f t="shared" ref="AK2:AK31" si="2">AVERAGE(AG2:AJ2)</f>
        <v>0</v>
      </c>
      <c r="AL2" s="6">
        <v>0</v>
      </c>
      <c r="AM2" s="6"/>
      <c r="AN2" s="6"/>
      <c r="AO2" s="6"/>
      <c r="AP2" s="6">
        <f t="shared" ref="AP2:AP31" si="3">AVERAGE(AL2:AO2)</f>
        <v>0</v>
      </c>
      <c r="AQ2" s="5">
        <v>0</v>
      </c>
      <c r="AR2" s="5"/>
      <c r="AS2" s="5"/>
      <c r="AT2" s="5"/>
      <c r="AU2" s="6">
        <f t="shared" ref="AU2:AU31" si="4">AVERAGE(AQ2:AT2)</f>
        <v>0</v>
      </c>
      <c r="AV2" s="7">
        <f t="shared" ref="AV2:AV31" si="5">((AA2*0.15)+(AF2*0.15)+(AK2*0.15)+(AP2*0.15)+(AU2*0.05))/0.65</f>
        <v>0</v>
      </c>
      <c r="AW2" s="7">
        <f t="shared" ref="AW2:AW19" si="6">SUM(W2,AB2,AG2,AL2,AQ2)</f>
        <v>0</v>
      </c>
      <c r="AX2" s="14">
        <v>9314180159</v>
      </c>
      <c r="AY2" s="7" t="s">
        <v>211</v>
      </c>
      <c r="AZ2" s="7">
        <f t="shared" ref="AZ2:AZ19" si="7">COUNTIF(C2:V2,"a")</f>
        <v>13</v>
      </c>
      <c r="BA2" s="2">
        <v>1</v>
      </c>
      <c r="BB2" s="9" t="s">
        <v>212</v>
      </c>
      <c r="BC2" t="s">
        <v>213</v>
      </c>
      <c r="BI2" t="s">
        <v>214</v>
      </c>
      <c r="BW2" t="e">
        <f t="shared" ref="BW2:BW19" si="8">AVERAGE(BP2:BV2)</f>
        <v>#DIV/0!</v>
      </c>
    </row>
    <row r="3" spans="1:75" ht="16.5" customHeight="1" thickTop="1" thickBot="1" x14ac:dyDescent="0.3">
      <c r="A3" s="2">
        <v>2</v>
      </c>
      <c r="B3" s="11" t="s">
        <v>215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11</v>
      </c>
      <c r="X3" s="5"/>
      <c r="Y3" s="5"/>
      <c r="Z3" s="5"/>
      <c r="AA3" s="6">
        <f t="shared" si="0"/>
        <v>11</v>
      </c>
      <c r="AB3" s="6">
        <v>81</v>
      </c>
      <c r="AC3" s="6"/>
      <c r="AD3" s="6"/>
      <c r="AE3" s="6"/>
      <c r="AF3" s="6">
        <f t="shared" si="1"/>
        <v>81</v>
      </c>
      <c r="AG3" s="5">
        <v>6</v>
      </c>
      <c r="AH3" s="5">
        <v>97</v>
      </c>
      <c r="AI3" s="5"/>
      <c r="AJ3" s="5"/>
      <c r="AK3" s="6">
        <f t="shared" si="2"/>
        <v>51.5</v>
      </c>
      <c r="AL3" s="6">
        <v>10</v>
      </c>
      <c r="AM3" s="6"/>
      <c r="AN3" s="6"/>
      <c r="AO3" s="6"/>
      <c r="AP3" s="6">
        <f t="shared" si="3"/>
        <v>10</v>
      </c>
      <c r="AQ3" s="5">
        <v>29</v>
      </c>
      <c r="AR3" s="5"/>
      <c r="AS3" s="5"/>
      <c r="AT3" s="5"/>
      <c r="AU3" s="6">
        <f t="shared" si="4"/>
        <v>29</v>
      </c>
      <c r="AV3" s="7">
        <f t="shared" si="5"/>
        <v>37.653846153846146</v>
      </c>
      <c r="AW3" s="7">
        <f t="shared" si="6"/>
        <v>137</v>
      </c>
      <c r="AX3" s="14">
        <v>9313000029</v>
      </c>
      <c r="AY3" s="7" t="s">
        <v>216</v>
      </c>
      <c r="AZ3" s="7">
        <f t="shared" si="7"/>
        <v>0</v>
      </c>
      <c r="BA3" s="2">
        <v>2</v>
      </c>
      <c r="BB3" s="9" t="s">
        <v>17</v>
      </c>
      <c r="BW3" t="e">
        <f t="shared" si="8"/>
        <v>#DIV/0!</v>
      </c>
    </row>
    <row r="4" spans="1:75" ht="16.5" customHeight="1" thickTop="1" thickBot="1" x14ac:dyDescent="0.3">
      <c r="A4" s="2">
        <v>3</v>
      </c>
      <c r="B4" s="11" t="s">
        <v>217</v>
      </c>
      <c r="C4" s="3"/>
      <c r="D4" s="3"/>
      <c r="E4" s="3" t="s">
        <v>22</v>
      </c>
      <c r="F4" s="3"/>
      <c r="G4" s="3" t="s">
        <v>22</v>
      </c>
      <c r="H4" s="3" t="s">
        <v>19</v>
      </c>
      <c r="I4" s="3" t="s">
        <v>22</v>
      </c>
      <c r="J4" s="3" t="s">
        <v>22</v>
      </c>
      <c r="K4" s="3" t="s">
        <v>19</v>
      </c>
      <c r="L4" s="3"/>
      <c r="M4" s="3"/>
      <c r="N4" s="3" t="s">
        <v>22</v>
      </c>
      <c r="O4" s="3"/>
      <c r="P4" s="3" t="s">
        <v>19</v>
      </c>
      <c r="Q4" s="3"/>
      <c r="R4" s="3"/>
      <c r="S4" s="3"/>
      <c r="T4" s="3" t="s">
        <v>19</v>
      </c>
      <c r="U4" s="3"/>
      <c r="V4" s="3"/>
      <c r="W4" s="5">
        <v>2</v>
      </c>
      <c r="X4" s="5"/>
      <c r="Y4" s="5"/>
      <c r="Z4" s="5"/>
      <c r="AA4" s="6">
        <f t="shared" si="0"/>
        <v>2</v>
      </c>
      <c r="AB4" s="6">
        <v>16</v>
      </c>
      <c r="AC4" s="6"/>
      <c r="AD4" s="6"/>
      <c r="AE4" s="6"/>
      <c r="AF4" s="6">
        <f t="shared" si="1"/>
        <v>16</v>
      </c>
      <c r="AG4" s="5">
        <v>2</v>
      </c>
      <c r="AH4" s="5"/>
      <c r="AI4" s="5"/>
      <c r="AJ4" s="5"/>
      <c r="AK4" s="6">
        <f t="shared" si="2"/>
        <v>2</v>
      </c>
      <c r="AL4" s="6">
        <v>2</v>
      </c>
      <c r="AM4" s="6"/>
      <c r="AN4" s="6"/>
      <c r="AO4" s="6"/>
      <c r="AP4" s="6">
        <f t="shared" si="3"/>
        <v>2</v>
      </c>
      <c r="AQ4" s="5">
        <v>0</v>
      </c>
      <c r="AR4" s="5"/>
      <c r="AS4" s="5"/>
      <c r="AT4" s="5"/>
      <c r="AU4" s="6">
        <f t="shared" si="4"/>
        <v>0</v>
      </c>
      <c r="AV4" s="7">
        <f t="shared" si="5"/>
        <v>5.0769230769230758</v>
      </c>
      <c r="AW4" s="7">
        <f t="shared" si="6"/>
        <v>22</v>
      </c>
      <c r="AX4" s="14">
        <v>9710050397</v>
      </c>
      <c r="AY4" s="7" t="s">
        <v>218</v>
      </c>
      <c r="AZ4" s="7">
        <f t="shared" si="7"/>
        <v>4</v>
      </c>
      <c r="BA4" s="2">
        <v>3</v>
      </c>
      <c r="BB4" s="9" t="s">
        <v>219</v>
      </c>
      <c r="BC4" t="s">
        <v>220</v>
      </c>
      <c r="BP4">
        <v>87</v>
      </c>
      <c r="BW4">
        <f t="shared" si="8"/>
        <v>87</v>
      </c>
    </row>
    <row r="5" spans="1:75" ht="16.5" customHeight="1" thickTop="1" thickBot="1" x14ac:dyDescent="0.3">
      <c r="A5" s="2">
        <v>4</v>
      </c>
      <c r="B5" s="11" t="s">
        <v>221</v>
      </c>
      <c r="C5" s="3"/>
      <c r="D5" s="3"/>
      <c r="E5" s="3"/>
      <c r="F5" s="3"/>
      <c r="G5" s="3"/>
      <c r="H5" s="3"/>
      <c r="I5" s="3"/>
      <c r="J5" s="3"/>
      <c r="K5" s="3" t="s">
        <v>19</v>
      </c>
      <c r="L5" s="3"/>
      <c r="M5" s="3" t="s">
        <v>19</v>
      </c>
      <c r="N5" s="3"/>
      <c r="O5" s="3"/>
      <c r="P5" s="3"/>
      <c r="Q5" s="3"/>
      <c r="R5" s="3"/>
      <c r="S5" s="3"/>
      <c r="T5" s="3"/>
      <c r="U5" s="3"/>
      <c r="V5" s="3"/>
      <c r="W5" s="5">
        <v>1</v>
      </c>
      <c r="X5" s="5"/>
      <c r="Y5" s="5"/>
      <c r="Z5" s="5"/>
      <c r="AA5" s="6">
        <f t="shared" si="0"/>
        <v>1</v>
      </c>
      <c r="AB5" s="6">
        <v>21</v>
      </c>
      <c r="AC5" s="6"/>
      <c r="AD5" s="6"/>
      <c r="AE5" s="6"/>
      <c r="AF5" s="6">
        <f t="shared" si="1"/>
        <v>21</v>
      </c>
      <c r="AG5" s="5">
        <v>2</v>
      </c>
      <c r="AH5" s="5"/>
      <c r="AI5" s="5"/>
      <c r="AJ5" s="5"/>
      <c r="AK5" s="6">
        <f t="shared" si="2"/>
        <v>2</v>
      </c>
      <c r="AL5" s="6">
        <v>0</v>
      </c>
      <c r="AM5" s="6"/>
      <c r="AN5" s="6"/>
      <c r="AO5" s="6"/>
      <c r="AP5" s="6">
        <f t="shared" si="3"/>
        <v>0</v>
      </c>
      <c r="AQ5" s="5">
        <v>4</v>
      </c>
      <c r="AR5" s="5"/>
      <c r="AS5" s="5"/>
      <c r="AT5" s="5"/>
      <c r="AU5" s="6">
        <f t="shared" si="4"/>
        <v>4</v>
      </c>
      <c r="AV5" s="7">
        <f t="shared" si="5"/>
        <v>5.8461538461538458</v>
      </c>
      <c r="AW5" s="7">
        <f t="shared" si="6"/>
        <v>28</v>
      </c>
      <c r="AX5" s="14">
        <v>9514180124</v>
      </c>
      <c r="AY5" s="7" t="s">
        <v>222</v>
      </c>
      <c r="AZ5" s="7">
        <f t="shared" si="7"/>
        <v>2</v>
      </c>
      <c r="BA5" s="2">
        <v>4</v>
      </c>
      <c r="BB5" s="9" t="s">
        <v>223</v>
      </c>
      <c r="BC5" t="s">
        <v>220</v>
      </c>
      <c r="BP5">
        <v>88</v>
      </c>
      <c r="BW5">
        <f t="shared" si="8"/>
        <v>88</v>
      </c>
    </row>
    <row r="6" spans="1:75" ht="16.5" customHeight="1" thickTop="1" thickBot="1" x14ac:dyDescent="0.3">
      <c r="A6" s="2">
        <v>5</v>
      </c>
      <c r="B6" s="11" t="s">
        <v>224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2</v>
      </c>
      <c r="X6" s="5"/>
      <c r="Y6" s="5"/>
      <c r="Z6" s="5"/>
      <c r="AA6" s="6">
        <f t="shared" si="0"/>
        <v>2</v>
      </c>
      <c r="AB6" s="6">
        <v>40</v>
      </c>
      <c r="AC6" s="6"/>
      <c r="AD6" s="6"/>
      <c r="AE6" s="6"/>
      <c r="AF6" s="6">
        <f t="shared" si="1"/>
        <v>40</v>
      </c>
      <c r="AG6" s="5">
        <v>0</v>
      </c>
      <c r="AH6" s="5"/>
      <c r="AI6" s="5"/>
      <c r="AJ6" s="5"/>
      <c r="AK6" s="6">
        <f t="shared" si="2"/>
        <v>0</v>
      </c>
      <c r="AL6" s="6">
        <v>3</v>
      </c>
      <c r="AM6" s="6"/>
      <c r="AN6" s="6"/>
      <c r="AO6" s="6"/>
      <c r="AP6" s="6">
        <f t="shared" si="3"/>
        <v>3</v>
      </c>
      <c r="AQ6" s="5">
        <v>8</v>
      </c>
      <c r="AR6" s="5"/>
      <c r="AS6" s="5"/>
      <c r="AT6" s="5"/>
      <c r="AU6" s="6">
        <f t="shared" si="4"/>
        <v>8</v>
      </c>
      <c r="AV6" s="7">
        <f t="shared" si="5"/>
        <v>11</v>
      </c>
      <c r="AW6" s="7">
        <f t="shared" si="6"/>
        <v>53</v>
      </c>
      <c r="AX6" s="14">
        <v>9513090239</v>
      </c>
      <c r="AY6" s="7" t="s">
        <v>225</v>
      </c>
      <c r="AZ6" s="7">
        <f t="shared" si="7"/>
        <v>0</v>
      </c>
      <c r="BA6" s="2">
        <v>5</v>
      </c>
      <c r="BB6" s="9" t="s">
        <v>17</v>
      </c>
      <c r="BC6" t="s">
        <v>226</v>
      </c>
      <c r="BW6" t="e">
        <f t="shared" si="8"/>
        <v>#DIV/0!</v>
      </c>
    </row>
    <row r="7" spans="1:75" ht="16.5" customHeight="1" thickTop="1" thickBot="1" x14ac:dyDescent="0.3">
      <c r="A7" s="2">
        <v>6</v>
      </c>
      <c r="B7" s="11" t="s">
        <v>227</v>
      </c>
      <c r="C7" s="3"/>
      <c r="D7" s="3"/>
      <c r="E7" s="3"/>
      <c r="F7" s="3"/>
      <c r="G7" s="3"/>
      <c r="H7" s="3"/>
      <c r="I7" s="3"/>
      <c r="J7" s="3" t="s">
        <v>19</v>
      </c>
      <c r="K7" s="3"/>
      <c r="L7" s="3" t="s">
        <v>22</v>
      </c>
      <c r="M7" s="3"/>
      <c r="N7" s="3"/>
      <c r="O7" s="3"/>
      <c r="P7" s="3" t="s">
        <v>19</v>
      </c>
      <c r="Q7" s="3"/>
      <c r="R7" s="3"/>
      <c r="S7" s="3"/>
      <c r="T7" s="3" t="s">
        <v>19</v>
      </c>
      <c r="U7" s="3" t="s">
        <v>22</v>
      </c>
      <c r="V7" s="3" t="s">
        <v>19</v>
      </c>
      <c r="W7" s="5">
        <v>1</v>
      </c>
      <c r="X7" s="5"/>
      <c r="Y7" s="5"/>
      <c r="Z7" s="5"/>
      <c r="AA7" s="6">
        <f t="shared" si="0"/>
        <v>1</v>
      </c>
      <c r="AB7" s="6">
        <v>19</v>
      </c>
      <c r="AC7" s="6"/>
      <c r="AD7" s="6"/>
      <c r="AE7" s="6"/>
      <c r="AF7" s="6">
        <f t="shared" si="1"/>
        <v>19</v>
      </c>
      <c r="AG7" s="5">
        <v>0</v>
      </c>
      <c r="AH7" s="5"/>
      <c r="AI7" s="5"/>
      <c r="AJ7" s="5"/>
      <c r="AK7" s="6">
        <f t="shared" si="2"/>
        <v>0</v>
      </c>
      <c r="AL7" s="6">
        <v>2</v>
      </c>
      <c r="AM7" s="6"/>
      <c r="AN7" s="6"/>
      <c r="AO7" s="6"/>
      <c r="AP7" s="6">
        <f t="shared" si="3"/>
        <v>2</v>
      </c>
      <c r="AQ7" s="5">
        <v>0</v>
      </c>
      <c r="AR7" s="5"/>
      <c r="AS7" s="5"/>
      <c r="AT7" s="5"/>
      <c r="AU7" s="6">
        <f t="shared" si="4"/>
        <v>0</v>
      </c>
      <c r="AV7" s="7">
        <f t="shared" si="5"/>
        <v>5.0769230769230766</v>
      </c>
      <c r="AW7" s="7">
        <f t="shared" si="6"/>
        <v>22</v>
      </c>
      <c r="AX7" s="14">
        <v>9940837963</v>
      </c>
      <c r="AY7" s="7" t="s">
        <v>228</v>
      </c>
      <c r="AZ7" s="7">
        <f t="shared" si="7"/>
        <v>4</v>
      </c>
      <c r="BA7" s="2">
        <v>6</v>
      </c>
      <c r="BB7" s="9" t="s">
        <v>229</v>
      </c>
      <c r="BP7">
        <v>81</v>
      </c>
      <c r="BW7">
        <f t="shared" si="8"/>
        <v>81</v>
      </c>
    </row>
    <row r="8" spans="1:75" ht="16.5" customHeight="1" thickTop="1" thickBot="1" x14ac:dyDescent="0.3">
      <c r="A8" s="2">
        <v>7</v>
      </c>
      <c r="B8" s="11" t="s">
        <v>230</v>
      </c>
      <c r="C8" s="3"/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5">
        <v>0</v>
      </c>
      <c r="X8" s="5"/>
      <c r="Y8" s="5"/>
      <c r="Z8" s="5"/>
      <c r="AA8" s="6">
        <f t="shared" si="0"/>
        <v>0</v>
      </c>
      <c r="AB8" s="6">
        <v>4</v>
      </c>
      <c r="AC8" s="6"/>
      <c r="AD8" s="6"/>
      <c r="AE8" s="6"/>
      <c r="AF8" s="6">
        <f t="shared" si="1"/>
        <v>4</v>
      </c>
      <c r="AG8" s="5">
        <v>0</v>
      </c>
      <c r="AH8" s="5"/>
      <c r="AI8" s="5"/>
      <c r="AJ8" s="5"/>
      <c r="AK8" s="6">
        <f t="shared" si="2"/>
        <v>0</v>
      </c>
      <c r="AL8" s="6">
        <v>0</v>
      </c>
      <c r="AM8" s="6"/>
      <c r="AN8" s="6"/>
      <c r="AO8" s="6"/>
      <c r="AP8" s="6">
        <f t="shared" si="3"/>
        <v>0</v>
      </c>
      <c r="AQ8" s="5">
        <v>0</v>
      </c>
      <c r="AR8" s="5"/>
      <c r="AS8" s="5"/>
      <c r="AT8" s="5"/>
      <c r="AU8" s="6">
        <f t="shared" si="4"/>
        <v>0</v>
      </c>
      <c r="AV8" s="7">
        <f t="shared" si="5"/>
        <v>0.92307692307692302</v>
      </c>
      <c r="AW8" s="7">
        <f t="shared" si="6"/>
        <v>4</v>
      </c>
      <c r="AX8" s="14">
        <v>9514180310</v>
      </c>
      <c r="AY8" s="7" t="s">
        <v>231</v>
      </c>
      <c r="AZ8" s="7">
        <f t="shared" si="7"/>
        <v>19</v>
      </c>
      <c r="BA8" s="2">
        <v>7</v>
      </c>
      <c r="BB8" s="9" t="s">
        <v>17</v>
      </c>
      <c r="BW8" t="e">
        <f t="shared" si="8"/>
        <v>#DIV/0!</v>
      </c>
    </row>
    <row r="9" spans="1:75" ht="16.5" customHeight="1" thickTop="1" thickBot="1" x14ac:dyDescent="0.3">
      <c r="A9" s="2">
        <v>8</v>
      </c>
      <c r="B9" s="11" t="s">
        <v>232</v>
      </c>
      <c r="C9" s="3"/>
      <c r="D9" s="3"/>
      <c r="E9" s="3"/>
      <c r="F9" s="3"/>
      <c r="G9" s="3" t="s">
        <v>22</v>
      </c>
      <c r="H9" s="3" t="s">
        <v>19</v>
      </c>
      <c r="I9" s="3" t="s">
        <v>19</v>
      </c>
      <c r="J9" s="3"/>
      <c r="K9" s="3" t="s">
        <v>19</v>
      </c>
      <c r="L9" s="3"/>
      <c r="M9" s="3"/>
      <c r="N9" s="3"/>
      <c r="O9" s="3"/>
      <c r="P9" s="3" t="s">
        <v>19</v>
      </c>
      <c r="Q9" s="3"/>
      <c r="R9" s="3" t="s">
        <v>19</v>
      </c>
      <c r="S9" s="3"/>
      <c r="T9" s="3" t="s">
        <v>19</v>
      </c>
      <c r="U9" s="3"/>
      <c r="V9" s="3"/>
      <c r="W9" s="5">
        <v>0</v>
      </c>
      <c r="X9" s="5"/>
      <c r="Y9" s="5"/>
      <c r="Z9" s="5"/>
      <c r="AA9" s="6">
        <f t="shared" si="0"/>
        <v>0</v>
      </c>
      <c r="AB9" s="6">
        <v>21</v>
      </c>
      <c r="AC9" s="6"/>
      <c r="AD9" s="6"/>
      <c r="AE9" s="6"/>
      <c r="AF9" s="6">
        <f t="shared" si="1"/>
        <v>21</v>
      </c>
      <c r="AG9" s="5">
        <v>6</v>
      </c>
      <c r="AH9" s="5"/>
      <c r="AI9" s="5"/>
      <c r="AJ9" s="5"/>
      <c r="AK9" s="6">
        <f t="shared" si="2"/>
        <v>6</v>
      </c>
      <c r="AL9" s="6">
        <v>0</v>
      </c>
      <c r="AM9" s="6"/>
      <c r="AN9" s="6"/>
      <c r="AO9" s="6"/>
      <c r="AP9" s="6">
        <f t="shared" si="3"/>
        <v>0</v>
      </c>
      <c r="AQ9" s="5">
        <v>1</v>
      </c>
      <c r="AR9" s="5"/>
      <c r="AS9" s="5"/>
      <c r="AT9" s="5"/>
      <c r="AU9" s="6">
        <f t="shared" si="4"/>
        <v>1</v>
      </c>
      <c r="AV9" s="7">
        <f t="shared" si="5"/>
        <v>6.3076923076923066</v>
      </c>
      <c r="AW9" s="7">
        <f t="shared" si="6"/>
        <v>28</v>
      </c>
      <c r="AX9" s="14">
        <v>1400408131409</v>
      </c>
      <c r="AY9" s="7" t="s">
        <v>233</v>
      </c>
      <c r="AZ9" s="7">
        <f t="shared" si="7"/>
        <v>6</v>
      </c>
      <c r="BA9" s="2">
        <v>8</v>
      </c>
      <c r="BB9" s="9" t="s">
        <v>234</v>
      </c>
      <c r="BP9">
        <v>79</v>
      </c>
      <c r="BQ9">
        <v>81</v>
      </c>
      <c r="BR9">
        <v>87</v>
      </c>
      <c r="BS9">
        <v>89</v>
      </c>
      <c r="BW9">
        <f t="shared" si="8"/>
        <v>84</v>
      </c>
    </row>
    <row r="10" spans="1:75" ht="16.5" customHeight="1" thickTop="1" thickBot="1" x14ac:dyDescent="0.3">
      <c r="A10" s="2">
        <v>9</v>
      </c>
      <c r="B10" s="11" t="s">
        <v>235</v>
      </c>
      <c r="C10" s="3" t="s">
        <v>22</v>
      </c>
      <c r="D10" s="3" t="s">
        <v>22</v>
      </c>
      <c r="E10" s="3"/>
      <c r="F10" s="3" t="s">
        <v>22</v>
      </c>
      <c r="G10" s="3"/>
      <c r="H10" s="3" t="s">
        <v>19</v>
      </c>
      <c r="I10" s="3"/>
      <c r="J10" s="3"/>
      <c r="K10" s="3"/>
      <c r="L10" s="3"/>
      <c r="M10" s="3"/>
      <c r="N10" s="3"/>
      <c r="O10" s="3" t="s">
        <v>22</v>
      </c>
      <c r="P10" s="3" t="s">
        <v>19</v>
      </c>
      <c r="Q10" s="3" t="s">
        <v>22</v>
      </c>
      <c r="R10" s="3" t="s">
        <v>22</v>
      </c>
      <c r="S10" s="3"/>
      <c r="T10" s="3"/>
      <c r="U10" s="3" t="s">
        <v>22</v>
      </c>
      <c r="V10" s="3" t="s">
        <v>22</v>
      </c>
      <c r="W10" s="5">
        <v>6</v>
      </c>
      <c r="X10" s="5"/>
      <c r="Y10" s="5"/>
      <c r="Z10" s="5"/>
      <c r="AA10" s="6">
        <f t="shared" si="0"/>
        <v>6</v>
      </c>
      <c r="AB10" s="6">
        <v>32</v>
      </c>
      <c r="AC10" s="6"/>
      <c r="AD10" s="6"/>
      <c r="AE10" s="6"/>
      <c r="AF10" s="6">
        <f t="shared" si="1"/>
        <v>32</v>
      </c>
      <c r="AG10" s="5">
        <v>0</v>
      </c>
      <c r="AH10" s="5"/>
      <c r="AI10" s="5"/>
      <c r="AJ10" s="5"/>
      <c r="AK10" s="6">
        <f t="shared" si="2"/>
        <v>0</v>
      </c>
      <c r="AL10" s="6">
        <v>5</v>
      </c>
      <c r="AM10" s="6"/>
      <c r="AN10" s="6"/>
      <c r="AO10" s="6"/>
      <c r="AP10" s="6">
        <f t="shared" si="3"/>
        <v>5</v>
      </c>
      <c r="AQ10" s="5">
        <v>0</v>
      </c>
      <c r="AR10" s="5"/>
      <c r="AS10" s="5"/>
      <c r="AT10" s="5"/>
      <c r="AU10" s="6">
        <f t="shared" si="4"/>
        <v>0</v>
      </c>
      <c r="AV10" s="7">
        <f t="shared" si="5"/>
        <v>9.9230769230769216</v>
      </c>
      <c r="AW10" s="7">
        <f t="shared" si="6"/>
        <v>43</v>
      </c>
      <c r="AX10" s="14">
        <v>9414180190</v>
      </c>
      <c r="AY10" s="7" t="s">
        <v>236</v>
      </c>
      <c r="AZ10" s="7">
        <f t="shared" si="7"/>
        <v>2</v>
      </c>
      <c r="BA10" s="2">
        <v>9</v>
      </c>
      <c r="BB10" s="9" t="s">
        <v>237</v>
      </c>
      <c r="BP10">
        <v>84</v>
      </c>
      <c r="BW10">
        <f t="shared" si="8"/>
        <v>84</v>
      </c>
    </row>
    <row r="11" spans="1:75" ht="16.5" customHeight="1" thickTop="1" thickBot="1" x14ac:dyDescent="0.3">
      <c r="A11" s="2">
        <v>10</v>
      </c>
      <c r="B11" s="11" t="s">
        <v>238</v>
      </c>
      <c r="C11" s="3"/>
      <c r="D11" s="3"/>
      <c r="E11" s="3"/>
      <c r="F11" s="3"/>
      <c r="G11" s="3"/>
      <c r="H11" s="3" t="s">
        <v>19</v>
      </c>
      <c r="I11" s="3"/>
      <c r="J11" s="3"/>
      <c r="K11" s="3"/>
      <c r="L11" s="3"/>
      <c r="M11" s="3"/>
      <c r="N11" s="3"/>
      <c r="O11" s="3"/>
      <c r="P11" s="3" t="s">
        <v>19</v>
      </c>
      <c r="Q11" s="3"/>
      <c r="R11" s="3"/>
      <c r="S11" s="3"/>
      <c r="T11" s="3"/>
      <c r="U11" s="3"/>
      <c r="V11" s="3"/>
      <c r="W11" s="5">
        <v>7</v>
      </c>
      <c r="X11" s="5"/>
      <c r="Y11" s="5"/>
      <c r="Z11" s="5"/>
      <c r="AA11" s="6">
        <f t="shared" si="0"/>
        <v>7</v>
      </c>
      <c r="AB11" s="6">
        <v>37</v>
      </c>
      <c r="AC11" s="6"/>
      <c r="AD11" s="6"/>
      <c r="AE11" s="6"/>
      <c r="AF11" s="6">
        <f t="shared" si="1"/>
        <v>37</v>
      </c>
      <c r="AG11" s="5">
        <v>0</v>
      </c>
      <c r="AH11" s="5"/>
      <c r="AI11" s="5"/>
      <c r="AJ11" s="5"/>
      <c r="AK11" s="6">
        <f t="shared" si="2"/>
        <v>0</v>
      </c>
      <c r="AL11" s="6">
        <v>6</v>
      </c>
      <c r="AM11" s="6"/>
      <c r="AN11" s="6"/>
      <c r="AO11" s="6"/>
      <c r="AP11" s="6">
        <f t="shared" si="3"/>
        <v>6</v>
      </c>
      <c r="AQ11" s="5">
        <v>15</v>
      </c>
      <c r="AR11" s="5"/>
      <c r="AS11" s="5"/>
      <c r="AT11" s="5"/>
      <c r="AU11" s="6">
        <f t="shared" si="4"/>
        <v>15</v>
      </c>
      <c r="AV11" s="7">
        <f t="shared" si="5"/>
        <v>12.692307692307692</v>
      </c>
      <c r="AW11" s="7">
        <f t="shared" si="6"/>
        <v>65</v>
      </c>
      <c r="AX11" s="14">
        <v>14005132877</v>
      </c>
      <c r="AY11" s="7" t="s">
        <v>239</v>
      </c>
      <c r="AZ11" s="7">
        <f t="shared" si="7"/>
        <v>2</v>
      </c>
      <c r="BA11" s="2">
        <v>10</v>
      </c>
      <c r="BB11" s="9" t="s">
        <v>17</v>
      </c>
      <c r="BW11" t="e">
        <f t="shared" si="8"/>
        <v>#DIV/0!</v>
      </c>
    </row>
    <row r="12" spans="1:75" ht="16.5" customHeight="1" thickTop="1" thickBot="1" x14ac:dyDescent="0.3">
      <c r="A12" s="2">
        <v>11</v>
      </c>
      <c r="B12" s="11" t="s">
        <v>240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19</v>
      </c>
      <c r="M12" s="3"/>
      <c r="N12" s="3"/>
      <c r="O12" s="3"/>
      <c r="P12" s="3"/>
      <c r="Q12" s="3"/>
      <c r="R12" s="3"/>
      <c r="S12" s="3"/>
      <c r="T12" s="3" t="s">
        <v>19</v>
      </c>
      <c r="U12" s="3"/>
      <c r="V12" s="3"/>
      <c r="W12" s="5">
        <v>11</v>
      </c>
      <c r="X12" s="5"/>
      <c r="Y12" s="5"/>
      <c r="Z12" s="5"/>
      <c r="AA12" s="6">
        <f t="shared" si="0"/>
        <v>11</v>
      </c>
      <c r="AB12" s="6">
        <v>66</v>
      </c>
      <c r="AC12" s="6"/>
      <c r="AD12" s="6"/>
      <c r="AE12" s="6"/>
      <c r="AF12" s="6">
        <f t="shared" si="1"/>
        <v>66</v>
      </c>
      <c r="AG12" s="5">
        <v>5</v>
      </c>
      <c r="AH12" s="5">
        <v>88</v>
      </c>
      <c r="AI12" s="5"/>
      <c r="AJ12" s="5"/>
      <c r="AK12" s="6">
        <f t="shared" si="2"/>
        <v>46.5</v>
      </c>
      <c r="AL12" s="6">
        <v>7</v>
      </c>
      <c r="AM12" s="6"/>
      <c r="AN12" s="6"/>
      <c r="AO12" s="6"/>
      <c r="AP12" s="6">
        <f t="shared" si="3"/>
        <v>7</v>
      </c>
      <c r="AQ12" s="5">
        <v>20</v>
      </c>
      <c r="AR12" s="5"/>
      <c r="AS12" s="5"/>
      <c r="AT12" s="5"/>
      <c r="AU12" s="6">
        <f t="shared" si="4"/>
        <v>20</v>
      </c>
      <c r="AV12" s="7">
        <f t="shared" si="5"/>
        <v>31.653846153846153</v>
      </c>
      <c r="AW12" s="7">
        <f t="shared" si="6"/>
        <v>109</v>
      </c>
      <c r="AX12" s="14">
        <v>14001149114373</v>
      </c>
      <c r="AY12" s="7" t="s">
        <v>241</v>
      </c>
      <c r="AZ12" s="7">
        <f t="shared" si="7"/>
        <v>2</v>
      </c>
      <c r="BA12" s="2">
        <v>11</v>
      </c>
      <c r="BB12" s="9" t="s">
        <v>17</v>
      </c>
      <c r="BW12" t="e">
        <f t="shared" si="8"/>
        <v>#DIV/0!</v>
      </c>
    </row>
    <row r="13" spans="1:75" ht="16.5" customHeight="1" thickTop="1" thickBot="1" x14ac:dyDescent="0.3">
      <c r="A13" s="2">
        <v>12</v>
      </c>
      <c r="B13" s="11" t="s">
        <v>242</v>
      </c>
      <c r="C13" s="3"/>
      <c r="D13" s="3"/>
      <c r="E13" s="3"/>
      <c r="F13" s="3"/>
      <c r="G13" s="3"/>
      <c r="H13" s="3" t="s">
        <v>19</v>
      </c>
      <c r="I13" s="3"/>
      <c r="J13" s="3"/>
      <c r="K13" s="3"/>
      <c r="L13" s="3"/>
      <c r="M13" s="3"/>
      <c r="N13" s="3"/>
      <c r="O13" s="3"/>
      <c r="P13" s="3" t="s">
        <v>19</v>
      </c>
      <c r="Q13" s="3"/>
      <c r="R13" s="3"/>
      <c r="S13" s="3"/>
      <c r="T13" s="3"/>
      <c r="U13" s="3" t="s">
        <v>22</v>
      </c>
      <c r="V13" s="3"/>
      <c r="W13" s="5">
        <v>3</v>
      </c>
      <c r="X13" s="5"/>
      <c r="Y13" s="5"/>
      <c r="Z13" s="5"/>
      <c r="AA13" s="6">
        <f t="shared" si="0"/>
        <v>3</v>
      </c>
      <c r="AB13" s="6">
        <v>64</v>
      </c>
      <c r="AC13" s="6"/>
      <c r="AD13" s="6"/>
      <c r="AE13" s="6"/>
      <c r="AF13" s="6">
        <f t="shared" si="1"/>
        <v>64</v>
      </c>
      <c r="AG13" s="5">
        <v>1</v>
      </c>
      <c r="AH13" s="5"/>
      <c r="AI13" s="5"/>
      <c r="AJ13" s="5"/>
      <c r="AK13" s="6">
        <f t="shared" si="2"/>
        <v>1</v>
      </c>
      <c r="AL13" s="6">
        <v>5</v>
      </c>
      <c r="AM13" s="6"/>
      <c r="AN13" s="6"/>
      <c r="AO13" s="6"/>
      <c r="AP13" s="6">
        <f t="shared" si="3"/>
        <v>5</v>
      </c>
      <c r="AQ13" s="5">
        <v>15</v>
      </c>
      <c r="AR13" s="5"/>
      <c r="AS13" s="5"/>
      <c r="AT13" s="5"/>
      <c r="AU13" s="6">
        <f t="shared" si="4"/>
        <v>15</v>
      </c>
      <c r="AV13" s="7">
        <f t="shared" si="5"/>
        <v>18</v>
      </c>
      <c r="AW13" s="7">
        <f t="shared" si="6"/>
        <v>88</v>
      </c>
      <c r="AX13" s="14">
        <v>14005132866</v>
      </c>
      <c r="AY13" s="7" t="s">
        <v>243</v>
      </c>
      <c r="AZ13" s="7">
        <f t="shared" si="7"/>
        <v>2</v>
      </c>
      <c r="BA13" s="2">
        <v>12</v>
      </c>
      <c r="BB13" s="9" t="s">
        <v>17</v>
      </c>
      <c r="BW13" t="e">
        <f t="shared" si="8"/>
        <v>#DIV/0!</v>
      </c>
    </row>
    <row r="14" spans="1:75" ht="16.5" customHeight="1" thickTop="1" thickBot="1" x14ac:dyDescent="0.3">
      <c r="A14" s="2">
        <v>13</v>
      </c>
      <c r="B14" s="11" t="s">
        <v>244</v>
      </c>
      <c r="C14" s="3"/>
      <c r="D14" s="3"/>
      <c r="E14" s="3"/>
      <c r="F14" s="3"/>
      <c r="G14" s="3"/>
      <c r="H14" s="3"/>
      <c r="I14" s="3"/>
      <c r="J14" s="3" t="s">
        <v>19</v>
      </c>
      <c r="K14" s="3"/>
      <c r="L14" s="3"/>
      <c r="M14" s="3"/>
      <c r="N14" s="3"/>
      <c r="O14" s="3" t="s">
        <v>22</v>
      </c>
      <c r="P14" s="3" t="s">
        <v>19</v>
      </c>
      <c r="Q14" s="3"/>
      <c r="R14" s="3"/>
      <c r="S14" s="3"/>
      <c r="T14" s="3" t="s">
        <v>19</v>
      </c>
      <c r="U14" s="3"/>
      <c r="V14" s="3"/>
      <c r="W14" s="5">
        <v>3</v>
      </c>
      <c r="X14" s="5"/>
      <c r="Y14" s="5"/>
      <c r="Z14" s="5"/>
      <c r="AA14" s="6">
        <f t="shared" si="0"/>
        <v>3</v>
      </c>
      <c r="AB14" s="6">
        <v>36</v>
      </c>
      <c r="AC14" s="6"/>
      <c r="AD14" s="6"/>
      <c r="AE14" s="6"/>
      <c r="AF14" s="6">
        <f t="shared" si="1"/>
        <v>36</v>
      </c>
      <c r="AG14" s="5">
        <v>0</v>
      </c>
      <c r="AH14" s="5"/>
      <c r="AI14" s="5"/>
      <c r="AJ14" s="5"/>
      <c r="AK14" s="6">
        <f t="shared" si="2"/>
        <v>0</v>
      </c>
      <c r="AL14" s="6">
        <v>5</v>
      </c>
      <c r="AM14" s="6"/>
      <c r="AN14" s="6"/>
      <c r="AO14" s="6"/>
      <c r="AP14" s="6">
        <f t="shared" si="3"/>
        <v>5</v>
      </c>
      <c r="AQ14" s="5">
        <v>10</v>
      </c>
      <c r="AR14" s="5"/>
      <c r="AS14" s="5"/>
      <c r="AT14" s="5"/>
      <c r="AU14" s="6">
        <f t="shared" si="4"/>
        <v>10</v>
      </c>
      <c r="AV14" s="7">
        <f t="shared" si="5"/>
        <v>10.923076923076922</v>
      </c>
      <c r="AW14" s="7">
        <f t="shared" si="6"/>
        <v>54</v>
      </c>
      <c r="AX14" s="14">
        <v>9413050178</v>
      </c>
      <c r="AY14" s="7" t="s">
        <v>245</v>
      </c>
      <c r="AZ14" s="7">
        <f t="shared" si="7"/>
        <v>3</v>
      </c>
      <c r="BA14" s="2">
        <v>13</v>
      </c>
      <c r="BB14" s="9" t="s">
        <v>17</v>
      </c>
      <c r="BW14" t="e">
        <f t="shared" si="8"/>
        <v>#DIV/0!</v>
      </c>
    </row>
    <row r="15" spans="1:75" ht="16.5" customHeight="1" thickTop="1" thickBot="1" x14ac:dyDescent="0.3">
      <c r="A15" s="2">
        <v>14</v>
      </c>
      <c r="B15" s="11" t="s">
        <v>246</v>
      </c>
      <c r="C15" s="3"/>
      <c r="D15" s="3"/>
      <c r="E15" s="3"/>
      <c r="F15" s="3"/>
      <c r="G15" s="3"/>
      <c r="H15" s="3"/>
      <c r="I15" s="3"/>
      <c r="J15" s="3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7</v>
      </c>
      <c r="X15" s="5"/>
      <c r="Y15" s="5"/>
      <c r="Z15" s="5"/>
      <c r="AA15" s="6">
        <f t="shared" si="0"/>
        <v>7</v>
      </c>
      <c r="AB15" s="6">
        <v>59</v>
      </c>
      <c r="AC15" s="6"/>
      <c r="AD15" s="6"/>
      <c r="AE15" s="6"/>
      <c r="AF15" s="6">
        <f t="shared" si="1"/>
        <v>59</v>
      </c>
      <c r="AG15" s="5">
        <v>3</v>
      </c>
      <c r="AH15" s="5">
        <v>81</v>
      </c>
      <c r="AI15" s="5"/>
      <c r="AJ15" s="5"/>
      <c r="AK15" s="6">
        <f t="shared" si="2"/>
        <v>42</v>
      </c>
      <c r="AL15" s="6">
        <v>2</v>
      </c>
      <c r="AM15" s="6"/>
      <c r="AN15" s="6"/>
      <c r="AO15" s="6"/>
      <c r="AP15" s="6">
        <f t="shared" si="3"/>
        <v>2</v>
      </c>
      <c r="AQ15" s="5">
        <v>19</v>
      </c>
      <c r="AR15" s="5"/>
      <c r="AS15" s="5"/>
      <c r="AT15" s="5"/>
      <c r="AU15" s="6">
        <f t="shared" si="4"/>
        <v>19</v>
      </c>
      <c r="AV15" s="7">
        <f t="shared" si="5"/>
        <v>26.846153846153843</v>
      </c>
      <c r="AW15" s="7">
        <f t="shared" si="6"/>
        <v>90</v>
      </c>
      <c r="AX15" s="14">
        <v>99255316</v>
      </c>
      <c r="AY15" s="7" t="s">
        <v>247</v>
      </c>
      <c r="AZ15" s="7">
        <f t="shared" si="7"/>
        <v>0</v>
      </c>
      <c r="BA15" s="2">
        <v>14</v>
      </c>
      <c r="BB15" s="9" t="s">
        <v>17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248</v>
      </c>
      <c r="C16" s="3"/>
      <c r="D16" s="3"/>
      <c r="E16" s="3" t="s">
        <v>22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  <c r="W16" s="5">
        <v>0</v>
      </c>
      <c r="X16" s="5"/>
      <c r="Y16" s="5"/>
      <c r="Z16" s="5"/>
      <c r="AA16" s="6">
        <f t="shared" si="0"/>
        <v>0</v>
      </c>
      <c r="AB16" s="6">
        <v>0</v>
      </c>
      <c r="AC16" s="6"/>
      <c r="AD16" s="6"/>
      <c r="AE16" s="6"/>
      <c r="AF16" s="6">
        <f t="shared" si="1"/>
        <v>0</v>
      </c>
      <c r="AG16" s="5">
        <v>0</v>
      </c>
      <c r="AH16" s="5"/>
      <c r="AI16" s="5"/>
      <c r="AJ16" s="5"/>
      <c r="AK16" s="6">
        <f t="shared" si="2"/>
        <v>0</v>
      </c>
      <c r="AL16" s="6">
        <v>0</v>
      </c>
      <c r="AM16" s="6"/>
      <c r="AN16" s="6"/>
      <c r="AO16" s="6"/>
      <c r="AP16" s="6">
        <f t="shared" si="3"/>
        <v>0</v>
      </c>
      <c r="AQ16" s="5">
        <v>0</v>
      </c>
      <c r="AR16" s="5"/>
      <c r="AS16" s="5"/>
      <c r="AT16" s="5"/>
      <c r="AU16" s="6">
        <f t="shared" si="4"/>
        <v>0</v>
      </c>
      <c r="AV16" s="7">
        <f t="shared" si="5"/>
        <v>0</v>
      </c>
      <c r="AW16" s="7">
        <f t="shared" si="6"/>
        <v>0</v>
      </c>
      <c r="AX16" s="14">
        <v>99227965</v>
      </c>
      <c r="AY16" s="7" t="s">
        <v>249</v>
      </c>
      <c r="AZ16" s="7">
        <f t="shared" si="7"/>
        <v>17</v>
      </c>
      <c r="BA16" s="2">
        <v>15</v>
      </c>
      <c r="BB16" s="9" t="s">
        <v>250</v>
      </c>
      <c r="BC16" t="s">
        <v>251</v>
      </c>
      <c r="BG16" t="s">
        <v>213</v>
      </c>
      <c r="BW16" t="e">
        <f t="shared" si="8"/>
        <v>#DIV/0!</v>
      </c>
    </row>
    <row r="17" spans="1:75" ht="16.5" customHeight="1" thickTop="1" thickBot="1" x14ac:dyDescent="0.3">
      <c r="A17" s="2">
        <v>16</v>
      </c>
      <c r="B17" s="11" t="s">
        <v>252</v>
      </c>
      <c r="C17" s="3" t="s">
        <v>19</v>
      </c>
      <c r="D17" s="3"/>
      <c r="E17" s="3" t="s">
        <v>19</v>
      </c>
      <c r="F17" s="3" t="s">
        <v>19</v>
      </c>
      <c r="G17" s="3" t="s">
        <v>22</v>
      </c>
      <c r="H17" s="3" t="s">
        <v>19</v>
      </c>
      <c r="I17" s="3"/>
      <c r="J17" s="3" t="s">
        <v>19</v>
      </c>
      <c r="K17" s="3"/>
      <c r="L17" s="3"/>
      <c r="M17" s="3"/>
      <c r="N17" s="3"/>
      <c r="O17" s="3"/>
      <c r="P17" s="3" t="s">
        <v>19</v>
      </c>
      <c r="Q17" s="3"/>
      <c r="R17" s="3"/>
      <c r="S17" s="3"/>
      <c r="T17" s="3" t="s">
        <v>19</v>
      </c>
      <c r="U17" s="3"/>
      <c r="V17" s="3"/>
      <c r="W17" s="5">
        <v>3</v>
      </c>
      <c r="X17" s="5"/>
      <c r="Y17" s="5"/>
      <c r="Z17" s="5"/>
      <c r="AA17" s="6">
        <f t="shared" si="0"/>
        <v>3</v>
      </c>
      <c r="AB17" s="6">
        <v>45</v>
      </c>
      <c r="AC17" s="6"/>
      <c r="AD17" s="6"/>
      <c r="AE17" s="6"/>
      <c r="AF17" s="6">
        <f t="shared" si="1"/>
        <v>45</v>
      </c>
      <c r="AG17" s="5">
        <v>0</v>
      </c>
      <c r="AH17" s="5">
        <v>83</v>
      </c>
      <c r="AI17" s="5"/>
      <c r="AJ17" s="5"/>
      <c r="AK17" s="6">
        <f t="shared" si="2"/>
        <v>41.5</v>
      </c>
      <c r="AL17" s="6">
        <v>4</v>
      </c>
      <c r="AM17" s="6"/>
      <c r="AN17" s="6"/>
      <c r="AO17" s="6"/>
      <c r="AP17" s="6">
        <f t="shared" si="3"/>
        <v>4</v>
      </c>
      <c r="AQ17" s="5">
        <v>3</v>
      </c>
      <c r="AR17" s="5"/>
      <c r="AS17" s="5"/>
      <c r="AT17" s="5"/>
      <c r="AU17" s="6">
        <f t="shared" si="4"/>
        <v>3</v>
      </c>
      <c r="AV17" s="7">
        <f t="shared" si="5"/>
        <v>21.807692307692307</v>
      </c>
      <c r="AW17" s="7">
        <f t="shared" si="6"/>
        <v>55</v>
      </c>
      <c r="AX17" s="14">
        <v>9814020536</v>
      </c>
      <c r="AY17" s="7" t="s">
        <v>253</v>
      </c>
      <c r="AZ17" s="7">
        <f t="shared" si="7"/>
        <v>7</v>
      </c>
      <c r="BA17" s="2">
        <v>16</v>
      </c>
      <c r="BB17" s="9" t="s">
        <v>17</v>
      </c>
      <c r="BW17" t="e">
        <f t="shared" si="8"/>
        <v>#DIV/0!</v>
      </c>
    </row>
    <row r="18" spans="1:75" ht="16.5" customHeight="1" thickTop="1" thickBot="1" x14ac:dyDescent="0.3">
      <c r="A18" s="2">
        <v>17</v>
      </c>
      <c r="B18" s="11" t="s">
        <v>254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19</v>
      </c>
      <c r="Q18" s="3"/>
      <c r="R18" s="3" t="s">
        <v>19</v>
      </c>
      <c r="S18" s="3"/>
      <c r="T18" s="3" t="s">
        <v>19</v>
      </c>
      <c r="U18" s="3"/>
      <c r="V18" s="3"/>
      <c r="W18" s="5">
        <v>0</v>
      </c>
      <c r="X18" s="5"/>
      <c r="Y18" s="5"/>
      <c r="Z18" s="5"/>
      <c r="AA18" s="6">
        <f t="shared" si="0"/>
        <v>0</v>
      </c>
      <c r="AB18" s="6">
        <v>34</v>
      </c>
      <c r="AC18" s="6"/>
      <c r="AD18" s="6"/>
      <c r="AE18" s="6"/>
      <c r="AF18" s="6">
        <f t="shared" si="1"/>
        <v>34</v>
      </c>
      <c r="AG18" s="5">
        <v>6</v>
      </c>
      <c r="AH18" s="5"/>
      <c r="AI18" s="5"/>
      <c r="AJ18" s="5"/>
      <c r="AK18" s="6">
        <f t="shared" si="2"/>
        <v>6</v>
      </c>
      <c r="AL18" s="6">
        <v>3</v>
      </c>
      <c r="AM18" s="6"/>
      <c r="AN18" s="6"/>
      <c r="AO18" s="6"/>
      <c r="AP18" s="6">
        <f t="shared" si="3"/>
        <v>3</v>
      </c>
      <c r="AQ18" s="5">
        <v>4</v>
      </c>
      <c r="AR18" s="5"/>
      <c r="AS18" s="5"/>
      <c r="AT18" s="5"/>
      <c r="AU18" s="6">
        <f t="shared" si="4"/>
        <v>4</v>
      </c>
      <c r="AV18" s="7">
        <f t="shared" si="5"/>
        <v>10.230769230769232</v>
      </c>
      <c r="AW18" s="7">
        <f t="shared" si="6"/>
        <v>47</v>
      </c>
      <c r="AX18" s="14">
        <v>9513000036</v>
      </c>
      <c r="AY18" s="7" t="s">
        <v>255</v>
      </c>
      <c r="AZ18" s="7">
        <f t="shared" si="7"/>
        <v>3</v>
      </c>
      <c r="BA18" s="2">
        <v>17</v>
      </c>
      <c r="BB18" s="9" t="s">
        <v>17</v>
      </c>
      <c r="BC18" t="s">
        <v>256</v>
      </c>
      <c r="BW18" t="e">
        <f t="shared" si="8"/>
        <v>#DIV/0!</v>
      </c>
    </row>
    <row r="19" spans="1:75" ht="16.5" customHeight="1" thickTop="1" thickBot="1" x14ac:dyDescent="0.3">
      <c r="A19" s="2">
        <v>18</v>
      </c>
      <c r="B19" s="15" t="s">
        <v>257</v>
      </c>
      <c r="C19" s="3" t="s">
        <v>19</v>
      </c>
      <c r="D19" s="3" t="s">
        <v>19</v>
      </c>
      <c r="E19" s="3"/>
      <c r="F19" s="3" t="s">
        <v>19</v>
      </c>
      <c r="G19" s="3" t="s">
        <v>22</v>
      </c>
      <c r="H19" s="3" t="s">
        <v>22</v>
      </c>
      <c r="I19" s="3"/>
      <c r="J19" s="3"/>
      <c r="K19" s="3"/>
      <c r="L19" s="3"/>
      <c r="M19" s="3" t="s">
        <v>22</v>
      </c>
      <c r="N19" s="3"/>
      <c r="O19" s="3"/>
      <c r="P19" s="3"/>
      <c r="Q19" s="3"/>
      <c r="R19" s="3"/>
      <c r="S19" s="3"/>
      <c r="T19" s="3"/>
      <c r="U19" s="3"/>
      <c r="V19" s="3"/>
      <c r="W19" s="5">
        <v>9</v>
      </c>
      <c r="X19" s="5"/>
      <c r="Y19" s="5"/>
      <c r="Z19" s="5"/>
      <c r="AA19" s="6">
        <f t="shared" si="0"/>
        <v>9</v>
      </c>
      <c r="AB19" s="6">
        <v>66</v>
      </c>
      <c r="AC19" s="6"/>
      <c r="AD19" s="6"/>
      <c r="AE19" s="6"/>
      <c r="AF19" s="6">
        <f t="shared" si="1"/>
        <v>66</v>
      </c>
      <c r="AG19" s="5">
        <v>3</v>
      </c>
      <c r="AH19" s="5">
        <v>77</v>
      </c>
      <c r="AI19" s="5"/>
      <c r="AJ19" s="5"/>
      <c r="AK19" s="6">
        <f t="shared" si="2"/>
        <v>40</v>
      </c>
      <c r="AL19" s="6">
        <v>0</v>
      </c>
      <c r="AM19" s="6"/>
      <c r="AN19" s="6"/>
      <c r="AO19" s="6"/>
      <c r="AP19" s="6">
        <f t="shared" si="3"/>
        <v>0</v>
      </c>
      <c r="AQ19" s="5">
        <v>0</v>
      </c>
      <c r="AR19" s="5"/>
      <c r="AS19" s="5"/>
      <c r="AT19" s="5"/>
      <c r="AU19" s="6">
        <f t="shared" si="4"/>
        <v>0</v>
      </c>
      <c r="AV19" s="7">
        <f t="shared" si="5"/>
        <v>26.538461538461537</v>
      </c>
      <c r="AW19" s="7">
        <f t="shared" si="6"/>
        <v>78</v>
      </c>
      <c r="AX19" s="19">
        <v>9514020274</v>
      </c>
      <c r="AY19" s="7" t="s">
        <v>258</v>
      </c>
      <c r="AZ19" s="7">
        <f t="shared" si="7"/>
        <v>3</v>
      </c>
      <c r="BA19" s="2">
        <v>18</v>
      </c>
      <c r="BB19" s="9" t="s">
        <v>17</v>
      </c>
      <c r="BW19" t="e">
        <f t="shared" si="8"/>
        <v>#DIV/0!</v>
      </c>
    </row>
    <row r="20" spans="1:75" ht="16.5" customHeight="1" thickTop="1" thickBot="1" x14ac:dyDescent="0.3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  <c r="AA20" s="6" t="e">
        <f t="shared" si="0"/>
        <v>#DIV/0!</v>
      </c>
      <c r="AB20" s="6"/>
      <c r="AC20" s="6"/>
      <c r="AD20" s="6"/>
      <c r="AE20" s="6"/>
      <c r="AF20" s="6" t="e">
        <f t="shared" si="1"/>
        <v>#DIV/0!</v>
      </c>
      <c r="AG20" s="5"/>
      <c r="AH20" s="5"/>
      <c r="AI20" s="5"/>
      <c r="AJ20" s="5"/>
      <c r="AK20" s="6" t="e">
        <f t="shared" si="2"/>
        <v>#DIV/0!</v>
      </c>
      <c r="AL20" s="6"/>
      <c r="AM20" s="6"/>
      <c r="AN20" s="6"/>
      <c r="AO20" s="6"/>
      <c r="AP20" s="6" t="e">
        <f t="shared" si="3"/>
        <v>#DIV/0!</v>
      </c>
      <c r="AQ20" s="5"/>
      <c r="AR20" s="5"/>
      <c r="AS20" s="5"/>
      <c r="AT20" s="5"/>
      <c r="AU20" s="6" t="e">
        <f t="shared" si="4"/>
        <v>#DIV/0!</v>
      </c>
      <c r="AV20" s="7" t="e">
        <f t="shared" si="5"/>
        <v>#DIV/0!</v>
      </c>
      <c r="AW20" s="7"/>
      <c r="AX20" s="7"/>
      <c r="AY20" s="7"/>
      <c r="AZ20" s="7"/>
      <c r="BA20" s="2">
        <v>19</v>
      </c>
    </row>
    <row r="21" spans="1:75" ht="16.5" customHeight="1" thickTop="1" thickBot="1" x14ac:dyDescent="0.3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  <c r="AA21" s="6" t="e">
        <f t="shared" si="0"/>
        <v>#DIV/0!</v>
      </c>
      <c r="AB21" s="6"/>
      <c r="AC21" s="6"/>
      <c r="AD21" s="6"/>
      <c r="AE21" s="6"/>
      <c r="AF21" s="6" t="e">
        <f t="shared" si="1"/>
        <v>#DIV/0!</v>
      </c>
      <c r="AG21" s="5"/>
      <c r="AH21" s="5"/>
      <c r="AI21" s="5"/>
      <c r="AJ21" s="5"/>
      <c r="AK21" s="6" t="e">
        <f t="shared" si="2"/>
        <v>#DIV/0!</v>
      </c>
      <c r="AL21" s="6"/>
      <c r="AM21" s="6"/>
      <c r="AN21" s="6"/>
      <c r="AO21" s="6"/>
      <c r="AP21" s="6" t="e">
        <f t="shared" si="3"/>
        <v>#DIV/0!</v>
      </c>
      <c r="AQ21" s="5"/>
      <c r="AR21" s="5"/>
      <c r="AS21" s="5"/>
      <c r="AT21" s="5"/>
      <c r="AU21" s="6" t="e">
        <f t="shared" si="4"/>
        <v>#DIV/0!</v>
      </c>
      <c r="AV21" s="7" t="e">
        <f t="shared" si="5"/>
        <v>#DIV/0!</v>
      </c>
      <c r="AW21" s="7"/>
      <c r="AX21" s="7"/>
      <c r="AY21" s="7"/>
      <c r="AZ21" s="7"/>
      <c r="BA21" s="2">
        <v>20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 t="s">
        <v>270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 t="s">
        <v>276</v>
      </c>
      <c r="U32" t="s">
        <v>277</v>
      </c>
      <c r="V32" t="s">
        <v>278</v>
      </c>
    </row>
    <row r="35" spans="2:21" x14ac:dyDescent="0.25"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175</v>
      </c>
      <c r="I35" t="s">
        <v>176</v>
      </c>
      <c r="J35" t="s">
        <v>177</v>
      </c>
      <c r="K35" t="s">
        <v>178</v>
      </c>
      <c r="L35" t="s">
        <v>179</v>
      </c>
      <c r="M35" t="s">
        <v>180</v>
      </c>
      <c r="N35" t="s">
        <v>181</v>
      </c>
      <c r="O35" t="s">
        <v>182</v>
      </c>
      <c r="P35" t="s">
        <v>183</v>
      </c>
      <c r="Q35" t="s">
        <v>184</v>
      </c>
      <c r="R35" t="s">
        <v>185</v>
      </c>
      <c r="S35" t="s">
        <v>186</v>
      </c>
      <c r="T35" t="s">
        <v>187</v>
      </c>
      <c r="U35" t="s">
        <v>284</v>
      </c>
    </row>
    <row r="37" spans="2:21" x14ac:dyDescent="0.25"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296</v>
      </c>
      <c r="O37" t="s">
        <v>297</v>
      </c>
      <c r="P37" t="s">
        <v>298</v>
      </c>
      <c r="Q37" t="s">
        <v>299</v>
      </c>
      <c r="R37" t="s">
        <v>300</v>
      </c>
      <c r="S37" t="s">
        <v>301</v>
      </c>
      <c r="T37" t="s">
        <v>302</v>
      </c>
    </row>
    <row r="39" spans="2:21" ht="15.75" customHeight="1" thickBot="1" x14ac:dyDescent="0.3">
      <c r="C39" t="s">
        <v>303</v>
      </c>
      <c r="D39" t="s">
        <v>304</v>
      </c>
      <c r="F39" t="s">
        <v>305</v>
      </c>
      <c r="G39" t="s">
        <v>306</v>
      </c>
      <c r="I39" t="s">
        <v>307</v>
      </c>
      <c r="J39" t="s">
        <v>308</v>
      </c>
      <c r="L39">
        <v>4</v>
      </c>
      <c r="M39">
        <v>5</v>
      </c>
      <c r="N39">
        <v>6</v>
      </c>
      <c r="O39">
        <v>7</v>
      </c>
      <c r="P39">
        <v>8</v>
      </c>
      <c r="Q39">
        <v>9</v>
      </c>
    </row>
    <row r="40" spans="2:21" ht="16.5" customHeight="1" thickTop="1" thickBot="1" x14ac:dyDescent="0.3">
      <c r="B40" t="s">
        <v>209</v>
      </c>
      <c r="C40" s="12" t="s">
        <v>309</v>
      </c>
      <c r="D40" s="12" t="s">
        <v>309</v>
      </c>
      <c r="F40" s="12" t="s">
        <v>309</v>
      </c>
      <c r="G40" s="12" t="s">
        <v>95</v>
      </c>
      <c r="I40" s="12" t="s">
        <v>122</v>
      </c>
      <c r="J40" s="12" t="s">
        <v>122</v>
      </c>
      <c r="L40" s="12" t="s">
        <v>95</v>
      </c>
      <c r="M40" s="12" t="s">
        <v>95</v>
      </c>
      <c r="N40" s="12" t="s">
        <v>95</v>
      </c>
      <c r="O40" s="12" t="s">
        <v>95</v>
      </c>
      <c r="P40" s="12" t="s">
        <v>95</v>
      </c>
      <c r="Q40" s="12" t="s">
        <v>95</v>
      </c>
    </row>
    <row r="41" spans="2:21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"/>
  <sheetViews>
    <sheetView zoomScale="145" zoomScaleNormal="145" workbookViewId="0">
      <selection activeCell="N37" sqref="N37"/>
    </sheetView>
  </sheetViews>
  <sheetFormatPr defaultRowHeight="15" x14ac:dyDescent="0.25"/>
  <cols>
    <col min="2" max="2" width="22.85546875" style="21" customWidth="1"/>
    <col min="3" max="22" width="4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32.85546875" style="21" customWidth="1"/>
    <col min="52" max="52" width="18.425781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310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19</v>
      </c>
      <c r="T2" s="3"/>
      <c r="U2" s="3"/>
      <c r="V2" s="3"/>
      <c r="W2" s="5">
        <v>8</v>
      </c>
      <c r="X2" s="5"/>
      <c r="Y2" s="5"/>
      <c r="Z2" s="5"/>
      <c r="AA2" s="6">
        <f t="shared" ref="AA2:AA31" si="0">AVERAGE((W2:Z2))</f>
        <v>8</v>
      </c>
      <c r="AB2" s="6">
        <v>53</v>
      </c>
      <c r="AC2" s="6">
        <v>90</v>
      </c>
      <c r="AD2" s="6"/>
      <c r="AE2" s="6"/>
      <c r="AF2" s="6">
        <f t="shared" ref="AF2:AF31" si="1">AVERAGE((AB2:AE2))</f>
        <v>71.5</v>
      </c>
      <c r="AG2" s="5">
        <v>6</v>
      </c>
      <c r="AH2" s="5"/>
      <c r="AI2" s="5"/>
      <c r="AJ2" s="5"/>
      <c r="AK2" s="6">
        <f t="shared" ref="AK2:AK31" si="2">AVERAGE(AG2:AJ2)</f>
        <v>6</v>
      </c>
      <c r="AL2" s="6">
        <v>9</v>
      </c>
      <c r="AM2" s="6"/>
      <c r="AN2" s="6"/>
      <c r="AO2" s="6"/>
      <c r="AP2" s="6">
        <f t="shared" ref="AP2:AP31" si="3">AVERAGE(AL2:AO2)</f>
        <v>9</v>
      </c>
      <c r="AQ2" s="5">
        <v>16</v>
      </c>
      <c r="AR2" s="5"/>
      <c r="AS2" s="5"/>
      <c r="AT2" s="5"/>
      <c r="AU2" s="6">
        <f t="shared" ref="AU2:AU31" si="4">AVERAGE(AQ2:AT2)</f>
        <v>16</v>
      </c>
      <c r="AV2" s="7">
        <f t="shared" ref="AV2:AV31" si="5">((AA2*0.15)+(AF2*0.15)+(AK2*0.15)+(AP2*0.15)+(AU2*0.05))/0.65</f>
        <v>23.038461538461537</v>
      </c>
      <c r="AW2" s="7">
        <f t="shared" ref="AW2:AW21" si="6">SUM(W2,AB2,AG2,AL2,AQ2)</f>
        <v>92</v>
      </c>
      <c r="AX2" s="13">
        <v>9810050596</v>
      </c>
      <c r="AY2" s="7" t="s">
        <v>311</v>
      </c>
      <c r="AZ2" s="7">
        <f t="shared" ref="AZ2:AZ21" si="7">COUNTIF(C2:V2,"a")</f>
        <v>1</v>
      </c>
      <c r="BA2" s="2">
        <v>1</v>
      </c>
      <c r="BB2" t="s">
        <v>312</v>
      </c>
      <c r="BW2" t="e">
        <f t="shared" ref="BW2:BW21" si="8">AVERAGE(BP2:BV2)</f>
        <v>#DIV/0!</v>
      </c>
    </row>
    <row r="3" spans="1:75" ht="16.5" customHeight="1" thickTop="1" thickBot="1" x14ac:dyDescent="0.3">
      <c r="A3" s="2">
        <v>2</v>
      </c>
      <c r="B3" s="11" t="s">
        <v>313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4</v>
      </c>
      <c r="X3" s="5"/>
      <c r="Y3" s="5"/>
      <c r="Z3" s="5"/>
      <c r="AA3" s="6">
        <f t="shared" si="0"/>
        <v>4</v>
      </c>
      <c r="AB3" s="6">
        <v>82</v>
      </c>
      <c r="AC3" s="6">
        <v>88</v>
      </c>
      <c r="AD3" s="6"/>
      <c r="AE3" s="6"/>
      <c r="AF3" s="6">
        <f t="shared" si="1"/>
        <v>85</v>
      </c>
      <c r="AG3" s="5">
        <v>4</v>
      </c>
      <c r="AH3" s="5"/>
      <c r="AI3" s="5"/>
      <c r="AJ3" s="5"/>
      <c r="AK3" s="6">
        <f t="shared" si="2"/>
        <v>4</v>
      </c>
      <c r="AL3" s="6">
        <v>8</v>
      </c>
      <c r="AM3" s="6"/>
      <c r="AN3" s="6"/>
      <c r="AO3" s="6"/>
      <c r="AP3" s="6">
        <f t="shared" si="3"/>
        <v>8</v>
      </c>
      <c r="AQ3" s="5">
        <v>22</v>
      </c>
      <c r="AR3" s="5"/>
      <c r="AS3" s="5"/>
      <c r="AT3" s="5"/>
      <c r="AU3" s="6">
        <f t="shared" si="4"/>
        <v>22</v>
      </c>
      <c r="AV3" s="7">
        <f t="shared" si="5"/>
        <v>25</v>
      </c>
      <c r="AW3" s="7">
        <f t="shared" si="6"/>
        <v>120</v>
      </c>
      <c r="AX3" s="13">
        <v>9710050631</v>
      </c>
      <c r="AY3" s="7" t="s">
        <v>314</v>
      </c>
      <c r="AZ3" s="7">
        <f t="shared" si="7"/>
        <v>0</v>
      </c>
      <c r="BA3" s="2">
        <v>2</v>
      </c>
      <c r="BB3" t="s">
        <v>17</v>
      </c>
      <c r="BW3" t="e">
        <f t="shared" si="8"/>
        <v>#DIV/0!</v>
      </c>
    </row>
    <row r="4" spans="1:75" ht="16.5" customHeight="1" thickTop="1" thickBot="1" x14ac:dyDescent="0.3">
      <c r="A4" s="2">
        <v>3</v>
      </c>
      <c r="B4" s="11" t="s">
        <v>315</v>
      </c>
      <c r="C4" s="3"/>
      <c r="D4" s="3"/>
      <c r="E4" s="3"/>
      <c r="F4" s="3"/>
      <c r="G4" s="3"/>
      <c r="H4" s="3"/>
      <c r="I4" s="3"/>
      <c r="J4" s="3"/>
      <c r="K4" s="3" t="s">
        <v>22</v>
      </c>
      <c r="L4" s="3"/>
      <c r="M4" s="3"/>
      <c r="N4" s="3"/>
      <c r="O4" s="3"/>
      <c r="P4" s="3"/>
      <c r="Q4" s="3"/>
      <c r="R4" s="3" t="s">
        <v>22</v>
      </c>
      <c r="S4" s="3"/>
      <c r="T4" s="3"/>
      <c r="U4" s="3"/>
      <c r="V4" s="3"/>
      <c r="W4" s="5">
        <v>2</v>
      </c>
      <c r="X4" s="5"/>
      <c r="Y4" s="5"/>
      <c r="Z4" s="5"/>
      <c r="AA4" s="6">
        <f t="shared" si="0"/>
        <v>2</v>
      </c>
      <c r="AB4" s="6">
        <v>52</v>
      </c>
      <c r="AC4" s="6">
        <v>98</v>
      </c>
      <c r="AD4" s="6"/>
      <c r="AE4" s="6"/>
      <c r="AF4" s="6">
        <f t="shared" si="1"/>
        <v>75</v>
      </c>
      <c r="AG4" s="5">
        <v>3</v>
      </c>
      <c r="AH4" s="5"/>
      <c r="AI4" s="5"/>
      <c r="AJ4" s="5"/>
      <c r="AK4" s="6">
        <f t="shared" si="2"/>
        <v>3</v>
      </c>
      <c r="AL4" s="6">
        <v>0</v>
      </c>
      <c r="AM4" s="6"/>
      <c r="AN4" s="6"/>
      <c r="AO4" s="6"/>
      <c r="AP4" s="6">
        <f t="shared" si="3"/>
        <v>0</v>
      </c>
      <c r="AQ4" s="5">
        <v>11</v>
      </c>
      <c r="AR4" s="5"/>
      <c r="AS4" s="5"/>
      <c r="AT4" s="5"/>
      <c r="AU4" s="6">
        <f t="shared" si="4"/>
        <v>11</v>
      </c>
      <c r="AV4" s="7">
        <f t="shared" si="5"/>
        <v>19.307692307692307</v>
      </c>
      <c r="AW4" s="7">
        <f t="shared" si="6"/>
        <v>68</v>
      </c>
      <c r="AX4" s="13">
        <v>1400408145977</v>
      </c>
      <c r="AY4" s="7" t="s">
        <v>316</v>
      </c>
      <c r="AZ4" s="7">
        <f t="shared" si="7"/>
        <v>0</v>
      </c>
      <c r="BA4" s="2">
        <v>3</v>
      </c>
      <c r="BB4" t="s">
        <v>17</v>
      </c>
      <c r="BW4" t="e">
        <f t="shared" si="8"/>
        <v>#DIV/0!</v>
      </c>
    </row>
    <row r="5" spans="1:75" ht="16.5" customHeight="1" thickTop="1" thickBot="1" x14ac:dyDescent="0.3">
      <c r="A5" s="2">
        <v>4</v>
      </c>
      <c r="B5" s="11" t="s">
        <v>317</v>
      </c>
      <c r="C5" s="3"/>
      <c r="D5" s="3" t="s">
        <v>19</v>
      </c>
      <c r="E5" s="3" t="s">
        <v>19</v>
      </c>
      <c r="F5" s="3"/>
      <c r="G5" s="3"/>
      <c r="H5" s="3"/>
      <c r="I5" s="3" t="s">
        <v>19</v>
      </c>
      <c r="J5" s="3" t="s">
        <v>19</v>
      </c>
      <c r="K5" s="3"/>
      <c r="L5" s="3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5">
        <v>1</v>
      </c>
      <c r="X5" s="5"/>
      <c r="Y5" s="5"/>
      <c r="Z5" s="5"/>
      <c r="AA5" s="6">
        <f t="shared" si="0"/>
        <v>1</v>
      </c>
      <c r="AB5" s="6">
        <v>6</v>
      </c>
      <c r="AC5" s="6"/>
      <c r="AD5" s="6"/>
      <c r="AE5" s="6"/>
      <c r="AF5" s="6">
        <f t="shared" si="1"/>
        <v>6</v>
      </c>
      <c r="AG5" s="5">
        <v>1</v>
      </c>
      <c r="AH5" s="5">
        <v>84</v>
      </c>
      <c r="AI5" s="5"/>
      <c r="AJ5" s="5"/>
      <c r="AK5" s="6">
        <f t="shared" si="2"/>
        <v>42.5</v>
      </c>
      <c r="AL5" s="6">
        <v>4</v>
      </c>
      <c r="AM5" s="6"/>
      <c r="AN5" s="6"/>
      <c r="AO5" s="6"/>
      <c r="AP5" s="6">
        <f t="shared" si="3"/>
        <v>4</v>
      </c>
      <c r="AQ5" s="5">
        <v>3</v>
      </c>
      <c r="AR5" s="5"/>
      <c r="AS5" s="5"/>
      <c r="AT5" s="5"/>
      <c r="AU5" s="6">
        <f t="shared" si="4"/>
        <v>3</v>
      </c>
      <c r="AV5" s="7">
        <f t="shared" si="5"/>
        <v>12.576923076923078</v>
      </c>
      <c r="AW5" s="7">
        <f t="shared" si="6"/>
        <v>15</v>
      </c>
      <c r="AX5" s="13">
        <v>9214180248</v>
      </c>
      <c r="AY5" s="7" t="s">
        <v>318</v>
      </c>
      <c r="AZ5" s="7">
        <f t="shared" si="7"/>
        <v>5</v>
      </c>
      <c r="BA5" s="2">
        <v>4</v>
      </c>
      <c r="BB5" t="s">
        <v>319</v>
      </c>
      <c r="BP5">
        <v>83</v>
      </c>
      <c r="BW5">
        <f t="shared" si="8"/>
        <v>83</v>
      </c>
    </row>
    <row r="6" spans="1:75" ht="16.5" customHeight="1" thickTop="1" thickBot="1" x14ac:dyDescent="0.3">
      <c r="A6" s="2">
        <v>5</v>
      </c>
      <c r="B6" s="11" t="s">
        <v>320</v>
      </c>
      <c r="C6" s="3"/>
      <c r="D6" s="3"/>
      <c r="E6" s="3" t="s">
        <v>22</v>
      </c>
      <c r="F6" s="3"/>
      <c r="G6" s="3" t="s">
        <v>19</v>
      </c>
      <c r="H6" s="3"/>
      <c r="I6" s="3" t="s">
        <v>19</v>
      </c>
      <c r="J6" s="3"/>
      <c r="K6" s="3"/>
      <c r="L6" s="3"/>
      <c r="M6" s="3"/>
      <c r="N6" s="3"/>
      <c r="O6" s="3"/>
      <c r="P6" s="3" t="s">
        <v>19</v>
      </c>
      <c r="Q6" s="3"/>
      <c r="R6" s="3" t="s">
        <v>19</v>
      </c>
      <c r="S6" s="3"/>
      <c r="T6" s="3" t="s">
        <v>19</v>
      </c>
      <c r="U6" s="3" t="s">
        <v>19</v>
      </c>
      <c r="V6" s="3"/>
      <c r="W6" s="5">
        <v>0</v>
      </c>
      <c r="X6" s="5"/>
      <c r="Y6" s="5"/>
      <c r="Z6" s="5"/>
      <c r="AA6" s="6">
        <f t="shared" si="0"/>
        <v>0</v>
      </c>
      <c r="AB6" s="6">
        <v>16</v>
      </c>
      <c r="AC6" s="6">
        <v>88</v>
      </c>
      <c r="AD6" s="6"/>
      <c r="AE6" s="6"/>
      <c r="AF6" s="6">
        <f t="shared" si="1"/>
        <v>52</v>
      </c>
      <c r="AG6" s="5">
        <v>0</v>
      </c>
      <c r="AH6" s="5"/>
      <c r="AI6" s="5"/>
      <c r="AJ6" s="5"/>
      <c r="AK6" s="6">
        <f t="shared" si="2"/>
        <v>0</v>
      </c>
      <c r="AL6" s="6">
        <v>2</v>
      </c>
      <c r="AM6" s="6"/>
      <c r="AN6" s="6"/>
      <c r="AO6" s="6"/>
      <c r="AP6" s="6">
        <f t="shared" si="3"/>
        <v>2</v>
      </c>
      <c r="AQ6" s="5">
        <v>7</v>
      </c>
      <c r="AR6" s="5"/>
      <c r="AS6" s="5"/>
      <c r="AT6" s="5"/>
      <c r="AU6" s="6">
        <f t="shared" si="4"/>
        <v>7</v>
      </c>
      <c r="AV6" s="7">
        <f t="shared" si="5"/>
        <v>12.999999999999998</v>
      </c>
      <c r="AW6" s="7">
        <f t="shared" si="6"/>
        <v>25</v>
      </c>
      <c r="AX6" s="13">
        <v>14005134359</v>
      </c>
      <c r="AY6" s="7" t="s">
        <v>321</v>
      </c>
      <c r="AZ6" s="7">
        <f t="shared" si="7"/>
        <v>6</v>
      </c>
      <c r="BA6" s="2">
        <v>5</v>
      </c>
      <c r="BB6" t="s">
        <v>322</v>
      </c>
      <c r="BW6" t="e">
        <f t="shared" si="8"/>
        <v>#DIV/0!</v>
      </c>
    </row>
    <row r="7" spans="1:75" ht="16.5" customHeight="1" thickTop="1" thickBot="1" x14ac:dyDescent="0.3">
      <c r="A7" s="2">
        <v>6</v>
      </c>
      <c r="B7" s="11" t="s">
        <v>323</v>
      </c>
      <c r="C7" s="3"/>
      <c r="D7" s="3"/>
      <c r="E7" s="3"/>
      <c r="F7" s="3"/>
      <c r="G7" s="3"/>
      <c r="H7" s="3"/>
      <c r="I7" s="3" t="s">
        <v>19</v>
      </c>
      <c r="J7" s="3"/>
      <c r="K7" s="3" t="s">
        <v>22</v>
      </c>
      <c r="L7" s="3" t="s">
        <v>19</v>
      </c>
      <c r="M7" s="3"/>
      <c r="N7" s="3"/>
      <c r="O7" s="3"/>
      <c r="P7" s="3"/>
      <c r="Q7" s="3"/>
      <c r="R7" s="3"/>
      <c r="S7" s="3" t="s">
        <v>19</v>
      </c>
      <c r="T7" s="3" t="s">
        <v>19</v>
      </c>
      <c r="U7" s="3" t="s">
        <v>19</v>
      </c>
      <c r="V7" s="3"/>
      <c r="W7" s="5">
        <v>6</v>
      </c>
      <c r="X7" s="5"/>
      <c r="Y7" s="5"/>
      <c r="Z7" s="5"/>
      <c r="AA7" s="6">
        <f t="shared" si="0"/>
        <v>6</v>
      </c>
      <c r="AB7" s="6">
        <v>51</v>
      </c>
      <c r="AC7" s="6">
        <v>88</v>
      </c>
      <c r="AD7" s="6"/>
      <c r="AE7" s="6"/>
      <c r="AF7" s="6">
        <f t="shared" si="1"/>
        <v>69.5</v>
      </c>
      <c r="AG7" s="5">
        <v>5</v>
      </c>
      <c r="AH7" s="5"/>
      <c r="AI7" s="5"/>
      <c r="AJ7" s="5"/>
      <c r="AK7" s="6">
        <f t="shared" si="2"/>
        <v>5</v>
      </c>
      <c r="AL7" s="6">
        <v>1</v>
      </c>
      <c r="AM7" s="6"/>
      <c r="AN7" s="6"/>
      <c r="AO7" s="6"/>
      <c r="AP7" s="6">
        <f t="shared" si="3"/>
        <v>1</v>
      </c>
      <c r="AQ7" s="5">
        <v>16</v>
      </c>
      <c r="AR7" s="5"/>
      <c r="AS7" s="5"/>
      <c r="AT7" s="5"/>
      <c r="AU7" s="6">
        <f t="shared" si="4"/>
        <v>16</v>
      </c>
      <c r="AV7" s="7">
        <f t="shared" si="5"/>
        <v>20.038461538461537</v>
      </c>
      <c r="AW7" s="7">
        <f t="shared" si="6"/>
        <v>79</v>
      </c>
      <c r="AX7" s="13">
        <v>14005145532</v>
      </c>
      <c r="AY7" s="7" t="s">
        <v>324</v>
      </c>
      <c r="AZ7" s="7">
        <f t="shared" si="7"/>
        <v>5</v>
      </c>
      <c r="BA7" s="2">
        <v>6</v>
      </c>
      <c r="BB7" t="s">
        <v>17</v>
      </c>
      <c r="BC7" t="s">
        <v>325</v>
      </c>
      <c r="BW7" t="e">
        <f t="shared" si="8"/>
        <v>#DIV/0!</v>
      </c>
    </row>
    <row r="8" spans="1:75" ht="16.5" customHeight="1" thickTop="1" thickBot="1" x14ac:dyDescent="0.3">
      <c r="A8" s="2">
        <v>7</v>
      </c>
      <c r="B8" s="11" t="s">
        <v>326</v>
      </c>
      <c r="C8" s="3"/>
      <c r="D8" s="3" t="s">
        <v>22</v>
      </c>
      <c r="E8" s="3"/>
      <c r="F8" s="3" t="s">
        <v>19</v>
      </c>
      <c r="G8" s="3" t="s">
        <v>22</v>
      </c>
      <c r="H8" s="3" t="s">
        <v>19</v>
      </c>
      <c r="I8" s="3" t="s">
        <v>19</v>
      </c>
      <c r="J8" s="3"/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5">
        <v>0</v>
      </c>
      <c r="X8" s="5"/>
      <c r="Y8" s="5"/>
      <c r="Z8" s="5"/>
      <c r="AA8" s="6">
        <f t="shared" si="0"/>
        <v>0</v>
      </c>
      <c r="AB8" s="6">
        <v>13</v>
      </c>
      <c r="AC8" s="6"/>
      <c r="AD8" s="6"/>
      <c r="AE8" s="6"/>
      <c r="AF8" s="6">
        <f t="shared" si="1"/>
        <v>13</v>
      </c>
      <c r="AG8" s="5">
        <v>0</v>
      </c>
      <c r="AH8" s="5"/>
      <c r="AI8" s="5"/>
      <c r="AJ8" s="5"/>
      <c r="AK8" s="6">
        <f t="shared" si="2"/>
        <v>0</v>
      </c>
      <c r="AL8" s="6">
        <v>0</v>
      </c>
      <c r="AM8" s="6"/>
      <c r="AN8" s="6"/>
      <c r="AO8" s="6"/>
      <c r="AP8" s="6">
        <f t="shared" si="3"/>
        <v>0</v>
      </c>
      <c r="AQ8" s="5">
        <v>0</v>
      </c>
      <c r="AR8" s="5"/>
      <c r="AS8" s="5"/>
      <c r="AT8" s="5"/>
      <c r="AU8" s="6">
        <f t="shared" si="4"/>
        <v>0</v>
      </c>
      <c r="AV8" s="7">
        <f t="shared" si="5"/>
        <v>3</v>
      </c>
      <c r="AW8" s="7">
        <f t="shared" si="6"/>
        <v>13</v>
      </c>
      <c r="AX8" s="13">
        <v>1400311181063</v>
      </c>
      <c r="AY8" s="7" t="s">
        <v>327</v>
      </c>
      <c r="AZ8" s="7">
        <f t="shared" si="7"/>
        <v>15</v>
      </c>
      <c r="BA8" s="2">
        <v>7</v>
      </c>
      <c r="BB8" t="s">
        <v>328</v>
      </c>
      <c r="BP8">
        <v>79</v>
      </c>
      <c r="BQ8">
        <v>81</v>
      </c>
      <c r="BW8">
        <f t="shared" si="8"/>
        <v>80</v>
      </c>
    </row>
    <row r="9" spans="1:75" ht="16.5" customHeight="1" thickTop="1" thickBot="1" x14ac:dyDescent="0.3">
      <c r="A9" s="2">
        <v>8</v>
      </c>
      <c r="B9" s="11" t="s">
        <v>329</v>
      </c>
      <c r="C9" s="3"/>
      <c r="D9" s="3"/>
      <c r="E9" s="3" t="s">
        <v>19</v>
      </c>
      <c r="F9" s="3" t="s">
        <v>22</v>
      </c>
      <c r="G9" s="3" t="s">
        <v>22</v>
      </c>
      <c r="H9" s="3" t="s">
        <v>22</v>
      </c>
      <c r="I9" s="3" t="s">
        <v>19</v>
      </c>
      <c r="J9" s="3" t="s">
        <v>19</v>
      </c>
      <c r="K9" s="3"/>
      <c r="L9" s="3"/>
      <c r="M9" s="3"/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5">
        <v>1</v>
      </c>
      <c r="X9" s="5"/>
      <c r="Y9" s="5"/>
      <c r="Z9" s="5"/>
      <c r="AA9" s="6">
        <f t="shared" si="0"/>
        <v>1</v>
      </c>
      <c r="AB9" s="6">
        <v>10</v>
      </c>
      <c r="AC9" s="6"/>
      <c r="AD9" s="6"/>
      <c r="AE9" s="6"/>
      <c r="AF9" s="6">
        <f t="shared" si="1"/>
        <v>10</v>
      </c>
      <c r="AG9" s="5">
        <v>0</v>
      </c>
      <c r="AH9" s="5">
        <v>84</v>
      </c>
      <c r="AI9" s="5"/>
      <c r="AJ9" s="5"/>
      <c r="AK9" s="6">
        <f t="shared" si="2"/>
        <v>42</v>
      </c>
      <c r="AL9" s="6">
        <v>1</v>
      </c>
      <c r="AM9" s="6"/>
      <c r="AN9" s="6"/>
      <c r="AO9" s="6"/>
      <c r="AP9" s="6">
        <f t="shared" si="3"/>
        <v>1</v>
      </c>
      <c r="AQ9" s="5">
        <v>2</v>
      </c>
      <c r="AR9" s="5"/>
      <c r="AS9" s="5"/>
      <c r="AT9" s="5"/>
      <c r="AU9" s="6">
        <f t="shared" si="4"/>
        <v>2</v>
      </c>
      <c r="AV9" s="7">
        <f t="shared" si="5"/>
        <v>12.615384615384613</v>
      </c>
      <c r="AW9" s="7">
        <f t="shared" si="6"/>
        <v>14</v>
      </c>
      <c r="AX9" s="13">
        <v>1400402169262</v>
      </c>
      <c r="AY9" s="7" t="s">
        <v>330</v>
      </c>
      <c r="AZ9" s="7">
        <f t="shared" si="7"/>
        <v>12</v>
      </c>
      <c r="BA9" s="2">
        <v>8</v>
      </c>
      <c r="BB9" t="s">
        <v>331</v>
      </c>
      <c r="BW9" t="e">
        <f t="shared" si="8"/>
        <v>#DIV/0!</v>
      </c>
    </row>
    <row r="10" spans="1:75" ht="16.5" customHeight="1" thickTop="1" thickBot="1" x14ac:dyDescent="0.3">
      <c r="A10" s="2">
        <v>9</v>
      </c>
      <c r="B10" s="11" t="s">
        <v>332</v>
      </c>
      <c r="C10" s="3"/>
      <c r="D10" s="3" t="s">
        <v>19</v>
      </c>
      <c r="E10" s="3" t="s">
        <v>19</v>
      </c>
      <c r="F10" s="3"/>
      <c r="G10" s="3"/>
      <c r="H10" s="3" t="s">
        <v>22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5">
        <v>0</v>
      </c>
      <c r="X10" s="5"/>
      <c r="Y10" s="5"/>
      <c r="Z10" s="5"/>
      <c r="AA10" s="6">
        <f t="shared" si="0"/>
        <v>0</v>
      </c>
      <c r="AB10" s="6">
        <v>9</v>
      </c>
      <c r="AC10" s="6"/>
      <c r="AD10" s="6"/>
      <c r="AE10" s="6"/>
      <c r="AF10" s="6">
        <f t="shared" si="1"/>
        <v>9</v>
      </c>
      <c r="AG10" s="5">
        <v>0</v>
      </c>
      <c r="AH10" s="5"/>
      <c r="AI10" s="5"/>
      <c r="AJ10" s="5"/>
      <c r="AK10" s="6">
        <f t="shared" si="2"/>
        <v>0</v>
      </c>
      <c r="AL10" s="6">
        <v>0</v>
      </c>
      <c r="AM10" s="6"/>
      <c r="AN10" s="6"/>
      <c r="AO10" s="6"/>
      <c r="AP10" s="6">
        <f t="shared" si="3"/>
        <v>0</v>
      </c>
      <c r="AQ10" s="5">
        <v>3</v>
      </c>
      <c r="AR10" s="5"/>
      <c r="AS10" s="5"/>
      <c r="AT10" s="5"/>
      <c r="AU10" s="6">
        <f t="shared" si="4"/>
        <v>3</v>
      </c>
      <c r="AV10" s="7">
        <f t="shared" si="5"/>
        <v>2.3076923076923075</v>
      </c>
      <c r="AW10" s="7">
        <f t="shared" si="6"/>
        <v>12</v>
      </c>
      <c r="AX10" s="13">
        <v>1400402173595</v>
      </c>
      <c r="AY10" s="7" t="s">
        <v>333</v>
      </c>
      <c r="AZ10" s="7">
        <f t="shared" si="7"/>
        <v>16</v>
      </c>
      <c r="BA10" s="2">
        <v>9</v>
      </c>
      <c r="BB10" t="s">
        <v>17</v>
      </c>
      <c r="BP10">
        <v>89</v>
      </c>
      <c r="BW10">
        <f t="shared" si="8"/>
        <v>89</v>
      </c>
    </row>
    <row r="11" spans="1:75" ht="16.5" customHeight="1" thickTop="1" thickBot="1" x14ac:dyDescent="0.3">
      <c r="A11" s="2">
        <v>10</v>
      </c>
      <c r="B11" s="11" t="s">
        <v>334</v>
      </c>
      <c r="C11" s="3" t="s">
        <v>19</v>
      </c>
      <c r="D11" s="3"/>
      <c r="E11" s="3"/>
      <c r="F11" s="3" t="s">
        <v>22</v>
      </c>
      <c r="G11" s="3"/>
      <c r="H11" s="3" t="s">
        <v>22</v>
      </c>
      <c r="I11" s="3"/>
      <c r="J11" s="3"/>
      <c r="K11" s="3"/>
      <c r="L11" s="3" t="s">
        <v>19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5">
        <v>7</v>
      </c>
      <c r="X11" s="5"/>
      <c r="Y11" s="5"/>
      <c r="Z11" s="5"/>
      <c r="AA11" s="6">
        <f t="shared" si="0"/>
        <v>7</v>
      </c>
      <c r="AB11" s="6">
        <v>48</v>
      </c>
      <c r="AC11" s="6"/>
      <c r="AD11" s="6"/>
      <c r="AE11" s="6"/>
      <c r="AF11" s="6">
        <f t="shared" si="1"/>
        <v>48</v>
      </c>
      <c r="AG11" s="5">
        <v>2</v>
      </c>
      <c r="AH11" s="5">
        <v>90</v>
      </c>
      <c r="AI11" s="5"/>
      <c r="AJ11" s="5"/>
      <c r="AK11" s="6">
        <f t="shared" si="2"/>
        <v>46</v>
      </c>
      <c r="AL11" s="6">
        <v>9</v>
      </c>
      <c r="AM11" s="6"/>
      <c r="AN11" s="6"/>
      <c r="AO11" s="6"/>
      <c r="AP11" s="6">
        <f t="shared" si="3"/>
        <v>9</v>
      </c>
      <c r="AQ11" s="5">
        <v>9</v>
      </c>
      <c r="AR11" s="5"/>
      <c r="AS11" s="5"/>
      <c r="AT11" s="5"/>
      <c r="AU11" s="6">
        <f t="shared" si="4"/>
        <v>9</v>
      </c>
      <c r="AV11" s="7">
        <f t="shared" si="5"/>
        <v>26.076923076923077</v>
      </c>
      <c r="AW11" s="7">
        <f t="shared" si="6"/>
        <v>75</v>
      </c>
      <c r="AX11" s="13">
        <v>1400273411</v>
      </c>
      <c r="AY11" s="7" t="s">
        <v>335</v>
      </c>
      <c r="AZ11" s="7">
        <f t="shared" si="7"/>
        <v>2</v>
      </c>
      <c r="BA11" s="2">
        <v>10</v>
      </c>
      <c r="BB11" s="9" t="s">
        <v>336</v>
      </c>
      <c r="BW11" t="e">
        <f t="shared" si="8"/>
        <v>#DIV/0!</v>
      </c>
    </row>
    <row r="12" spans="1:75" ht="16.5" customHeight="1" thickTop="1" thickBot="1" x14ac:dyDescent="0.3">
      <c r="A12" s="2">
        <v>11</v>
      </c>
      <c r="B12" s="11" t="s">
        <v>337</v>
      </c>
      <c r="C12" s="3"/>
      <c r="D12" s="3"/>
      <c r="E12" s="3"/>
      <c r="F12" s="3"/>
      <c r="G12" s="3"/>
      <c r="H12" s="3" t="s">
        <v>19</v>
      </c>
      <c r="I12" s="3" t="s">
        <v>22</v>
      </c>
      <c r="J12" s="3" t="s">
        <v>22</v>
      </c>
      <c r="K12" s="3"/>
      <c r="L12" s="3"/>
      <c r="M12" s="3"/>
      <c r="N12" s="3"/>
      <c r="O12" s="3"/>
      <c r="P12" s="3"/>
      <c r="Q12" s="3"/>
      <c r="R12" s="3" t="s">
        <v>22</v>
      </c>
      <c r="S12" s="3"/>
      <c r="T12" s="3"/>
      <c r="U12" s="3"/>
      <c r="V12" s="3"/>
      <c r="W12" s="5">
        <v>5</v>
      </c>
      <c r="X12" s="5"/>
      <c r="Y12" s="5"/>
      <c r="Z12" s="5"/>
      <c r="AA12" s="6">
        <f t="shared" si="0"/>
        <v>5</v>
      </c>
      <c r="AB12" s="6">
        <v>24</v>
      </c>
      <c r="AC12" s="6"/>
      <c r="AD12" s="6"/>
      <c r="AE12" s="6"/>
      <c r="AF12" s="6">
        <f t="shared" si="1"/>
        <v>24</v>
      </c>
      <c r="AG12" s="5">
        <v>0</v>
      </c>
      <c r="AH12" s="5">
        <v>89</v>
      </c>
      <c r="AI12" s="5"/>
      <c r="AJ12" s="5"/>
      <c r="AK12" s="6">
        <f t="shared" si="2"/>
        <v>44.5</v>
      </c>
      <c r="AL12" s="6">
        <v>5</v>
      </c>
      <c r="AM12" s="6"/>
      <c r="AN12" s="6"/>
      <c r="AO12" s="6"/>
      <c r="AP12" s="6">
        <f t="shared" si="3"/>
        <v>5</v>
      </c>
      <c r="AQ12" s="5">
        <v>2</v>
      </c>
      <c r="AR12" s="5"/>
      <c r="AS12" s="5"/>
      <c r="AT12" s="5"/>
      <c r="AU12" s="6">
        <f t="shared" si="4"/>
        <v>2</v>
      </c>
      <c r="AV12" s="7">
        <f t="shared" si="5"/>
        <v>18.269230769230766</v>
      </c>
      <c r="AW12" s="7">
        <f t="shared" si="6"/>
        <v>36</v>
      </c>
      <c r="AX12" s="13">
        <v>140036165012</v>
      </c>
      <c r="AY12" s="7" t="s">
        <v>338</v>
      </c>
      <c r="AZ12" s="7">
        <f t="shared" si="7"/>
        <v>1</v>
      </c>
      <c r="BA12" s="2">
        <v>11</v>
      </c>
      <c r="BB12" t="s">
        <v>17</v>
      </c>
      <c r="BW12" t="e">
        <f t="shared" si="8"/>
        <v>#DIV/0!</v>
      </c>
    </row>
    <row r="13" spans="1:75" ht="16.5" customHeight="1" thickTop="1" thickBot="1" x14ac:dyDescent="0.3">
      <c r="A13" s="2">
        <v>12</v>
      </c>
      <c r="B13" s="11" t="s">
        <v>339</v>
      </c>
      <c r="C13" s="3"/>
      <c r="D13" s="3"/>
      <c r="E13" s="3"/>
      <c r="F13" s="3"/>
      <c r="G13" s="3" t="s">
        <v>19</v>
      </c>
      <c r="H13" s="3"/>
      <c r="I13" s="3"/>
      <c r="J13" s="3"/>
      <c r="K13" s="3"/>
      <c r="L13" s="3"/>
      <c r="M13" s="3" t="s">
        <v>22</v>
      </c>
      <c r="N13" s="3"/>
      <c r="O13" s="3"/>
      <c r="P13" s="3"/>
      <c r="Q13" s="3"/>
      <c r="R13" s="3"/>
      <c r="S13" s="3"/>
      <c r="T13" s="3"/>
      <c r="U13" s="3"/>
      <c r="V13" s="3"/>
      <c r="W13" s="5">
        <v>8</v>
      </c>
      <c r="X13" s="5"/>
      <c r="Y13" s="5"/>
      <c r="Z13" s="5"/>
      <c r="AA13" s="6">
        <f t="shared" si="0"/>
        <v>8</v>
      </c>
      <c r="AB13" s="6">
        <v>69</v>
      </c>
      <c r="AC13" s="6">
        <v>97</v>
      </c>
      <c r="AD13" s="6"/>
      <c r="AE13" s="6"/>
      <c r="AF13" s="6">
        <f t="shared" si="1"/>
        <v>83</v>
      </c>
      <c r="AG13" s="5">
        <v>9</v>
      </c>
      <c r="AH13" s="5">
        <v>89</v>
      </c>
      <c r="AI13" s="5"/>
      <c r="AJ13" s="5"/>
      <c r="AK13" s="6">
        <f t="shared" si="2"/>
        <v>49</v>
      </c>
      <c r="AL13" s="6">
        <v>6</v>
      </c>
      <c r="AM13" s="6"/>
      <c r="AN13" s="6"/>
      <c r="AO13" s="6"/>
      <c r="AP13" s="6">
        <f t="shared" si="3"/>
        <v>6</v>
      </c>
      <c r="AQ13" s="5">
        <v>32</v>
      </c>
      <c r="AR13" s="5"/>
      <c r="AS13" s="5"/>
      <c r="AT13" s="5"/>
      <c r="AU13" s="6">
        <f t="shared" si="4"/>
        <v>32</v>
      </c>
      <c r="AV13" s="7">
        <f t="shared" si="5"/>
        <v>36.153846153846153</v>
      </c>
      <c r="AW13" s="7">
        <f t="shared" si="6"/>
        <v>124</v>
      </c>
      <c r="AX13" s="13">
        <v>1400409154554</v>
      </c>
      <c r="AY13" s="7" t="s">
        <v>340</v>
      </c>
      <c r="AZ13" s="7">
        <f t="shared" si="7"/>
        <v>1</v>
      </c>
      <c r="BA13" s="2">
        <v>12</v>
      </c>
      <c r="BB13" t="s">
        <v>17</v>
      </c>
      <c r="BP13">
        <v>86</v>
      </c>
      <c r="BW13">
        <f t="shared" si="8"/>
        <v>86</v>
      </c>
    </row>
    <row r="14" spans="1:75" ht="16.5" customHeight="1" thickTop="1" thickBot="1" x14ac:dyDescent="0.3">
      <c r="A14" s="2">
        <v>13</v>
      </c>
      <c r="B14" s="11" t="s">
        <v>341</v>
      </c>
      <c r="C14" s="3"/>
      <c r="D14" s="3"/>
      <c r="E14" s="3"/>
      <c r="F14" s="3"/>
      <c r="G14" s="3"/>
      <c r="H14" s="3"/>
      <c r="I14" s="3"/>
      <c r="J14" s="3"/>
      <c r="K14" s="3" t="s">
        <v>19</v>
      </c>
      <c r="L14" s="3" t="s">
        <v>22</v>
      </c>
      <c r="M14" s="3" t="s">
        <v>22</v>
      </c>
      <c r="N14" s="3" t="s">
        <v>19</v>
      </c>
      <c r="O14" s="3"/>
      <c r="P14" s="3" t="s">
        <v>19</v>
      </c>
      <c r="Q14" s="3"/>
      <c r="R14" s="3"/>
      <c r="S14" s="3"/>
      <c r="T14" s="3"/>
      <c r="U14" s="3"/>
      <c r="V14" s="3"/>
      <c r="W14" s="5">
        <v>4</v>
      </c>
      <c r="X14" s="5"/>
      <c r="Y14" s="5"/>
      <c r="Z14" s="5"/>
      <c r="AA14" s="6">
        <f t="shared" si="0"/>
        <v>4</v>
      </c>
      <c r="AB14" s="6">
        <v>15</v>
      </c>
      <c r="AC14" s="6">
        <v>90</v>
      </c>
      <c r="AD14" s="6"/>
      <c r="AE14" s="6"/>
      <c r="AF14" s="6">
        <f t="shared" si="1"/>
        <v>52.5</v>
      </c>
      <c r="AG14" s="5">
        <v>0</v>
      </c>
      <c r="AH14" s="5"/>
      <c r="AI14" s="5"/>
      <c r="AJ14" s="5"/>
      <c r="AK14" s="6">
        <f t="shared" si="2"/>
        <v>0</v>
      </c>
      <c r="AL14" s="6">
        <v>4</v>
      </c>
      <c r="AM14" s="6"/>
      <c r="AN14" s="6"/>
      <c r="AO14" s="6"/>
      <c r="AP14" s="6">
        <f t="shared" si="3"/>
        <v>4</v>
      </c>
      <c r="AQ14" s="5">
        <v>0</v>
      </c>
      <c r="AR14" s="5"/>
      <c r="AS14" s="5"/>
      <c r="AT14" s="5"/>
      <c r="AU14" s="6">
        <f t="shared" si="4"/>
        <v>0</v>
      </c>
      <c r="AV14" s="7">
        <f t="shared" si="5"/>
        <v>13.96153846153846</v>
      </c>
      <c r="AW14" s="7">
        <f t="shared" si="6"/>
        <v>23</v>
      </c>
      <c r="AX14" s="13">
        <v>99560276</v>
      </c>
      <c r="AY14" s="7" t="s">
        <v>342</v>
      </c>
      <c r="AZ14" s="7">
        <f t="shared" si="7"/>
        <v>3</v>
      </c>
      <c r="BA14" s="2">
        <v>13</v>
      </c>
      <c r="BB14" t="s">
        <v>343</v>
      </c>
      <c r="BC14" t="s">
        <v>344</v>
      </c>
      <c r="BP14">
        <v>94</v>
      </c>
      <c r="BQ14">
        <v>94</v>
      </c>
      <c r="BW14">
        <f t="shared" si="8"/>
        <v>94</v>
      </c>
    </row>
    <row r="15" spans="1:75" ht="16.5" customHeight="1" thickTop="1" thickBot="1" x14ac:dyDescent="0.3">
      <c r="A15" s="2">
        <v>14</v>
      </c>
      <c r="B15" s="11" t="s">
        <v>345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  <c r="W15" s="5">
        <v>0</v>
      </c>
      <c r="X15" s="5"/>
      <c r="Y15" s="5"/>
      <c r="Z15" s="5"/>
      <c r="AA15" s="6">
        <f t="shared" si="0"/>
        <v>0</v>
      </c>
      <c r="AB15" s="6">
        <v>0</v>
      </c>
      <c r="AC15" s="6"/>
      <c r="AD15" s="6"/>
      <c r="AE15" s="6"/>
      <c r="AF15" s="6">
        <f t="shared" si="1"/>
        <v>0</v>
      </c>
      <c r="AG15" s="5">
        <v>0</v>
      </c>
      <c r="AH15" s="5"/>
      <c r="AI15" s="5"/>
      <c r="AJ15" s="5"/>
      <c r="AK15" s="6">
        <f t="shared" si="2"/>
        <v>0</v>
      </c>
      <c r="AL15" s="6">
        <v>0</v>
      </c>
      <c r="AM15" s="6"/>
      <c r="AN15" s="6"/>
      <c r="AO15" s="6"/>
      <c r="AP15" s="6">
        <f t="shared" si="3"/>
        <v>0</v>
      </c>
      <c r="AQ15" s="5">
        <v>0</v>
      </c>
      <c r="AR15" s="5"/>
      <c r="AS15" s="5"/>
      <c r="AT15" s="5"/>
      <c r="AU15" s="6">
        <f t="shared" si="4"/>
        <v>0</v>
      </c>
      <c r="AV15" s="7">
        <f t="shared" si="5"/>
        <v>0</v>
      </c>
      <c r="AW15" s="7">
        <f t="shared" si="6"/>
        <v>0</v>
      </c>
      <c r="AX15" s="13">
        <v>14001108143579</v>
      </c>
      <c r="AY15" s="7" t="s">
        <v>346</v>
      </c>
      <c r="AZ15" s="7">
        <f t="shared" si="7"/>
        <v>20</v>
      </c>
      <c r="BA15" s="2">
        <v>14</v>
      </c>
      <c r="BB15" t="s">
        <v>17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347</v>
      </c>
      <c r="C16" s="3"/>
      <c r="D16" s="3"/>
      <c r="E16" s="3"/>
      <c r="F16" s="3" t="s">
        <v>22</v>
      </c>
      <c r="G16" s="3"/>
      <c r="H16" s="3"/>
      <c r="I16" s="3" t="s">
        <v>22</v>
      </c>
      <c r="J16" s="3"/>
      <c r="K16" s="3"/>
      <c r="L16" s="3"/>
      <c r="M16" s="3"/>
      <c r="N16" s="3" t="s">
        <v>19</v>
      </c>
      <c r="O16" s="3" t="s">
        <v>22</v>
      </c>
      <c r="P16" s="3" t="s">
        <v>22</v>
      </c>
      <c r="Q16" s="3"/>
      <c r="R16" s="3"/>
      <c r="S16" s="3" t="s">
        <v>22</v>
      </c>
      <c r="T16" s="3" t="s">
        <v>19</v>
      </c>
      <c r="U16" s="3"/>
      <c r="V16" s="3"/>
      <c r="W16" s="5">
        <v>18</v>
      </c>
      <c r="X16" s="5"/>
      <c r="Y16" s="5"/>
      <c r="Z16" s="5"/>
      <c r="AA16" s="6">
        <f t="shared" si="0"/>
        <v>18</v>
      </c>
      <c r="AB16" s="6">
        <v>81</v>
      </c>
      <c r="AC16" s="6">
        <v>98</v>
      </c>
      <c r="AD16" s="6"/>
      <c r="AE16" s="6"/>
      <c r="AF16" s="6">
        <f t="shared" si="1"/>
        <v>89.5</v>
      </c>
      <c r="AG16" s="5">
        <v>7</v>
      </c>
      <c r="AH16" s="5">
        <v>96</v>
      </c>
      <c r="AI16" s="5"/>
      <c r="AJ16" s="5"/>
      <c r="AK16" s="6">
        <f t="shared" si="2"/>
        <v>51.5</v>
      </c>
      <c r="AL16" s="6">
        <v>10</v>
      </c>
      <c r="AM16" s="6"/>
      <c r="AN16" s="6"/>
      <c r="AO16" s="6"/>
      <c r="AP16" s="6">
        <f t="shared" si="3"/>
        <v>10</v>
      </c>
      <c r="AQ16" s="5">
        <v>39</v>
      </c>
      <c r="AR16" s="5"/>
      <c r="AS16" s="5"/>
      <c r="AT16" s="5"/>
      <c r="AU16" s="6">
        <f t="shared" si="4"/>
        <v>39</v>
      </c>
      <c r="AV16" s="7">
        <f t="shared" si="5"/>
        <v>42</v>
      </c>
      <c r="AW16" s="7">
        <f t="shared" si="6"/>
        <v>155</v>
      </c>
      <c r="AX16" s="13">
        <v>14005141675</v>
      </c>
      <c r="AY16" s="7" t="s">
        <v>348</v>
      </c>
      <c r="AZ16" s="7">
        <f t="shared" si="7"/>
        <v>2</v>
      </c>
      <c r="BA16" s="2">
        <v>15</v>
      </c>
      <c r="BB16" t="s">
        <v>17</v>
      </c>
      <c r="BP16">
        <v>96</v>
      </c>
      <c r="BW16">
        <f t="shared" si="8"/>
        <v>96</v>
      </c>
    </row>
    <row r="17" spans="1:75" ht="16.5" customHeight="1" thickTop="1" thickBot="1" x14ac:dyDescent="0.3">
      <c r="A17" s="2">
        <v>16</v>
      </c>
      <c r="B17" s="11" t="s">
        <v>349</v>
      </c>
      <c r="C17" s="3"/>
      <c r="D17" s="3" t="s">
        <v>19</v>
      </c>
      <c r="E17" s="3" t="s">
        <v>22</v>
      </c>
      <c r="F17" s="3"/>
      <c r="G17" s="3"/>
      <c r="H17" s="3"/>
      <c r="I17" s="3" t="s">
        <v>19</v>
      </c>
      <c r="J17" s="3"/>
      <c r="K17" s="3" t="s">
        <v>19</v>
      </c>
      <c r="L17" s="3" t="s">
        <v>19</v>
      </c>
      <c r="M17" s="3" t="s">
        <v>19</v>
      </c>
      <c r="N17" s="3" t="s">
        <v>19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  <c r="W17" s="5">
        <v>2</v>
      </c>
      <c r="X17" s="5"/>
      <c r="Y17" s="5"/>
      <c r="Z17" s="5"/>
      <c r="AA17" s="6">
        <f t="shared" si="0"/>
        <v>2</v>
      </c>
      <c r="AB17" s="6">
        <v>13</v>
      </c>
      <c r="AC17" s="6">
        <v>89</v>
      </c>
      <c r="AD17" s="6"/>
      <c r="AE17" s="6"/>
      <c r="AF17" s="6">
        <f t="shared" si="1"/>
        <v>51</v>
      </c>
      <c r="AG17" s="5">
        <v>0</v>
      </c>
      <c r="AH17" s="5"/>
      <c r="AI17" s="5"/>
      <c r="AJ17" s="5"/>
      <c r="AK17" s="6">
        <f t="shared" si="2"/>
        <v>0</v>
      </c>
      <c r="AL17" s="6">
        <v>1</v>
      </c>
      <c r="AM17" s="6"/>
      <c r="AN17" s="6"/>
      <c r="AO17" s="6"/>
      <c r="AP17" s="6">
        <f t="shared" si="3"/>
        <v>1</v>
      </c>
      <c r="AQ17" s="5">
        <v>6</v>
      </c>
      <c r="AR17" s="5"/>
      <c r="AS17" s="5"/>
      <c r="AT17" s="5"/>
      <c r="AU17" s="6">
        <f t="shared" si="4"/>
        <v>6</v>
      </c>
      <c r="AV17" s="7">
        <f t="shared" si="5"/>
        <v>12.923076923076923</v>
      </c>
      <c r="AW17" s="7">
        <f t="shared" si="6"/>
        <v>22</v>
      </c>
      <c r="AX17" s="13">
        <v>140036169134</v>
      </c>
      <c r="AY17" s="7" t="s">
        <v>350</v>
      </c>
      <c r="AZ17" s="7">
        <f t="shared" si="7"/>
        <v>13</v>
      </c>
      <c r="BA17" s="2">
        <v>16</v>
      </c>
      <c r="BB17" t="s">
        <v>351</v>
      </c>
      <c r="BW17" t="e">
        <f t="shared" si="8"/>
        <v>#DIV/0!</v>
      </c>
    </row>
    <row r="18" spans="1:75" ht="16.5" customHeight="1" thickTop="1" thickBot="1" x14ac:dyDescent="0.3">
      <c r="A18" s="2">
        <v>17</v>
      </c>
      <c r="B18" s="11" t="s">
        <v>352</v>
      </c>
      <c r="C18" s="3"/>
      <c r="D18" s="3"/>
      <c r="E18" s="3" t="s">
        <v>22</v>
      </c>
      <c r="F18" s="3"/>
      <c r="G18" s="3"/>
      <c r="H18" s="3"/>
      <c r="I18" s="3" t="s">
        <v>19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>
        <v>15</v>
      </c>
      <c r="X18" s="5"/>
      <c r="Y18" s="5"/>
      <c r="Z18" s="5"/>
      <c r="AA18" s="6">
        <f t="shared" si="0"/>
        <v>15</v>
      </c>
      <c r="AB18" s="6">
        <v>84</v>
      </c>
      <c r="AC18" s="6">
        <v>100</v>
      </c>
      <c r="AD18" s="6"/>
      <c r="AE18" s="6"/>
      <c r="AF18" s="6">
        <f t="shared" si="1"/>
        <v>92</v>
      </c>
      <c r="AG18" s="5">
        <v>8</v>
      </c>
      <c r="AH18" s="5">
        <v>89</v>
      </c>
      <c r="AI18" s="5">
        <v>94</v>
      </c>
      <c r="AJ18" s="5"/>
      <c r="AK18" s="6">
        <f t="shared" si="2"/>
        <v>63.666666666666664</v>
      </c>
      <c r="AL18" s="6">
        <v>9</v>
      </c>
      <c r="AM18" s="6"/>
      <c r="AN18" s="6"/>
      <c r="AO18" s="6"/>
      <c r="AP18" s="6">
        <f t="shared" si="3"/>
        <v>9</v>
      </c>
      <c r="AQ18" s="5">
        <v>28</v>
      </c>
      <c r="AR18" s="5"/>
      <c r="AS18" s="5"/>
      <c r="AT18" s="5"/>
      <c r="AU18" s="6">
        <f t="shared" si="4"/>
        <v>28</v>
      </c>
      <c r="AV18" s="7">
        <f t="shared" si="5"/>
        <v>43.615384615384606</v>
      </c>
      <c r="AW18" s="7">
        <f t="shared" si="6"/>
        <v>144</v>
      </c>
      <c r="AX18" s="13">
        <v>9810150631</v>
      </c>
      <c r="AY18" s="7" t="s">
        <v>353</v>
      </c>
      <c r="AZ18" s="7">
        <f t="shared" si="7"/>
        <v>1</v>
      </c>
      <c r="BA18" s="2">
        <v>17</v>
      </c>
      <c r="BB18" t="s">
        <v>17</v>
      </c>
      <c r="BP18">
        <v>90</v>
      </c>
      <c r="BQ18">
        <v>93</v>
      </c>
      <c r="BW18">
        <f t="shared" si="8"/>
        <v>91.5</v>
      </c>
    </row>
    <row r="19" spans="1:75" ht="16.5" customHeight="1" thickTop="1" thickBot="1" x14ac:dyDescent="0.3">
      <c r="A19" s="2">
        <v>18</v>
      </c>
      <c r="B19" s="11" t="s">
        <v>354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22</v>
      </c>
      <c r="V19" s="3"/>
      <c r="W19" s="5">
        <v>17</v>
      </c>
      <c r="X19" s="5"/>
      <c r="Y19" s="5"/>
      <c r="Z19" s="5"/>
      <c r="AA19" s="6">
        <f t="shared" si="0"/>
        <v>17</v>
      </c>
      <c r="AB19" s="6">
        <v>83</v>
      </c>
      <c r="AC19" s="6">
        <v>97</v>
      </c>
      <c r="AD19" s="6">
        <v>90</v>
      </c>
      <c r="AE19" s="6">
        <v>100</v>
      </c>
      <c r="AF19" s="6">
        <f t="shared" si="1"/>
        <v>92.5</v>
      </c>
      <c r="AG19" s="5">
        <v>8</v>
      </c>
      <c r="AH19" s="5"/>
      <c r="AI19" s="5"/>
      <c r="AJ19" s="5"/>
      <c r="AK19" s="6">
        <f t="shared" si="2"/>
        <v>8</v>
      </c>
      <c r="AL19" s="6">
        <v>10</v>
      </c>
      <c r="AM19" s="6"/>
      <c r="AN19" s="6"/>
      <c r="AO19" s="6"/>
      <c r="AP19" s="6">
        <f t="shared" si="3"/>
        <v>10</v>
      </c>
      <c r="AQ19" s="5">
        <v>38</v>
      </c>
      <c r="AR19" s="5"/>
      <c r="AS19" s="5"/>
      <c r="AT19" s="5"/>
      <c r="AU19" s="6">
        <f t="shared" si="4"/>
        <v>38</v>
      </c>
      <c r="AV19" s="7">
        <f t="shared" si="5"/>
        <v>32.34615384615384</v>
      </c>
      <c r="AW19" s="7">
        <f t="shared" si="6"/>
        <v>156</v>
      </c>
      <c r="AX19" s="13">
        <v>140015151290</v>
      </c>
      <c r="AY19" s="7" t="s">
        <v>355</v>
      </c>
      <c r="AZ19" s="7">
        <f t="shared" si="7"/>
        <v>0</v>
      </c>
      <c r="BA19" s="2">
        <v>18</v>
      </c>
      <c r="BB19" t="s">
        <v>17</v>
      </c>
      <c r="BW19" t="e">
        <f t="shared" si="8"/>
        <v>#DIV/0!</v>
      </c>
    </row>
    <row r="20" spans="1:75" ht="16.5" customHeight="1" thickTop="1" thickBot="1" x14ac:dyDescent="0.3">
      <c r="A20" s="2">
        <v>19</v>
      </c>
      <c r="B20" s="15" t="s">
        <v>356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  <c r="W20" s="5">
        <v>0</v>
      </c>
      <c r="X20" s="5"/>
      <c r="Y20" s="5"/>
      <c r="Z20" s="5"/>
      <c r="AA20" s="6">
        <f t="shared" si="0"/>
        <v>0</v>
      </c>
      <c r="AB20" s="6">
        <v>0</v>
      </c>
      <c r="AC20" s="6"/>
      <c r="AD20" s="6"/>
      <c r="AE20" s="6"/>
      <c r="AF20" s="6">
        <f t="shared" si="1"/>
        <v>0</v>
      </c>
      <c r="AG20" s="5">
        <v>0</v>
      </c>
      <c r="AH20" s="5"/>
      <c r="AI20" s="5"/>
      <c r="AJ20" s="5"/>
      <c r="AK20" s="6">
        <f t="shared" si="2"/>
        <v>0</v>
      </c>
      <c r="AL20" s="6">
        <v>0</v>
      </c>
      <c r="AM20" s="6"/>
      <c r="AN20" s="6"/>
      <c r="AO20" s="6"/>
      <c r="AP20" s="6">
        <f t="shared" si="3"/>
        <v>0</v>
      </c>
      <c r="AQ20" s="5">
        <v>0</v>
      </c>
      <c r="AR20" s="5"/>
      <c r="AS20" s="5"/>
      <c r="AT20" s="5"/>
      <c r="AU20" s="6">
        <f t="shared" si="4"/>
        <v>0</v>
      </c>
      <c r="AV20" s="7">
        <f t="shared" si="5"/>
        <v>0</v>
      </c>
      <c r="AW20" s="7">
        <f t="shared" si="6"/>
        <v>0</v>
      </c>
      <c r="AX20" s="16">
        <v>14005154996</v>
      </c>
      <c r="AY20" s="7" t="s">
        <v>357</v>
      </c>
      <c r="AZ20" s="7">
        <f t="shared" si="7"/>
        <v>20</v>
      </c>
      <c r="BA20" s="2">
        <v>19</v>
      </c>
      <c r="BB20" t="s">
        <v>17</v>
      </c>
      <c r="BW20" t="e">
        <f t="shared" si="8"/>
        <v>#DIV/0!</v>
      </c>
    </row>
    <row r="21" spans="1:75" ht="16.5" customHeight="1" thickTop="1" thickBot="1" x14ac:dyDescent="0.3">
      <c r="A21" s="2">
        <v>20</v>
      </c>
      <c r="B21" s="15" t="s">
        <v>358</v>
      </c>
      <c r="C21" s="3" t="s">
        <v>19</v>
      </c>
      <c r="D21" s="3" t="s">
        <v>19</v>
      </c>
      <c r="E21" s="3" t="s">
        <v>19</v>
      </c>
      <c r="F21" s="3"/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/>
      <c r="M21" s="3"/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  <c r="W21" s="5">
        <v>0</v>
      </c>
      <c r="X21" s="5"/>
      <c r="Y21" s="5"/>
      <c r="Z21" s="5"/>
      <c r="AA21" s="6">
        <f t="shared" si="0"/>
        <v>0</v>
      </c>
      <c r="AB21" s="6">
        <v>2</v>
      </c>
      <c r="AC21" s="6"/>
      <c r="AD21" s="6"/>
      <c r="AE21" s="6"/>
      <c r="AF21" s="6">
        <f t="shared" si="1"/>
        <v>2</v>
      </c>
      <c r="AG21" s="5">
        <v>0</v>
      </c>
      <c r="AH21" s="5"/>
      <c r="AI21" s="5"/>
      <c r="AJ21" s="5"/>
      <c r="AK21" s="6">
        <f t="shared" si="2"/>
        <v>0</v>
      </c>
      <c r="AL21" s="6">
        <v>0</v>
      </c>
      <c r="AM21" s="6"/>
      <c r="AN21" s="6"/>
      <c r="AO21" s="6"/>
      <c r="AP21" s="6">
        <f t="shared" si="3"/>
        <v>0</v>
      </c>
      <c r="AQ21" s="5">
        <v>0</v>
      </c>
      <c r="AR21" s="5"/>
      <c r="AS21" s="5"/>
      <c r="AT21" s="5"/>
      <c r="AU21" s="6">
        <f t="shared" si="4"/>
        <v>0</v>
      </c>
      <c r="AV21" s="7">
        <f t="shared" si="5"/>
        <v>0.46153846153846151</v>
      </c>
      <c r="AW21" s="7">
        <f t="shared" si="6"/>
        <v>2</v>
      </c>
      <c r="AX21" s="16">
        <v>140015151876</v>
      </c>
      <c r="AY21" s="7" t="s">
        <v>359</v>
      </c>
      <c r="AZ21" s="7">
        <f t="shared" si="7"/>
        <v>17</v>
      </c>
      <c r="BA21" s="2">
        <v>20</v>
      </c>
      <c r="BB21" t="s">
        <v>360</v>
      </c>
      <c r="BW21" t="e">
        <f t="shared" si="8"/>
        <v>#DIV/0!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 t="s">
        <v>270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 t="s">
        <v>276</v>
      </c>
      <c r="U32" t="s">
        <v>277</v>
      </c>
      <c r="V32" t="s">
        <v>278</v>
      </c>
    </row>
    <row r="34" spans="2:21" x14ac:dyDescent="0.25"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178</v>
      </c>
      <c r="K34" t="s">
        <v>179</v>
      </c>
      <c r="L34" t="s">
        <v>180</v>
      </c>
      <c r="M34" t="s">
        <v>181</v>
      </c>
      <c r="N34" t="s">
        <v>182</v>
      </c>
      <c r="O34" t="s">
        <v>183</v>
      </c>
      <c r="P34" t="s">
        <v>184</v>
      </c>
      <c r="Q34" t="s">
        <v>185</v>
      </c>
      <c r="R34" t="s">
        <v>368</v>
      </c>
      <c r="S34" t="s">
        <v>369</v>
      </c>
      <c r="T34" t="s">
        <v>370</v>
      </c>
      <c r="U34">
        <v>10.5</v>
      </c>
    </row>
    <row r="36" spans="2:21" x14ac:dyDescent="0.25">
      <c r="C36" t="s">
        <v>371</v>
      </c>
      <c r="D36" t="s">
        <v>372</v>
      </c>
      <c r="E36" t="s">
        <v>373</v>
      </c>
      <c r="F36" t="s">
        <v>374</v>
      </c>
      <c r="G36" t="s">
        <v>375</v>
      </c>
      <c r="H36" t="s">
        <v>376</v>
      </c>
      <c r="I36" t="s">
        <v>377</v>
      </c>
      <c r="J36" t="s">
        <v>378</v>
      </c>
      <c r="K36" t="s">
        <v>198</v>
      </c>
      <c r="L36" t="s">
        <v>379</v>
      </c>
      <c r="M36" t="s">
        <v>296</v>
      </c>
      <c r="N36" t="s">
        <v>380</v>
      </c>
      <c r="O36" t="s">
        <v>381</v>
      </c>
      <c r="P36" t="s">
        <v>382</v>
      </c>
      <c r="Q36" t="s">
        <v>383</v>
      </c>
      <c r="R36" t="s">
        <v>384</v>
      </c>
      <c r="S36" t="s">
        <v>385</v>
      </c>
      <c r="T36" t="s">
        <v>386</v>
      </c>
      <c r="U36" t="s">
        <v>208</v>
      </c>
    </row>
    <row r="37" spans="2:21" ht="15.75" customHeight="1" thickBot="1" x14ac:dyDescent="0.3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2:21" ht="16.5" customHeight="1" thickTop="1" thickBot="1" x14ac:dyDescent="0.3">
      <c r="B38" t="s">
        <v>209</v>
      </c>
      <c r="C38" s="12" t="s">
        <v>95</v>
      </c>
      <c r="D38" s="12" t="s">
        <v>95</v>
      </c>
      <c r="E38" s="12" t="s">
        <v>122</v>
      </c>
      <c r="F38" s="12" t="s">
        <v>95</v>
      </c>
      <c r="G38" s="12" t="s">
        <v>95</v>
      </c>
      <c r="H38" s="12" t="s">
        <v>95</v>
      </c>
      <c r="I38" s="12" t="s">
        <v>95</v>
      </c>
      <c r="J38" s="12" t="s">
        <v>95</v>
      </c>
      <c r="K38" s="12" t="s">
        <v>95</v>
      </c>
      <c r="L38" s="12" t="s">
        <v>95</v>
      </c>
    </row>
    <row r="39" spans="2:21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"/>
  <sheetViews>
    <sheetView zoomScale="145" zoomScaleNormal="145" workbookViewId="0">
      <selection activeCell="Q39" sqref="Q39"/>
    </sheetView>
  </sheetViews>
  <sheetFormatPr defaultRowHeight="15" x14ac:dyDescent="0.25"/>
  <cols>
    <col min="2" max="2" width="22.85546875" style="21" customWidth="1"/>
    <col min="3" max="22" width="3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24.140625" style="21" customWidth="1"/>
    <col min="52" max="52" width="21.57031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387</v>
      </c>
      <c r="C2" s="3"/>
      <c r="D2" s="3" t="s">
        <v>22</v>
      </c>
      <c r="E2" s="3"/>
      <c r="F2" s="3" t="s">
        <v>22</v>
      </c>
      <c r="G2" s="3"/>
      <c r="H2" s="3"/>
      <c r="I2" s="3"/>
      <c r="J2" s="3"/>
      <c r="K2" s="3" t="s">
        <v>19</v>
      </c>
      <c r="L2" s="3"/>
      <c r="M2" s="3"/>
      <c r="N2" s="3"/>
      <c r="O2" s="3"/>
      <c r="P2" s="3"/>
      <c r="Q2" s="3"/>
      <c r="R2" s="3"/>
      <c r="S2" s="3"/>
      <c r="T2" s="3"/>
      <c r="U2" s="3" t="s">
        <v>19</v>
      </c>
      <c r="V2" s="3"/>
      <c r="W2" s="5">
        <v>6</v>
      </c>
      <c r="X2" s="5"/>
      <c r="Y2" s="5"/>
      <c r="Z2" s="5"/>
      <c r="AA2" s="6">
        <f t="shared" ref="AA2:AA31" si="0">AVERAGE((W2:Z2))</f>
        <v>6</v>
      </c>
      <c r="AB2" s="6">
        <v>42</v>
      </c>
      <c r="AC2" s="6">
        <v>100</v>
      </c>
      <c r="AD2" s="6"/>
      <c r="AE2" s="6"/>
      <c r="AF2" s="6">
        <f t="shared" ref="AF2:AF31" si="1">AVERAGE((AB2:AE2))</f>
        <v>71</v>
      </c>
      <c r="AG2" s="5">
        <v>0</v>
      </c>
      <c r="AH2" s="5">
        <v>95</v>
      </c>
      <c r="AI2" s="5"/>
      <c r="AJ2" s="5"/>
      <c r="AK2" s="6">
        <f t="shared" ref="AK2:AK31" si="2">AVERAGE(AG2:AJ2)</f>
        <v>47.5</v>
      </c>
      <c r="AL2" s="6">
        <v>12</v>
      </c>
      <c r="AM2" s="6"/>
      <c r="AN2" s="6"/>
      <c r="AO2" s="6"/>
      <c r="AP2" s="6">
        <f t="shared" ref="AP2:AP31" si="3">AVERAGE(AL2:AO2)</f>
        <v>12</v>
      </c>
      <c r="AQ2" s="5">
        <v>7</v>
      </c>
      <c r="AR2" s="5"/>
      <c r="AS2" s="5"/>
      <c r="AT2" s="5"/>
      <c r="AU2" s="6">
        <f t="shared" ref="AU2:AU31" si="4">AVERAGE(AQ2:AT2)</f>
        <v>7</v>
      </c>
      <c r="AV2" s="7">
        <f t="shared" ref="AV2:AV31" si="5">((AA2*0.15)+(AF2*0.15)+(AK2*0.15)+(AP2*0.15)+(AU2*0.05))/0.65</f>
        <v>32.03846153846154</v>
      </c>
      <c r="AW2" s="7">
        <f t="shared" ref="AW2:AW21" si="6">SUM(W2,AB2,AG2,AL2,AQ2)</f>
        <v>67</v>
      </c>
      <c r="AX2" s="10">
        <v>99226812</v>
      </c>
      <c r="AY2" s="7" t="s">
        <v>388</v>
      </c>
      <c r="AZ2" s="7">
        <f t="shared" ref="AZ2:AZ21" si="7">COUNTIF(C2:V2,"a")</f>
        <v>2</v>
      </c>
      <c r="BA2" s="2">
        <v>1</v>
      </c>
      <c r="BB2" s="9" t="s">
        <v>389</v>
      </c>
      <c r="BP2">
        <v>85</v>
      </c>
      <c r="BQ2">
        <v>87</v>
      </c>
      <c r="BW2">
        <f t="shared" ref="BW2:BW21" si="8">AVERAGE(BP2:BV2)</f>
        <v>86</v>
      </c>
    </row>
    <row r="3" spans="1:75" ht="16.5" customHeight="1" thickTop="1" thickBot="1" x14ac:dyDescent="0.3">
      <c r="A3" s="2">
        <v>2</v>
      </c>
      <c r="B3" s="11" t="s">
        <v>390</v>
      </c>
      <c r="C3" s="3"/>
      <c r="D3" s="3" t="s">
        <v>19</v>
      </c>
      <c r="E3" s="3"/>
      <c r="F3" s="3"/>
      <c r="G3" s="3"/>
      <c r="H3" s="3"/>
      <c r="I3" s="3" t="s">
        <v>22</v>
      </c>
      <c r="J3" s="3"/>
      <c r="K3" s="3"/>
      <c r="L3" s="3"/>
      <c r="M3" s="3"/>
      <c r="N3" s="3"/>
      <c r="O3" s="3"/>
      <c r="P3" s="3"/>
      <c r="Q3" s="3" t="s">
        <v>19</v>
      </c>
      <c r="R3" s="3"/>
      <c r="S3" s="3"/>
      <c r="T3" s="3" t="s">
        <v>19</v>
      </c>
      <c r="U3" s="3"/>
      <c r="V3" s="3"/>
      <c r="W3" s="5">
        <v>10</v>
      </c>
      <c r="X3" s="5"/>
      <c r="Y3" s="5"/>
      <c r="Z3" s="5"/>
      <c r="AA3" s="6">
        <f t="shared" si="0"/>
        <v>10</v>
      </c>
      <c r="AB3" s="6">
        <v>61</v>
      </c>
      <c r="AC3" s="6">
        <v>97</v>
      </c>
      <c r="AD3" s="6"/>
      <c r="AE3" s="6"/>
      <c r="AF3" s="6">
        <f t="shared" si="1"/>
        <v>79</v>
      </c>
      <c r="AG3" s="5">
        <v>2</v>
      </c>
      <c r="AH3" s="5">
        <v>94</v>
      </c>
      <c r="AI3" s="5"/>
      <c r="AJ3" s="5"/>
      <c r="AK3" s="6">
        <f t="shared" si="2"/>
        <v>48</v>
      </c>
      <c r="AL3" s="6">
        <v>27</v>
      </c>
      <c r="AM3" s="6"/>
      <c r="AN3" s="6"/>
      <c r="AO3" s="6"/>
      <c r="AP3" s="6">
        <f t="shared" si="3"/>
        <v>27</v>
      </c>
      <c r="AQ3" s="5">
        <v>21</v>
      </c>
      <c r="AR3" s="5"/>
      <c r="AS3" s="5"/>
      <c r="AT3" s="5"/>
      <c r="AU3" s="6">
        <f t="shared" si="4"/>
        <v>21</v>
      </c>
      <c r="AV3" s="7">
        <f t="shared" si="5"/>
        <v>39.46153846153846</v>
      </c>
      <c r="AW3" s="7">
        <f t="shared" si="6"/>
        <v>121</v>
      </c>
      <c r="AX3" s="10">
        <v>140011140198</v>
      </c>
      <c r="AY3" s="7" t="s">
        <v>391</v>
      </c>
      <c r="AZ3" s="7">
        <f t="shared" si="7"/>
        <v>3</v>
      </c>
      <c r="BA3" s="2">
        <v>2</v>
      </c>
      <c r="BB3" s="9" t="s">
        <v>17</v>
      </c>
      <c r="BP3">
        <v>95</v>
      </c>
      <c r="BW3">
        <f t="shared" si="8"/>
        <v>95</v>
      </c>
    </row>
    <row r="4" spans="1:75" ht="16.5" customHeight="1" thickTop="1" thickBot="1" x14ac:dyDescent="0.3">
      <c r="A4" s="2">
        <v>3</v>
      </c>
      <c r="B4" s="11" t="s">
        <v>392</v>
      </c>
      <c r="C4" s="3"/>
      <c r="D4" s="3"/>
      <c r="E4" s="3"/>
      <c r="F4" s="3" t="s">
        <v>22</v>
      </c>
      <c r="G4" s="3" t="s">
        <v>22</v>
      </c>
      <c r="H4" s="3"/>
      <c r="I4" s="3" t="s">
        <v>22</v>
      </c>
      <c r="J4" s="3"/>
      <c r="K4" s="3" t="s">
        <v>22</v>
      </c>
      <c r="L4" s="3" t="s">
        <v>22</v>
      </c>
      <c r="M4" s="3"/>
      <c r="N4" s="3"/>
      <c r="O4" s="3"/>
      <c r="P4" s="3"/>
      <c r="Q4" s="3" t="s">
        <v>19</v>
      </c>
      <c r="R4" s="3" t="s">
        <v>22</v>
      </c>
      <c r="S4" s="3" t="s">
        <v>22</v>
      </c>
      <c r="T4" s="3" t="s">
        <v>22</v>
      </c>
      <c r="U4" s="3"/>
      <c r="V4" s="3"/>
      <c r="W4" s="5">
        <v>7</v>
      </c>
      <c r="X4" s="5"/>
      <c r="Y4" s="5"/>
      <c r="Z4" s="5"/>
      <c r="AA4" s="6">
        <f t="shared" si="0"/>
        <v>7</v>
      </c>
      <c r="AB4" s="6">
        <v>46</v>
      </c>
      <c r="AC4" s="6">
        <v>99</v>
      </c>
      <c r="AD4" s="6"/>
      <c r="AE4" s="6"/>
      <c r="AF4" s="6">
        <f t="shared" si="1"/>
        <v>72.5</v>
      </c>
      <c r="AG4" s="5">
        <v>5</v>
      </c>
      <c r="AH4" s="5"/>
      <c r="AI4" s="5"/>
      <c r="AJ4" s="5"/>
      <c r="AK4" s="6">
        <f t="shared" si="2"/>
        <v>5</v>
      </c>
      <c r="AL4" s="6">
        <v>12</v>
      </c>
      <c r="AM4" s="6"/>
      <c r="AN4" s="6"/>
      <c r="AO4" s="6"/>
      <c r="AP4" s="6">
        <f t="shared" si="3"/>
        <v>12</v>
      </c>
      <c r="AQ4" s="5">
        <v>11</v>
      </c>
      <c r="AR4" s="5"/>
      <c r="AS4" s="5"/>
      <c r="AT4" s="5"/>
      <c r="AU4" s="6">
        <f t="shared" si="4"/>
        <v>11</v>
      </c>
      <c r="AV4" s="7">
        <f t="shared" si="5"/>
        <v>23.115384615384617</v>
      </c>
      <c r="AW4" s="7">
        <f t="shared" si="6"/>
        <v>81</v>
      </c>
      <c r="AX4" s="10">
        <v>9814020323</v>
      </c>
      <c r="AY4" s="7" t="s">
        <v>393</v>
      </c>
      <c r="AZ4" s="7">
        <f t="shared" si="7"/>
        <v>1</v>
      </c>
      <c r="BA4" s="2">
        <v>3</v>
      </c>
      <c r="BB4" s="9" t="s">
        <v>17</v>
      </c>
      <c r="BC4" t="s">
        <v>394</v>
      </c>
      <c r="BP4">
        <v>93</v>
      </c>
      <c r="BW4">
        <f t="shared" si="8"/>
        <v>93</v>
      </c>
    </row>
    <row r="5" spans="1:75" ht="16.5" customHeight="1" thickTop="1" thickBot="1" x14ac:dyDescent="0.3">
      <c r="A5" s="2">
        <v>4</v>
      </c>
      <c r="B5" s="11" t="s">
        <v>395</v>
      </c>
      <c r="C5" s="3"/>
      <c r="D5" s="3"/>
      <c r="E5" s="3"/>
      <c r="F5" s="3"/>
      <c r="G5" s="3"/>
      <c r="H5" s="3"/>
      <c r="I5" s="3"/>
      <c r="J5" s="3"/>
      <c r="K5" s="3" t="s">
        <v>22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13</v>
      </c>
      <c r="X5" s="5"/>
      <c r="Y5" s="5"/>
      <c r="Z5" s="5"/>
      <c r="AA5" s="6">
        <f t="shared" si="0"/>
        <v>13</v>
      </c>
      <c r="AB5" s="6">
        <v>64</v>
      </c>
      <c r="AC5" s="6">
        <v>86</v>
      </c>
      <c r="AD5" s="6">
        <v>95</v>
      </c>
      <c r="AE5" s="6"/>
      <c r="AF5" s="6">
        <f t="shared" si="1"/>
        <v>81.666666666666671</v>
      </c>
      <c r="AG5" s="5">
        <v>3</v>
      </c>
      <c r="AH5" s="5"/>
      <c r="AI5" s="5"/>
      <c r="AJ5" s="5"/>
      <c r="AK5" s="6">
        <f t="shared" si="2"/>
        <v>3</v>
      </c>
      <c r="AL5" s="6">
        <v>11</v>
      </c>
      <c r="AM5" s="6"/>
      <c r="AN5" s="6"/>
      <c r="AO5" s="6"/>
      <c r="AP5" s="6">
        <f t="shared" si="3"/>
        <v>11</v>
      </c>
      <c r="AQ5" s="5">
        <v>19</v>
      </c>
      <c r="AR5" s="5"/>
      <c r="AS5" s="5"/>
      <c r="AT5" s="5"/>
      <c r="AU5" s="6">
        <f t="shared" si="4"/>
        <v>19</v>
      </c>
      <c r="AV5" s="7">
        <f t="shared" si="5"/>
        <v>26.538461538461533</v>
      </c>
      <c r="AW5" s="7">
        <f t="shared" si="6"/>
        <v>110</v>
      </c>
      <c r="AX5" s="10">
        <v>14005173892</v>
      </c>
      <c r="AY5" s="7" t="s">
        <v>396</v>
      </c>
      <c r="AZ5" s="7">
        <f t="shared" si="7"/>
        <v>0</v>
      </c>
      <c r="BA5" s="2">
        <v>4</v>
      </c>
      <c r="BB5" s="9" t="s">
        <v>17</v>
      </c>
      <c r="BW5" t="e">
        <f t="shared" si="8"/>
        <v>#DIV/0!</v>
      </c>
    </row>
    <row r="6" spans="1:75" ht="16.5" customHeight="1" thickTop="1" thickBot="1" x14ac:dyDescent="0.3">
      <c r="A6" s="2">
        <v>5</v>
      </c>
      <c r="B6" s="11" t="s">
        <v>397</v>
      </c>
      <c r="C6" s="3"/>
      <c r="D6" s="3" t="s">
        <v>19</v>
      </c>
      <c r="E6" s="3" t="s">
        <v>22</v>
      </c>
      <c r="F6" s="3"/>
      <c r="G6" s="3"/>
      <c r="H6" s="3" t="s">
        <v>19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8</v>
      </c>
      <c r="X6" s="5"/>
      <c r="Y6" s="5"/>
      <c r="Z6" s="5"/>
      <c r="AA6" s="6">
        <f t="shared" si="0"/>
        <v>8</v>
      </c>
      <c r="AB6" s="6">
        <v>46</v>
      </c>
      <c r="AC6" s="6">
        <v>85</v>
      </c>
      <c r="AD6" s="6"/>
      <c r="AE6" s="6"/>
      <c r="AF6" s="6">
        <f t="shared" si="1"/>
        <v>65.5</v>
      </c>
      <c r="AG6" s="5">
        <v>0</v>
      </c>
      <c r="AH6" s="5"/>
      <c r="AI6" s="5"/>
      <c r="AJ6" s="5"/>
      <c r="AK6" s="6">
        <f t="shared" si="2"/>
        <v>0</v>
      </c>
      <c r="AL6" s="6">
        <v>13</v>
      </c>
      <c r="AM6" s="6"/>
      <c r="AN6" s="6"/>
      <c r="AO6" s="6"/>
      <c r="AP6" s="6">
        <f t="shared" si="3"/>
        <v>13</v>
      </c>
      <c r="AQ6" s="5">
        <v>1</v>
      </c>
      <c r="AR6" s="5"/>
      <c r="AS6" s="5"/>
      <c r="AT6" s="5"/>
      <c r="AU6" s="6">
        <f t="shared" si="4"/>
        <v>1</v>
      </c>
      <c r="AV6" s="7">
        <f t="shared" si="5"/>
        <v>20.038461538461537</v>
      </c>
      <c r="AW6" s="7">
        <f t="shared" si="6"/>
        <v>68</v>
      </c>
      <c r="AX6" s="10">
        <v>1400408163830</v>
      </c>
      <c r="AY6" s="7" t="s">
        <v>398</v>
      </c>
      <c r="AZ6" s="7">
        <f t="shared" si="7"/>
        <v>2</v>
      </c>
      <c r="BA6" s="2">
        <v>5</v>
      </c>
      <c r="BB6" s="9" t="s">
        <v>17</v>
      </c>
      <c r="BW6" t="e">
        <f t="shared" si="8"/>
        <v>#DIV/0!</v>
      </c>
    </row>
    <row r="7" spans="1:75" ht="16.5" customHeight="1" thickTop="1" thickBot="1" x14ac:dyDescent="0.3">
      <c r="A7" s="2">
        <v>6</v>
      </c>
      <c r="B7" s="11" t="s">
        <v>399</v>
      </c>
      <c r="C7" s="3"/>
      <c r="D7" s="3" t="s">
        <v>19</v>
      </c>
      <c r="E7" s="3"/>
      <c r="F7" s="3"/>
      <c r="G7" s="3"/>
      <c r="H7" s="3" t="s">
        <v>19</v>
      </c>
      <c r="I7" s="3"/>
      <c r="J7" s="3"/>
      <c r="K7" s="3"/>
      <c r="L7" s="3"/>
      <c r="M7" s="3"/>
      <c r="N7" s="3"/>
      <c r="O7" s="3" t="s">
        <v>22</v>
      </c>
      <c r="P7" s="3"/>
      <c r="Q7" s="3" t="s">
        <v>19</v>
      </c>
      <c r="R7" s="3"/>
      <c r="S7" s="3"/>
      <c r="T7" s="3"/>
      <c r="U7" s="3"/>
      <c r="V7" s="3"/>
      <c r="W7" s="5">
        <v>3</v>
      </c>
      <c r="X7" s="5"/>
      <c r="Y7" s="5"/>
      <c r="Z7" s="5"/>
      <c r="AA7" s="6">
        <f t="shared" si="0"/>
        <v>3</v>
      </c>
      <c r="AB7" s="6">
        <v>21</v>
      </c>
      <c r="AC7" s="6"/>
      <c r="AD7" s="6"/>
      <c r="AE7" s="6"/>
      <c r="AF7" s="6">
        <f t="shared" si="1"/>
        <v>21</v>
      </c>
      <c r="AG7" s="5">
        <v>0</v>
      </c>
      <c r="AH7" s="5"/>
      <c r="AI7" s="5"/>
      <c r="AJ7" s="5"/>
      <c r="AK7" s="6">
        <f t="shared" si="2"/>
        <v>0</v>
      </c>
      <c r="AL7" s="6">
        <v>7</v>
      </c>
      <c r="AM7" s="6"/>
      <c r="AN7" s="6"/>
      <c r="AO7" s="6"/>
      <c r="AP7" s="6">
        <f t="shared" si="3"/>
        <v>7</v>
      </c>
      <c r="AQ7" s="5">
        <v>3</v>
      </c>
      <c r="AR7" s="5"/>
      <c r="AS7" s="5"/>
      <c r="AT7" s="5"/>
      <c r="AU7" s="6">
        <f t="shared" si="4"/>
        <v>3</v>
      </c>
      <c r="AV7" s="7">
        <f t="shared" si="5"/>
        <v>7.3846153846153841</v>
      </c>
      <c r="AW7" s="7">
        <f t="shared" si="6"/>
        <v>34</v>
      </c>
      <c r="AX7" s="10">
        <v>1400423165953</v>
      </c>
      <c r="AY7" s="7" t="s">
        <v>400</v>
      </c>
      <c r="AZ7" s="7">
        <f t="shared" si="7"/>
        <v>3</v>
      </c>
      <c r="BA7" s="2">
        <v>6</v>
      </c>
      <c r="BB7" s="9" t="s">
        <v>401</v>
      </c>
      <c r="BP7">
        <v>83</v>
      </c>
      <c r="BW7">
        <f t="shared" si="8"/>
        <v>83</v>
      </c>
    </row>
    <row r="8" spans="1:75" ht="16.5" customHeight="1" thickTop="1" thickBot="1" x14ac:dyDescent="0.3">
      <c r="A8" s="2">
        <v>7</v>
      </c>
      <c r="B8" s="11" t="s">
        <v>402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>
        <v>7</v>
      </c>
      <c r="X8" s="5"/>
      <c r="Y8" s="5"/>
      <c r="Z8" s="5"/>
      <c r="AA8" s="6">
        <f t="shared" si="0"/>
        <v>7</v>
      </c>
      <c r="AB8" s="6">
        <v>62</v>
      </c>
      <c r="AC8" s="6"/>
      <c r="AD8" s="6"/>
      <c r="AE8" s="6"/>
      <c r="AF8" s="6">
        <f t="shared" si="1"/>
        <v>62</v>
      </c>
      <c r="AG8" s="5">
        <v>0</v>
      </c>
      <c r="AH8" s="5">
        <v>81</v>
      </c>
      <c r="AI8" s="5"/>
      <c r="AJ8" s="5"/>
      <c r="AK8" s="6">
        <f t="shared" si="2"/>
        <v>40.5</v>
      </c>
      <c r="AL8" s="6">
        <v>10</v>
      </c>
      <c r="AM8" s="6"/>
      <c r="AN8" s="6"/>
      <c r="AO8" s="6"/>
      <c r="AP8" s="6">
        <f t="shared" si="3"/>
        <v>10</v>
      </c>
      <c r="AQ8" s="5">
        <v>22</v>
      </c>
      <c r="AR8" s="5"/>
      <c r="AS8" s="5"/>
      <c r="AT8" s="5"/>
      <c r="AU8" s="6">
        <f t="shared" si="4"/>
        <v>22</v>
      </c>
      <c r="AV8" s="7">
        <f t="shared" si="5"/>
        <v>29.26923076923077</v>
      </c>
      <c r="AW8" s="7">
        <f t="shared" si="6"/>
        <v>101</v>
      </c>
      <c r="AX8" s="10">
        <v>140015136547</v>
      </c>
      <c r="AY8" s="7" t="s">
        <v>403</v>
      </c>
      <c r="AZ8" s="7">
        <f t="shared" si="7"/>
        <v>0</v>
      </c>
      <c r="BA8" s="2">
        <v>7</v>
      </c>
      <c r="BB8" s="9" t="s">
        <v>17</v>
      </c>
      <c r="BP8">
        <v>94</v>
      </c>
      <c r="BW8">
        <f t="shared" si="8"/>
        <v>94</v>
      </c>
    </row>
    <row r="9" spans="1:75" ht="16.5" customHeight="1" thickTop="1" thickBot="1" x14ac:dyDescent="0.3">
      <c r="A9" s="2">
        <v>8</v>
      </c>
      <c r="B9" s="11" t="s">
        <v>404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">
        <v>7</v>
      </c>
      <c r="X9" s="5"/>
      <c r="Y9" s="5"/>
      <c r="Z9" s="5"/>
      <c r="AA9" s="6">
        <f t="shared" si="0"/>
        <v>7</v>
      </c>
      <c r="AB9" s="6">
        <v>29</v>
      </c>
      <c r="AC9" s="6">
        <v>97</v>
      </c>
      <c r="AD9" s="6"/>
      <c r="AE9" s="6"/>
      <c r="AF9" s="6">
        <f t="shared" si="1"/>
        <v>63</v>
      </c>
      <c r="AG9" s="5">
        <v>5</v>
      </c>
      <c r="AH9" s="5"/>
      <c r="AI9" s="5"/>
      <c r="AJ9" s="5"/>
      <c r="AK9" s="6">
        <f t="shared" si="2"/>
        <v>5</v>
      </c>
      <c r="AL9" s="6">
        <v>13</v>
      </c>
      <c r="AM9" s="6"/>
      <c r="AN9" s="6"/>
      <c r="AO9" s="6"/>
      <c r="AP9" s="6">
        <f t="shared" si="3"/>
        <v>13</v>
      </c>
      <c r="AQ9" s="5">
        <v>12</v>
      </c>
      <c r="AR9" s="5"/>
      <c r="AS9" s="5"/>
      <c r="AT9" s="5"/>
      <c r="AU9" s="6">
        <f t="shared" si="4"/>
        <v>12</v>
      </c>
      <c r="AV9" s="7">
        <f t="shared" si="5"/>
        <v>21.23076923076923</v>
      </c>
      <c r="AW9" s="7">
        <f t="shared" si="6"/>
        <v>66</v>
      </c>
      <c r="AX9" s="10">
        <v>9610050954</v>
      </c>
      <c r="AY9" s="7" t="s">
        <v>405</v>
      </c>
      <c r="AZ9" s="7">
        <f t="shared" si="7"/>
        <v>0</v>
      </c>
      <c r="BA9" s="2">
        <v>8</v>
      </c>
      <c r="BB9" s="9" t="s">
        <v>17</v>
      </c>
      <c r="BP9">
        <v>90</v>
      </c>
      <c r="BW9">
        <f t="shared" si="8"/>
        <v>90</v>
      </c>
    </row>
    <row r="10" spans="1:75" ht="16.5" customHeight="1" thickTop="1" thickBot="1" x14ac:dyDescent="0.3">
      <c r="A10" s="2">
        <v>9</v>
      </c>
      <c r="B10" s="11" t="s">
        <v>406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">
        <v>17</v>
      </c>
      <c r="X10" s="5"/>
      <c r="Y10" s="5"/>
      <c r="Z10" s="5"/>
      <c r="AA10" s="6">
        <f t="shared" si="0"/>
        <v>17</v>
      </c>
      <c r="AB10" s="6">
        <v>40</v>
      </c>
      <c r="AC10" s="6"/>
      <c r="AD10" s="6"/>
      <c r="AE10" s="6"/>
      <c r="AF10" s="6">
        <f t="shared" si="1"/>
        <v>40</v>
      </c>
      <c r="AG10" s="5">
        <v>8</v>
      </c>
      <c r="AH10" s="5">
        <v>100</v>
      </c>
      <c r="AI10" s="5"/>
      <c r="AJ10" s="5"/>
      <c r="AK10" s="6">
        <f t="shared" si="2"/>
        <v>54</v>
      </c>
      <c r="AL10" s="6">
        <v>11</v>
      </c>
      <c r="AM10" s="6"/>
      <c r="AN10" s="6"/>
      <c r="AO10" s="6"/>
      <c r="AP10" s="6">
        <f t="shared" si="3"/>
        <v>11</v>
      </c>
      <c r="AQ10" s="5">
        <v>21</v>
      </c>
      <c r="AR10" s="5"/>
      <c r="AS10" s="5"/>
      <c r="AT10" s="5"/>
      <c r="AU10" s="6">
        <f t="shared" si="4"/>
        <v>21</v>
      </c>
      <c r="AV10" s="7">
        <f t="shared" si="5"/>
        <v>29.769230769230766</v>
      </c>
      <c r="AW10" s="7">
        <f t="shared" si="6"/>
        <v>97</v>
      </c>
      <c r="AX10" s="10">
        <v>9610050955</v>
      </c>
      <c r="AY10" s="7" t="s">
        <v>407</v>
      </c>
      <c r="AZ10" s="7">
        <f t="shared" si="7"/>
        <v>0</v>
      </c>
      <c r="BA10" s="2">
        <v>9</v>
      </c>
      <c r="BB10" s="9" t="s">
        <v>17</v>
      </c>
      <c r="BW10" t="e">
        <f t="shared" si="8"/>
        <v>#DIV/0!</v>
      </c>
    </row>
    <row r="11" spans="1:75" ht="16.5" customHeight="1" thickTop="1" thickBot="1" x14ac:dyDescent="0.3">
      <c r="A11" s="2">
        <v>10</v>
      </c>
      <c r="B11" s="11" t="s">
        <v>408</v>
      </c>
      <c r="C11" s="3"/>
      <c r="D11" s="3" t="s">
        <v>22</v>
      </c>
      <c r="E11" s="3"/>
      <c r="F11" s="3"/>
      <c r="G11" s="3"/>
      <c r="H11" s="3" t="s">
        <v>19</v>
      </c>
      <c r="I11" s="3"/>
      <c r="J11" s="3"/>
      <c r="K11" s="3" t="s">
        <v>19</v>
      </c>
      <c r="L11" s="3"/>
      <c r="M11" s="3"/>
      <c r="N11" s="3"/>
      <c r="O11" s="3"/>
      <c r="P11" s="3"/>
      <c r="Q11" s="3"/>
      <c r="R11" s="3"/>
      <c r="S11" s="3" t="s">
        <v>19</v>
      </c>
      <c r="T11" s="3"/>
      <c r="U11" s="3"/>
      <c r="V11" s="3" t="s">
        <v>22</v>
      </c>
      <c r="W11" s="5">
        <v>0</v>
      </c>
      <c r="X11" s="5"/>
      <c r="Y11" s="5"/>
      <c r="Z11" s="5"/>
      <c r="AA11" s="6">
        <f t="shared" si="0"/>
        <v>0</v>
      </c>
      <c r="AB11" s="6">
        <v>41</v>
      </c>
      <c r="AC11" s="6">
        <v>89</v>
      </c>
      <c r="AD11" s="6"/>
      <c r="AE11" s="6"/>
      <c r="AF11" s="6">
        <f t="shared" si="1"/>
        <v>65</v>
      </c>
      <c r="AG11" s="5">
        <v>0</v>
      </c>
      <c r="AH11" s="5"/>
      <c r="AI11" s="5"/>
      <c r="AJ11" s="5"/>
      <c r="AK11" s="6">
        <f t="shared" si="2"/>
        <v>0</v>
      </c>
      <c r="AL11" s="6">
        <v>7</v>
      </c>
      <c r="AM11" s="6"/>
      <c r="AN11" s="6"/>
      <c r="AO11" s="6"/>
      <c r="AP11" s="6">
        <f t="shared" si="3"/>
        <v>7</v>
      </c>
      <c r="AQ11" s="5">
        <v>5</v>
      </c>
      <c r="AR11" s="5"/>
      <c r="AS11" s="5"/>
      <c r="AT11" s="5"/>
      <c r="AU11" s="6">
        <f t="shared" si="4"/>
        <v>5</v>
      </c>
      <c r="AV11" s="7">
        <f t="shared" si="5"/>
        <v>17</v>
      </c>
      <c r="AW11" s="7">
        <f t="shared" si="6"/>
        <v>53</v>
      </c>
      <c r="AX11" s="10">
        <v>14005167008</v>
      </c>
      <c r="AY11" s="7" t="s">
        <v>409</v>
      </c>
      <c r="AZ11" s="7">
        <f t="shared" si="7"/>
        <v>3</v>
      </c>
      <c r="BA11" s="2">
        <v>10</v>
      </c>
      <c r="BB11" s="9" t="s">
        <v>410</v>
      </c>
      <c r="BP11">
        <v>80</v>
      </c>
      <c r="BQ11">
        <v>83</v>
      </c>
      <c r="BW11">
        <f t="shared" si="8"/>
        <v>81.5</v>
      </c>
    </row>
    <row r="12" spans="1:75" ht="16.5" customHeight="1" thickTop="1" thickBot="1" x14ac:dyDescent="0.3">
      <c r="A12" s="2">
        <v>11</v>
      </c>
      <c r="B12" s="11" t="s">
        <v>411</v>
      </c>
      <c r="C12" s="3"/>
      <c r="D12" s="3"/>
      <c r="E12" s="3" t="s">
        <v>19</v>
      </c>
      <c r="F12" s="3"/>
      <c r="G12" s="3"/>
      <c r="H12" s="3" t="s">
        <v>19</v>
      </c>
      <c r="I12" s="3"/>
      <c r="J12" s="3"/>
      <c r="K12" s="3" t="s">
        <v>22</v>
      </c>
      <c r="L12" s="3" t="s">
        <v>19</v>
      </c>
      <c r="M12" s="3"/>
      <c r="N12" s="3"/>
      <c r="O12" s="3" t="s">
        <v>22</v>
      </c>
      <c r="P12" s="3"/>
      <c r="Q12" s="3" t="s">
        <v>19</v>
      </c>
      <c r="R12" s="3"/>
      <c r="S12" s="3" t="s">
        <v>19</v>
      </c>
      <c r="T12" s="3"/>
      <c r="U12" s="3"/>
      <c r="V12" s="3" t="s">
        <v>19</v>
      </c>
      <c r="W12" s="5">
        <v>2</v>
      </c>
      <c r="X12" s="5"/>
      <c r="Y12" s="5"/>
      <c r="Z12" s="5"/>
      <c r="AA12" s="6">
        <f t="shared" si="0"/>
        <v>2</v>
      </c>
      <c r="AB12" s="6">
        <v>13</v>
      </c>
      <c r="AC12" s="6">
        <v>95</v>
      </c>
      <c r="AD12" s="6"/>
      <c r="AE12" s="6"/>
      <c r="AF12" s="6">
        <f t="shared" si="1"/>
        <v>54</v>
      </c>
      <c r="AG12" s="5">
        <v>0</v>
      </c>
      <c r="AH12" s="5"/>
      <c r="AI12" s="5"/>
      <c r="AJ12" s="5"/>
      <c r="AK12" s="6">
        <f t="shared" si="2"/>
        <v>0</v>
      </c>
      <c r="AL12" s="6">
        <v>5</v>
      </c>
      <c r="AM12" s="6"/>
      <c r="AN12" s="6"/>
      <c r="AO12" s="6"/>
      <c r="AP12" s="6">
        <f t="shared" si="3"/>
        <v>5</v>
      </c>
      <c r="AQ12" s="5">
        <v>0</v>
      </c>
      <c r="AR12" s="5"/>
      <c r="AS12" s="5"/>
      <c r="AT12" s="5"/>
      <c r="AU12" s="6">
        <f t="shared" si="4"/>
        <v>0</v>
      </c>
      <c r="AV12" s="7">
        <f t="shared" si="5"/>
        <v>14.076923076923077</v>
      </c>
      <c r="AW12" s="7">
        <f t="shared" si="6"/>
        <v>20</v>
      </c>
      <c r="AX12" s="10">
        <v>1400409154667</v>
      </c>
      <c r="AY12" s="7" t="s">
        <v>412</v>
      </c>
      <c r="AZ12" s="7">
        <f t="shared" si="7"/>
        <v>6</v>
      </c>
      <c r="BA12" s="2">
        <v>11</v>
      </c>
      <c r="BB12" s="9" t="s">
        <v>413</v>
      </c>
      <c r="BW12" t="e">
        <f t="shared" si="8"/>
        <v>#DIV/0!</v>
      </c>
    </row>
    <row r="13" spans="1:75" ht="16.5" customHeight="1" thickTop="1" thickBot="1" x14ac:dyDescent="0.3">
      <c r="A13" s="2">
        <v>12</v>
      </c>
      <c r="B13" s="11" t="s">
        <v>414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>
        <v>7</v>
      </c>
      <c r="X13" s="5"/>
      <c r="Y13" s="5"/>
      <c r="Z13" s="5"/>
      <c r="AA13" s="6">
        <f t="shared" si="0"/>
        <v>7</v>
      </c>
      <c r="AB13" s="6">
        <v>49</v>
      </c>
      <c r="AC13" s="6">
        <v>100</v>
      </c>
      <c r="AD13" s="6"/>
      <c r="AE13" s="6"/>
      <c r="AF13" s="6">
        <f t="shared" si="1"/>
        <v>74.5</v>
      </c>
      <c r="AG13" s="5">
        <v>2</v>
      </c>
      <c r="AH13" s="5">
        <v>97</v>
      </c>
      <c r="AI13" s="5"/>
      <c r="AJ13" s="5"/>
      <c r="AK13" s="6">
        <f t="shared" si="2"/>
        <v>49.5</v>
      </c>
      <c r="AL13" s="6">
        <v>15</v>
      </c>
      <c r="AM13" s="6"/>
      <c r="AN13" s="6"/>
      <c r="AO13" s="6"/>
      <c r="AP13" s="6">
        <f t="shared" si="3"/>
        <v>15</v>
      </c>
      <c r="AQ13" s="5">
        <v>18</v>
      </c>
      <c r="AR13" s="5"/>
      <c r="AS13" s="5"/>
      <c r="AT13" s="5"/>
      <c r="AU13" s="6">
        <f t="shared" si="4"/>
        <v>18</v>
      </c>
      <c r="AV13" s="7">
        <f t="shared" si="5"/>
        <v>35.076923076923073</v>
      </c>
      <c r="AW13" s="7">
        <f t="shared" si="6"/>
        <v>91</v>
      </c>
      <c r="AX13" s="10">
        <v>9610050953</v>
      </c>
      <c r="AY13" s="7" t="s">
        <v>415</v>
      </c>
      <c r="AZ13" s="7">
        <f t="shared" si="7"/>
        <v>0</v>
      </c>
      <c r="BA13" s="2">
        <v>12</v>
      </c>
      <c r="BB13" s="9" t="s">
        <v>17</v>
      </c>
      <c r="BP13">
        <v>89</v>
      </c>
      <c r="BW13">
        <f t="shared" si="8"/>
        <v>89</v>
      </c>
    </row>
    <row r="14" spans="1:75" ht="16.5" customHeight="1" thickTop="1" thickBot="1" x14ac:dyDescent="0.3">
      <c r="A14" s="2">
        <v>13</v>
      </c>
      <c r="B14" s="11" t="s">
        <v>416</v>
      </c>
      <c r="C14" s="3" t="s">
        <v>19</v>
      </c>
      <c r="D14" s="3"/>
      <c r="E14" s="3" t="s">
        <v>19</v>
      </c>
      <c r="F14" s="3" t="s">
        <v>22</v>
      </c>
      <c r="G14" s="3" t="s">
        <v>19</v>
      </c>
      <c r="H14" s="3" t="s">
        <v>19</v>
      </c>
      <c r="I14" s="3" t="s">
        <v>22</v>
      </c>
      <c r="J14" s="3" t="s">
        <v>22</v>
      </c>
      <c r="K14" s="3" t="s">
        <v>22</v>
      </c>
      <c r="L14" s="3"/>
      <c r="M14" s="3" t="s">
        <v>19</v>
      </c>
      <c r="N14" s="3" t="s">
        <v>22</v>
      </c>
      <c r="O14" s="3" t="s">
        <v>22</v>
      </c>
      <c r="P14" s="3"/>
      <c r="Q14" s="3"/>
      <c r="R14" s="3" t="s">
        <v>22</v>
      </c>
      <c r="S14" s="3"/>
      <c r="T14" s="3"/>
      <c r="U14" s="3" t="s">
        <v>22</v>
      </c>
      <c r="V14" s="3"/>
      <c r="W14" s="5">
        <v>3</v>
      </c>
      <c r="X14" s="5"/>
      <c r="Y14" s="5"/>
      <c r="Z14" s="5"/>
      <c r="AA14" s="6">
        <f t="shared" si="0"/>
        <v>3</v>
      </c>
      <c r="AB14" s="6">
        <v>31</v>
      </c>
      <c r="AC14" s="6">
        <v>81</v>
      </c>
      <c r="AD14" s="6"/>
      <c r="AE14" s="6"/>
      <c r="AF14" s="6">
        <f t="shared" si="1"/>
        <v>56</v>
      </c>
      <c r="AG14" s="5">
        <v>1</v>
      </c>
      <c r="AH14" s="5"/>
      <c r="AI14" s="5"/>
      <c r="AJ14" s="5"/>
      <c r="AK14" s="6">
        <f t="shared" si="2"/>
        <v>1</v>
      </c>
      <c r="AL14" s="6">
        <v>3</v>
      </c>
      <c r="AM14" s="6"/>
      <c r="AN14" s="6"/>
      <c r="AO14" s="6"/>
      <c r="AP14" s="6">
        <f t="shared" si="3"/>
        <v>3</v>
      </c>
      <c r="AQ14" s="5">
        <v>18</v>
      </c>
      <c r="AR14" s="5"/>
      <c r="AS14" s="5"/>
      <c r="AT14" s="5"/>
      <c r="AU14" s="6">
        <f t="shared" si="4"/>
        <v>18</v>
      </c>
      <c r="AV14" s="7">
        <f t="shared" si="5"/>
        <v>15.923076923076922</v>
      </c>
      <c r="AW14" s="7">
        <f t="shared" si="6"/>
        <v>56</v>
      </c>
      <c r="AX14" s="10">
        <v>9510360339</v>
      </c>
      <c r="AY14" s="7" t="s">
        <v>417</v>
      </c>
      <c r="AZ14" s="7">
        <f t="shared" si="7"/>
        <v>5</v>
      </c>
      <c r="BA14" s="2">
        <v>13</v>
      </c>
      <c r="BB14" s="9" t="s">
        <v>418</v>
      </c>
      <c r="BW14" t="e">
        <f t="shared" si="8"/>
        <v>#DIV/0!</v>
      </c>
    </row>
    <row r="15" spans="1:75" ht="16.5" customHeight="1" thickTop="1" thickBot="1" x14ac:dyDescent="0.3">
      <c r="A15" s="2">
        <v>14</v>
      </c>
      <c r="B15" s="11" t="s">
        <v>419</v>
      </c>
      <c r="C15" s="3"/>
      <c r="D15" s="3"/>
      <c r="E15" s="3"/>
      <c r="F15" s="3"/>
      <c r="G15" s="3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 t="s">
        <v>22</v>
      </c>
      <c r="R15" s="3" t="s">
        <v>22</v>
      </c>
      <c r="S15" s="3" t="s">
        <v>22</v>
      </c>
      <c r="T15" s="3"/>
      <c r="U15" s="3"/>
      <c r="V15" s="3"/>
      <c r="W15" s="5">
        <v>4</v>
      </c>
      <c r="X15" s="5"/>
      <c r="Y15" s="5"/>
      <c r="Z15" s="5"/>
      <c r="AA15" s="6">
        <f t="shared" si="0"/>
        <v>4</v>
      </c>
      <c r="AB15" s="6">
        <v>22</v>
      </c>
      <c r="AC15" s="6"/>
      <c r="AD15" s="6"/>
      <c r="AE15" s="6"/>
      <c r="AF15" s="6">
        <f t="shared" si="1"/>
        <v>22</v>
      </c>
      <c r="AG15" s="5">
        <v>0</v>
      </c>
      <c r="AH15" s="5">
        <v>89</v>
      </c>
      <c r="AI15" s="5"/>
      <c r="AJ15" s="5"/>
      <c r="AK15" s="6">
        <f t="shared" si="2"/>
        <v>44.5</v>
      </c>
      <c r="AL15" s="6">
        <v>10</v>
      </c>
      <c r="AM15" s="6"/>
      <c r="AN15" s="6"/>
      <c r="AO15" s="6"/>
      <c r="AP15" s="6">
        <f t="shared" si="3"/>
        <v>10</v>
      </c>
      <c r="AQ15" s="5">
        <v>3</v>
      </c>
      <c r="AR15" s="5"/>
      <c r="AS15" s="5"/>
      <c r="AT15" s="5"/>
      <c r="AU15" s="6">
        <f t="shared" si="4"/>
        <v>3</v>
      </c>
      <c r="AV15" s="7">
        <f t="shared" si="5"/>
        <v>18.807692307692307</v>
      </c>
      <c r="AW15" s="7">
        <f t="shared" si="6"/>
        <v>39</v>
      </c>
      <c r="AX15" s="10">
        <v>140015162935</v>
      </c>
      <c r="AY15" s="7" t="s">
        <v>420</v>
      </c>
      <c r="AZ15" s="7">
        <f t="shared" si="7"/>
        <v>0</v>
      </c>
      <c r="BA15" s="2">
        <v>14</v>
      </c>
      <c r="BB15" s="9" t="s">
        <v>421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422</v>
      </c>
      <c r="C16" s="3"/>
      <c r="D16" s="3"/>
      <c r="E16" s="3"/>
      <c r="F16" s="3" t="s">
        <v>19</v>
      </c>
      <c r="G16" s="3" t="s">
        <v>22</v>
      </c>
      <c r="H16" s="3" t="s">
        <v>22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>
        <v>5</v>
      </c>
      <c r="X16" s="5"/>
      <c r="Y16" s="5"/>
      <c r="Z16" s="5"/>
      <c r="AA16" s="6">
        <f t="shared" si="0"/>
        <v>5</v>
      </c>
      <c r="AB16" s="6">
        <v>47</v>
      </c>
      <c r="AC16" s="6">
        <v>99</v>
      </c>
      <c r="AD16" s="6">
        <v>99</v>
      </c>
      <c r="AE16" s="6"/>
      <c r="AF16" s="6">
        <f t="shared" si="1"/>
        <v>81.666666666666671</v>
      </c>
      <c r="AG16" s="5">
        <v>2</v>
      </c>
      <c r="AH16" s="5"/>
      <c r="AI16" s="5"/>
      <c r="AJ16" s="5"/>
      <c r="AK16" s="6">
        <f t="shared" si="2"/>
        <v>2</v>
      </c>
      <c r="AL16" s="6">
        <v>6</v>
      </c>
      <c r="AM16" s="6"/>
      <c r="AN16" s="6"/>
      <c r="AO16" s="6"/>
      <c r="AP16" s="6">
        <f t="shared" si="3"/>
        <v>6</v>
      </c>
      <c r="AQ16" s="5">
        <v>11</v>
      </c>
      <c r="AR16" s="5"/>
      <c r="AS16" s="5"/>
      <c r="AT16" s="5"/>
      <c r="AU16" s="6">
        <f t="shared" si="4"/>
        <v>11</v>
      </c>
      <c r="AV16" s="7">
        <f t="shared" si="5"/>
        <v>22.692307692307693</v>
      </c>
      <c r="AW16" s="7">
        <f t="shared" si="6"/>
        <v>71</v>
      </c>
      <c r="AX16" s="10">
        <v>1400423172343</v>
      </c>
      <c r="AY16" s="7" t="s">
        <v>423</v>
      </c>
      <c r="AZ16" s="7">
        <f t="shared" si="7"/>
        <v>1</v>
      </c>
      <c r="BA16" s="2">
        <v>15</v>
      </c>
      <c r="BB16" s="9" t="s">
        <v>424</v>
      </c>
      <c r="BW16" t="e">
        <f t="shared" si="8"/>
        <v>#DIV/0!</v>
      </c>
    </row>
    <row r="17" spans="1:75" ht="16.5" customHeight="1" thickTop="1" thickBot="1" x14ac:dyDescent="0.3">
      <c r="A17" s="2">
        <v>16</v>
      </c>
      <c r="B17" s="11" t="s">
        <v>345</v>
      </c>
      <c r="C17" s="3"/>
      <c r="D17" s="3" t="s">
        <v>19</v>
      </c>
      <c r="E17" s="3"/>
      <c r="F17" s="3"/>
      <c r="G17" s="3"/>
      <c r="H17" s="3"/>
      <c r="I17" s="3" t="s">
        <v>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>
        <v>4</v>
      </c>
      <c r="X17" s="5"/>
      <c r="Y17" s="5"/>
      <c r="Z17" s="5"/>
      <c r="AA17" s="6">
        <f t="shared" si="0"/>
        <v>4</v>
      </c>
      <c r="AB17" s="6">
        <v>29</v>
      </c>
      <c r="AC17" s="6"/>
      <c r="AD17" s="6"/>
      <c r="AE17" s="6"/>
      <c r="AF17" s="6">
        <f t="shared" si="1"/>
        <v>29</v>
      </c>
      <c r="AG17" s="5">
        <v>2</v>
      </c>
      <c r="AH17" s="5">
        <v>88</v>
      </c>
      <c r="AI17" s="5"/>
      <c r="AJ17" s="5"/>
      <c r="AK17" s="6">
        <f t="shared" si="2"/>
        <v>45</v>
      </c>
      <c r="AL17" s="6">
        <v>13</v>
      </c>
      <c r="AM17" s="6"/>
      <c r="AN17" s="6"/>
      <c r="AO17" s="6"/>
      <c r="AP17" s="6">
        <f t="shared" si="3"/>
        <v>13</v>
      </c>
      <c r="AQ17" s="5">
        <v>22</v>
      </c>
      <c r="AR17" s="5"/>
      <c r="AS17" s="5"/>
      <c r="AT17" s="5"/>
      <c r="AU17" s="6">
        <f t="shared" si="4"/>
        <v>22</v>
      </c>
      <c r="AV17" s="7">
        <f t="shared" si="5"/>
        <v>22.69230769230769</v>
      </c>
      <c r="AW17" s="7">
        <f t="shared" si="6"/>
        <v>70</v>
      </c>
      <c r="AX17" s="10">
        <v>14001108143579</v>
      </c>
      <c r="AY17" s="7" t="s">
        <v>425</v>
      </c>
      <c r="AZ17" s="7">
        <f t="shared" si="7"/>
        <v>1</v>
      </c>
      <c r="BA17" s="2">
        <v>16</v>
      </c>
      <c r="BB17" s="9" t="s">
        <v>426</v>
      </c>
      <c r="BW17" t="e">
        <f t="shared" si="8"/>
        <v>#DIV/0!</v>
      </c>
    </row>
    <row r="18" spans="1:75" ht="16.5" customHeight="1" thickTop="1" thickBot="1" x14ac:dyDescent="0.3">
      <c r="A18" s="2">
        <v>17</v>
      </c>
      <c r="B18" s="15" t="s">
        <v>427</v>
      </c>
      <c r="C18" s="3" t="s">
        <v>19</v>
      </c>
      <c r="D18" s="3"/>
      <c r="E18" s="3"/>
      <c r="F18" s="3" t="s">
        <v>19</v>
      </c>
      <c r="G18" s="3"/>
      <c r="H18" s="3" t="s">
        <v>19</v>
      </c>
      <c r="I18" s="3"/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  <c r="W18" s="5">
        <v>0</v>
      </c>
      <c r="X18" s="5"/>
      <c r="Y18" s="5"/>
      <c r="Z18" s="5"/>
      <c r="AA18" s="6">
        <f t="shared" si="0"/>
        <v>0</v>
      </c>
      <c r="AB18" s="6">
        <v>1</v>
      </c>
      <c r="AC18" s="6"/>
      <c r="AD18" s="6"/>
      <c r="AE18" s="6"/>
      <c r="AF18" s="6">
        <f t="shared" si="1"/>
        <v>1</v>
      </c>
      <c r="AG18" s="5">
        <v>0</v>
      </c>
      <c r="AH18" s="5"/>
      <c r="AI18" s="5"/>
      <c r="AJ18" s="5"/>
      <c r="AK18" s="6">
        <f t="shared" si="2"/>
        <v>0</v>
      </c>
      <c r="AL18" s="6">
        <v>0</v>
      </c>
      <c r="AM18" s="6"/>
      <c r="AN18" s="6"/>
      <c r="AO18" s="6"/>
      <c r="AP18" s="6">
        <f t="shared" si="3"/>
        <v>0</v>
      </c>
      <c r="AQ18" s="5">
        <v>0</v>
      </c>
      <c r="AR18" s="5"/>
      <c r="AS18" s="5"/>
      <c r="AT18" s="5"/>
      <c r="AU18" s="6">
        <f t="shared" si="4"/>
        <v>0</v>
      </c>
      <c r="AV18" s="7">
        <f t="shared" si="5"/>
        <v>0.23076923076923075</v>
      </c>
      <c r="AW18" s="7">
        <f t="shared" si="6"/>
        <v>1</v>
      </c>
      <c r="AX18" s="18">
        <v>140040368770</v>
      </c>
      <c r="AY18" s="7" t="s">
        <v>428</v>
      </c>
      <c r="AZ18" s="7">
        <f t="shared" si="7"/>
        <v>16</v>
      </c>
      <c r="BA18" s="2">
        <v>17</v>
      </c>
      <c r="BB18" s="9" t="s">
        <v>429</v>
      </c>
      <c r="BW18" t="e">
        <f t="shared" si="8"/>
        <v>#DIV/0!</v>
      </c>
    </row>
    <row r="19" spans="1:75" ht="16.5" customHeight="1" thickTop="1" thickBot="1" x14ac:dyDescent="0.3">
      <c r="A19" s="2">
        <v>18</v>
      </c>
      <c r="B19" s="15" t="s">
        <v>430</v>
      </c>
      <c r="C19" s="3" t="s">
        <v>19</v>
      </c>
      <c r="D19" s="3" t="s">
        <v>19</v>
      </c>
      <c r="E19" s="3"/>
      <c r="F19" s="3" t="s">
        <v>19</v>
      </c>
      <c r="G19" s="3" t="s">
        <v>19</v>
      </c>
      <c r="H19" s="3"/>
      <c r="I19" s="3" t="s">
        <v>19</v>
      </c>
      <c r="J19" s="3" t="s">
        <v>22</v>
      </c>
      <c r="K19" s="3" t="s">
        <v>22</v>
      </c>
      <c r="L19" s="3" t="s">
        <v>22</v>
      </c>
      <c r="M19" s="3" t="s">
        <v>19</v>
      </c>
      <c r="N19" s="3" t="s">
        <v>22</v>
      </c>
      <c r="O19" s="3" t="s">
        <v>22</v>
      </c>
      <c r="P19" s="3" t="s">
        <v>19</v>
      </c>
      <c r="Q19" s="3"/>
      <c r="R19" s="3" t="s">
        <v>22</v>
      </c>
      <c r="S19" s="3" t="s">
        <v>19</v>
      </c>
      <c r="T19" s="3" t="s">
        <v>19</v>
      </c>
      <c r="U19" s="3" t="s">
        <v>19</v>
      </c>
      <c r="V19" s="3" t="s">
        <v>19</v>
      </c>
      <c r="W19" s="5">
        <v>0</v>
      </c>
      <c r="X19" s="5"/>
      <c r="Y19" s="5"/>
      <c r="Z19" s="5"/>
      <c r="AA19" s="6">
        <f t="shared" si="0"/>
        <v>0</v>
      </c>
      <c r="AB19" s="6">
        <v>3</v>
      </c>
      <c r="AC19" s="6"/>
      <c r="AD19" s="6"/>
      <c r="AE19" s="6"/>
      <c r="AF19" s="6">
        <f t="shared" si="1"/>
        <v>3</v>
      </c>
      <c r="AG19" s="5">
        <v>0</v>
      </c>
      <c r="AH19" s="5"/>
      <c r="AI19" s="5"/>
      <c r="AJ19" s="5"/>
      <c r="AK19" s="6">
        <f t="shared" si="2"/>
        <v>0</v>
      </c>
      <c r="AL19" s="6">
        <v>0</v>
      </c>
      <c r="AM19" s="6"/>
      <c r="AN19" s="6"/>
      <c r="AO19" s="6"/>
      <c r="AP19" s="6">
        <f t="shared" si="3"/>
        <v>0</v>
      </c>
      <c r="AQ19" s="5">
        <v>4</v>
      </c>
      <c r="AR19" s="5"/>
      <c r="AS19" s="5"/>
      <c r="AT19" s="5"/>
      <c r="AU19" s="6">
        <f t="shared" si="4"/>
        <v>4</v>
      </c>
      <c r="AV19" s="7">
        <f t="shared" si="5"/>
        <v>0.99999999999999978</v>
      </c>
      <c r="AW19" s="7">
        <f t="shared" si="6"/>
        <v>7</v>
      </c>
      <c r="AX19" s="18">
        <v>1400252136267</v>
      </c>
      <c r="AY19" s="7" t="s">
        <v>431</v>
      </c>
      <c r="AZ19" s="7">
        <f t="shared" si="7"/>
        <v>11</v>
      </c>
      <c r="BA19" s="2">
        <v>18</v>
      </c>
      <c r="BB19" s="9" t="s">
        <v>432</v>
      </c>
      <c r="BC19" t="s">
        <v>433</v>
      </c>
      <c r="BG19" t="s">
        <v>434</v>
      </c>
      <c r="BM19" t="s">
        <v>435</v>
      </c>
      <c r="BW19" t="e">
        <f t="shared" si="8"/>
        <v>#DIV/0!</v>
      </c>
    </row>
    <row r="20" spans="1:75" ht="16.5" customHeight="1" thickTop="1" thickBot="1" x14ac:dyDescent="0.3">
      <c r="A20" s="2">
        <v>19</v>
      </c>
      <c r="B20" s="15" t="s">
        <v>436</v>
      </c>
      <c r="C20" s="3" t="s">
        <v>19</v>
      </c>
      <c r="D20" s="3" t="s">
        <v>19</v>
      </c>
      <c r="E20" s="3" t="s">
        <v>19</v>
      </c>
      <c r="F20" s="3"/>
      <c r="G20" s="3"/>
      <c r="H20" s="3"/>
      <c r="I20" s="3"/>
      <c r="J20" s="3"/>
      <c r="K20" s="3"/>
      <c r="L20" s="3"/>
      <c r="M20" s="3"/>
      <c r="N20" s="3"/>
      <c r="O20" s="3" t="s">
        <v>19</v>
      </c>
      <c r="P20" s="3"/>
      <c r="Q20" s="3"/>
      <c r="R20" s="3" t="s">
        <v>22</v>
      </c>
      <c r="S20" s="3"/>
      <c r="T20" s="3" t="s">
        <v>22</v>
      </c>
      <c r="U20" s="3"/>
      <c r="V20" s="3"/>
      <c r="W20" s="5">
        <v>0</v>
      </c>
      <c r="X20" s="5"/>
      <c r="Y20" s="5"/>
      <c r="Z20" s="5"/>
      <c r="AA20" s="6">
        <f t="shared" si="0"/>
        <v>0</v>
      </c>
      <c r="AB20" s="6">
        <v>41</v>
      </c>
      <c r="AC20" s="6">
        <v>90</v>
      </c>
      <c r="AD20" s="6"/>
      <c r="AE20" s="6"/>
      <c r="AF20" s="6">
        <f t="shared" si="1"/>
        <v>65.5</v>
      </c>
      <c r="AG20" s="5">
        <v>1</v>
      </c>
      <c r="AH20" s="5"/>
      <c r="AI20" s="5"/>
      <c r="AJ20" s="5"/>
      <c r="AK20" s="6">
        <f t="shared" si="2"/>
        <v>1</v>
      </c>
      <c r="AL20" s="6">
        <v>11</v>
      </c>
      <c r="AM20" s="6"/>
      <c r="AN20" s="6"/>
      <c r="AO20" s="6"/>
      <c r="AP20" s="6">
        <f t="shared" si="3"/>
        <v>11</v>
      </c>
      <c r="AQ20" s="5">
        <v>7</v>
      </c>
      <c r="AR20" s="5"/>
      <c r="AS20" s="5"/>
      <c r="AT20" s="5"/>
      <c r="AU20" s="6">
        <f t="shared" si="4"/>
        <v>7</v>
      </c>
      <c r="AV20" s="7">
        <f t="shared" si="5"/>
        <v>18.423076923076923</v>
      </c>
      <c r="AW20" s="7">
        <f t="shared" si="6"/>
        <v>60</v>
      </c>
      <c r="AX20" s="18">
        <v>1400415123430</v>
      </c>
      <c r="AY20" s="7" t="s">
        <v>437</v>
      </c>
      <c r="AZ20" s="7">
        <f t="shared" si="7"/>
        <v>4</v>
      </c>
      <c r="BA20" s="2">
        <v>19</v>
      </c>
      <c r="BB20" s="9" t="s">
        <v>17</v>
      </c>
      <c r="BW20" t="e">
        <f t="shared" si="8"/>
        <v>#DIV/0!</v>
      </c>
    </row>
    <row r="21" spans="1:75" ht="16.5" customHeight="1" thickTop="1" thickBot="1" x14ac:dyDescent="0.3">
      <c r="A21" s="2">
        <v>20</v>
      </c>
      <c r="B21" s="15" t="s">
        <v>438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/>
      <c r="J21" s="3"/>
      <c r="K21" s="3" t="s">
        <v>22</v>
      </c>
      <c r="L21" s="3"/>
      <c r="M21" s="3"/>
      <c r="N21" s="3"/>
      <c r="O21" s="3"/>
      <c r="P21" s="3"/>
      <c r="Q21" s="3"/>
      <c r="R21" s="3" t="s">
        <v>22</v>
      </c>
      <c r="S21" s="3"/>
      <c r="T21" s="3" t="s">
        <v>19</v>
      </c>
      <c r="U21" s="3" t="s">
        <v>22</v>
      </c>
      <c r="V21" s="3"/>
      <c r="W21" s="5">
        <v>3</v>
      </c>
      <c r="X21" s="5"/>
      <c r="Y21" s="5"/>
      <c r="Z21" s="5"/>
      <c r="AA21" s="6">
        <f t="shared" si="0"/>
        <v>3</v>
      </c>
      <c r="AB21" s="6">
        <v>10</v>
      </c>
      <c r="AC21" s="6"/>
      <c r="AD21" s="6"/>
      <c r="AE21" s="6"/>
      <c r="AF21" s="6">
        <f t="shared" si="1"/>
        <v>10</v>
      </c>
      <c r="AG21" s="5">
        <v>0</v>
      </c>
      <c r="AH21" s="5">
        <v>87</v>
      </c>
      <c r="AI21" s="5"/>
      <c r="AJ21" s="5"/>
      <c r="AK21" s="6">
        <f t="shared" si="2"/>
        <v>43.5</v>
      </c>
      <c r="AL21" s="6">
        <v>2</v>
      </c>
      <c r="AM21" s="6"/>
      <c r="AN21" s="6"/>
      <c r="AO21" s="6"/>
      <c r="AP21" s="6">
        <f t="shared" si="3"/>
        <v>2</v>
      </c>
      <c r="AQ21" s="5">
        <v>2</v>
      </c>
      <c r="AR21" s="5"/>
      <c r="AS21" s="5"/>
      <c r="AT21" s="5"/>
      <c r="AU21" s="6">
        <f t="shared" si="4"/>
        <v>2</v>
      </c>
      <c r="AV21" s="7">
        <f t="shared" si="5"/>
        <v>13.653846153846153</v>
      </c>
      <c r="AW21" s="7">
        <f t="shared" si="6"/>
        <v>17</v>
      </c>
      <c r="AX21" s="20">
        <v>9610080009</v>
      </c>
      <c r="AY21" s="7" t="s">
        <v>439</v>
      </c>
      <c r="AZ21" s="7">
        <f t="shared" si="7"/>
        <v>7</v>
      </c>
      <c r="BA21" s="2">
        <v>20</v>
      </c>
      <c r="BB21" s="9" t="s">
        <v>440</v>
      </c>
      <c r="BW21" t="e">
        <f t="shared" si="8"/>
        <v>#DIV/0!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441</v>
      </c>
      <c r="D32" t="s">
        <v>442</v>
      </c>
      <c r="E32" t="s">
        <v>443</v>
      </c>
      <c r="F32" t="s">
        <v>444</v>
      </c>
      <c r="G32" t="s">
        <v>264</v>
      </c>
      <c r="H32" t="s">
        <v>70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 t="s">
        <v>452</v>
      </c>
      <c r="Q32" t="s">
        <v>453</v>
      </c>
      <c r="R32" t="s">
        <v>454</v>
      </c>
      <c r="S32" t="s">
        <v>455</v>
      </c>
      <c r="T32" t="s">
        <v>456</v>
      </c>
      <c r="U32" t="s">
        <v>457</v>
      </c>
      <c r="V32" t="s">
        <v>458</v>
      </c>
    </row>
    <row r="34" spans="2:22" x14ac:dyDescent="0.25">
      <c r="C34" t="s">
        <v>459</v>
      </c>
      <c r="D34" t="s">
        <v>460</v>
      </c>
      <c r="E34" t="s">
        <v>86</v>
      </c>
      <c r="F34" t="s">
        <v>461</v>
      </c>
      <c r="G34" t="s">
        <v>462</v>
      </c>
      <c r="H34" t="s">
        <v>366</v>
      </c>
      <c r="I34" t="s">
        <v>367</v>
      </c>
      <c r="J34" t="s">
        <v>178</v>
      </c>
      <c r="K34" t="s">
        <v>179</v>
      </c>
      <c r="L34" t="s">
        <v>180</v>
      </c>
      <c r="M34" t="s">
        <v>181</v>
      </c>
      <c r="N34" t="s">
        <v>182</v>
      </c>
      <c r="O34" t="s">
        <v>183</v>
      </c>
      <c r="P34" t="s">
        <v>184</v>
      </c>
      <c r="Q34" t="s">
        <v>185</v>
      </c>
      <c r="R34" t="s">
        <v>368</v>
      </c>
      <c r="S34" t="s">
        <v>369</v>
      </c>
      <c r="T34" t="s">
        <v>370</v>
      </c>
      <c r="U34">
        <v>10.5</v>
      </c>
    </row>
    <row r="36" spans="2:22" x14ac:dyDescent="0.25">
      <c r="C36" t="s">
        <v>463</v>
      </c>
      <c r="D36" t="s">
        <v>464</v>
      </c>
      <c r="E36" t="s">
        <v>465</v>
      </c>
      <c r="F36" t="s">
        <v>466</v>
      </c>
      <c r="G36" t="s">
        <v>289</v>
      </c>
      <c r="H36" t="s">
        <v>376</v>
      </c>
      <c r="I36" t="s">
        <v>467</v>
      </c>
      <c r="J36" t="s">
        <v>378</v>
      </c>
      <c r="K36" t="s">
        <v>198</v>
      </c>
      <c r="L36" t="s">
        <v>379</v>
      </c>
      <c r="M36" t="s">
        <v>296</v>
      </c>
      <c r="N36" t="s">
        <v>468</v>
      </c>
      <c r="O36" t="s">
        <v>381</v>
      </c>
      <c r="P36" t="s">
        <v>469</v>
      </c>
      <c r="Q36" t="s">
        <v>383</v>
      </c>
      <c r="R36" t="s">
        <v>384</v>
      </c>
      <c r="S36" t="s">
        <v>206</v>
      </c>
      <c r="T36" t="s">
        <v>386</v>
      </c>
      <c r="U36" t="s">
        <v>208</v>
      </c>
      <c r="V36" t="s">
        <v>95</v>
      </c>
    </row>
    <row r="38" spans="2:22" ht="15.75" customHeight="1" thickBot="1" x14ac:dyDescent="0.3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2:22" ht="16.5" customHeight="1" thickTop="1" thickBot="1" x14ac:dyDescent="0.3">
      <c r="B39" t="s">
        <v>209</v>
      </c>
      <c r="C39" s="12" t="s">
        <v>95</v>
      </c>
      <c r="D39" s="12" t="s">
        <v>95</v>
      </c>
      <c r="E39" s="12" t="s">
        <v>122</v>
      </c>
      <c r="F39" s="12" t="s">
        <v>95</v>
      </c>
      <c r="G39" s="12" t="s">
        <v>95</v>
      </c>
      <c r="H39" s="12" t="s">
        <v>95</v>
      </c>
      <c r="I39" s="12" t="s">
        <v>95</v>
      </c>
      <c r="J39" s="12" t="s">
        <v>122</v>
      </c>
      <c r="K39" s="12" t="s">
        <v>95</v>
      </c>
      <c r="L39" s="12" t="s">
        <v>95</v>
      </c>
    </row>
    <row r="40" spans="2:22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"/>
  <sheetViews>
    <sheetView zoomScale="160" zoomScaleNormal="160" workbookViewId="0">
      <selection activeCell="V6" sqref="V6"/>
    </sheetView>
  </sheetViews>
  <sheetFormatPr defaultRowHeight="15" x14ac:dyDescent="0.25"/>
  <cols>
    <col min="2" max="2" width="26.28515625" style="21" customWidth="1"/>
    <col min="3" max="22" width="3.28515625" style="21" customWidth="1"/>
    <col min="23" max="47" width="4.5703125" style="21" customWidth="1"/>
    <col min="48" max="48" width="7.140625" style="21" customWidth="1"/>
    <col min="49" max="49" width="7" style="21" customWidth="1"/>
    <col min="50" max="50" width="15.28515625" style="21" customWidth="1"/>
    <col min="51" max="51" width="31.42578125" style="21" customWidth="1"/>
    <col min="52" max="52" width="13.28515625" style="21" customWidth="1"/>
    <col min="53" max="53" width="4.5703125" style="21" customWidth="1"/>
  </cols>
  <sheetData>
    <row r="1" spans="1:75" ht="30" customHeight="1" thickTop="1" thickBot="1" x14ac:dyDescent="0.3">
      <c r="A1" s="1" t="s">
        <v>0</v>
      </c>
      <c r="B1" s="24" t="s">
        <v>1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3">
        <v>18</v>
      </c>
      <c r="U1" s="24">
        <v>19</v>
      </c>
      <c r="V1" s="24">
        <v>20</v>
      </c>
      <c r="W1" s="25" t="s">
        <v>2</v>
      </c>
      <c r="X1" s="26"/>
      <c r="Y1" s="26"/>
      <c r="Z1" s="27"/>
      <c r="AA1" s="24" t="s">
        <v>3</v>
      </c>
      <c r="AB1" s="25" t="s">
        <v>4</v>
      </c>
      <c r="AC1" s="26"/>
      <c r="AD1" s="26"/>
      <c r="AE1" s="27"/>
      <c r="AF1" s="24" t="s">
        <v>3</v>
      </c>
      <c r="AG1" s="25" t="s">
        <v>5</v>
      </c>
      <c r="AH1" s="26"/>
      <c r="AI1" s="26"/>
      <c r="AJ1" s="27"/>
      <c r="AK1" s="24" t="s">
        <v>3</v>
      </c>
      <c r="AL1" s="25" t="s">
        <v>6</v>
      </c>
      <c r="AM1" s="26"/>
      <c r="AN1" s="26"/>
      <c r="AO1" s="27"/>
      <c r="AP1" s="24" t="s">
        <v>3</v>
      </c>
      <c r="AQ1" s="28" t="s">
        <v>7</v>
      </c>
      <c r="AR1" s="26"/>
      <c r="AS1" s="26"/>
      <c r="AT1" s="27"/>
      <c r="AU1" s="24" t="s">
        <v>3</v>
      </c>
      <c r="AV1" s="24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24"/>
      <c r="BP1" s="12" t="s">
        <v>13</v>
      </c>
      <c r="BW1" s="12" t="s">
        <v>14</v>
      </c>
    </row>
    <row r="2" spans="1:75" ht="16.5" customHeight="1" thickTop="1" thickBot="1" x14ac:dyDescent="0.3">
      <c r="A2" s="2">
        <v>1</v>
      </c>
      <c r="B2" s="11" t="s">
        <v>470</v>
      </c>
      <c r="C2" s="3"/>
      <c r="D2" s="3"/>
      <c r="E2" s="3"/>
      <c r="F2" s="3"/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P2" s="3"/>
      <c r="Q2" s="3" t="s">
        <v>19</v>
      </c>
      <c r="R2" s="3"/>
      <c r="S2" s="3"/>
      <c r="T2" s="3"/>
      <c r="U2" s="3"/>
      <c r="V2" s="3"/>
      <c r="W2" s="5">
        <v>8</v>
      </c>
      <c r="X2" s="5"/>
      <c r="Y2" s="5"/>
      <c r="Z2" s="5"/>
      <c r="AA2" s="6">
        <f t="shared" ref="AA2:AA31" si="0">AVERAGE((W2:Z2))</f>
        <v>8</v>
      </c>
      <c r="AB2" s="6">
        <v>46</v>
      </c>
      <c r="AC2" s="6">
        <v>98</v>
      </c>
      <c r="AD2" s="6"/>
      <c r="AE2" s="6"/>
      <c r="AF2" s="6">
        <f t="shared" ref="AF2:AF31" si="1">AVERAGE((AB2:AE2))</f>
        <v>72</v>
      </c>
      <c r="AG2" s="5">
        <v>11</v>
      </c>
      <c r="AH2" s="5"/>
      <c r="AI2" s="5"/>
      <c r="AJ2" s="5"/>
      <c r="AK2" s="6">
        <f t="shared" ref="AK2:AK31" si="2">AVERAGE(AG2:AJ2)</f>
        <v>11</v>
      </c>
      <c r="AL2" s="6">
        <v>5</v>
      </c>
      <c r="AM2" s="6"/>
      <c r="AN2" s="6"/>
      <c r="AO2" s="6"/>
      <c r="AP2" s="6">
        <f t="shared" ref="AP2:AP31" si="3">AVERAGE(AL2:AO2)</f>
        <v>5</v>
      </c>
      <c r="AQ2" s="5">
        <v>11</v>
      </c>
      <c r="AR2" s="5"/>
      <c r="AS2" s="5"/>
      <c r="AT2" s="5"/>
      <c r="AU2" s="6">
        <f t="shared" ref="AU2:AU31" si="4">AVERAGE(AQ2:AT2)</f>
        <v>11</v>
      </c>
      <c r="AV2" s="7">
        <f t="shared" ref="AV2:AV31" si="5">((AA2*0.15)+(AF2*0.15)+(AK2*0.15)+(AP2*0.15)+(AU2*0.05))/0.65</f>
        <v>22.999999999999996</v>
      </c>
      <c r="AW2" s="7">
        <f t="shared" ref="AW2:AW21" si="6">SUM(W2,AB2,AG2,AL2,AQ2)</f>
        <v>81</v>
      </c>
      <c r="AX2" s="10">
        <v>9940051943</v>
      </c>
      <c r="AY2" s="7" t="s">
        <v>471</v>
      </c>
      <c r="AZ2" s="7">
        <f t="shared" ref="AZ2:AZ21" si="7">COUNTIF(C2:V2,"a")</f>
        <v>3</v>
      </c>
      <c r="BA2" s="2">
        <v>1</v>
      </c>
      <c r="BB2" t="s">
        <v>17</v>
      </c>
      <c r="BW2" t="e">
        <f t="shared" ref="BW2:BW21" si="8">AVERAGE(BP2:BV2)</f>
        <v>#DIV/0!</v>
      </c>
    </row>
    <row r="3" spans="1:75" ht="16.5" customHeight="1" thickTop="1" thickBot="1" x14ac:dyDescent="0.3">
      <c r="A3" s="2">
        <v>2</v>
      </c>
      <c r="B3" s="11" t="s">
        <v>472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14</v>
      </c>
      <c r="X3" s="5"/>
      <c r="Y3" s="5"/>
      <c r="Z3" s="5"/>
      <c r="AA3" s="6">
        <f t="shared" si="0"/>
        <v>14</v>
      </c>
      <c r="AB3" s="6">
        <v>56</v>
      </c>
      <c r="AC3" s="6">
        <v>98</v>
      </c>
      <c r="AD3" s="6"/>
      <c r="AE3" s="6"/>
      <c r="AF3" s="6">
        <f t="shared" si="1"/>
        <v>77</v>
      </c>
      <c r="AG3" s="5">
        <v>8</v>
      </c>
      <c r="AH3" s="5"/>
      <c r="AI3" s="5"/>
      <c r="AJ3" s="5"/>
      <c r="AK3" s="6">
        <f t="shared" si="2"/>
        <v>8</v>
      </c>
      <c r="AL3" s="6">
        <v>3</v>
      </c>
      <c r="AM3" s="6"/>
      <c r="AN3" s="6"/>
      <c r="AO3" s="6"/>
      <c r="AP3" s="6">
        <f t="shared" si="3"/>
        <v>3</v>
      </c>
      <c r="AQ3" s="5">
        <v>30</v>
      </c>
      <c r="AR3" s="5"/>
      <c r="AS3" s="5"/>
      <c r="AT3" s="5"/>
      <c r="AU3" s="6">
        <f t="shared" si="4"/>
        <v>30</v>
      </c>
      <c r="AV3" s="7">
        <f t="shared" si="5"/>
        <v>25.84615384615384</v>
      </c>
      <c r="AW3" s="7">
        <f t="shared" si="6"/>
        <v>111</v>
      </c>
      <c r="AX3" s="10">
        <v>9610050136</v>
      </c>
      <c r="AY3" s="7" t="s">
        <v>473</v>
      </c>
      <c r="AZ3" s="7">
        <f t="shared" si="7"/>
        <v>0</v>
      </c>
      <c r="BA3" s="2">
        <v>2</v>
      </c>
      <c r="BB3" t="s">
        <v>17</v>
      </c>
      <c r="BW3" t="e">
        <f t="shared" si="8"/>
        <v>#DIV/0!</v>
      </c>
    </row>
    <row r="4" spans="1:75" ht="16.5" customHeight="1" thickTop="1" thickBot="1" x14ac:dyDescent="0.3">
      <c r="A4" s="2">
        <v>3</v>
      </c>
      <c r="B4" s="11" t="s">
        <v>474</v>
      </c>
      <c r="C4" s="3"/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19</v>
      </c>
      <c r="P4" s="3"/>
      <c r="Q4" s="3"/>
      <c r="R4" s="3"/>
      <c r="S4" s="3"/>
      <c r="T4" s="3"/>
      <c r="U4" s="3"/>
      <c r="V4" s="3"/>
      <c r="W4" s="5">
        <v>2</v>
      </c>
      <c r="X4" s="5"/>
      <c r="Y4" s="5"/>
      <c r="Z4" s="5"/>
      <c r="AA4" s="6">
        <f t="shared" si="0"/>
        <v>2</v>
      </c>
      <c r="AB4" s="6">
        <v>22</v>
      </c>
      <c r="AC4" s="6">
        <v>95</v>
      </c>
      <c r="AD4" s="6"/>
      <c r="AE4" s="6"/>
      <c r="AF4" s="6">
        <f t="shared" si="1"/>
        <v>58.5</v>
      </c>
      <c r="AG4" s="5">
        <v>4</v>
      </c>
      <c r="AH4" s="5"/>
      <c r="AI4" s="5"/>
      <c r="AJ4" s="5"/>
      <c r="AK4" s="6">
        <f t="shared" si="2"/>
        <v>4</v>
      </c>
      <c r="AL4" s="6">
        <v>6</v>
      </c>
      <c r="AM4" s="6"/>
      <c r="AN4" s="6"/>
      <c r="AO4" s="6"/>
      <c r="AP4" s="6">
        <f t="shared" si="3"/>
        <v>6</v>
      </c>
      <c r="AQ4" s="5">
        <v>4</v>
      </c>
      <c r="AR4" s="5"/>
      <c r="AS4" s="5"/>
      <c r="AT4" s="5"/>
      <c r="AU4" s="6">
        <f t="shared" si="4"/>
        <v>4</v>
      </c>
      <c r="AV4" s="7">
        <f t="shared" si="5"/>
        <v>16.576923076923077</v>
      </c>
      <c r="AW4" s="7">
        <f t="shared" si="6"/>
        <v>38</v>
      </c>
      <c r="AX4" s="10">
        <v>9413050013</v>
      </c>
      <c r="AY4" s="7" t="s">
        <v>475</v>
      </c>
      <c r="AZ4" s="7">
        <f t="shared" si="7"/>
        <v>2</v>
      </c>
      <c r="BA4" s="2">
        <v>3</v>
      </c>
      <c r="BB4" t="s">
        <v>476</v>
      </c>
      <c r="BW4" t="e">
        <f t="shared" si="8"/>
        <v>#DIV/0!</v>
      </c>
    </row>
    <row r="5" spans="1:75" ht="16.5" customHeight="1" thickTop="1" thickBot="1" x14ac:dyDescent="0.3">
      <c r="A5" s="2">
        <v>4</v>
      </c>
      <c r="B5" s="11" t="s">
        <v>477</v>
      </c>
      <c r="C5" s="3"/>
      <c r="D5" s="3"/>
      <c r="E5" s="3"/>
      <c r="F5" s="3"/>
      <c r="G5" s="3"/>
      <c r="H5" s="3" t="s">
        <v>22</v>
      </c>
      <c r="I5" s="3"/>
      <c r="J5" s="3"/>
      <c r="K5" s="3"/>
      <c r="L5" s="3"/>
      <c r="M5" s="3"/>
      <c r="N5" s="3" t="s">
        <v>19</v>
      </c>
      <c r="O5" s="3"/>
      <c r="P5" s="3"/>
      <c r="Q5" s="3"/>
      <c r="R5" s="3"/>
      <c r="S5" s="3"/>
      <c r="T5" s="3"/>
      <c r="U5" s="3"/>
      <c r="V5" s="3"/>
      <c r="W5" s="5">
        <v>6</v>
      </c>
      <c r="X5" s="5"/>
      <c r="Y5" s="5"/>
      <c r="Z5" s="5"/>
      <c r="AA5" s="6">
        <f t="shared" si="0"/>
        <v>6</v>
      </c>
      <c r="AB5" s="6">
        <v>34</v>
      </c>
      <c r="AC5" s="6">
        <v>87</v>
      </c>
      <c r="AD5" s="6"/>
      <c r="AE5" s="6"/>
      <c r="AF5" s="6">
        <f t="shared" si="1"/>
        <v>60.5</v>
      </c>
      <c r="AG5" s="5">
        <v>6</v>
      </c>
      <c r="AH5" s="5"/>
      <c r="AI5" s="5"/>
      <c r="AJ5" s="5"/>
      <c r="AK5" s="6">
        <f t="shared" si="2"/>
        <v>6</v>
      </c>
      <c r="AL5" s="6">
        <v>5</v>
      </c>
      <c r="AM5" s="6"/>
      <c r="AN5" s="6"/>
      <c r="AO5" s="6"/>
      <c r="AP5" s="6">
        <f t="shared" si="3"/>
        <v>5</v>
      </c>
      <c r="AQ5" s="5">
        <v>14</v>
      </c>
      <c r="AR5" s="5"/>
      <c r="AS5" s="5"/>
      <c r="AT5" s="5"/>
      <c r="AU5" s="6">
        <f t="shared" si="4"/>
        <v>14</v>
      </c>
      <c r="AV5" s="7">
        <f t="shared" si="5"/>
        <v>18.96153846153846</v>
      </c>
      <c r="AW5" s="7">
        <f t="shared" si="6"/>
        <v>65</v>
      </c>
      <c r="AX5" s="10">
        <v>9614000314</v>
      </c>
      <c r="AY5" s="7" t="s">
        <v>478</v>
      </c>
      <c r="AZ5" s="7">
        <f t="shared" si="7"/>
        <v>1</v>
      </c>
      <c r="BA5" s="2">
        <v>4</v>
      </c>
      <c r="BB5" t="s">
        <v>17</v>
      </c>
      <c r="BW5" t="e">
        <f t="shared" si="8"/>
        <v>#DIV/0!</v>
      </c>
    </row>
    <row r="6" spans="1:75" ht="16.5" customHeight="1" thickTop="1" thickBot="1" x14ac:dyDescent="0.3">
      <c r="A6" s="2">
        <v>5</v>
      </c>
      <c r="B6" s="11" t="s">
        <v>479</v>
      </c>
      <c r="C6" s="3" t="s">
        <v>19</v>
      </c>
      <c r="D6" s="3"/>
      <c r="E6" s="3"/>
      <c r="F6" s="3" t="s">
        <v>19</v>
      </c>
      <c r="G6" s="3" t="s">
        <v>22</v>
      </c>
      <c r="H6" s="3" t="s">
        <v>19</v>
      </c>
      <c r="I6" s="3" t="s">
        <v>22</v>
      </c>
      <c r="J6" s="3" t="s">
        <v>22</v>
      </c>
      <c r="K6" s="3"/>
      <c r="L6" s="3"/>
      <c r="M6" s="3"/>
      <c r="N6" s="3" t="s">
        <v>19</v>
      </c>
      <c r="O6" s="3" t="s">
        <v>22</v>
      </c>
      <c r="P6" s="3"/>
      <c r="Q6" s="3"/>
      <c r="R6" s="3" t="s">
        <v>22</v>
      </c>
      <c r="S6" s="3"/>
      <c r="T6" s="3"/>
      <c r="U6" s="3"/>
      <c r="V6" s="3" t="s">
        <v>19</v>
      </c>
      <c r="W6" s="5">
        <v>7</v>
      </c>
      <c r="X6" s="5"/>
      <c r="Y6" s="5"/>
      <c r="Z6" s="5"/>
      <c r="AA6" s="6">
        <f t="shared" si="0"/>
        <v>7</v>
      </c>
      <c r="AB6" s="6">
        <v>27</v>
      </c>
      <c r="AC6" s="6">
        <v>98</v>
      </c>
      <c r="AD6" s="6"/>
      <c r="AE6" s="6"/>
      <c r="AF6" s="6">
        <f t="shared" si="1"/>
        <v>62.5</v>
      </c>
      <c r="AG6" s="5">
        <v>7</v>
      </c>
      <c r="AH6" s="5"/>
      <c r="AI6" s="5"/>
      <c r="AJ6" s="5"/>
      <c r="AK6" s="6">
        <f t="shared" si="2"/>
        <v>7</v>
      </c>
      <c r="AL6" s="6">
        <v>1</v>
      </c>
      <c r="AM6" s="6"/>
      <c r="AN6" s="6"/>
      <c r="AO6" s="6"/>
      <c r="AP6" s="6">
        <f t="shared" si="3"/>
        <v>1</v>
      </c>
      <c r="AQ6" s="5">
        <v>5</v>
      </c>
      <c r="AR6" s="5"/>
      <c r="AS6" s="5"/>
      <c r="AT6" s="5"/>
      <c r="AU6" s="6">
        <f t="shared" si="4"/>
        <v>5</v>
      </c>
      <c r="AV6" s="7">
        <f t="shared" si="5"/>
        <v>18.26923076923077</v>
      </c>
      <c r="AW6" s="7">
        <f t="shared" si="6"/>
        <v>47</v>
      </c>
      <c r="AX6" s="10">
        <v>9950524802</v>
      </c>
      <c r="AY6" s="7" t="s">
        <v>480</v>
      </c>
      <c r="AZ6" s="7">
        <f t="shared" si="7"/>
        <v>5</v>
      </c>
      <c r="BA6" s="2">
        <v>5</v>
      </c>
      <c r="BB6" t="s">
        <v>481</v>
      </c>
      <c r="BW6" t="e">
        <f t="shared" si="8"/>
        <v>#DIV/0!</v>
      </c>
    </row>
    <row r="7" spans="1:75" ht="16.5" customHeight="1" thickTop="1" thickBot="1" x14ac:dyDescent="0.3">
      <c r="A7" s="2">
        <v>6</v>
      </c>
      <c r="B7" s="11" t="s">
        <v>482</v>
      </c>
      <c r="C7" s="3"/>
      <c r="D7" s="3"/>
      <c r="E7" s="3"/>
      <c r="F7" s="3"/>
      <c r="G7" s="3"/>
      <c r="H7" s="3"/>
      <c r="I7" s="3"/>
      <c r="J7" s="3" t="s">
        <v>19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0</v>
      </c>
      <c r="X7" s="5"/>
      <c r="Y7" s="5"/>
      <c r="Z7" s="5"/>
      <c r="AA7" s="6">
        <f t="shared" si="0"/>
        <v>0</v>
      </c>
      <c r="AB7" s="6">
        <v>11</v>
      </c>
      <c r="AC7" s="6"/>
      <c r="AD7" s="6"/>
      <c r="AE7" s="6"/>
      <c r="AF7" s="6">
        <f t="shared" si="1"/>
        <v>11</v>
      </c>
      <c r="AG7" s="5">
        <v>0</v>
      </c>
      <c r="AH7" s="5">
        <v>70</v>
      </c>
      <c r="AI7" s="5"/>
      <c r="AJ7" s="5"/>
      <c r="AK7" s="6">
        <f t="shared" si="2"/>
        <v>35</v>
      </c>
      <c r="AL7" s="6">
        <v>1</v>
      </c>
      <c r="AM7" s="6"/>
      <c r="AN7" s="6"/>
      <c r="AO7" s="6"/>
      <c r="AP7" s="6">
        <f t="shared" si="3"/>
        <v>1</v>
      </c>
      <c r="AQ7" s="5">
        <v>3</v>
      </c>
      <c r="AR7" s="5"/>
      <c r="AS7" s="5"/>
      <c r="AT7" s="5"/>
      <c r="AU7" s="6">
        <f t="shared" si="4"/>
        <v>3</v>
      </c>
      <c r="AV7" s="7">
        <f t="shared" si="5"/>
        <v>11.076923076923078</v>
      </c>
      <c r="AW7" s="7">
        <f t="shared" si="6"/>
        <v>15</v>
      </c>
      <c r="AX7" s="10">
        <v>9614060055</v>
      </c>
      <c r="AY7" s="7" t="s">
        <v>483</v>
      </c>
      <c r="AZ7" s="7">
        <f t="shared" si="7"/>
        <v>1</v>
      </c>
      <c r="BA7" s="2">
        <v>6</v>
      </c>
      <c r="BB7" s="9" t="s">
        <v>484</v>
      </c>
      <c r="BC7" t="s">
        <v>485</v>
      </c>
      <c r="BP7">
        <v>86</v>
      </c>
      <c r="BW7">
        <f t="shared" si="8"/>
        <v>86</v>
      </c>
    </row>
    <row r="8" spans="1:75" ht="16.5" customHeight="1" thickTop="1" thickBot="1" x14ac:dyDescent="0.3">
      <c r="A8" s="2">
        <v>7</v>
      </c>
      <c r="B8" s="11" t="s">
        <v>486</v>
      </c>
      <c r="C8" s="3"/>
      <c r="D8" s="3" t="s">
        <v>19</v>
      </c>
      <c r="E8" s="3" t="s">
        <v>22</v>
      </c>
      <c r="F8" s="3"/>
      <c r="G8" s="3"/>
      <c r="H8" s="3" t="s">
        <v>19</v>
      </c>
      <c r="I8" s="3"/>
      <c r="J8" s="3"/>
      <c r="K8" s="3"/>
      <c r="L8" s="3"/>
      <c r="M8" s="3"/>
      <c r="N8" s="3"/>
      <c r="O8" s="3"/>
      <c r="P8" s="3"/>
      <c r="Q8" s="3" t="s">
        <v>19</v>
      </c>
      <c r="R8" s="3"/>
      <c r="S8" s="3"/>
      <c r="T8" s="3"/>
      <c r="U8" s="3"/>
      <c r="V8" s="3"/>
      <c r="W8" s="5">
        <v>0</v>
      </c>
      <c r="X8" s="5"/>
      <c r="Y8" s="5"/>
      <c r="Z8" s="5"/>
      <c r="AA8" s="6">
        <f t="shared" si="0"/>
        <v>0</v>
      </c>
      <c r="AB8" s="6">
        <v>44</v>
      </c>
      <c r="AC8" s="6">
        <v>98</v>
      </c>
      <c r="AD8" s="6"/>
      <c r="AE8" s="6"/>
      <c r="AF8" s="6">
        <f t="shared" si="1"/>
        <v>71</v>
      </c>
      <c r="AG8" s="5">
        <v>8</v>
      </c>
      <c r="AH8" s="5">
        <v>95</v>
      </c>
      <c r="AI8" s="5"/>
      <c r="AJ8" s="5"/>
      <c r="AK8" s="6">
        <f t="shared" si="2"/>
        <v>51.5</v>
      </c>
      <c r="AL8" s="6">
        <v>7</v>
      </c>
      <c r="AM8" s="6"/>
      <c r="AN8" s="6"/>
      <c r="AO8" s="6"/>
      <c r="AP8" s="6">
        <f t="shared" si="3"/>
        <v>7</v>
      </c>
      <c r="AQ8" s="5">
        <v>17</v>
      </c>
      <c r="AR8" s="5"/>
      <c r="AS8" s="5"/>
      <c r="AT8" s="5"/>
      <c r="AU8" s="6">
        <f t="shared" si="4"/>
        <v>17</v>
      </c>
      <c r="AV8" s="7">
        <f t="shared" si="5"/>
        <v>31.192307692307693</v>
      </c>
      <c r="AW8" s="7">
        <f t="shared" si="6"/>
        <v>76</v>
      </c>
      <c r="AX8" s="10">
        <v>9513010107</v>
      </c>
      <c r="AY8" s="7" t="s">
        <v>487</v>
      </c>
      <c r="AZ8" s="7">
        <f t="shared" si="7"/>
        <v>3</v>
      </c>
      <c r="BA8" s="2">
        <v>7</v>
      </c>
      <c r="BB8" t="s">
        <v>17</v>
      </c>
      <c r="BP8">
        <v>95</v>
      </c>
      <c r="BW8">
        <f t="shared" si="8"/>
        <v>95</v>
      </c>
    </row>
    <row r="9" spans="1:75" ht="16.5" customHeight="1" thickTop="1" thickBot="1" x14ac:dyDescent="0.3">
      <c r="A9" s="2">
        <v>8</v>
      </c>
      <c r="B9" s="11" t="s">
        <v>488</v>
      </c>
      <c r="C9" s="3"/>
      <c r="D9" s="3"/>
      <c r="E9" s="3"/>
      <c r="F9" s="3"/>
      <c r="G9" s="3"/>
      <c r="H9" s="3"/>
      <c r="I9" s="3"/>
      <c r="J9" s="3" t="s">
        <v>19</v>
      </c>
      <c r="K9" s="3"/>
      <c r="L9" s="3"/>
      <c r="M9" s="3"/>
      <c r="N9" s="3"/>
      <c r="O9" s="3" t="s">
        <v>22</v>
      </c>
      <c r="P9" s="3"/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5">
        <v>6</v>
      </c>
      <c r="X9" s="5"/>
      <c r="Y9" s="5"/>
      <c r="Z9" s="5"/>
      <c r="AA9" s="6">
        <f t="shared" si="0"/>
        <v>6</v>
      </c>
      <c r="AB9" s="6">
        <v>20</v>
      </c>
      <c r="AC9" s="6">
        <v>92</v>
      </c>
      <c r="AD9" s="6"/>
      <c r="AE9" s="6"/>
      <c r="AF9" s="6">
        <f t="shared" si="1"/>
        <v>56</v>
      </c>
      <c r="AG9" s="5">
        <v>5</v>
      </c>
      <c r="AH9" s="5"/>
      <c r="AI9" s="5"/>
      <c r="AJ9" s="5"/>
      <c r="AK9" s="6">
        <f t="shared" si="2"/>
        <v>5</v>
      </c>
      <c r="AL9" s="6">
        <v>3</v>
      </c>
      <c r="AM9" s="6"/>
      <c r="AN9" s="6"/>
      <c r="AO9" s="6"/>
      <c r="AP9" s="6">
        <f t="shared" si="3"/>
        <v>3</v>
      </c>
      <c r="AQ9" s="5">
        <v>4</v>
      </c>
      <c r="AR9" s="5"/>
      <c r="AS9" s="5"/>
      <c r="AT9" s="5"/>
      <c r="AU9" s="6">
        <f t="shared" si="4"/>
        <v>4</v>
      </c>
      <c r="AV9" s="7">
        <f t="shared" si="5"/>
        <v>16.46153846153846</v>
      </c>
      <c r="AW9" s="7">
        <f t="shared" si="6"/>
        <v>38</v>
      </c>
      <c r="AX9" s="10">
        <v>9940946827</v>
      </c>
      <c r="AY9" s="7" t="s">
        <v>489</v>
      </c>
      <c r="AZ9" s="7">
        <f t="shared" si="7"/>
        <v>7</v>
      </c>
      <c r="BA9" s="2">
        <v>8</v>
      </c>
      <c r="BB9" t="s">
        <v>17</v>
      </c>
      <c r="BP9">
        <v>93</v>
      </c>
      <c r="BW9">
        <f t="shared" si="8"/>
        <v>93</v>
      </c>
    </row>
    <row r="10" spans="1:75" ht="16.5" customHeight="1" thickTop="1" thickBot="1" x14ac:dyDescent="0.3">
      <c r="A10" s="2">
        <v>9</v>
      </c>
      <c r="B10" s="11" t="s">
        <v>490</v>
      </c>
      <c r="C10" s="3" t="s">
        <v>22</v>
      </c>
      <c r="D10" s="3"/>
      <c r="E10" s="3"/>
      <c r="F10" s="3"/>
      <c r="G10" s="3"/>
      <c r="H10" s="3" t="s">
        <v>19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19</v>
      </c>
      <c r="W10" s="5">
        <v>3</v>
      </c>
      <c r="X10" s="5"/>
      <c r="Y10" s="5"/>
      <c r="Z10" s="5"/>
      <c r="AA10" s="6">
        <f t="shared" si="0"/>
        <v>3</v>
      </c>
      <c r="AB10" s="6">
        <v>25</v>
      </c>
      <c r="AC10" s="6">
        <v>97</v>
      </c>
      <c r="AD10" s="6"/>
      <c r="AE10" s="6"/>
      <c r="AF10" s="6">
        <f t="shared" si="1"/>
        <v>61</v>
      </c>
      <c r="AG10" s="5">
        <v>10</v>
      </c>
      <c r="AH10" s="5"/>
      <c r="AI10" s="5"/>
      <c r="AJ10" s="5"/>
      <c r="AK10" s="6">
        <f t="shared" si="2"/>
        <v>10</v>
      </c>
      <c r="AL10" s="6">
        <v>1</v>
      </c>
      <c r="AM10" s="6"/>
      <c r="AN10" s="6"/>
      <c r="AO10" s="6"/>
      <c r="AP10" s="6">
        <f t="shared" si="3"/>
        <v>1</v>
      </c>
      <c r="AQ10" s="5">
        <v>5</v>
      </c>
      <c r="AR10" s="5"/>
      <c r="AS10" s="5"/>
      <c r="AT10" s="5"/>
      <c r="AU10" s="6">
        <f t="shared" si="4"/>
        <v>5</v>
      </c>
      <c r="AV10" s="7">
        <f t="shared" si="5"/>
        <v>17.692307692307693</v>
      </c>
      <c r="AW10" s="7">
        <f t="shared" si="6"/>
        <v>44</v>
      </c>
      <c r="AX10" s="10">
        <v>9513000085</v>
      </c>
      <c r="AY10" s="7" t="s">
        <v>491</v>
      </c>
      <c r="AZ10" s="7">
        <f t="shared" si="7"/>
        <v>2</v>
      </c>
      <c r="BA10" s="2">
        <v>9</v>
      </c>
      <c r="BB10" t="s">
        <v>17</v>
      </c>
      <c r="BW10" t="e">
        <f t="shared" si="8"/>
        <v>#DIV/0!</v>
      </c>
    </row>
    <row r="11" spans="1:75" ht="16.5" customHeight="1" thickTop="1" thickBot="1" x14ac:dyDescent="0.3">
      <c r="A11" s="2">
        <v>10</v>
      </c>
      <c r="B11" s="11" t="s">
        <v>492</v>
      </c>
      <c r="C11" s="3"/>
      <c r="D11" s="3"/>
      <c r="E11" s="3"/>
      <c r="F11" s="3"/>
      <c r="G11" s="3"/>
      <c r="H11" s="3" t="s">
        <v>19</v>
      </c>
      <c r="I11" s="3"/>
      <c r="J11" s="3" t="s">
        <v>19</v>
      </c>
      <c r="K11" s="3"/>
      <c r="L11" s="3"/>
      <c r="M11" s="3"/>
      <c r="N11" s="3"/>
      <c r="O11" s="3"/>
      <c r="P11" s="3"/>
      <c r="Q11" s="3"/>
      <c r="R11" s="3" t="s">
        <v>19</v>
      </c>
      <c r="S11" s="3"/>
      <c r="T11" s="3"/>
      <c r="U11" s="3"/>
      <c r="V11" s="3" t="s">
        <v>19</v>
      </c>
      <c r="W11" s="5">
        <v>2</v>
      </c>
      <c r="X11" s="5"/>
      <c r="Y11" s="5"/>
      <c r="Z11" s="5"/>
      <c r="AA11" s="6">
        <f t="shared" si="0"/>
        <v>2</v>
      </c>
      <c r="AB11" s="6">
        <v>39</v>
      </c>
      <c r="AC11" s="6"/>
      <c r="AD11" s="6"/>
      <c r="AE11" s="6"/>
      <c r="AF11" s="6">
        <f t="shared" si="1"/>
        <v>39</v>
      </c>
      <c r="AG11" s="5">
        <v>7</v>
      </c>
      <c r="AH11" s="5">
        <v>91</v>
      </c>
      <c r="AI11" s="5"/>
      <c r="AJ11" s="5"/>
      <c r="AK11" s="6">
        <f t="shared" si="2"/>
        <v>49</v>
      </c>
      <c r="AL11" s="6">
        <v>3</v>
      </c>
      <c r="AM11" s="6"/>
      <c r="AN11" s="6"/>
      <c r="AO11" s="6"/>
      <c r="AP11" s="6">
        <f t="shared" si="3"/>
        <v>3</v>
      </c>
      <c r="AQ11" s="5">
        <v>12</v>
      </c>
      <c r="AR11" s="5"/>
      <c r="AS11" s="5"/>
      <c r="AT11" s="5"/>
      <c r="AU11" s="6">
        <f t="shared" si="4"/>
        <v>12</v>
      </c>
      <c r="AV11" s="7">
        <f t="shared" si="5"/>
        <v>22.384615384615383</v>
      </c>
      <c r="AW11" s="7">
        <f t="shared" si="6"/>
        <v>63</v>
      </c>
      <c r="AX11" s="10">
        <v>9710080187</v>
      </c>
      <c r="AY11" s="7" t="s">
        <v>493</v>
      </c>
      <c r="AZ11" s="7">
        <f t="shared" si="7"/>
        <v>4</v>
      </c>
      <c r="BA11" s="2">
        <v>10</v>
      </c>
      <c r="BB11" t="s">
        <v>17</v>
      </c>
      <c r="BW11" t="e">
        <f t="shared" si="8"/>
        <v>#DIV/0!</v>
      </c>
    </row>
    <row r="12" spans="1:75" ht="16.5" customHeight="1" thickTop="1" thickBot="1" x14ac:dyDescent="0.3">
      <c r="A12" s="2">
        <v>11</v>
      </c>
      <c r="B12" s="11" t="s">
        <v>494</v>
      </c>
      <c r="C12" s="3"/>
      <c r="D12" s="3"/>
      <c r="E12" s="3"/>
      <c r="F12" s="3"/>
      <c r="G12" s="3"/>
      <c r="H12" s="3" t="s">
        <v>19</v>
      </c>
      <c r="I12" s="3"/>
      <c r="J12" s="3" t="s">
        <v>19</v>
      </c>
      <c r="K12" s="3"/>
      <c r="L12" s="3"/>
      <c r="M12" s="3"/>
      <c r="N12" s="3"/>
      <c r="O12" s="3"/>
      <c r="P12" s="3" t="s">
        <v>22</v>
      </c>
      <c r="Q12" s="3"/>
      <c r="R12" s="3" t="s">
        <v>22</v>
      </c>
      <c r="S12" s="3"/>
      <c r="T12" s="3"/>
      <c r="U12" s="3"/>
      <c r="V12" s="3" t="s">
        <v>19</v>
      </c>
      <c r="W12" s="5">
        <v>4</v>
      </c>
      <c r="X12" s="5"/>
      <c r="Y12" s="5"/>
      <c r="Z12" s="5"/>
      <c r="AA12" s="6">
        <f t="shared" si="0"/>
        <v>4</v>
      </c>
      <c r="AB12" s="6">
        <v>33</v>
      </c>
      <c r="AC12" s="6"/>
      <c r="AD12" s="6"/>
      <c r="AE12" s="6"/>
      <c r="AF12" s="6">
        <f t="shared" si="1"/>
        <v>33</v>
      </c>
      <c r="AG12" s="5">
        <v>7</v>
      </c>
      <c r="AH12" s="5" t="s">
        <v>495</v>
      </c>
      <c r="AI12" s="5">
        <v>87</v>
      </c>
      <c r="AJ12" s="5"/>
      <c r="AK12" s="6">
        <f t="shared" si="2"/>
        <v>47</v>
      </c>
      <c r="AL12" s="6">
        <v>4</v>
      </c>
      <c r="AM12" s="6"/>
      <c r="AN12" s="6"/>
      <c r="AO12" s="6"/>
      <c r="AP12" s="6">
        <f t="shared" si="3"/>
        <v>4</v>
      </c>
      <c r="AQ12" s="5">
        <v>5</v>
      </c>
      <c r="AR12" s="5"/>
      <c r="AS12" s="5"/>
      <c r="AT12" s="5"/>
      <c r="AU12" s="6">
        <f t="shared" si="4"/>
        <v>5</v>
      </c>
      <c r="AV12" s="7">
        <f t="shared" si="5"/>
        <v>20.69230769230769</v>
      </c>
      <c r="AW12" s="7">
        <f t="shared" si="6"/>
        <v>53</v>
      </c>
      <c r="AX12" s="10">
        <v>9710080186</v>
      </c>
      <c r="AY12" s="7" t="s">
        <v>496</v>
      </c>
      <c r="AZ12" s="7">
        <f t="shared" si="7"/>
        <v>3</v>
      </c>
      <c r="BA12" s="2">
        <v>11</v>
      </c>
      <c r="BB12" t="s">
        <v>17</v>
      </c>
      <c r="BW12" t="e">
        <f t="shared" si="8"/>
        <v>#DIV/0!</v>
      </c>
    </row>
    <row r="13" spans="1:75" ht="16.5" customHeight="1" thickTop="1" thickBot="1" x14ac:dyDescent="0.3">
      <c r="A13" s="2">
        <v>12</v>
      </c>
      <c r="B13" s="11" t="s">
        <v>497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19</v>
      </c>
      <c r="P13" s="3"/>
      <c r="Q13" s="3"/>
      <c r="R13" s="3"/>
      <c r="S13" s="3"/>
      <c r="T13" s="3"/>
      <c r="U13" s="3"/>
      <c r="V13" s="3"/>
      <c r="W13" s="5">
        <v>12</v>
      </c>
      <c r="X13" s="5"/>
      <c r="Y13" s="5"/>
      <c r="Z13" s="5"/>
      <c r="AA13" s="6">
        <f t="shared" si="0"/>
        <v>12</v>
      </c>
      <c r="AB13" s="6">
        <v>35</v>
      </c>
      <c r="AC13" s="6">
        <v>88</v>
      </c>
      <c r="AD13" s="6"/>
      <c r="AE13" s="6"/>
      <c r="AF13" s="6">
        <f t="shared" si="1"/>
        <v>61.5</v>
      </c>
      <c r="AG13" s="5">
        <v>11</v>
      </c>
      <c r="AH13" s="5"/>
      <c r="AI13" s="5"/>
      <c r="AJ13" s="5"/>
      <c r="AK13" s="6">
        <f t="shared" si="2"/>
        <v>11</v>
      </c>
      <c r="AL13" s="6">
        <v>1</v>
      </c>
      <c r="AM13" s="6"/>
      <c r="AN13" s="6"/>
      <c r="AO13" s="6"/>
      <c r="AP13" s="6">
        <f t="shared" si="3"/>
        <v>1</v>
      </c>
      <c r="AQ13" s="5">
        <v>6</v>
      </c>
      <c r="AR13" s="5"/>
      <c r="AS13" s="5"/>
      <c r="AT13" s="5"/>
      <c r="AU13" s="6">
        <f t="shared" si="4"/>
        <v>6</v>
      </c>
      <c r="AV13" s="7">
        <f t="shared" si="5"/>
        <v>20.19230769230769</v>
      </c>
      <c r="AW13" s="7">
        <f t="shared" si="6"/>
        <v>65</v>
      </c>
      <c r="AX13" s="10">
        <v>9213003486</v>
      </c>
      <c r="AY13" s="7" t="s">
        <v>498</v>
      </c>
      <c r="AZ13" s="7">
        <f t="shared" si="7"/>
        <v>1</v>
      </c>
      <c r="BA13" s="2">
        <v>12</v>
      </c>
      <c r="BB13" t="s">
        <v>17</v>
      </c>
      <c r="BW13" t="e">
        <f t="shared" si="8"/>
        <v>#DIV/0!</v>
      </c>
    </row>
    <row r="14" spans="1:75" ht="16.5" customHeight="1" thickTop="1" thickBot="1" x14ac:dyDescent="0.3">
      <c r="A14" s="2">
        <v>13</v>
      </c>
      <c r="B14" s="11" t="s">
        <v>499</v>
      </c>
      <c r="C14" s="3" t="s">
        <v>19</v>
      </c>
      <c r="D14" s="3"/>
      <c r="E14" s="3"/>
      <c r="F14" s="3" t="s">
        <v>19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22</v>
      </c>
      <c r="T14" s="3"/>
      <c r="U14" s="3"/>
      <c r="V14" s="3" t="s">
        <v>19</v>
      </c>
      <c r="W14" s="5">
        <v>12</v>
      </c>
      <c r="X14" s="5"/>
      <c r="Y14" s="5"/>
      <c r="Z14" s="5"/>
      <c r="AA14" s="6">
        <f t="shared" si="0"/>
        <v>12</v>
      </c>
      <c r="AB14" s="6">
        <v>41</v>
      </c>
      <c r="AC14" s="6">
        <v>91</v>
      </c>
      <c r="AD14" s="6"/>
      <c r="AE14" s="6"/>
      <c r="AF14" s="6">
        <f t="shared" si="1"/>
        <v>66</v>
      </c>
      <c r="AG14" s="5">
        <v>11</v>
      </c>
      <c r="AH14" s="5"/>
      <c r="AI14" s="5"/>
      <c r="AJ14" s="5"/>
      <c r="AK14" s="6">
        <f t="shared" si="2"/>
        <v>11</v>
      </c>
      <c r="AL14" s="6">
        <v>2</v>
      </c>
      <c r="AM14" s="6"/>
      <c r="AN14" s="6"/>
      <c r="AO14" s="6"/>
      <c r="AP14" s="6">
        <f t="shared" si="3"/>
        <v>2</v>
      </c>
      <c r="AQ14" s="5">
        <v>8</v>
      </c>
      <c r="AR14" s="5"/>
      <c r="AS14" s="5"/>
      <c r="AT14" s="5"/>
      <c r="AU14" s="6">
        <f t="shared" si="4"/>
        <v>8</v>
      </c>
      <c r="AV14" s="7">
        <f t="shared" si="5"/>
        <v>21.615384615384617</v>
      </c>
      <c r="AW14" s="7">
        <f t="shared" si="6"/>
        <v>74</v>
      </c>
      <c r="AX14" s="10">
        <v>9710050779</v>
      </c>
      <c r="AY14" s="7" t="s">
        <v>500</v>
      </c>
      <c r="AZ14" s="7">
        <f t="shared" si="7"/>
        <v>3</v>
      </c>
      <c r="BA14" s="2">
        <v>13</v>
      </c>
      <c r="BB14" t="s">
        <v>17</v>
      </c>
      <c r="BW14" t="e">
        <f t="shared" si="8"/>
        <v>#DIV/0!</v>
      </c>
    </row>
    <row r="15" spans="1:75" ht="16.5" customHeight="1" thickTop="1" thickBot="1" x14ac:dyDescent="0.3">
      <c r="A15" s="2">
        <v>14</v>
      </c>
      <c r="B15" s="11" t="s">
        <v>501</v>
      </c>
      <c r="C15" s="3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19</v>
      </c>
      <c r="Q15" s="3"/>
      <c r="R15" s="3"/>
      <c r="S15" s="3"/>
      <c r="T15" s="3"/>
      <c r="U15" s="3"/>
      <c r="V15" s="3" t="s">
        <v>19</v>
      </c>
      <c r="W15" s="5">
        <v>0</v>
      </c>
      <c r="X15" s="5"/>
      <c r="Y15" s="5"/>
      <c r="Z15" s="5"/>
      <c r="AA15" s="6">
        <f t="shared" si="0"/>
        <v>0</v>
      </c>
      <c r="AB15" s="6">
        <v>0</v>
      </c>
      <c r="AC15" s="6"/>
      <c r="AD15" s="6"/>
      <c r="AE15" s="6"/>
      <c r="AF15" s="6">
        <f t="shared" si="1"/>
        <v>0</v>
      </c>
      <c r="AG15" s="5">
        <v>0</v>
      </c>
      <c r="AH15" s="5" t="s">
        <v>495</v>
      </c>
      <c r="AI15" s="5" t="s">
        <v>495</v>
      </c>
      <c r="AJ15" s="5"/>
      <c r="AK15" s="6">
        <f t="shared" si="2"/>
        <v>0</v>
      </c>
      <c r="AL15" s="6">
        <v>0</v>
      </c>
      <c r="AM15" s="6"/>
      <c r="AN15" s="6"/>
      <c r="AO15" s="6"/>
      <c r="AP15" s="6">
        <f t="shared" si="3"/>
        <v>0</v>
      </c>
      <c r="AQ15" s="5">
        <v>0</v>
      </c>
      <c r="AR15" s="5"/>
      <c r="AS15" s="5"/>
      <c r="AT15" s="5"/>
      <c r="AU15" s="6">
        <f t="shared" si="4"/>
        <v>0</v>
      </c>
      <c r="AV15" s="7">
        <f t="shared" si="5"/>
        <v>0</v>
      </c>
      <c r="AW15" s="7">
        <f t="shared" si="6"/>
        <v>0</v>
      </c>
      <c r="AX15" s="10">
        <v>9714000082</v>
      </c>
      <c r="AY15" s="7" t="s">
        <v>502</v>
      </c>
      <c r="AZ15" s="7">
        <f t="shared" si="7"/>
        <v>3</v>
      </c>
      <c r="BA15" s="2">
        <v>14</v>
      </c>
      <c r="BB15" s="9" t="s">
        <v>503</v>
      </c>
      <c r="BC15" t="s">
        <v>504</v>
      </c>
      <c r="BW15" t="e">
        <f t="shared" si="8"/>
        <v>#DIV/0!</v>
      </c>
    </row>
    <row r="16" spans="1:75" ht="16.5" customHeight="1" thickTop="1" thickBot="1" x14ac:dyDescent="0.3">
      <c r="A16" s="2">
        <v>15</v>
      </c>
      <c r="B16" s="11" t="s">
        <v>505</v>
      </c>
      <c r="C16" s="3"/>
      <c r="D16" s="3" t="s">
        <v>19</v>
      </c>
      <c r="E16" s="3"/>
      <c r="F16" s="3" t="s">
        <v>19</v>
      </c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>
        <v>6</v>
      </c>
      <c r="X16" s="5"/>
      <c r="Y16" s="5"/>
      <c r="Z16" s="5"/>
      <c r="AA16" s="6">
        <f t="shared" si="0"/>
        <v>6</v>
      </c>
      <c r="AB16" s="6">
        <v>33</v>
      </c>
      <c r="AC16" s="6"/>
      <c r="AD16" s="6"/>
      <c r="AE16" s="6"/>
      <c r="AF16" s="6">
        <f t="shared" si="1"/>
        <v>33</v>
      </c>
      <c r="AG16" s="5">
        <v>9</v>
      </c>
      <c r="AH16" s="5"/>
      <c r="AI16" s="5"/>
      <c r="AJ16" s="5"/>
      <c r="AK16" s="6">
        <f t="shared" si="2"/>
        <v>9</v>
      </c>
      <c r="AL16" s="6">
        <v>2</v>
      </c>
      <c r="AM16" s="6"/>
      <c r="AN16" s="6"/>
      <c r="AO16" s="6"/>
      <c r="AP16" s="6">
        <f t="shared" si="3"/>
        <v>2</v>
      </c>
      <c r="AQ16" s="5">
        <v>6</v>
      </c>
      <c r="AR16" s="5"/>
      <c r="AS16" s="5"/>
      <c r="AT16" s="5"/>
      <c r="AU16" s="6">
        <f t="shared" si="4"/>
        <v>6</v>
      </c>
      <c r="AV16" s="7">
        <f t="shared" si="5"/>
        <v>11.999999999999998</v>
      </c>
      <c r="AW16" s="7">
        <f t="shared" si="6"/>
        <v>56</v>
      </c>
      <c r="AX16" s="10">
        <v>9610360288</v>
      </c>
      <c r="AY16" s="7" t="s">
        <v>506</v>
      </c>
      <c r="AZ16" s="7">
        <f t="shared" si="7"/>
        <v>3</v>
      </c>
      <c r="BA16" s="2">
        <v>15</v>
      </c>
      <c r="BB16" t="s">
        <v>17</v>
      </c>
      <c r="BW16" t="e">
        <f t="shared" si="8"/>
        <v>#DIV/0!</v>
      </c>
    </row>
    <row r="17" spans="1:75" ht="16.5" customHeight="1" thickTop="1" thickBot="1" x14ac:dyDescent="0.3">
      <c r="A17" s="2">
        <v>16</v>
      </c>
      <c r="B17" s="11" t="s">
        <v>507</v>
      </c>
      <c r="C17" s="3" t="s">
        <v>19</v>
      </c>
      <c r="D17" s="3"/>
      <c r="E17" s="3"/>
      <c r="F17" s="3"/>
      <c r="G17" s="3"/>
      <c r="H17" s="3" t="s">
        <v>19</v>
      </c>
      <c r="I17" s="3"/>
      <c r="J17" s="3"/>
      <c r="K17" s="3"/>
      <c r="L17" s="3"/>
      <c r="M17" s="3"/>
      <c r="N17" s="3"/>
      <c r="O17" s="3" t="s">
        <v>19</v>
      </c>
      <c r="P17" s="3" t="s">
        <v>19</v>
      </c>
      <c r="Q17" s="3"/>
      <c r="R17" s="3"/>
      <c r="S17" s="3"/>
      <c r="T17" s="3"/>
      <c r="U17" s="3"/>
      <c r="V17" s="3"/>
      <c r="W17" s="5">
        <v>2</v>
      </c>
      <c r="X17" s="5"/>
      <c r="Y17" s="5"/>
      <c r="Z17" s="5"/>
      <c r="AA17" s="6">
        <f t="shared" si="0"/>
        <v>2</v>
      </c>
      <c r="AB17" s="6">
        <v>15</v>
      </c>
      <c r="AC17" s="6"/>
      <c r="AD17" s="6"/>
      <c r="AE17" s="6"/>
      <c r="AF17" s="6">
        <f t="shared" si="1"/>
        <v>15</v>
      </c>
      <c r="AG17" s="5">
        <v>7</v>
      </c>
      <c r="AH17" s="5">
        <v>89</v>
      </c>
      <c r="AI17" s="5"/>
      <c r="AJ17" s="5"/>
      <c r="AK17" s="6">
        <f t="shared" si="2"/>
        <v>48</v>
      </c>
      <c r="AL17" s="6">
        <v>1</v>
      </c>
      <c r="AM17" s="6"/>
      <c r="AN17" s="6"/>
      <c r="AO17" s="6"/>
      <c r="AP17" s="6">
        <f t="shared" si="3"/>
        <v>1</v>
      </c>
      <c r="AQ17" s="5">
        <v>0</v>
      </c>
      <c r="AR17" s="5"/>
      <c r="AS17" s="5"/>
      <c r="AT17" s="5"/>
      <c r="AU17" s="6">
        <f t="shared" si="4"/>
        <v>0</v>
      </c>
      <c r="AV17" s="7">
        <f t="shared" si="5"/>
        <v>15.23076923076923</v>
      </c>
      <c r="AW17" s="7">
        <f t="shared" si="6"/>
        <v>25</v>
      </c>
      <c r="AX17" s="10">
        <v>9413060301</v>
      </c>
      <c r="AY17" s="7" t="s">
        <v>508</v>
      </c>
      <c r="AZ17" s="7">
        <f t="shared" si="7"/>
        <v>4</v>
      </c>
      <c r="BA17" s="2">
        <v>16</v>
      </c>
      <c r="BB17" t="s">
        <v>17</v>
      </c>
      <c r="BW17" t="e">
        <f t="shared" si="8"/>
        <v>#DIV/0!</v>
      </c>
    </row>
    <row r="18" spans="1:75" ht="16.5" customHeight="1" thickTop="1" thickBot="1" x14ac:dyDescent="0.3">
      <c r="A18" s="2">
        <v>17</v>
      </c>
      <c r="B18" s="11" t="s">
        <v>509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22</v>
      </c>
      <c r="Q18" s="3" t="s">
        <v>22</v>
      </c>
      <c r="R18" s="3"/>
      <c r="S18" s="3"/>
      <c r="T18" s="3"/>
      <c r="U18" s="3"/>
      <c r="V18" s="3"/>
      <c r="W18" s="5">
        <v>6</v>
      </c>
      <c r="X18" s="5"/>
      <c r="Y18" s="5"/>
      <c r="Z18" s="5"/>
      <c r="AA18" s="6">
        <f t="shared" si="0"/>
        <v>6</v>
      </c>
      <c r="AB18" s="6">
        <v>46</v>
      </c>
      <c r="AC18" s="6">
        <v>100</v>
      </c>
      <c r="AD18" s="6"/>
      <c r="AE18" s="6"/>
      <c r="AF18" s="6">
        <f t="shared" si="1"/>
        <v>73</v>
      </c>
      <c r="AG18" s="5">
        <v>2</v>
      </c>
      <c r="AH18" s="5"/>
      <c r="AI18" s="5"/>
      <c r="AJ18" s="5"/>
      <c r="AK18" s="6">
        <f t="shared" si="2"/>
        <v>2</v>
      </c>
      <c r="AL18" s="6">
        <v>5</v>
      </c>
      <c r="AM18" s="6"/>
      <c r="AN18" s="6"/>
      <c r="AO18" s="6"/>
      <c r="AP18" s="6">
        <f t="shared" si="3"/>
        <v>5</v>
      </c>
      <c r="AQ18" s="5">
        <v>4</v>
      </c>
      <c r="AR18" s="5"/>
      <c r="AS18" s="5"/>
      <c r="AT18" s="5"/>
      <c r="AU18" s="6">
        <f t="shared" si="4"/>
        <v>4</v>
      </c>
      <c r="AV18" s="7">
        <f t="shared" si="5"/>
        <v>20.153846153846153</v>
      </c>
      <c r="AW18" s="7">
        <f t="shared" si="6"/>
        <v>63</v>
      </c>
      <c r="AX18" s="10">
        <v>99539937</v>
      </c>
      <c r="AY18" s="7" t="s">
        <v>510</v>
      </c>
      <c r="AZ18" s="7">
        <f t="shared" si="7"/>
        <v>0</v>
      </c>
      <c r="BA18" s="2">
        <v>17</v>
      </c>
      <c r="BB18" t="s">
        <v>17</v>
      </c>
      <c r="BW18" t="e">
        <f t="shared" si="8"/>
        <v>#DIV/0!</v>
      </c>
    </row>
    <row r="19" spans="1:75" ht="16.5" customHeight="1" thickTop="1" thickBot="1" x14ac:dyDescent="0.3">
      <c r="A19" s="2">
        <v>18</v>
      </c>
      <c r="B19" s="11" t="s">
        <v>511</v>
      </c>
      <c r="C19" s="3"/>
      <c r="D19" s="3"/>
      <c r="E19" s="3"/>
      <c r="F19" s="3" t="s">
        <v>22</v>
      </c>
      <c r="G19" s="3"/>
      <c r="H19" s="3"/>
      <c r="I19" s="3"/>
      <c r="J19" s="3"/>
      <c r="K19" s="3"/>
      <c r="L19" s="3"/>
      <c r="M19" s="3" t="s">
        <v>19</v>
      </c>
      <c r="N19" s="3" t="s">
        <v>22</v>
      </c>
      <c r="O19" s="3"/>
      <c r="P19" s="3"/>
      <c r="Q19" s="3"/>
      <c r="R19" s="3"/>
      <c r="S19" s="3" t="s">
        <v>19</v>
      </c>
      <c r="T19" s="3"/>
      <c r="U19" s="3"/>
      <c r="V19" s="3" t="s">
        <v>19</v>
      </c>
      <c r="W19" s="5">
        <v>9</v>
      </c>
      <c r="X19" s="5"/>
      <c r="Y19" s="5"/>
      <c r="Z19" s="5"/>
      <c r="AA19" s="6">
        <f t="shared" si="0"/>
        <v>9</v>
      </c>
      <c r="AB19" s="6">
        <v>46</v>
      </c>
      <c r="AC19" s="6">
        <v>98</v>
      </c>
      <c r="AD19" s="6">
        <v>96</v>
      </c>
      <c r="AE19" s="6"/>
      <c r="AF19" s="6">
        <f t="shared" si="1"/>
        <v>80</v>
      </c>
      <c r="AG19" s="5">
        <v>10</v>
      </c>
      <c r="AH19" s="5"/>
      <c r="AI19" s="5"/>
      <c r="AJ19" s="5"/>
      <c r="AK19" s="6">
        <f t="shared" si="2"/>
        <v>10</v>
      </c>
      <c r="AL19" s="6">
        <v>3</v>
      </c>
      <c r="AM19" s="6"/>
      <c r="AN19" s="6"/>
      <c r="AO19" s="6"/>
      <c r="AP19" s="6">
        <f t="shared" si="3"/>
        <v>3</v>
      </c>
      <c r="AQ19" s="5">
        <v>17</v>
      </c>
      <c r="AR19" s="5"/>
      <c r="AS19" s="5"/>
      <c r="AT19" s="5"/>
      <c r="AU19" s="6">
        <f t="shared" si="4"/>
        <v>17</v>
      </c>
      <c r="AV19" s="7">
        <f t="shared" si="5"/>
        <v>24.846153846153843</v>
      </c>
      <c r="AW19" s="7">
        <f t="shared" si="6"/>
        <v>85</v>
      </c>
      <c r="AX19" s="10">
        <v>9814020242</v>
      </c>
      <c r="AY19" s="7" t="s">
        <v>512</v>
      </c>
      <c r="AZ19" s="7">
        <f t="shared" si="7"/>
        <v>3</v>
      </c>
      <c r="BA19" s="2">
        <v>18</v>
      </c>
      <c r="BB19" t="s">
        <v>17</v>
      </c>
      <c r="BW19" t="e">
        <f t="shared" si="8"/>
        <v>#DIV/0!</v>
      </c>
    </row>
    <row r="20" spans="1:75" ht="16.5" customHeight="1" thickTop="1" thickBot="1" x14ac:dyDescent="0.3">
      <c r="A20" s="2">
        <v>19</v>
      </c>
      <c r="B20" s="11" t="s">
        <v>513</v>
      </c>
      <c r="C20" s="3" t="s">
        <v>19</v>
      </c>
      <c r="D20" s="3"/>
      <c r="E20" s="3"/>
      <c r="F20" s="3"/>
      <c r="G20" s="3" t="s">
        <v>22</v>
      </c>
      <c r="H20" s="3" t="s">
        <v>19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19</v>
      </c>
      <c r="V20" s="3"/>
      <c r="W20" s="5">
        <v>4</v>
      </c>
      <c r="X20" s="5"/>
      <c r="Y20" s="5"/>
      <c r="Z20" s="5"/>
      <c r="AA20" s="6">
        <f t="shared" si="0"/>
        <v>4</v>
      </c>
      <c r="AB20" s="6">
        <v>16</v>
      </c>
      <c r="AC20" s="6"/>
      <c r="AD20" s="6"/>
      <c r="AE20" s="6"/>
      <c r="AF20" s="6">
        <f t="shared" si="1"/>
        <v>16</v>
      </c>
      <c r="AG20" s="5">
        <v>4</v>
      </c>
      <c r="AH20" s="5">
        <v>86</v>
      </c>
      <c r="AI20" s="5"/>
      <c r="AJ20" s="5"/>
      <c r="AK20" s="6">
        <f t="shared" si="2"/>
        <v>45</v>
      </c>
      <c r="AL20" s="6">
        <v>5</v>
      </c>
      <c r="AM20" s="6"/>
      <c r="AN20" s="6"/>
      <c r="AO20" s="6"/>
      <c r="AP20" s="6">
        <f t="shared" si="3"/>
        <v>5</v>
      </c>
      <c r="AQ20" s="5">
        <v>1</v>
      </c>
      <c r="AR20" s="5"/>
      <c r="AS20" s="5"/>
      <c r="AT20" s="5"/>
      <c r="AU20" s="6">
        <f t="shared" si="4"/>
        <v>1</v>
      </c>
      <c r="AV20" s="7">
        <f t="shared" si="5"/>
        <v>16.23076923076923</v>
      </c>
      <c r="AW20" s="7">
        <f t="shared" si="6"/>
        <v>30</v>
      </c>
      <c r="AX20" s="10">
        <v>9510030193</v>
      </c>
      <c r="AY20" s="7" t="s">
        <v>514</v>
      </c>
      <c r="AZ20" s="7">
        <f t="shared" si="7"/>
        <v>3</v>
      </c>
      <c r="BA20" s="2">
        <v>19</v>
      </c>
      <c r="BB20" t="s">
        <v>515</v>
      </c>
      <c r="BW20" t="e">
        <f t="shared" si="8"/>
        <v>#DIV/0!</v>
      </c>
    </row>
    <row r="21" spans="1:75" ht="16.5" customHeight="1" thickTop="1" thickBot="1" x14ac:dyDescent="0.3">
      <c r="A21" s="2">
        <v>20</v>
      </c>
      <c r="B21" s="15" t="s">
        <v>516</v>
      </c>
      <c r="C21" s="3" t="s">
        <v>19</v>
      </c>
      <c r="D21" s="3"/>
      <c r="E21" s="3" t="s">
        <v>19</v>
      </c>
      <c r="F21" s="3"/>
      <c r="G21" s="3"/>
      <c r="H21" s="3" t="s">
        <v>19</v>
      </c>
      <c r="I21" s="3"/>
      <c r="J21" s="3" t="s">
        <v>22</v>
      </c>
      <c r="K21" s="3"/>
      <c r="L21" s="3"/>
      <c r="M21" s="3"/>
      <c r="N21" s="3" t="s">
        <v>19</v>
      </c>
      <c r="O21" s="3"/>
      <c r="P21" s="3"/>
      <c r="Q21" s="3" t="s">
        <v>22</v>
      </c>
      <c r="R21" s="3" t="s">
        <v>22</v>
      </c>
      <c r="S21" s="3" t="s">
        <v>22</v>
      </c>
      <c r="T21" s="3" t="s">
        <v>19</v>
      </c>
      <c r="U21" s="3" t="s">
        <v>22</v>
      </c>
      <c r="V21" s="3"/>
      <c r="W21" s="5">
        <v>2</v>
      </c>
      <c r="X21" s="5"/>
      <c r="Y21" s="5"/>
      <c r="Z21" s="5"/>
      <c r="AA21" s="6">
        <f t="shared" si="0"/>
        <v>2</v>
      </c>
      <c r="AB21" s="6">
        <v>14</v>
      </c>
      <c r="AC21" s="6">
        <v>100</v>
      </c>
      <c r="AD21" s="6"/>
      <c r="AE21" s="6"/>
      <c r="AF21" s="6">
        <f t="shared" si="1"/>
        <v>57</v>
      </c>
      <c r="AG21" s="5">
        <v>1</v>
      </c>
      <c r="AH21" s="5"/>
      <c r="AI21" s="5"/>
      <c r="AJ21" s="5"/>
      <c r="AK21" s="6">
        <f t="shared" si="2"/>
        <v>1</v>
      </c>
      <c r="AL21" s="6">
        <v>2</v>
      </c>
      <c r="AM21" s="6"/>
      <c r="AN21" s="6"/>
      <c r="AO21" s="6"/>
      <c r="AP21" s="6">
        <f t="shared" si="3"/>
        <v>2</v>
      </c>
      <c r="AQ21" s="5">
        <v>9</v>
      </c>
      <c r="AR21" s="5"/>
      <c r="AS21" s="5"/>
      <c r="AT21" s="5"/>
      <c r="AU21" s="6">
        <f t="shared" si="4"/>
        <v>9</v>
      </c>
      <c r="AV21" s="7">
        <f t="shared" si="5"/>
        <v>15</v>
      </c>
      <c r="AW21" s="7">
        <f t="shared" si="6"/>
        <v>28</v>
      </c>
      <c r="AX21" s="18">
        <v>9510150302</v>
      </c>
      <c r="AY21" s="7" t="s">
        <v>517</v>
      </c>
      <c r="AZ21" s="7">
        <f t="shared" si="7"/>
        <v>5</v>
      </c>
      <c r="BA21" s="2">
        <v>20</v>
      </c>
      <c r="BB21" t="s">
        <v>518</v>
      </c>
      <c r="BC21" t="s">
        <v>519</v>
      </c>
      <c r="BW21" t="e">
        <f t="shared" si="8"/>
        <v>#DIV/0!</v>
      </c>
    </row>
    <row r="22" spans="1:75" ht="16.5" customHeight="1" thickTop="1" thickBot="1" x14ac:dyDescent="0.3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6" t="e">
        <f t="shared" si="0"/>
        <v>#DIV/0!</v>
      </c>
      <c r="AB22" s="6"/>
      <c r="AC22" s="6"/>
      <c r="AD22" s="6"/>
      <c r="AE22" s="6"/>
      <c r="AF22" s="6" t="e">
        <f t="shared" si="1"/>
        <v>#DIV/0!</v>
      </c>
      <c r="AG22" s="5"/>
      <c r="AH22" s="5"/>
      <c r="AI22" s="5"/>
      <c r="AJ22" s="5"/>
      <c r="AK22" s="6" t="e">
        <f t="shared" si="2"/>
        <v>#DIV/0!</v>
      </c>
      <c r="AL22" s="6"/>
      <c r="AM22" s="6"/>
      <c r="AN22" s="6"/>
      <c r="AO22" s="6"/>
      <c r="AP22" s="6" t="e">
        <f t="shared" si="3"/>
        <v>#DIV/0!</v>
      </c>
      <c r="AQ22" s="5"/>
      <c r="AR22" s="5"/>
      <c r="AS22" s="5"/>
      <c r="AT22" s="5"/>
      <c r="AU22" s="6" t="e">
        <f t="shared" si="4"/>
        <v>#DIV/0!</v>
      </c>
      <c r="AV22" s="7" t="e">
        <f t="shared" si="5"/>
        <v>#DIV/0!</v>
      </c>
      <c r="AW22" s="7"/>
      <c r="AX22" s="7"/>
      <c r="AY22" s="7"/>
      <c r="AZ22" s="7"/>
      <c r="BA22" s="2">
        <v>21</v>
      </c>
    </row>
    <row r="23" spans="1:75" ht="16.5" customHeight="1" thickTop="1" thickBot="1" x14ac:dyDescent="0.3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6" t="e">
        <f t="shared" si="0"/>
        <v>#DIV/0!</v>
      </c>
      <c r="AB23" s="6"/>
      <c r="AC23" s="6"/>
      <c r="AD23" s="6"/>
      <c r="AE23" s="6"/>
      <c r="AF23" s="6" t="e">
        <f t="shared" si="1"/>
        <v>#DIV/0!</v>
      </c>
      <c r="AG23" s="5"/>
      <c r="AH23" s="5"/>
      <c r="AI23" s="5"/>
      <c r="AJ23" s="5"/>
      <c r="AK23" s="6" t="e">
        <f t="shared" si="2"/>
        <v>#DIV/0!</v>
      </c>
      <c r="AL23" s="6"/>
      <c r="AM23" s="6"/>
      <c r="AN23" s="6"/>
      <c r="AO23" s="6"/>
      <c r="AP23" s="6" t="e">
        <f t="shared" si="3"/>
        <v>#DIV/0!</v>
      </c>
      <c r="AQ23" s="5"/>
      <c r="AR23" s="5"/>
      <c r="AS23" s="5"/>
      <c r="AT23" s="5"/>
      <c r="AU23" s="6" t="e">
        <f t="shared" si="4"/>
        <v>#DIV/0!</v>
      </c>
      <c r="AV23" s="7" t="e">
        <f t="shared" si="5"/>
        <v>#DIV/0!</v>
      </c>
      <c r="AW23" s="7"/>
      <c r="AX23" s="7"/>
      <c r="AY23" s="7"/>
      <c r="AZ23" s="7"/>
      <c r="BA23" s="2">
        <v>22</v>
      </c>
    </row>
    <row r="24" spans="1:75" ht="16.5" customHeight="1" thickTop="1" thickBot="1" x14ac:dyDescent="0.3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  <c r="AA24" s="6" t="e">
        <f t="shared" si="0"/>
        <v>#DIV/0!</v>
      </c>
      <c r="AB24" s="6"/>
      <c r="AC24" s="6"/>
      <c r="AD24" s="6"/>
      <c r="AE24" s="6"/>
      <c r="AF24" s="6" t="e">
        <f t="shared" si="1"/>
        <v>#DIV/0!</v>
      </c>
      <c r="AG24" s="5"/>
      <c r="AH24" s="5"/>
      <c r="AI24" s="5"/>
      <c r="AJ24" s="5"/>
      <c r="AK24" s="6" t="e">
        <f t="shared" si="2"/>
        <v>#DIV/0!</v>
      </c>
      <c r="AL24" s="6"/>
      <c r="AM24" s="6"/>
      <c r="AN24" s="6"/>
      <c r="AO24" s="6"/>
      <c r="AP24" s="6" t="e">
        <f t="shared" si="3"/>
        <v>#DIV/0!</v>
      </c>
      <c r="AQ24" s="5"/>
      <c r="AR24" s="5"/>
      <c r="AS24" s="5"/>
      <c r="AT24" s="5"/>
      <c r="AU24" s="6" t="e">
        <f t="shared" si="4"/>
        <v>#DIV/0!</v>
      </c>
      <c r="AV24" s="7" t="e">
        <f t="shared" si="5"/>
        <v>#DIV/0!</v>
      </c>
      <c r="AW24" s="7"/>
      <c r="AX24" s="7"/>
      <c r="AY24" s="7"/>
      <c r="AZ24" s="7"/>
      <c r="BA24" s="2">
        <v>23</v>
      </c>
    </row>
    <row r="25" spans="1:75" ht="16.5" customHeight="1" thickTop="1" thickBot="1" x14ac:dyDescent="0.3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  <c r="AA25" s="6" t="e">
        <f t="shared" si="0"/>
        <v>#DIV/0!</v>
      </c>
      <c r="AB25" s="6"/>
      <c r="AC25" s="6"/>
      <c r="AD25" s="6"/>
      <c r="AE25" s="6"/>
      <c r="AF25" s="6" t="e">
        <f t="shared" si="1"/>
        <v>#DIV/0!</v>
      </c>
      <c r="AG25" s="5"/>
      <c r="AH25" s="5"/>
      <c r="AI25" s="5"/>
      <c r="AJ25" s="5"/>
      <c r="AK25" s="6" t="e">
        <f t="shared" si="2"/>
        <v>#DIV/0!</v>
      </c>
      <c r="AL25" s="6"/>
      <c r="AM25" s="6"/>
      <c r="AN25" s="6"/>
      <c r="AO25" s="6"/>
      <c r="AP25" s="6" t="e">
        <f t="shared" si="3"/>
        <v>#DIV/0!</v>
      </c>
      <c r="AQ25" s="5"/>
      <c r="AR25" s="5"/>
      <c r="AS25" s="5"/>
      <c r="AT25" s="5"/>
      <c r="AU25" s="6" t="e">
        <f t="shared" si="4"/>
        <v>#DIV/0!</v>
      </c>
      <c r="AV25" s="7" t="e">
        <f t="shared" si="5"/>
        <v>#DIV/0!</v>
      </c>
      <c r="AW25" s="7"/>
      <c r="AX25" s="7"/>
      <c r="AY25" s="7"/>
      <c r="AZ25" s="7"/>
      <c r="BA25" s="2">
        <v>24</v>
      </c>
    </row>
    <row r="26" spans="1:75" ht="16.5" customHeight="1" thickTop="1" thickBot="1" x14ac:dyDescent="0.3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  <c r="AA26" s="6" t="e">
        <f t="shared" si="0"/>
        <v>#DIV/0!</v>
      </c>
      <c r="AB26" s="6"/>
      <c r="AC26" s="6"/>
      <c r="AD26" s="6"/>
      <c r="AE26" s="6"/>
      <c r="AF26" s="6" t="e">
        <f t="shared" si="1"/>
        <v>#DIV/0!</v>
      </c>
      <c r="AG26" s="5"/>
      <c r="AH26" s="5"/>
      <c r="AI26" s="5"/>
      <c r="AJ26" s="5"/>
      <c r="AK26" s="6" t="e">
        <f t="shared" si="2"/>
        <v>#DIV/0!</v>
      </c>
      <c r="AL26" s="6"/>
      <c r="AM26" s="6"/>
      <c r="AN26" s="6"/>
      <c r="AO26" s="6"/>
      <c r="AP26" s="6" t="e">
        <f t="shared" si="3"/>
        <v>#DIV/0!</v>
      </c>
      <c r="AQ26" s="5"/>
      <c r="AR26" s="5"/>
      <c r="AS26" s="5"/>
      <c r="AT26" s="5"/>
      <c r="AU26" s="6" t="e">
        <f t="shared" si="4"/>
        <v>#DIV/0!</v>
      </c>
      <c r="AV26" s="7" t="e">
        <f t="shared" si="5"/>
        <v>#DIV/0!</v>
      </c>
      <c r="AW26" s="7"/>
      <c r="AX26" s="7"/>
      <c r="AY26" s="7"/>
      <c r="AZ26" s="7"/>
      <c r="BA26" s="2">
        <v>25</v>
      </c>
    </row>
    <row r="27" spans="1:75" ht="16.5" customHeight="1" thickTop="1" thickBot="1" x14ac:dyDescent="0.3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  <c r="AA27" s="6" t="e">
        <f t="shared" si="0"/>
        <v>#DIV/0!</v>
      </c>
      <c r="AB27" s="6"/>
      <c r="AC27" s="6"/>
      <c r="AD27" s="6"/>
      <c r="AE27" s="6"/>
      <c r="AF27" s="6" t="e">
        <f t="shared" si="1"/>
        <v>#DIV/0!</v>
      </c>
      <c r="AG27" s="5"/>
      <c r="AH27" s="5"/>
      <c r="AI27" s="5"/>
      <c r="AJ27" s="5"/>
      <c r="AK27" s="6" t="e">
        <f t="shared" si="2"/>
        <v>#DIV/0!</v>
      </c>
      <c r="AL27" s="6"/>
      <c r="AM27" s="6"/>
      <c r="AN27" s="6"/>
      <c r="AO27" s="6"/>
      <c r="AP27" s="6" t="e">
        <f t="shared" si="3"/>
        <v>#DIV/0!</v>
      </c>
      <c r="AQ27" s="5"/>
      <c r="AR27" s="5"/>
      <c r="AS27" s="5"/>
      <c r="AT27" s="5"/>
      <c r="AU27" s="6" t="e">
        <f t="shared" si="4"/>
        <v>#DIV/0!</v>
      </c>
      <c r="AV27" s="7" t="e">
        <f t="shared" si="5"/>
        <v>#DIV/0!</v>
      </c>
      <c r="AW27" s="7"/>
      <c r="AX27" s="7"/>
      <c r="AY27" s="7"/>
      <c r="AZ27" s="7"/>
      <c r="BA27" s="2">
        <v>26</v>
      </c>
    </row>
    <row r="28" spans="1:75" ht="16.5" customHeight="1" thickTop="1" thickBot="1" x14ac:dyDescent="0.3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  <c r="AA28" s="6" t="e">
        <f t="shared" si="0"/>
        <v>#DIV/0!</v>
      </c>
      <c r="AB28" s="6"/>
      <c r="AC28" s="6"/>
      <c r="AD28" s="6"/>
      <c r="AE28" s="6"/>
      <c r="AF28" s="6" t="e">
        <f t="shared" si="1"/>
        <v>#DIV/0!</v>
      </c>
      <c r="AG28" s="5"/>
      <c r="AH28" s="5"/>
      <c r="AI28" s="5"/>
      <c r="AJ28" s="5"/>
      <c r="AK28" s="6" t="e">
        <f t="shared" si="2"/>
        <v>#DIV/0!</v>
      </c>
      <c r="AL28" s="6"/>
      <c r="AM28" s="6"/>
      <c r="AN28" s="6"/>
      <c r="AO28" s="6"/>
      <c r="AP28" s="6" t="e">
        <f t="shared" si="3"/>
        <v>#DIV/0!</v>
      </c>
      <c r="AQ28" s="5"/>
      <c r="AR28" s="5"/>
      <c r="AS28" s="5"/>
      <c r="AT28" s="5"/>
      <c r="AU28" s="6" t="e">
        <f t="shared" si="4"/>
        <v>#DIV/0!</v>
      </c>
      <c r="AV28" s="7" t="e">
        <f t="shared" si="5"/>
        <v>#DIV/0!</v>
      </c>
      <c r="AW28" s="7"/>
      <c r="AX28" s="7"/>
      <c r="AY28" s="7"/>
      <c r="AZ28" s="7"/>
      <c r="BA28" s="2">
        <v>27</v>
      </c>
    </row>
    <row r="29" spans="1:75" ht="16.5" customHeight="1" thickTop="1" thickBot="1" x14ac:dyDescent="0.3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  <c r="AA29" s="6" t="e">
        <f t="shared" si="0"/>
        <v>#DIV/0!</v>
      </c>
      <c r="AB29" s="6"/>
      <c r="AC29" s="6"/>
      <c r="AD29" s="6"/>
      <c r="AE29" s="6"/>
      <c r="AF29" s="6" t="e">
        <f t="shared" si="1"/>
        <v>#DIV/0!</v>
      </c>
      <c r="AG29" s="5"/>
      <c r="AH29" s="5"/>
      <c r="AI29" s="5"/>
      <c r="AJ29" s="5"/>
      <c r="AK29" s="6" t="e">
        <f t="shared" si="2"/>
        <v>#DIV/0!</v>
      </c>
      <c r="AL29" s="6"/>
      <c r="AM29" s="6"/>
      <c r="AN29" s="6"/>
      <c r="AO29" s="6"/>
      <c r="AP29" s="6" t="e">
        <f t="shared" si="3"/>
        <v>#DIV/0!</v>
      </c>
      <c r="AQ29" s="5"/>
      <c r="AR29" s="5"/>
      <c r="AS29" s="5"/>
      <c r="AT29" s="5"/>
      <c r="AU29" s="6" t="e">
        <f t="shared" si="4"/>
        <v>#DIV/0!</v>
      </c>
      <c r="AV29" s="7" t="e">
        <f t="shared" si="5"/>
        <v>#DIV/0!</v>
      </c>
      <c r="AW29" s="7"/>
      <c r="AX29" s="7"/>
      <c r="AY29" s="7"/>
      <c r="AZ29" s="7"/>
      <c r="BA29" s="2">
        <v>28</v>
      </c>
    </row>
    <row r="30" spans="1:75" ht="16.5" customHeight="1" thickTop="1" thickBot="1" x14ac:dyDescent="0.3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  <c r="AA30" s="6" t="e">
        <f t="shared" si="0"/>
        <v>#DIV/0!</v>
      </c>
      <c r="AB30" s="6"/>
      <c r="AC30" s="6"/>
      <c r="AD30" s="6"/>
      <c r="AE30" s="6"/>
      <c r="AF30" s="6" t="e">
        <f t="shared" si="1"/>
        <v>#DIV/0!</v>
      </c>
      <c r="AG30" s="5"/>
      <c r="AH30" s="5"/>
      <c r="AI30" s="5"/>
      <c r="AJ30" s="5"/>
      <c r="AK30" s="6" t="e">
        <f t="shared" si="2"/>
        <v>#DIV/0!</v>
      </c>
      <c r="AL30" s="6"/>
      <c r="AM30" s="6"/>
      <c r="AN30" s="6"/>
      <c r="AO30" s="6"/>
      <c r="AP30" s="6" t="e">
        <f t="shared" si="3"/>
        <v>#DIV/0!</v>
      </c>
      <c r="AQ30" s="5"/>
      <c r="AR30" s="5"/>
      <c r="AS30" s="5"/>
      <c r="AT30" s="5"/>
      <c r="AU30" s="6" t="e">
        <f t="shared" si="4"/>
        <v>#DIV/0!</v>
      </c>
      <c r="AV30" s="7" t="e">
        <f t="shared" si="5"/>
        <v>#DIV/0!</v>
      </c>
      <c r="AW30" s="7"/>
      <c r="AX30" s="7"/>
      <c r="AY30" s="7"/>
      <c r="AZ30" s="7"/>
      <c r="BA30" s="2">
        <v>29</v>
      </c>
    </row>
    <row r="31" spans="1:75" ht="16.5" customHeight="1" thickTop="1" thickBot="1" x14ac:dyDescent="0.3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  <c r="AA31" s="6" t="e">
        <f t="shared" si="0"/>
        <v>#DIV/0!</v>
      </c>
      <c r="AB31" s="6"/>
      <c r="AC31" s="6"/>
      <c r="AD31" s="6"/>
      <c r="AE31" s="6"/>
      <c r="AF31" s="6" t="e">
        <f t="shared" si="1"/>
        <v>#DIV/0!</v>
      </c>
      <c r="AG31" s="5"/>
      <c r="AH31" s="5"/>
      <c r="AI31" s="5"/>
      <c r="AJ31" s="5"/>
      <c r="AK31" s="6" t="e">
        <f t="shared" si="2"/>
        <v>#DIV/0!</v>
      </c>
      <c r="AL31" s="6"/>
      <c r="AM31" s="6"/>
      <c r="AN31" s="6"/>
      <c r="AO31" s="6"/>
      <c r="AP31" s="6" t="e">
        <f t="shared" si="3"/>
        <v>#DIV/0!</v>
      </c>
      <c r="AQ31" s="5"/>
      <c r="AR31" s="5"/>
      <c r="AS31" s="5"/>
      <c r="AT31" s="5"/>
      <c r="AU31" s="6" t="e">
        <f t="shared" si="4"/>
        <v>#DIV/0!</v>
      </c>
      <c r="AV31" s="7" t="e">
        <f t="shared" si="5"/>
        <v>#DIV/0!</v>
      </c>
      <c r="AW31" s="7"/>
      <c r="AX31" s="7"/>
      <c r="AY31" s="7"/>
      <c r="AZ31" s="7"/>
      <c r="BA31" s="2">
        <v>30</v>
      </c>
    </row>
    <row r="32" spans="1:75" ht="15.75" customHeight="1" thickTop="1" x14ac:dyDescent="0.25">
      <c r="C32" t="s">
        <v>441</v>
      </c>
      <c r="D32" t="s">
        <v>442</v>
      </c>
      <c r="E32" t="s">
        <v>443</v>
      </c>
      <c r="F32" t="s">
        <v>444</v>
      </c>
      <c r="G32" t="s">
        <v>264</v>
      </c>
      <c r="H32" t="s">
        <v>70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 t="s">
        <v>452</v>
      </c>
      <c r="Q32" t="s">
        <v>453</v>
      </c>
      <c r="R32" t="s">
        <v>454</v>
      </c>
      <c r="S32" t="s">
        <v>455</v>
      </c>
      <c r="T32" t="s">
        <v>456</v>
      </c>
      <c r="U32" t="s">
        <v>457</v>
      </c>
    </row>
    <row r="34" spans="2:21" x14ac:dyDescent="0.25">
      <c r="C34" t="s">
        <v>520</v>
      </c>
      <c r="D34" t="s">
        <v>521</v>
      </c>
      <c r="E34" t="s">
        <v>522</v>
      </c>
      <c r="F34" t="s">
        <v>523</v>
      </c>
      <c r="G34" t="s">
        <v>523</v>
      </c>
      <c r="H34" t="s">
        <v>524</v>
      </c>
      <c r="I34" t="s">
        <v>90</v>
      </c>
      <c r="J34" t="s">
        <v>525</v>
      </c>
      <c r="K34" t="s">
        <v>90</v>
      </c>
      <c r="L34" t="s">
        <v>90</v>
      </c>
      <c r="M34" t="s">
        <v>526</v>
      </c>
      <c r="N34" t="s">
        <v>527</v>
      </c>
      <c r="O34" t="s">
        <v>528</v>
      </c>
      <c r="P34" t="s">
        <v>90</v>
      </c>
      <c r="Q34" t="s">
        <v>90</v>
      </c>
      <c r="R34" t="s">
        <v>529</v>
      </c>
      <c r="S34" t="s">
        <v>90</v>
      </c>
      <c r="T34" t="s">
        <v>90</v>
      </c>
      <c r="U34" t="s">
        <v>530</v>
      </c>
    </row>
    <row r="36" spans="2:21" x14ac:dyDescent="0.25">
      <c r="C36" t="s">
        <v>531</v>
      </c>
      <c r="D36" t="s">
        <v>97</v>
      </c>
      <c r="E36" t="s">
        <v>532</v>
      </c>
      <c r="F36" t="s">
        <v>99</v>
      </c>
      <c r="G36" t="s">
        <v>533</v>
      </c>
      <c r="H36" t="s">
        <v>534</v>
      </c>
      <c r="I36" t="s">
        <v>535</v>
      </c>
      <c r="J36" t="s">
        <v>536</v>
      </c>
      <c r="K36" t="s">
        <v>537</v>
      </c>
      <c r="L36" t="s">
        <v>105</v>
      </c>
      <c r="M36" t="s">
        <v>538</v>
      </c>
      <c r="N36" t="s">
        <v>539</v>
      </c>
      <c r="O36" t="s">
        <v>540</v>
      </c>
      <c r="P36" t="s">
        <v>109</v>
      </c>
      <c r="Q36" t="s">
        <v>541</v>
      </c>
      <c r="R36" t="s">
        <v>542</v>
      </c>
      <c r="S36" t="s">
        <v>543</v>
      </c>
      <c r="T36" t="s">
        <v>113</v>
      </c>
      <c r="U36" t="s">
        <v>544</v>
      </c>
    </row>
    <row r="38" spans="2:21" ht="15.75" customHeight="1" thickBot="1" x14ac:dyDescent="0.3">
      <c r="C38">
        <v>1</v>
      </c>
      <c r="D38" t="s">
        <v>545</v>
      </c>
      <c r="E38" t="s">
        <v>546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</row>
    <row r="39" spans="2:21" ht="16.5" customHeight="1" thickTop="1" thickBot="1" x14ac:dyDescent="0.3">
      <c r="B39" t="s">
        <v>209</v>
      </c>
      <c r="C39" s="12" t="s">
        <v>95</v>
      </c>
      <c r="D39" s="12" t="s">
        <v>95</v>
      </c>
      <c r="E39" s="12" t="s">
        <v>95</v>
      </c>
      <c r="G39" s="12" t="s">
        <v>95</v>
      </c>
      <c r="H39" s="12" t="s">
        <v>95</v>
      </c>
      <c r="I39" s="12" t="s">
        <v>95</v>
      </c>
      <c r="J39" s="12" t="s">
        <v>95</v>
      </c>
      <c r="K39" s="12"/>
      <c r="L39" s="12"/>
    </row>
    <row r="40" spans="2:21" ht="15.75" customHeight="1" thickTop="1" x14ac:dyDescent="0.25"/>
  </sheetData>
  <mergeCells count="5">
    <mergeCell ref="W1:Z1"/>
    <mergeCell ref="AB1:AE1"/>
    <mergeCell ref="AG1:AJ1"/>
    <mergeCell ref="AL1:AO1"/>
    <mergeCell ref="AQ1:A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Arash_desktop</cp:lastModifiedBy>
  <dcterms:created xsi:type="dcterms:W3CDTF">2015-06-05T18:17:20Z</dcterms:created>
  <dcterms:modified xsi:type="dcterms:W3CDTF">2022-04-12T16:01:27Z</dcterms:modified>
</cp:coreProperties>
</file>