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"/>
    </mc:Choice>
  </mc:AlternateContent>
  <xr:revisionPtr revIDLastSave="0" documentId="13_ncr:1_{9F98FA75-9343-446B-9C6D-9ADE75C32A61}" xr6:coauthVersionLast="36" xr6:coauthVersionMax="36" xr10:uidLastSave="{00000000-0000-0000-0000-000000000000}"/>
  <bookViews>
    <workbookView xWindow="0" yWindow="0" windowWidth="28800" windowHeight="14025" xr2:uid="{6B0AF290-242D-4A8C-8334-7BDAF277EFF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D13" i="1"/>
  <c r="E13" i="1"/>
  <c r="F13" i="1"/>
  <c r="D14" i="1"/>
  <c r="E14" i="1"/>
  <c r="F14" i="1"/>
  <c r="D15" i="1"/>
  <c r="E15" i="1"/>
  <c r="F15" i="1"/>
  <c r="C15" i="1"/>
  <c r="C14" i="1"/>
  <c r="C13" i="1"/>
  <c r="C12" i="1"/>
</calcChain>
</file>

<file path=xl/sharedStrings.xml><?xml version="1.0" encoding="utf-8"?>
<sst xmlns="http://schemas.openxmlformats.org/spreadsheetml/2006/main" count="21" uniqueCount="17">
  <si>
    <t>Plate</t>
  </si>
  <si>
    <t>B. frag Standard Curve</t>
  </si>
  <si>
    <t>Low</t>
  </si>
  <si>
    <t>High</t>
  </si>
  <si>
    <t>C. scin Standard Curve</t>
  </si>
  <si>
    <t>1d0am-6d4pm</t>
  </si>
  <si>
    <t>1d8-10d21</t>
  </si>
  <si>
    <t>1d22am-7d28pm 7d4pm-3d6</t>
  </si>
  <si>
    <t>2d42-10d50am</t>
  </si>
  <si>
    <t>2d50pm-10d54 2d63-10d64</t>
  </si>
  <si>
    <t>2d57am-10d62</t>
  </si>
  <si>
    <t>3d35pm-10d42am 4d6-10d7</t>
  </si>
  <si>
    <t>8d28pm-2d35pm</t>
  </si>
  <si>
    <t>10^4 lower limit for b frag</t>
  </si>
  <si>
    <t>Hand Loaded Standard Curves</t>
  </si>
  <si>
    <t>Avg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</si>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</sst>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188D-A451-43C3-AB59-55AB3232F0FF}">
  <dimension ref="B1:G15"/>
  <sheetViews>
    <sheetView tabSelected="1" workbookViewId="0">
      <selection activeCell="P19" sqref="P19"/>
    </sheetView>
  </sheetViews>
  <sheetFormatPr defaultRowHeight="15" x14ac:dyDescent="0.25"/>
  <cols>
    <col min="2" max="2" width="26.42578125" bestFit="1" customWidth="1"/>
    <col min="3" max="3" width="9.5703125" customWidth="1"/>
    <col min="4" max="4" width="11.140625" customWidth="1"/>
    <col min="5" max="5" width="10.140625" customWidth="1"/>
    <col min="6" max="6" width="10" customWidth="1"/>
  </cols>
  <sheetData>
    <row r="1" spans="2:7" ht="15.75" thickBot="1" x14ac:dyDescent="0.3">
      <c r="B1" s="4" t="s">
        <v>14</v>
      </c>
      <c r="C1" s="4"/>
      <c r="D1" s="4"/>
      <c r="E1" s="4"/>
      <c r="F1" s="4"/>
    </row>
    <row r="2" spans="2:7" x14ac:dyDescent="0.25">
      <c r="B2" s="7"/>
      <c r="C2" s="5" t="s">
        <v>1</v>
      </c>
      <c r="D2" s="3"/>
      <c r="E2" s="3" t="s">
        <v>4</v>
      </c>
      <c r="F2" s="3"/>
    </row>
    <row r="3" spans="2:7" ht="15.75" thickBot="1" x14ac:dyDescent="0.3">
      <c r="B3" s="11" t="s">
        <v>0</v>
      </c>
      <c r="C3" s="12" t="s">
        <v>2</v>
      </c>
      <c r="D3" s="13" t="s">
        <v>3</v>
      </c>
      <c r="E3" s="13" t="s">
        <v>2</v>
      </c>
      <c r="F3" s="13" t="s">
        <v>3</v>
      </c>
    </row>
    <row r="4" spans="2:7" x14ac:dyDescent="0.25">
      <c r="B4" s="9" t="s">
        <v>5</v>
      </c>
      <c r="C4" s="10">
        <v>17.454100290934246</v>
      </c>
      <c r="D4" s="2">
        <v>34.54713567097982</v>
      </c>
      <c r="E4" s="2">
        <v>14.108895937601725</v>
      </c>
      <c r="F4" s="2">
        <v>31.656064351399738</v>
      </c>
    </row>
    <row r="5" spans="2:7" x14ac:dyDescent="0.25">
      <c r="B5" s="8" t="s">
        <v>6</v>
      </c>
      <c r="C5" s="6">
        <v>15.567140897115072</v>
      </c>
      <c r="D5" s="1">
        <v>33.57073974609375</v>
      </c>
      <c r="E5" s="1">
        <v>13.03305721282959</v>
      </c>
      <c r="F5" s="1">
        <v>30.28734842936198</v>
      </c>
    </row>
    <row r="6" spans="2:7" x14ac:dyDescent="0.25">
      <c r="B6" s="8" t="s">
        <v>7</v>
      </c>
      <c r="C6" s="6">
        <v>16.819061915079754</v>
      </c>
      <c r="D6" s="1">
        <v>37.700162887573242</v>
      </c>
      <c r="E6" s="1">
        <v>13.652125676472982</v>
      </c>
      <c r="F6" s="1">
        <v>36.257415771484375</v>
      </c>
      <c r="G6" t="s">
        <v>13</v>
      </c>
    </row>
    <row r="7" spans="2:7" x14ac:dyDescent="0.25">
      <c r="B7" s="8" t="s">
        <v>8</v>
      </c>
      <c r="C7" s="6">
        <v>17.673450469970703</v>
      </c>
      <c r="D7" s="1">
        <v>35.295094807942711</v>
      </c>
      <c r="E7" s="1">
        <v>14.5841064453125</v>
      </c>
      <c r="F7" s="1">
        <v>32.671958923339844</v>
      </c>
    </row>
    <row r="8" spans="2:7" x14ac:dyDescent="0.25">
      <c r="B8" s="8" t="s">
        <v>9</v>
      </c>
      <c r="C8" s="6">
        <v>16.933865229288738</v>
      </c>
      <c r="D8" s="1">
        <v>34.860621134440102</v>
      </c>
      <c r="E8" s="1">
        <v>13.800063769022623</v>
      </c>
      <c r="F8" s="1">
        <v>34.019213358561196</v>
      </c>
    </row>
    <row r="9" spans="2:7" x14ac:dyDescent="0.25">
      <c r="B9" s="8" t="s">
        <v>10</v>
      </c>
      <c r="C9" s="6">
        <v>17.902690251668293</v>
      </c>
      <c r="D9" s="1">
        <v>37.290323893229164</v>
      </c>
      <c r="E9" s="1">
        <v>15.390068054199219</v>
      </c>
      <c r="F9" s="1">
        <v>35.466256459554039</v>
      </c>
    </row>
    <row r="10" spans="2:7" x14ac:dyDescent="0.25">
      <c r="B10" s="8" t="s">
        <v>11</v>
      </c>
      <c r="C10" s="6">
        <v>17.613967259724934</v>
      </c>
      <c r="D10" s="1">
        <v>34.910561879475914</v>
      </c>
      <c r="E10" s="1">
        <v>14.337047259012857</v>
      </c>
      <c r="F10" s="1">
        <v>32.121438344319664</v>
      </c>
    </row>
    <row r="11" spans="2:7" ht="15.75" thickBot="1" x14ac:dyDescent="0.3">
      <c r="B11" s="11" t="s">
        <v>12</v>
      </c>
      <c r="C11" s="12">
        <v>16.05303128560384</v>
      </c>
      <c r="D11" s="13">
        <v>35.130645751953125</v>
      </c>
      <c r="E11" s="13">
        <v>13.306015014648438</v>
      </c>
      <c r="F11" s="13">
        <v>32.294181187947594</v>
      </c>
    </row>
    <row r="12" spans="2:7" x14ac:dyDescent="0.25">
      <c r="B12" s="15" t="s">
        <v>3</v>
      </c>
      <c r="C12" s="10">
        <f>MAX(C4:C11)</f>
        <v>17.902690251668293</v>
      </c>
      <c r="D12" s="10">
        <f t="shared" ref="D12:F12" si="0">MAX(D4:D11)</f>
        <v>37.700162887573242</v>
      </c>
      <c r="E12" s="10">
        <f t="shared" si="0"/>
        <v>15.390068054199219</v>
      </c>
      <c r="F12" s="10">
        <f t="shared" si="0"/>
        <v>36.257415771484375</v>
      </c>
    </row>
    <row r="13" spans="2:7" x14ac:dyDescent="0.25">
      <c r="B13" s="14" t="s">
        <v>2</v>
      </c>
      <c r="C13" s="6">
        <f>MIN(C4:C11)</f>
        <v>15.567140897115072</v>
      </c>
      <c r="D13" s="6">
        <f t="shared" ref="D13:F13" si="1">MIN(D4:D11)</f>
        <v>33.57073974609375</v>
      </c>
      <c r="E13" s="6">
        <f t="shared" si="1"/>
        <v>13.03305721282959</v>
      </c>
      <c r="F13" s="6">
        <f t="shared" si="1"/>
        <v>30.28734842936198</v>
      </c>
    </row>
    <row r="14" spans="2:7" x14ac:dyDescent="0.25">
      <c r="B14" s="14" t="s">
        <v>15</v>
      </c>
      <c r="C14" s="6">
        <f>AVERAGE(C4:C11)</f>
        <v>17.002163449923199</v>
      </c>
      <c r="D14" s="6">
        <f t="shared" ref="D14:F14" si="2">AVERAGE(D4:D11)</f>
        <v>35.413160721460983</v>
      </c>
      <c r="E14" s="6">
        <f t="shared" si="2"/>
        <v>14.026422421137493</v>
      </c>
      <c r="F14" s="6">
        <f t="shared" si="2"/>
        <v>33.096734603246055</v>
      </c>
    </row>
    <row r="15" spans="2:7" x14ac:dyDescent="0.25">
      <c r="B15" s="14" t="s">
        <v>16</v>
      </c>
      <c r="C15" s="6">
        <f>_xlfn.STDEV.P(C4:C11)</f>
        <v>0.77769354546905478</v>
      </c>
      <c r="D15" s="6">
        <f t="shared" ref="D15:F15" si="3">_xlfn.STDEV.P(D4:D11)</f>
        <v>1.3014556647702149</v>
      </c>
      <c r="E15" s="6">
        <f t="shared" si="3"/>
        <v>0.70453247929620133</v>
      </c>
      <c r="F15" s="6">
        <f t="shared" si="3"/>
        <v>1.8774789257363884</v>
      </c>
    </row>
  </sheetData>
  <mergeCells count="3">
    <mergeCell ref="C2:D2"/>
    <mergeCell ref="E2:F2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Consumer Technology Management</dc:creator>
  <cp:lastModifiedBy>Consumer Technology Management</cp:lastModifiedBy>
  <dcterms:created xsi:type="dcterms:W3CDTF">2019-01-24T16:10:09Z</dcterms:created>
  <dcterms:modified xsi:type="dcterms:W3CDTF">2019-01-24T18:31:46Z</dcterms:modified>
</cp:coreProperties>
</file>