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fece55f6e26fc23a/Desktop/CP4P_CompressionBackup_Activity_Archive/"/>
    </mc:Choice>
  </mc:AlternateContent>
  <xr:revisionPtr revIDLastSave="192" documentId="13_ncr:1_{F6A1C6C0-7453-458C-B87A-BAA8A2948D5F}" xr6:coauthVersionLast="47" xr6:coauthVersionMax="47" xr10:uidLastSave="{D8B0EE02-0A45-4743-9B55-18B269F59585}"/>
  <bookViews>
    <workbookView xWindow="-108" yWindow="-108" windowWidth="23256" windowHeight="13896" firstSheet="1" activeTab="1" xr2:uid="{207EB6D6-FCAF-410A-8FB0-4C364CB90362}"/>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E23" i="2" s="1"/>
  <c r="F23" i="2" s="1"/>
  <c r="C10" i="2"/>
  <c r="E10" i="2" s="1"/>
  <c r="F10" i="2" s="1"/>
  <c r="C9" i="2"/>
  <c r="E9" i="2" s="1"/>
  <c r="F9" i="2" s="1"/>
  <c r="C8" i="2"/>
  <c r="E8" i="2" s="1"/>
  <c r="F8" i="2" s="1"/>
  <c r="C7" i="2"/>
  <c r="E7" i="2" s="1"/>
  <c r="F7" i="2" s="1"/>
  <c r="C12" i="2"/>
  <c r="E12" i="2" s="1"/>
  <c r="F12" i="2" s="1"/>
  <c r="C11" i="2"/>
  <c r="E11" i="2" s="1"/>
  <c r="C22" i="2"/>
  <c r="E22" i="2" s="1"/>
  <c r="F22" i="2" s="1"/>
  <c r="C21" i="2"/>
  <c r="E21" i="2" s="1"/>
  <c r="F21" i="2" s="1"/>
  <c r="C20" i="2"/>
  <c r="E20" i="2" s="1"/>
  <c r="F20" i="2" s="1"/>
  <c r="C19" i="2"/>
  <c r="E19" i="2" s="1"/>
  <c r="F19" i="2" s="1"/>
  <c r="C18" i="2"/>
  <c r="E18" i="2" s="1"/>
  <c r="F18" i="2" s="1"/>
  <c r="C17" i="2"/>
  <c r="E17" i="2" s="1"/>
  <c r="F17" i="2" s="1"/>
  <c r="C16" i="2"/>
  <c r="E16" i="2" s="1"/>
  <c r="F16" i="2" s="1"/>
  <c r="C15" i="2"/>
  <c r="E15" i="2" s="1"/>
  <c r="F15" i="2" s="1"/>
  <c r="C14" i="2"/>
  <c r="E14" i="2" s="1"/>
  <c r="F14" i="2" s="1"/>
  <c r="C13" i="2"/>
  <c r="E13" i="2" s="1"/>
  <c r="F13" i="2" s="1"/>
  <c r="C6" i="2"/>
  <c r="E6" i="2" s="1"/>
  <c r="F6" i="2" s="1"/>
  <c r="C5" i="2"/>
  <c r="E5" i="2" s="1"/>
  <c r="F5" i="2" s="1"/>
  <c r="C4" i="2"/>
  <c r="E4" i="2" s="1"/>
  <c r="F4" i="2" s="1"/>
  <c r="C3" i="2"/>
  <c r="E3" i="2" s="1"/>
  <c r="F3" i="2" s="1"/>
  <c r="C2" i="2"/>
  <c r="C5" i="1"/>
  <c r="C6" i="1" s="1"/>
  <c r="C4" i="1"/>
  <c r="C3" i="1"/>
  <c r="F3" i="1"/>
  <c r="F4" i="1" s="1"/>
  <c r="E4" i="1" s="1"/>
  <c r="E2" i="1"/>
  <c r="E2" i="2" l="1"/>
  <c r="F2" i="2" s="1"/>
  <c r="C7" i="1"/>
  <c r="F5" i="1"/>
  <c r="E5" i="1" s="1"/>
  <c r="D5" i="1" s="1"/>
  <c r="D4" i="1"/>
  <c r="E3" i="1"/>
  <c r="D3" i="1" s="1"/>
  <c r="E26" i="2" l="1"/>
  <c r="E27" i="2" s="1"/>
  <c r="C8" i="1"/>
  <c r="F6" i="1"/>
  <c r="E6" i="1" s="1"/>
  <c r="D6" i="1" s="1"/>
  <c r="C27" i="2" l="1"/>
  <c r="C26" i="2"/>
  <c r="C9" i="1"/>
  <c r="F7" i="1"/>
  <c r="F8" i="1" l="1"/>
  <c r="E8" i="1" s="1"/>
  <c r="D8" i="1" s="1"/>
  <c r="E7" i="1"/>
  <c r="D7" i="1" s="1"/>
  <c r="C10" i="1"/>
  <c r="F9" i="1" l="1"/>
  <c r="E9" i="1" s="1"/>
  <c r="D9" i="1" s="1"/>
  <c r="C11" i="1"/>
  <c r="F10" i="1" l="1"/>
  <c r="E10" i="1" s="1"/>
  <c r="D10" i="1" s="1"/>
  <c r="C12" i="1"/>
  <c r="F11" i="1" l="1"/>
  <c r="E11" i="1" s="1"/>
  <c r="D11" i="1" s="1"/>
  <c r="C13" i="1"/>
  <c r="F12" i="1" l="1"/>
  <c r="E12" i="1" s="1"/>
  <c r="D12" i="1" s="1"/>
  <c r="C14" i="1"/>
  <c r="F13" i="1" l="1"/>
  <c r="E13" i="1" s="1"/>
  <c r="D13" i="1" s="1"/>
  <c r="C15" i="1"/>
  <c r="F14" i="1" l="1"/>
  <c r="E14" i="1" s="1"/>
  <c r="D14" i="1" s="1"/>
  <c r="F15" i="1" l="1"/>
  <c r="E15" i="1" s="1"/>
  <c r="D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EEBEE798-B408-4F60-86CE-92C20FD7FBF2}">
      <text>
        <r>
          <rPr>
            <b/>
            <sz val="9"/>
            <color indexed="81"/>
            <rFont val="Tahoma"/>
            <family val="2"/>
          </rPr>
          <t xml:space="preserve">characters | word | phrase from original text now encoded by a token </t>
        </r>
      </text>
    </comment>
    <comment ref="D1" authorId="0" shapeId="0" xr:uid="{DBF68CD9-E2BF-4248-9CED-20457DD4CF8A}">
      <text>
        <r>
          <rPr>
            <b/>
            <sz val="9"/>
            <color indexed="81"/>
            <rFont val="Tahoma"/>
            <family val="2"/>
          </rPr>
          <t>Number of times the character string was replaced by the token</t>
        </r>
        <r>
          <rPr>
            <sz val="9"/>
            <color indexed="81"/>
            <rFont val="Tahoma"/>
            <family val="2"/>
          </rPr>
          <t xml:space="preserve">
</t>
        </r>
      </text>
    </comment>
    <comment ref="E1" authorId="0" shapeId="0" xr:uid="{D9160F0A-8DD3-471B-AB3C-96FBDE0A1DCB}">
      <text>
        <r>
          <rPr>
            <b/>
            <sz val="10"/>
            <color indexed="81"/>
            <rFont val="Tahoma"/>
            <family val="2"/>
          </rPr>
          <t>("string" is a series of characters)
Savings are: 
string Length * Occurrences 
LESS 1 for dictionary's token
LESS the dictionary's string needed for decompression
LESS the number of tokens in the text replacing the compressed string.</t>
        </r>
        <r>
          <rPr>
            <sz val="10"/>
            <color indexed="81"/>
            <rFont val="Tahoma"/>
            <family val="2"/>
          </rPr>
          <t xml:space="preserve">
</t>
        </r>
      </text>
    </comment>
    <comment ref="C24" authorId="0" shapeId="0" xr:uid="{F779669D-BDBA-42BA-9200-5E16C7F7D7BC}">
      <text>
        <r>
          <rPr>
            <b/>
            <sz val="10"/>
            <color indexed="81"/>
            <rFont val="Tahoma"/>
            <family val="2"/>
          </rPr>
          <t xml:space="preserve">
From the Word document with original text to be compressed:
Characters (with space) count </t>
        </r>
        <r>
          <rPr>
            <sz val="10"/>
            <color indexed="81"/>
            <rFont val="Tahoma"/>
            <family val="2"/>
          </rPr>
          <t xml:space="preserve">
</t>
        </r>
      </text>
    </comment>
    <comment ref="C25" authorId="0" shapeId="0" xr:uid="{4864A83A-4D42-4749-9A4C-43B66ECF0BDC}">
      <text>
        <r>
          <rPr>
            <b/>
            <sz val="10"/>
            <color indexed="81"/>
            <rFont val="Tahoma"/>
            <family val="2"/>
          </rPr>
          <t xml:space="preserve">
From the Word document with dictionary and compressed text:
Characters (with space) count 
</t>
        </r>
      </text>
    </comment>
  </commentList>
</comments>
</file>

<file path=xl/sharedStrings.xml><?xml version="1.0" encoding="utf-8"?>
<sst xmlns="http://schemas.openxmlformats.org/spreadsheetml/2006/main" count="68" uniqueCount="60">
  <si>
    <t>token</t>
  </si>
  <si>
    <t>replace</t>
  </si>
  <si>
    <t>len dic</t>
  </si>
  <si>
    <t>new size</t>
  </si>
  <si>
    <t>len text + dic</t>
  </si>
  <si>
    <t xml:space="preserve">the itsy bitsy spider crawled up the water spout down came the rain and washed the spider out out came the sun and dried up all the rain and the itsy bitsy spider went up the spout again </t>
  </si>
  <si>
    <t>!</t>
  </si>
  <si>
    <t xml:space="preserve">the </t>
  </si>
  <si>
    <t>@</t>
  </si>
  <si>
    <t xml:space="preserve">and </t>
  </si>
  <si>
    <t>#</t>
  </si>
  <si>
    <t xml:space="preserve">itsy </t>
  </si>
  <si>
    <t>$</t>
  </si>
  <si>
    <t xml:space="preserve">spider </t>
  </si>
  <si>
    <t>%</t>
  </si>
  <si>
    <t xml:space="preserve">came </t>
  </si>
  <si>
    <t>&amp;</t>
  </si>
  <si>
    <t xml:space="preserve">out </t>
  </si>
  <si>
    <t>*</t>
  </si>
  <si>
    <t xml:space="preserve">ain </t>
  </si>
  <si>
    <t>!#b#$</t>
  </si>
  <si>
    <t xml:space="preserve">up </t>
  </si>
  <si>
    <t xml:space="preserve">ed </t>
  </si>
  <si>
    <t>!r*@</t>
  </si>
  <si>
    <t>(</t>
  </si>
  <si>
    <t>)</t>
  </si>
  <si>
    <t>_</t>
  </si>
  <si>
    <t>+</t>
  </si>
  <si>
    <t>=</t>
  </si>
  <si>
    <t>Length</t>
  </si>
  <si>
    <t>replace
character string</t>
  </si>
  <si>
    <t>Total characters saved from above calcs</t>
  </si>
  <si>
    <t>Total original Characters (with spaces) count from Word doc</t>
  </si>
  <si>
    <t>Difference in totals</t>
  </si>
  <si>
    <t>Total dictionary and compressed text
Characters (with spaces)</t>
  </si>
  <si>
    <t>Savings:
Length × n 
– 1 - Length – n</t>
  </si>
  <si>
    <t>n</t>
  </si>
  <si>
    <t>original and saved</t>
  </si>
  <si>
    <t>aerials</t>
  </si>
  <si>
    <t>all</t>
  </si>
  <si>
    <t>always</t>
  </si>
  <si>
    <t>cause</t>
  </si>
  <si>
    <t>free</t>
  </si>
  <si>
    <t>hear</t>
  </si>
  <si>
    <t>high</t>
  </si>
  <si>
    <t>life</t>
  </si>
  <si>
    <t>never</t>
  </si>
  <si>
    <t>oh</t>
  </si>
  <si>
    <t>one</t>
  </si>
  <si>
    <t>ourselves</t>
  </si>
  <si>
    <t>small</t>
  </si>
  <si>
    <t>swimming</t>
  </si>
  <si>
    <t>that</t>
  </si>
  <si>
    <t>the</t>
  </si>
  <si>
    <t>wanna</t>
  </si>
  <si>
    <t>we</t>
  </si>
  <si>
    <t>you</t>
  </si>
  <si>
    <t>when</t>
  </si>
  <si>
    <t>void</t>
  </si>
  <si>
    <t>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</si>
</sst>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Lucida Console"/>
      <family val="2"/>
    </font>
    <font>
      <sz val="12"/>
      <color theme="1"/>
      <name val="Lucida Console"/>
      <family val="2"/>
    </font>
    <font>
      <sz val="12"/>
      <color rgb="FF00000A"/>
      <name val="Segoe UI Emoji"/>
      <family val="2"/>
    </font>
    <font>
      <sz val="10"/>
      <color indexed="81"/>
      <name val="Tahoma"/>
      <family val="2"/>
    </font>
    <font>
      <b/>
      <sz val="10"/>
      <color indexed="81"/>
      <name val="Tahoma"/>
      <family val="2"/>
    </font>
    <font>
      <sz val="9"/>
      <color indexed="81"/>
      <name val="Tahoma"/>
      <family val="2"/>
    </font>
    <font>
      <b/>
      <sz val="9"/>
      <color indexed="81"/>
      <name val="Tahoma"/>
      <family val="2"/>
    </font>
    <font>
      <sz val="12"/>
      <color theme="1"/>
      <name val="Lucida Console"/>
      <family val="3"/>
    </font>
    <font>
      <i/>
      <sz val="12"/>
      <color theme="1"/>
      <name val="Lucida Console"/>
      <family val="3"/>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wrapText="1"/>
    </xf>
    <xf numFmtId="164" fontId="0" fillId="0" borderId="0" xfId="1" applyNumberFormat="1" applyFont="1"/>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xf>
    <xf numFmtId="9" fontId="0" fillId="0" borderId="0" xfId="1" applyFont="1"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vertical="center"/>
    </xf>
    <xf numFmtId="0" fontId="7" fillId="2" borderId="0" xfId="0" applyFont="1" applyFill="1"/>
    <xf numFmtId="0" fontId="8"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210F-5156-4C16-B861-CB785B513AAB}">
  <dimension ref="A1:F16"/>
  <sheetViews>
    <sheetView topLeftCell="A6" workbookViewId="0">
      <selection activeCell="F13" sqref="F13"/>
    </sheetView>
  </sheetViews>
  <sheetFormatPr defaultRowHeight="15" x14ac:dyDescent="0.25"/>
  <cols>
    <col min="5" max="5" width="13.83203125" customWidth="1"/>
    <col min="6" max="6" width="50.08203125" customWidth="1"/>
  </cols>
  <sheetData>
    <row r="1" spans="1:6" x14ac:dyDescent="0.25">
      <c r="A1" t="s">
        <v>0</v>
      </c>
      <c r="B1" t="s">
        <v>1</v>
      </c>
      <c r="C1" t="s">
        <v>2</v>
      </c>
      <c r="D1" t="s">
        <v>3</v>
      </c>
      <c r="E1" t="s">
        <v>4</v>
      </c>
    </row>
    <row r="2" spans="1:6" ht="60" x14ac:dyDescent="0.25">
      <c r="D2">
        <v>0</v>
      </c>
      <c r="E2">
        <f>LEN(F2)</f>
        <v>187</v>
      </c>
      <c r="F2" s="1" t="s">
        <v>5</v>
      </c>
    </row>
    <row r="3" spans="1:6" ht="60" x14ac:dyDescent="0.25">
      <c r="A3" t="s">
        <v>6</v>
      </c>
      <c r="B3" t="s">
        <v>7</v>
      </c>
      <c r="C3">
        <f>LEN(A3) + LEN(B3) +C2</f>
        <v>5</v>
      </c>
      <c r="D3" s="2">
        <f>E3/E$2</f>
        <v>0.89304812834224601</v>
      </c>
      <c r="E3">
        <f>LEN(F3) + LEN(B3)</f>
        <v>167</v>
      </c>
      <c r="F3" s="1" t="str">
        <f>SUBSTITUTE(F2,B3,A3)</f>
        <v xml:space="preserve">!itsy bitsy spider crawled up !water spout down came !rain and washed !spider out out came !sun and dried up all !rain and !itsy bitsy spider went up !spout again </v>
      </c>
    </row>
    <row r="4" spans="1:6" ht="60" x14ac:dyDescent="0.25">
      <c r="A4" t="s">
        <v>8</v>
      </c>
      <c r="B4" t="s">
        <v>9</v>
      </c>
      <c r="C4">
        <f>LEN(A4) + LEN(B4) +C3</f>
        <v>10</v>
      </c>
      <c r="D4" s="2">
        <f t="shared" ref="D4:D15" si="0">E4/E$2</f>
        <v>0.87700534759358284</v>
      </c>
      <c r="E4">
        <f>LEN(F4) + C4</f>
        <v>164</v>
      </c>
      <c r="F4" s="1" t="str">
        <f t="shared" ref="F4:F15" si="1">SUBSTITUTE(F3,B4,A4)</f>
        <v xml:space="preserve">!itsy bitsy spider crawled up !water spout down came !rain @washed !spider out out came !sun @dried up all !rain @!itsy bitsy spider went up !spout again </v>
      </c>
    </row>
    <row r="5" spans="1:6" ht="45" x14ac:dyDescent="0.25">
      <c r="A5" t="s">
        <v>10</v>
      </c>
      <c r="B5" t="s">
        <v>11</v>
      </c>
      <c r="C5">
        <f t="shared" ref="C5:C15" si="2">LEN(A5) + LEN(B5) +C4</f>
        <v>16</v>
      </c>
      <c r="D5" s="2">
        <f t="shared" si="0"/>
        <v>0.82352941176470584</v>
      </c>
      <c r="E5">
        <f t="shared" ref="E5:E15" si="3">LEN(F5) + C5</f>
        <v>154</v>
      </c>
      <c r="F5" s="1" t="str">
        <f t="shared" si="1"/>
        <v xml:space="preserve">!#b#spider crawled up !water spout down came !rain @washed !spider out out came !sun @dried up all !rain @!#b#spider went up !spout again </v>
      </c>
    </row>
    <row r="6" spans="1:6" ht="45" x14ac:dyDescent="0.25">
      <c r="A6" t="s">
        <v>12</v>
      </c>
      <c r="B6" t="s">
        <v>13</v>
      </c>
      <c r="C6">
        <f t="shared" si="2"/>
        <v>24</v>
      </c>
      <c r="D6" s="2">
        <f t="shared" si="0"/>
        <v>0.77005347593582885</v>
      </c>
      <c r="E6">
        <f t="shared" si="3"/>
        <v>144</v>
      </c>
      <c r="F6" s="1" t="str">
        <f t="shared" si="1"/>
        <v xml:space="preserve">!#b#$crawled up !water spout down came !rain @washed !$out out came !sun @dried up all !rain @!#b#$went up !spout again </v>
      </c>
    </row>
    <row r="7" spans="1:6" ht="45" x14ac:dyDescent="0.25">
      <c r="A7" t="s">
        <v>14</v>
      </c>
      <c r="B7" t="s">
        <v>15</v>
      </c>
      <c r="C7">
        <f t="shared" si="2"/>
        <v>30</v>
      </c>
      <c r="D7" s="2">
        <f t="shared" si="0"/>
        <v>0.75935828877005351</v>
      </c>
      <c r="E7">
        <f t="shared" si="3"/>
        <v>142</v>
      </c>
      <c r="F7" s="1" t="str">
        <f t="shared" si="1"/>
        <v xml:space="preserve">!#b#$crawled up !water spout down %!rain @washed !$out out %!sun @dried up all !rain @!#b#$went up !spout again </v>
      </c>
    </row>
    <row r="8" spans="1:6" ht="45" x14ac:dyDescent="0.25">
      <c r="A8" t="s">
        <v>16</v>
      </c>
      <c r="B8" t="s">
        <v>17</v>
      </c>
      <c r="C8">
        <f t="shared" si="2"/>
        <v>35</v>
      </c>
      <c r="D8" s="2">
        <f t="shared" si="0"/>
        <v>0.72192513368983957</v>
      </c>
      <c r="E8">
        <f t="shared" si="3"/>
        <v>135</v>
      </c>
      <c r="F8" s="1" t="str">
        <f t="shared" si="1"/>
        <v xml:space="preserve">!#b#$crawled up !water sp&amp;down %!rain @washed !$&amp;&amp;%!sun @dried up all !rain @!#b#$went up !sp&amp;again </v>
      </c>
    </row>
    <row r="9" spans="1:6" ht="30" x14ac:dyDescent="0.25">
      <c r="A9" t="s">
        <v>18</v>
      </c>
      <c r="B9" t="s">
        <v>19</v>
      </c>
      <c r="C9">
        <f t="shared" si="2"/>
        <v>40</v>
      </c>
      <c r="D9" s="2">
        <f t="shared" si="0"/>
        <v>0.70053475935828879</v>
      </c>
      <c r="E9">
        <f t="shared" si="3"/>
        <v>131</v>
      </c>
      <c r="F9" s="1" t="str">
        <f t="shared" si="1"/>
        <v>!#b#$crawled up !water sp&amp;down %!r*@washed !$&amp;&amp;%!sun @dried up all !r*@!#b#$went up !sp&amp;ag*</v>
      </c>
    </row>
    <row r="10" spans="1:6" ht="30" x14ac:dyDescent="0.25">
      <c r="A10">
        <v>0</v>
      </c>
      <c r="B10" t="s">
        <v>20</v>
      </c>
      <c r="C10">
        <f t="shared" si="2"/>
        <v>46</v>
      </c>
      <c r="D10" s="2">
        <f t="shared" si="0"/>
        <v>0.68983957219251335</v>
      </c>
      <c r="E10">
        <f t="shared" si="3"/>
        <v>129</v>
      </c>
      <c r="F10" s="1" t="str">
        <f t="shared" si="1"/>
        <v>0crawled up !water sp&amp;down %!r*@washed !$&amp;&amp;%!sun @dried up all !r*@0went up !sp&amp;ag*</v>
      </c>
    </row>
    <row r="11" spans="1:6" ht="30" x14ac:dyDescent="0.25">
      <c r="A11">
        <v>1</v>
      </c>
      <c r="B11" t="s">
        <v>21</v>
      </c>
      <c r="C11">
        <f t="shared" si="2"/>
        <v>50</v>
      </c>
      <c r="D11" s="2">
        <f t="shared" si="0"/>
        <v>0.67914438502673802</v>
      </c>
      <c r="E11">
        <f t="shared" si="3"/>
        <v>127</v>
      </c>
      <c r="F11" s="1" t="str">
        <f t="shared" si="1"/>
        <v>0crawled 1!water sp&amp;down %!r*@washed !$&amp;&amp;%!sun @dried 1all !r*@0went 1!sp&amp;ag*</v>
      </c>
    </row>
    <row r="12" spans="1:6" ht="30" x14ac:dyDescent="0.25">
      <c r="A12">
        <v>2</v>
      </c>
      <c r="B12" t="s">
        <v>22</v>
      </c>
      <c r="C12">
        <f t="shared" si="2"/>
        <v>54</v>
      </c>
      <c r="D12" s="2">
        <f t="shared" si="0"/>
        <v>0.66844919786096257</v>
      </c>
      <c r="E12">
        <f t="shared" si="3"/>
        <v>125</v>
      </c>
      <c r="F12" s="1" t="str">
        <f t="shared" si="1"/>
        <v>0crawl21!water sp&amp;down %!r*@wash2!$&amp;&amp;%!sun @dri21all !r*@0went 1!sp&amp;ag*</v>
      </c>
    </row>
    <row r="13" spans="1:6" ht="30" x14ac:dyDescent="0.25">
      <c r="A13">
        <v>3</v>
      </c>
      <c r="B13" t="s">
        <v>23</v>
      </c>
      <c r="C13">
        <f t="shared" si="2"/>
        <v>59</v>
      </c>
      <c r="D13" s="2">
        <f t="shared" si="0"/>
        <v>0.66310160427807485</v>
      </c>
      <c r="E13">
        <f t="shared" si="3"/>
        <v>124</v>
      </c>
      <c r="F13" s="1" t="str">
        <f t="shared" si="1"/>
        <v>0crawl21!water sp&amp;down %3wash2!$&amp;&amp;%!sun @dri21all 30went 1!sp&amp;ag*</v>
      </c>
    </row>
    <row r="14" spans="1:6" ht="30" x14ac:dyDescent="0.25">
      <c r="C14">
        <f t="shared" si="2"/>
        <v>59</v>
      </c>
      <c r="D14" s="2">
        <f t="shared" si="0"/>
        <v>0.66310160427807485</v>
      </c>
      <c r="E14">
        <f t="shared" si="3"/>
        <v>124</v>
      </c>
      <c r="F14" s="1" t="str">
        <f t="shared" si="1"/>
        <v>0crawl21!water sp&amp;down %3wash2!$&amp;&amp;%!sun @dri21all 30went 1!sp&amp;ag*</v>
      </c>
    </row>
    <row r="15" spans="1:6" ht="30" x14ac:dyDescent="0.25">
      <c r="C15">
        <f t="shared" si="2"/>
        <v>59</v>
      </c>
      <c r="D15" s="2">
        <f t="shared" si="0"/>
        <v>0.66310160427807485</v>
      </c>
      <c r="E15">
        <f t="shared" si="3"/>
        <v>124</v>
      </c>
      <c r="F15" s="1" t="str">
        <f t="shared" si="1"/>
        <v>0crawl21!water sp&amp;down %3wash2!$&amp;&amp;%!sun @dri21all 30went 1!sp&amp;ag*</v>
      </c>
    </row>
    <row r="16" spans="1:6" x14ac:dyDescent="0.25">
      <c r="F1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E246-6CDB-4510-B109-5D786DF68662}">
  <dimension ref="A1:G33"/>
  <sheetViews>
    <sheetView tabSelected="1" topLeftCell="A22" zoomScaleNormal="100" workbookViewId="0">
      <selection activeCell="B35" sqref="B35"/>
    </sheetView>
  </sheetViews>
  <sheetFormatPr defaultRowHeight="15" x14ac:dyDescent="0.25"/>
  <cols>
    <col min="1" max="1" width="8.83203125" style="4"/>
    <col min="2" max="2" width="16" bestFit="1" customWidth="1"/>
    <col min="3" max="3" width="8.83203125" style="4"/>
    <col min="4" max="4" width="5.58203125" style="4" customWidth="1"/>
    <col min="5" max="5" width="8.83203125" customWidth="1"/>
  </cols>
  <sheetData>
    <row r="1" spans="1:6" ht="45" x14ac:dyDescent="0.25">
      <c r="A1" s="4" t="s">
        <v>0</v>
      </c>
      <c r="B1" s="1" t="s">
        <v>30</v>
      </c>
      <c r="C1" s="3" t="s">
        <v>29</v>
      </c>
      <c r="D1" s="13" t="s">
        <v>36</v>
      </c>
      <c r="E1" s="15" t="s">
        <v>35</v>
      </c>
      <c r="F1" s="15"/>
    </row>
    <row r="2" spans="1:6" x14ac:dyDescent="0.25">
      <c r="A2" s="3" t="s">
        <v>6</v>
      </c>
      <c r="B2" s="8" t="s">
        <v>47</v>
      </c>
      <c r="C2" s="4">
        <f>LEN(B2)</f>
        <v>2</v>
      </c>
      <c r="D2" s="9">
        <v>31</v>
      </c>
      <c r="E2" s="4">
        <f>IF(C2&gt;0,C2 * D2 - 1 - C2 - D2,"")</f>
        <v>28</v>
      </c>
      <c r="F2" t="str">
        <f t="shared" ref="F2:F4" si="0">IF(E2&lt;=0, "not worth the overhead","")</f>
        <v/>
      </c>
    </row>
    <row r="3" spans="1:6" x14ac:dyDescent="0.25">
      <c r="A3" s="3" t="s">
        <v>8</v>
      </c>
      <c r="B3" s="8" t="s">
        <v>55</v>
      </c>
      <c r="C3" s="4">
        <f t="shared" ref="C3:C23" si="1">LEN(B3)</f>
        <v>2</v>
      </c>
      <c r="D3" s="9">
        <v>13</v>
      </c>
      <c r="E3" s="4">
        <f>IF(C3&gt;0,C3 * D3 - 1 - C3 - D3,"")</f>
        <v>10</v>
      </c>
      <c r="F3" t="str">
        <f t="shared" si="0"/>
        <v/>
      </c>
    </row>
    <row r="4" spans="1:6" ht="18" x14ac:dyDescent="0.25">
      <c r="A4" s="5" t="s">
        <v>10</v>
      </c>
      <c r="B4" s="8" t="s">
        <v>53</v>
      </c>
      <c r="C4" s="4">
        <f t="shared" si="1"/>
        <v>3</v>
      </c>
      <c r="D4" s="9">
        <v>14</v>
      </c>
      <c r="E4" s="4">
        <f>IF(C4&gt;0,C4 * D4 - 1 - C4 - D4,"")</f>
        <v>24</v>
      </c>
      <c r="F4" t="str">
        <f t="shared" si="0"/>
        <v/>
      </c>
    </row>
    <row r="5" spans="1:6" ht="18" x14ac:dyDescent="0.25">
      <c r="A5" s="5" t="s">
        <v>12</v>
      </c>
      <c r="B5" s="8" t="s">
        <v>56</v>
      </c>
      <c r="C5" s="4">
        <f t="shared" si="1"/>
        <v>3</v>
      </c>
      <c r="D5" s="9">
        <v>17</v>
      </c>
      <c r="E5" s="4">
        <f t="shared" ref="E5:E23" si="2">IF(C5&gt;0,C5 * D5 - (1 + C5) - D5,"")</f>
        <v>30</v>
      </c>
      <c r="F5" t="str">
        <f>IF(E5&lt;=0, "not worth the overhead","")</f>
        <v/>
      </c>
    </row>
    <row r="6" spans="1:6" ht="18" x14ac:dyDescent="0.4">
      <c r="A6" s="6" t="s">
        <v>14</v>
      </c>
      <c r="B6" s="12" t="s">
        <v>42</v>
      </c>
      <c r="C6" s="4">
        <f t="shared" si="1"/>
        <v>4</v>
      </c>
      <c r="D6" s="9">
        <v>5</v>
      </c>
      <c r="E6" s="4">
        <f t="shared" si="2"/>
        <v>10</v>
      </c>
      <c r="F6" t="str">
        <f t="shared" ref="F6:F23" si="3">IF(E6&lt;=0, "not worth the overhead","")</f>
        <v/>
      </c>
    </row>
    <row r="7" spans="1:6" x14ac:dyDescent="0.25">
      <c r="A7" s="3" t="s">
        <v>16</v>
      </c>
      <c r="B7" s="8" t="s">
        <v>43</v>
      </c>
      <c r="C7" s="4">
        <f t="shared" si="1"/>
        <v>4</v>
      </c>
      <c r="D7" s="9">
        <v>2</v>
      </c>
      <c r="E7" s="4">
        <f t="shared" si="2"/>
        <v>1</v>
      </c>
      <c r="F7" t="str">
        <f t="shared" si="3"/>
        <v/>
      </c>
    </row>
    <row r="8" spans="1:6" x14ac:dyDescent="0.25">
      <c r="A8" s="3" t="s">
        <v>18</v>
      </c>
      <c r="B8" s="8" t="s">
        <v>44</v>
      </c>
      <c r="C8" s="4">
        <f t="shared" si="1"/>
        <v>4</v>
      </c>
      <c r="D8" s="9">
        <v>2</v>
      </c>
      <c r="E8" s="4">
        <f t="shared" si="2"/>
        <v>1</v>
      </c>
      <c r="F8" t="str">
        <f t="shared" si="3"/>
        <v/>
      </c>
    </row>
    <row r="9" spans="1:6" x14ac:dyDescent="0.25">
      <c r="A9" s="3" t="s">
        <v>24</v>
      </c>
      <c r="B9" s="8" t="s">
        <v>45</v>
      </c>
      <c r="C9" s="4">
        <f t="shared" si="1"/>
        <v>4</v>
      </c>
      <c r="D9" s="9">
        <v>5</v>
      </c>
      <c r="E9" s="4">
        <f t="shared" si="2"/>
        <v>10</v>
      </c>
      <c r="F9" t="str">
        <f t="shared" si="3"/>
        <v/>
      </c>
    </row>
    <row r="10" spans="1:6" x14ac:dyDescent="0.25">
      <c r="A10" s="3" t="s">
        <v>25</v>
      </c>
      <c r="B10" s="8" t="s">
        <v>59</v>
      </c>
      <c r="C10" s="4">
        <f t="shared" si="1"/>
        <v>4</v>
      </c>
      <c r="D10" s="9">
        <v>7</v>
      </c>
      <c r="E10" s="4">
        <f t="shared" si="2"/>
        <v>16</v>
      </c>
      <c r="F10" t="str">
        <f t="shared" si="3"/>
        <v/>
      </c>
    </row>
    <row r="11" spans="1:6" x14ac:dyDescent="0.25">
      <c r="A11" s="3" t="s">
        <v>26</v>
      </c>
      <c r="B11" s="8" t="s">
        <v>52</v>
      </c>
      <c r="C11" s="4">
        <f t="shared" si="1"/>
        <v>4</v>
      </c>
      <c r="D11" s="9">
        <v>4</v>
      </c>
      <c r="E11" s="4">
        <f t="shared" si="2"/>
        <v>7</v>
      </c>
    </row>
    <row r="12" spans="1:6" x14ac:dyDescent="0.25">
      <c r="A12" s="3" t="s">
        <v>27</v>
      </c>
      <c r="B12" s="8" t="s">
        <v>58</v>
      </c>
      <c r="C12" s="4">
        <f t="shared" si="1"/>
        <v>4</v>
      </c>
      <c r="D12" s="9">
        <v>2</v>
      </c>
      <c r="E12" s="4">
        <f t="shared" si="2"/>
        <v>1</v>
      </c>
      <c r="F12" t="str">
        <f t="shared" si="3"/>
        <v/>
      </c>
    </row>
    <row r="13" spans="1:6" x14ac:dyDescent="0.25">
      <c r="A13" s="3" t="s">
        <v>28</v>
      </c>
      <c r="B13" s="8" t="s">
        <v>57</v>
      </c>
      <c r="C13" s="4">
        <f t="shared" si="1"/>
        <v>4</v>
      </c>
      <c r="D13" s="9">
        <v>5</v>
      </c>
      <c r="E13" s="4">
        <f t="shared" si="2"/>
        <v>10</v>
      </c>
      <c r="F13" t="str">
        <f t="shared" si="3"/>
        <v/>
      </c>
    </row>
    <row r="14" spans="1:6" x14ac:dyDescent="0.25">
      <c r="A14" s="3">
        <v>1</v>
      </c>
      <c r="B14" s="8" t="s">
        <v>48</v>
      </c>
      <c r="C14" s="4">
        <f t="shared" si="1"/>
        <v>3</v>
      </c>
      <c r="D14" s="9">
        <v>6</v>
      </c>
      <c r="E14" s="4">
        <f t="shared" si="2"/>
        <v>8</v>
      </c>
      <c r="F14" t="str">
        <f t="shared" si="3"/>
        <v/>
      </c>
    </row>
    <row r="15" spans="1:6" x14ac:dyDescent="0.25">
      <c r="A15" s="3">
        <v>2</v>
      </c>
      <c r="B15" s="8" t="s">
        <v>41</v>
      </c>
      <c r="C15" s="4">
        <f t="shared" si="1"/>
        <v>5</v>
      </c>
      <c r="D15" s="9">
        <v>2</v>
      </c>
      <c r="E15" s="4">
        <f t="shared" si="2"/>
        <v>2</v>
      </c>
      <c r="F15" t="str">
        <f t="shared" si="3"/>
        <v/>
      </c>
    </row>
    <row r="16" spans="1:6" x14ac:dyDescent="0.25">
      <c r="A16" s="3">
        <v>3</v>
      </c>
      <c r="B16" s="8" t="s">
        <v>46</v>
      </c>
      <c r="C16" s="4">
        <f t="shared" si="1"/>
        <v>5</v>
      </c>
      <c r="D16" s="9">
        <v>4</v>
      </c>
      <c r="E16" s="4">
        <f t="shared" si="2"/>
        <v>10</v>
      </c>
      <c r="F16" t="str">
        <f t="shared" si="3"/>
        <v/>
      </c>
    </row>
    <row r="17" spans="1:7" x14ac:dyDescent="0.25">
      <c r="A17" s="3">
        <v>4</v>
      </c>
      <c r="B17" s="8" t="s">
        <v>50</v>
      </c>
      <c r="C17" s="4">
        <f t="shared" si="1"/>
        <v>5</v>
      </c>
      <c r="D17" s="9">
        <v>3</v>
      </c>
      <c r="E17" s="4">
        <f t="shared" si="2"/>
        <v>6</v>
      </c>
      <c r="F17" t="str">
        <f t="shared" si="3"/>
        <v/>
      </c>
    </row>
    <row r="18" spans="1:7" x14ac:dyDescent="0.25">
      <c r="A18" s="3">
        <v>5</v>
      </c>
      <c r="B18" s="8" t="s">
        <v>54</v>
      </c>
      <c r="C18" s="4">
        <f t="shared" si="1"/>
        <v>5</v>
      </c>
      <c r="D18" s="9">
        <v>12</v>
      </c>
      <c r="E18" s="4">
        <f t="shared" si="2"/>
        <v>42</v>
      </c>
      <c r="F18" t="str">
        <f t="shared" si="3"/>
        <v/>
      </c>
    </row>
    <row r="19" spans="1:7" x14ac:dyDescent="0.25">
      <c r="A19" s="3">
        <v>6</v>
      </c>
      <c r="B19" s="8" t="s">
        <v>40</v>
      </c>
      <c r="C19" s="4">
        <f t="shared" si="1"/>
        <v>6</v>
      </c>
      <c r="D19" s="9">
        <v>4</v>
      </c>
      <c r="E19" s="4">
        <f t="shared" si="2"/>
        <v>13</v>
      </c>
      <c r="F19" t="str">
        <f t="shared" si="3"/>
        <v/>
      </c>
    </row>
    <row r="20" spans="1:7" x14ac:dyDescent="0.25">
      <c r="A20" s="3">
        <v>7</v>
      </c>
      <c r="B20" s="8" t="s">
        <v>38</v>
      </c>
      <c r="C20" s="4">
        <f t="shared" si="1"/>
        <v>7</v>
      </c>
      <c r="D20" s="9">
        <v>5</v>
      </c>
      <c r="E20" s="4">
        <f t="shared" si="2"/>
        <v>22</v>
      </c>
      <c r="F20" t="str">
        <f t="shared" si="3"/>
        <v/>
      </c>
    </row>
    <row r="21" spans="1:7" x14ac:dyDescent="0.25">
      <c r="A21" s="3">
        <v>8</v>
      </c>
      <c r="B21" s="8" t="s">
        <v>51</v>
      </c>
      <c r="C21" s="4">
        <f t="shared" si="1"/>
        <v>8</v>
      </c>
      <c r="D21" s="9">
        <v>2</v>
      </c>
      <c r="E21" s="4">
        <f t="shared" si="2"/>
        <v>5</v>
      </c>
      <c r="F21" t="str">
        <f t="shared" si="3"/>
        <v/>
      </c>
    </row>
    <row r="22" spans="1:7" x14ac:dyDescent="0.25">
      <c r="A22" s="3">
        <v>9</v>
      </c>
      <c r="B22" s="8" t="s">
        <v>49</v>
      </c>
      <c r="C22" s="4">
        <f t="shared" si="1"/>
        <v>9</v>
      </c>
      <c r="D22" s="9">
        <v>2</v>
      </c>
      <c r="E22" s="4">
        <f t="shared" si="2"/>
        <v>6</v>
      </c>
      <c r="F22" t="str">
        <f t="shared" si="3"/>
        <v/>
      </c>
    </row>
    <row r="23" spans="1:7" x14ac:dyDescent="0.25">
      <c r="A23" s="4">
        <v>0</v>
      </c>
      <c r="B23" s="8" t="s">
        <v>39</v>
      </c>
      <c r="C23" s="4">
        <f t="shared" si="1"/>
        <v>3</v>
      </c>
      <c r="D23" s="9">
        <v>6</v>
      </c>
      <c r="E23" s="4">
        <f t="shared" si="2"/>
        <v>8</v>
      </c>
      <c r="F23" t="str">
        <f t="shared" si="3"/>
        <v/>
      </c>
    </row>
    <row r="24" spans="1:7" s="11" customFormat="1" ht="54.9" customHeight="1" x14ac:dyDescent="0.25">
      <c r="A24" s="16" t="s">
        <v>32</v>
      </c>
      <c r="B24" s="16"/>
      <c r="C24" s="10">
        <v>1083</v>
      </c>
      <c r="D24" s="3"/>
    </row>
    <row r="25" spans="1:7" s="11" customFormat="1" ht="54.9" customHeight="1" x14ac:dyDescent="0.25">
      <c r="A25" s="16" t="s">
        <v>34</v>
      </c>
      <c r="B25" s="16"/>
      <c r="C25" s="10">
        <v>691</v>
      </c>
    </row>
    <row r="26" spans="1:7" ht="54.9" customHeight="1" x14ac:dyDescent="0.25">
      <c r="A26" s="14" t="s">
        <v>33</v>
      </c>
      <c r="B26" s="14"/>
      <c r="C26" s="3">
        <f>C24-C25</f>
        <v>392</v>
      </c>
      <c r="E26" s="3">
        <f>SUM(E2:E23)</f>
        <v>270</v>
      </c>
      <c r="F26" s="16" t="s">
        <v>31</v>
      </c>
      <c r="G26" s="16"/>
    </row>
    <row r="27" spans="1:7" x14ac:dyDescent="0.25">
      <c r="A27" s="14" t="s">
        <v>37</v>
      </c>
      <c r="B27" s="14"/>
      <c r="C27" s="7">
        <f>C25/C24</f>
        <v>0.63804247460757157</v>
      </c>
      <c r="E27" s="7">
        <f>E26/C24</f>
        <v>0.24930747922437674</v>
      </c>
    </row>
    <row r="28" spans="1:7" x14ac:dyDescent="0.25">
      <c r="A28" s="3"/>
    </row>
    <row r="29" spans="1:7" x14ac:dyDescent="0.25">
      <c r="A29" s="3"/>
    </row>
    <row r="30" spans="1:7" x14ac:dyDescent="0.25">
      <c r="A30" s="3"/>
    </row>
    <row r="31" spans="1:7" x14ac:dyDescent="0.25">
      <c r="A31" s="3"/>
    </row>
    <row r="32" spans="1:7" x14ac:dyDescent="0.25">
      <c r="A32" s="3"/>
    </row>
    <row r="33" spans="1:1" x14ac:dyDescent="0.25">
      <c r="A33" s="3"/>
    </row>
  </sheetData>
  <mergeCells count="6">
    <mergeCell ref="A27:B27"/>
    <mergeCell ref="E1:F1"/>
    <mergeCell ref="A24:B24"/>
    <mergeCell ref="A25:B25"/>
    <mergeCell ref="A26:B26"/>
    <mergeCell ref="F26:G2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58760AEB10904BAB019A8065F165D0" ma:contentTypeVersion="13" ma:contentTypeDescription="Create a new document." ma:contentTypeScope="" ma:versionID="319373674a6e687ea377cf52e03062ae">
  <xsd:schema xmlns:xsd="http://www.w3.org/2001/XMLSchema" xmlns:xs="http://www.w3.org/2001/XMLSchema" xmlns:p="http://schemas.microsoft.com/office/2006/metadata/properties" xmlns:ns2="0080028c-217d-42e2-9927-2afba9e295d7" xmlns:ns3="e6ec585a-4db8-4e8f-9ffe-993ca1725523" targetNamespace="http://schemas.microsoft.com/office/2006/metadata/properties" ma:root="true" ma:fieldsID="5cb9b24ba30301b02ca537011c3193d5" ns2:_="" ns3:_="">
    <xsd:import namespace="0080028c-217d-42e2-9927-2afba9e295d7"/>
    <xsd:import namespace="e6ec585a-4db8-4e8f-9ffe-993ca172552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0028c-217d-42e2-9927-2afba9e295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6ec585a-4db8-4e8f-9ffe-993ca172552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DF37FC-966F-4725-93E4-751C79E0D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80028c-217d-42e2-9927-2afba9e295d7"/>
    <ds:schemaRef ds:uri="e6ec585a-4db8-4e8f-9ffe-993ca17255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4BE315-D2C0-4A9E-882C-57BBF48AE76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8458EE-DBDA-4556-AC3E-1404E62AA6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McKenna</dc:creator>
  <cp:keywords/>
  <dc:description/>
  <cp:lastModifiedBy>arash kheirollahi</cp:lastModifiedBy>
  <cp:revision/>
  <dcterms:created xsi:type="dcterms:W3CDTF">2021-03-22T06:21:39Z</dcterms:created>
  <dcterms:modified xsi:type="dcterms:W3CDTF">2025-01-20T22:29:18Z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0x010100BE58760AEB10904BAB019A8065F165D0</vt:lpwstr>
  </property>
</Properties>
</file>