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815" windowHeight="6930"/>
  </bookViews>
  <sheets>
    <sheet name="version_8_spawning_annual_20170" sheetId="1" r:id="rId1"/>
  </sheets>
  <definedNames>
    <definedName name="_xlnm._FilterDatabase" localSheetId="0" hidden="1">version_8_spawning_annual_20170!$A$1:$U$169</definedName>
  </definedNames>
  <calcPr calcId="145621"/>
</workbook>
</file>

<file path=xl/calcChain.xml><?xml version="1.0" encoding="utf-8"?>
<calcChain xmlns="http://schemas.openxmlformats.org/spreadsheetml/2006/main">
  <c r="E149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2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2" i="1"/>
  <c r="D87" i="1"/>
  <c r="D86" i="1"/>
  <c r="G86" i="1"/>
  <c r="D23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2" i="1"/>
</calcChain>
</file>

<file path=xl/sharedStrings.xml><?xml version="1.0" encoding="utf-8"?>
<sst xmlns="http://schemas.openxmlformats.org/spreadsheetml/2006/main" count="21" uniqueCount="21">
  <si>
    <t>zone</t>
  </si>
  <si>
    <t>year</t>
  </si>
  <si>
    <t>p_high</t>
  </si>
  <si>
    <t>p_area_high</t>
  </si>
  <si>
    <t>p_mod</t>
  </si>
  <si>
    <t>p_area_mod</t>
  </si>
  <si>
    <t>p_low</t>
  </si>
  <si>
    <t>p_area_low</t>
  </si>
  <si>
    <t>s_high</t>
  </si>
  <si>
    <t>s_area_high</t>
  </si>
  <si>
    <t>s_mod</t>
  </si>
  <si>
    <t>s_area_mod</t>
  </si>
  <si>
    <t>s_low</t>
  </si>
  <si>
    <t>s_area_low</t>
  </si>
  <si>
    <t>s_nowater</t>
  </si>
  <si>
    <t>s_area_nowater</t>
  </si>
  <si>
    <t>season</t>
  </si>
  <si>
    <t>spawning_index</t>
  </si>
  <si>
    <t>wetland_number</t>
  </si>
  <si>
    <t>p_wetland_area</t>
  </si>
  <si>
    <t>s_wetland_area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</si>
</sst>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69"/>
  <sheetViews>
    <sheetView tabSelected="1" zoomScale="85" zoomScaleNormal="85" workbookViewId="0">
      <selection activeCell="C26" sqref="C26"/>
    </sheetView>
  </sheetViews>
  <sheetFormatPr defaultRowHeight="15"/>
  <cols>
    <col min="4" max="4" width="26.140625" customWidth="1"/>
    <col min="5" max="6" width="22.28515625" customWidth="1"/>
    <col min="7" max="7" width="16.42578125" bestFit="1" customWidth="1"/>
    <col min="8" max="8" width="10" bestFit="1" customWidth="1"/>
    <col min="9" max="9" width="15.28515625" bestFit="1" customWidth="1"/>
    <col min="10" max="10" width="10" bestFit="1" customWidth="1"/>
    <col min="11" max="11" width="15.28515625" bestFit="1" customWidth="1"/>
    <col min="12" max="12" width="9.42578125" bestFit="1" customWidth="1"/>
    <col min="13" max="13" width="14.5703125" bestFit="1" customWidth="1"/>
    <col min="14" max="14" width="9.85546875" bestFit="1" customWidth="1"/>
    <col min="15" max="15" width="15.140625" bestFit="1" customWidth="1"/>
    <col min="16" max="16" width="9.85546875" bestFit="1" customWidth="1"/>
    <col min="17" max="17" width="15.140625" bestFit="1" customWidth="1"/>
    <col min="18" max="18" width="9.28515625" bestFit="1" customWidth="1"/>
    <col min="19" max="19" width="14.42578125" bestFit="1" customWidth="1"/>
    <col min="20" max="20" width="13.42578125" bestFit="1" customWidth="1"/>
    <col min="21" max="21" width="18.85546875" bestFit="1" customWidth="1"/>
  </cols>
  <sheetData>
    <row r="1" spans="1:21">
      <c r="A1" t="s">
        <v>0</v>
      </c>
      <c r="B1" t="s">
        <v>1</v>
      </c>
      <c r="C1" t="s">
        <v>16</v>
      </c>
      <c r="D1" t="s">
        <v>17</v>
      </c>
      <c r="E1" t="s">
        <v>19</v>
      </c>
      <c r="F1" t="s">
        <v>20</v>
      </c>
      <c r="G1" t="s">
        <v>18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hidden="1">
      <c r="A2">
        <v>1</v>
      </c>
      <c r="B2">
        <v>1993</v>
      </c>
      <c r="C2">
        <f>B2-1993</f>
        <v>0</v>
      </c>
      <c r="D2">
        <f t="shared" ref="D2:D33" si="0">(I2+K2+O2+Q2)/(I2+K2+M2+O2+Q2+S2)</f>
        <v>0.40261385140806116</v>
      </c>
      <c r="E2">
        <f>I2+K2</f>
        <v>157.82</v>
      </c>
      <c r="F2">
        <f>O2+Q2</f>
        <v>1139.7670000000001</v>
      </c>
      <c r="G2">
        <f>H2+J2+L2+N2+P2+R2</f>
        <v>312</v>
      </c>
      <c r="H2">
        <v>11</v>
      </c>
      <c r="I2">
        <v>153.07</v>
      </c>
      <c r="J2">
        <v>1</v>
      </c>
      <c r="K2">
        <v>4.75</v>
      </c>
      <c r="L2">
        <v>144</v>
      </c>
      <c r="M2">
        <v>1148.8399999999999</v>
      </c>
      <c r="N2">
        <v>10</v>
      </c>
      <c r="O2">
        <v>255.11699999999999</v>
      </c>
      <c r="P2">
        <v>5</v>
      </c>
      <c r="Q2">
        <v>884.65</v>
      </c>
      <c r="R2">
        <v>141</v>
      </c>
      <c r="S2">
        <v>776.48</v>
      </c>
      <c r="T2">
        <v>0</v>
      </c>
      <c r="U2">
        <v>0</v>
      </c>
    </row>
    <row r="3" spans="1:21" hidden="1">
      <c r="A3">
        <v>1</v>
      </c>
      <c r="B3">
        <v>1994</v>
      </c>
      <c r="C3">
        <f t="shared" ref="C3:C66" si="1">B3-1993</f>
        <v>1</v>
      </c>
      <c r="D3">
        <f t="shared" si="0"/>
        <v>0.60394085596196978</v>
      </c>
      <c r="E3">
        <f t="shared" ref="E3:E66" si="2">I3+K3</f>
        <v>586.34699999999998</v>
      </c>
      <c r="F3">
        <f t="shared" ref="F3:F66" si="3">O3+Q3</f>
        <v>1968.902</v>
      </c>
      <c r="G3">
        <f t="shared" ref="G3:G66" si="4">H3+J3+L3+N3+P3+R3</f>
        <v>312</v>
      </c>
      <c r="H3">
        <v>3</v>
      </c>
      <c r="I3">
        <v>586.34699999999998</v>
      </c>
      <c r="J3">
        <v>0</v>
      </c>
      <c r="K3">
        <v>0</v>
      </c>
      <c r="L3">
        <v>153</v>
      </c>
      <c r="M3">
        <v>1064.0899999999999</v>
      </c>
      <c r="N3">
        <v>7</v>
      </c>
      <c r="O3">
        <v>1089.002</v>
      </c>
      <c r="P3">
        <v>4</v>
      </c>
      <c r="Q3">
        <v>879.9</v>
      </c>
      <c r="R3">
        <v>145</v>
      </c>
      <c r="S3">
        <v>611.62</v>
      </c>
      <c r="T3">
        <v>0</v>
      </c>
      <c r="U3">
        <v>0</v>
      </c>
    </row>
    <row r="4" spans="1:21" hidden="1">
      <c r="A4">
        <v>1</v>
      </c>
      <c r="B4">
        <v>1995</v>
      </c>
      <c r="C4">
        <f t="shared" si="1"/>
        <v>2</v>
      </c>
      <c r="D4">
        <f t="shared" si="0"/>
        <v>0.35044928974210882</v>
      </c>
      <c r="E4">
        <f t="shared" si="2"/>
        <v>39.47</v>
      </c>
      <c r="F4">
        <f t="shared" si="3"/>
        <v>1025.4349999999999</v>
      </c>
      <c r="G4">
        <f t="shared" si="4"/>
        <v>312</v>
      </c>
      <c r="H4">
        <v>1</v>
      </c>
      <c r="I4">
        <v>39.47</v>
      </c>
      <c r="J4">
        <v>0</v>
      </c>
      <c r="K4">
        <v>0</v>
      </c>
      <c r="L4">
        <v>155</v>
      </c>
      <c r="M4">
        <v>1173.47</v>
      </c>
      <c r="N4">
        <v>2</v>
      </c>
      <c r="O4">
        <v>145.535</v>
      </c>
      <c r="P4">
        <v>4</v>
      </c>
      <c r="Q4">
        <v>879.9</v>
      </c>
      <c r="R4">
        <v>150</v>
      </c>
      <c r="S4">
        <v>800.31</v>
      </c>
      <c r="T4">
        <v>0</v>
      </c>
      <c r="U4">
        <v>0</v>
      </c>
    </row>
    <row r="5" spans="1:21" hidden="1">
      <c r="A5">
        <v>1</v>
      </c>
      <c r="B5">
        <v>1996</v>
      </c>
      <c r="C5">
        <f t="shared" si="1"/>
        <v>3</v>
      </c>
      <c r="D5">
        <f t="shared" si="0"/>
        <v>0.31585032756508263</v>
      </c>
      <c r="E5">
        <f t="shared" si="2"/>
        <v>993.39800000000002</v>
      </c>
      <c r="F5">
        <f t="shared" si="3"/>
        <v>4.78</v>
      </c>
      <c r="G5">
        <f t="shared" si="4"/>
        <v>312</v>
      </c>
      <c r="H5">
        <v>34</v>
      </c>
      <c r="I5">
        <v>988.64800000000002</v>
      </c>
      <c r="J5">
        <v>1</v>
      </c>
      <c r="K5">
        <v>4.75</v>
      </c>
      <c r="L5">
        <v>121</v>
      </c>
      <c r="M5">
        <v>981.71</v>
      </c>
      <c r="N5">
        <v>1</v>
      </c>
      <c r="O5">
        <v>4.78</v>
      </c>
      <c r="P5">
        <v>0</v>
      </c>
      <c r="Q5">
        <v>0</v>
      </c>
      <c r="R5">
        <v>155</v>
      </c>
      <c r="S5">
        <v>1180.4000000000001</v>
      </c>
      <c r="T5">
        <v>0</v>
      </c>
      <c r="U5">
        <v>0</v>
      </c>
    </row>
    <row r="6" spans="1:21" hidden="1">
      <c r="A6">
        <v>1</v>
      </c>
      <c r="B6">
        <v>1997</v>
      </c>
      <c r="C6">
        <f t="shared" si="1"/>
        <v>4</v>
      </c>
      <c r="D6">
        <f t="shared" si="0"/>
        <v>0.34384802200665526</v>
      </c>
      <c r="E6">
        <f t="shared" si="2"/>
        <v>0</v>
      </c>
      <c r="F6">
        <f t="shared" si="3"/>
        <v>1037.232</v>
      </c>
      <c r="G6">
        <f t="shared" si="4"/>
        <v>312</v>
      </c>
      <c r="H6">
        <v>0</v>
      </c>
      <c r="I6">
        <v>0</v>
      </c>
      <c r="J6">
        <v>0</v>
      </c>
      <c r="K6">
        <v>0</v>
      </c>
      <c r="L6">
        <v>156</v>
      </c>
      <c r="M6">
        <v>1181.3599999999999</v>
      </c>
      <c r="N6">
        <v>3</v>
      </c>
      <c r="O6">
        <v>157.33199999999999</v>
      </c>
      <c r="P6">
        <v>4</v>
      </c>
      <c r="Q6">
        <v>879.9</v>
      </c>
      <c r="R6">
        <v>149</v>
      </c>
      <c r="S6">
        <v>797.95</v>
      </c>
      <c r="T6">
        <v>0</v>
      </c>
      <c r="U6">
        <v>0</v>
      </c>
    </row>
    <row r="7" spans="1:21" hidden="1">
      <c r="A7">
        <v>1</v>
      </c>
      <c r="B7">
        <v>1998</v>
      </c>
      <c r="C7">
        <f t="shared" si="1"/>
        <v>5</v>
      </c>
      <c r="D7">
        <f t="shared" si="0"/>
        <v>0.50042103664129289</v>
      </c>
      <c r="E7">
        <f t="shared" si="2"/>
        <v>873.95800000000008</v>
      </c>
      <c r="F7">
        <f t="shared" si="3"/>
        <v>951.053</v>
      </c>
      <c r="G7">
        <f t="shared" si="4"/>
        <v>312</v>
      </c>
      <c r="H7">
        <v>9</v>
      </c>
      <c r="I7">
        <v>833.76800000000003</v>
      </c>
      <c r="J7">
        <v>3</v>
      </c>
      <c r="K7">
        <v>40.19</v>
      </c>
      <c r="L7">
        <v>144</v>
      </c>
      <c r="M7">
        <v>998.52</v>
      </c>
      <c r="N7">
        <v>6</v>
      </c>
      <c r="O7">
        <v>112.383</v>
      </c>
      <c r="P7">
        <v>3</v>
      </c>
      <c r="Q7">
        <v>838.67</v>
      </c>
      <c r="R7">
        <v>147</v>
      </c>
      <c r="S7">
        <v>823.42</v>
      </c>
      <c r="T7">
        <v>0</v>
      </c>
      <c r="U7">
        <v>0</v>
      </c>
    </row>
    <row r="8" spans="1:21" hidden="1">
      <c r="A8">
        <v>1</v>
      </c>
      <c r="B8">
        <v>1999</v>
      </c>
      <c r="C8">
        <f t="shared" si="1"/>
        <v>6</v>
      </c>
      <c r="D8">
        <f t="shared" si="0"/>
        <v>0.70306084833753479</v>
      </c>
      <c r="E8">
        <f t="shared" si="2"/>
        <v>2087.3539999999998</v>
      </c>
      <c r="F8">
        <f t="shared" si="3"/>
        <v>1124.422</v>
      </c>
      <c r="G8">
        <f t="shared" si="4"/>
        <v>312</v>
      </c>
      <c r="H8">
        <v>14</v>
      </c>
      <c r="I8">
        <v>1180.2139999999999</v>
      </c>
      <c r="J8">
        <v>10</v>
      </c>
      <c r="K8">
        <v>907.14</v>
      </c>
      <c r="L8">
        <v>132</v>
      </c>
      <c r="M8">
        <v>582.47</v>
      </c>
      <c r="N8">
        <v>8</v>
      </c>
      <c r="O8">
        <v>212.19200000000001</v>
      </c>
      <c r="P8">
        <v>11</v>
      </c>
      <c r="Q8">
        <v>912.23</v>
      </c>
      <c r="R8">
        <v>137</v>
      </c>
      <c r="S8">
        <v>774.03</v>
      </c>
      <c r="T8">
        <v>0</v>
      </c>
      <c r="U8">
        <v>0</v>
      </c>
    </row>
    <row r="9" spans="1:21" hidden="1">
      <c r="A9">
        <v>1</v>
      </c>
      <c r="B9">
        <v>2000</v>
      </c>
      <c r="C9">
        <f t="shared" si="1"/>
        <v>7</v>
      </c>
      <c r="D9">
        <f t="shared" si="0"/>
        <v>0.67584701256007329</v>
      </c>
      <c r="E9">
        <f t="shared" si="2"/>
        <v>1831.7919999999999</v>
      </c>
      <c r="F9">
        <f t="shared" si="3"/>
        <v>1102.3139999999999</v>
      </c>
      <c r="G9">
        <f t="shared" si="4"/>
        <v>312</v>
      </c>
      <c r="H9">
        <v>24</v>
      </c>
      <c r="I9">
        <v>868.55200000000002</v>
      </c>
      <c r="J9">
        <v>11</v>
      </c>
      <c r="K9">
        <v>963.24</v>
      </c>
      <c r="L9">
        <v>121</v>
      </c>
      <c r="M9">
        <v>622.35</v>
      </c>
      <c r="N9">
        <v>9</v>
      </c>
      <c r="O9">
        <v>222.41399999999999</v>
      </c>
      <c r="P9">
        <v>4</v>
      </c>
      <c r="Q9">
        <v>879.9</v>
      </c>
      <c r="R9">
        <v>143</v>
      </c>
      <c r="S9">
        <v>784.92</v>
      </c>
      <c r="T9">
        <v>0</v>
      </c>
      <c r="U9">
        <v>0</v>
      </c>
    </row>
    <row r="10" spans="1:21" hidden="1">
      <c r="A10">
        <v>1</v>
      </c>
      <c r="B10">
        <v>2001</v>
      </c>
      <c r="C10">
        <f t="shared" si="1"/>
        <v>8</v>
      </c>
      <c r="D10">
        <f t="shared" si="0"/>
        <v>0.66727043601517799</v>
      </c>
      <c r="E10">
        <f t="shared" si="2"/>
        <v>1030.2149999999999</v>
      </c>
      <c r="F10">
        <f t="shared" si="3"/>
        <v>1846.5540000000001</v>
      </c>
      <c r="G10">
        <f t="shared" si="4"/>
        <v>312</v>
      </c>
      <c r="H10">
        <v>3</v>
      </c>
      <c r="I10">
        <v>150.315</v>
      </c>
      <c r="J10">
        <v>4</v>
      </c>
      <c r="K10">
        <v>879.9</v>
      </c>
      <c r="L10">
        <v>149</v>
      </c>
      <c r="M10">
        <v>799.35</v>
      </c>
      <c r="N10">
        <v>8</v>
      </c>
      <c r="O10">
        <v>961.904</v>
      </c>
      <c r="P10">
        <v>5</v>
      </c>
      <c r="Q10">
        <v>884.65</v>
      </c>
      <c r="R10">
        <v>143</v>
      </c>
      <c r="S10">
        <v>635.13</v>
      </c>
      <c r="T10">
        <v>0</v>
      </c>
      <c r="U10">
        <v>0</v>
      </c>
    </row>
    <row r="11" spans="1:21" hidden="1">
      <c r="A11">
        <v>1</v>
      </c>
      <c r="B11">
        <v>2002</v>
      </c>
      <c r="C11">
        <f t="shared" si="1"/>
        <v>9</v>
      </c>
      <c r="D11">
        <f t="shared" si="0"/>
        <v>0.54085910880233967</v>
      </c>
      <c r="E11">
        <f t="shared" si="2"/>
        <v>889.02</v>
      </c>
      <c r="F11">
        <f t="shared" si="3"/>
        <v>1032.4549999999999</v>
      </c>
      <c r="G11">
        <f t="shared" si="4"/>
        <v>312</v>
      </c>
      <c r="H11">
        <v>1</v>
      </c>
      <c r="I11">
        <v>39.47</v>
      </c>
      <c r="J11">
        <v>3</v>
      </c>
      <c r="K11">
        <v>849.55</v>
      </c>
      <c r="L11">
        <v>152</v>
      </c>
      <c r="M11">
        <v>833.66</v>
      </c>
      <c r="N11">
        <v>2</v>
      </c>
      <c r="O11">
        <v>145.535</v>
      </c>
      <c r="P11">
        <v>6</v>
      </c>
      <c r="Q11">
        <v>886.92</v>
      </c>
      <c r="R11">
        <v>148</v>
      </c>
      <c r="S11">
        <v>797.5</v>
      </c>
      <c r="T11">
        <v>0</v>
      </c>
      <c r="U11">
        <v>0</v>
      </c>
    </row>
    <row r="12" spans="1:21" hidden="1">
      <c r="A12">
        <v>1</v>
      </c>
      <c r="B12">
        <v>2003</v>
      </c>
      <c r="C12">
        <f t="shared" si="1"/>
        <v>10</v>
      </c>
      <c r="D12">
        <f t="shared" si="0"/>
        <v>0.14969479774910974</v>
      </c>
      <c r="E12">
        <f t="shared" si="2"/>
        <v>141.435</v>
      </c>
      <c r="F12">
        <f t="shared" si="3"/>
        <v>254.13499999999999</v>
      </c>
      <c r="G12">
        <f t="shared" si="4"/>
        <v>312</v>
      </c>
      <c r="H12">
        <v>1</v>
      </c>
      <c r="I12">
        <v>106.065</v>
      </c>
      <c r="J12">
        <v>2</v>
      </c>
      <c r="K12">
        <v>35.369999999999997</v>
      </c>
      <c r="L12">
        <v>153</v>
      </c>
      <c r="M12">
        <v>1146.01</v>
      </c>
      <c r="N12">
        <v>1</v>
      </c>
      <c r="O12">
        <v>106.065</v>
      </c>
      <c r="P12">
        <v>6</v>
      </c>
      <c r="Q12">
        <v>148.07</v>
      </c>
      <c r="R12">
        <v>149</v>
      </c>
      <c r="S12">
        <v>1100.93</v>
      </c>
      <c r="T12">
        <v>0</v>
      </c>
      <c r="U12">
        <v>0</v>
      </c>
    </row>
    <row r="13" spans="1:21" hidden="1">
      <c r="A13">
        <v>1</v>
      </c>
      <c r="B13">
        <v>2004</v>
      </c>
      <c r="C13">
        <f t="shared" si="1"/>
        <v>11</v>
      </c>
      <c r="D13">
        <f t="shared" si="0"/>
        <v>0.6250470764244721</v>
      </c>
      <c r="E13">
        <f t="shared" si="2"/>
        <v>1072.7840000000001</v>
      </c>
      <c r="F13">
        <f t="shared" si="3"/>
        <v>1640.761</v>
      </c>
      <c r="G13">
        <f t="shared" si="4"/>
        <v>312</v>
      </c>
      <c r="H13">
        <v>9</v>
      </c>
      <c r="I13">
        <v>961.024</v>
      </c>
      <c r="J13">
        <v>4</v>
      </c>
      <c r="K13">
        <v>111.76</v>
      </c>
      <c r="L13">
        <v>143</v>
      </c>
      <c r="M13">
        <v>944.46</v>
      </c>
      <c r="N13">
        <v>4</v>
      </c>
      <c r="O13">
        <v>791.36099999999999</v>
      </c>
      <c r="P13">
        <v>2</v>
      </c>
      <c r="Q13">
        <v>849.4</v>
      </c>
      <c r="R13">
        <v>150</v>
      </c>
      <c r="S13">
        <v>683.34</v>
      </c>
      <c r="T13">
        <v>0</v>
      </c>
      <c r="U13">
        <v>0</v>
      </c>
    </row>
    <row r="14" spans="1:21" hidden="1">
      <c r="A14">
        <v>1</v>
      </c>
      <c r="B14">
        <v>2005</v>
      </c>
      <c r="C14">
        <f t="shared" si="1"/>
        <v>12</v>
      </c>
      <c r="D14">
        <f t="shared" si="0"/>
        <v>0.53589877004475983</v>
      </c>
      <c r="E14">
        <f t="shared" si="2"/>
        <v>1880.6469999999999</v>
      </c>
      <c r="F14">
        <f t="shared" si="3"/>
        <v>171.005</v>
      </c>
      <c r="G14">
        <f t="shared" si="4"/>
        <v>312</v>
      </c>
      <c r="H14">
        <v>11</v>
      </c>
      <c r="I14">
        <v>1027.9970000000001</v>
      </c>
      <c r="J14">
        <v>4</v>
      </c>
      <c r="K14">
        <v>852.65</v>
      </c>
      <c r="L14">
        <v>141</v>
      </c>
      <c r="M14">
        <v>634.71</v>
      </c>
      <c r="N14">
        <v>2</v>
      </c>
      <c r="O14">
        <v>145.535</v>
      </c>
      <c r="P14">
        <v>3</v>
      </c>
      <c r="Q14">
        <v>25.47</v>
      </c>
      <c r="R14">
        <v>151</v>
      </c>
      <c r="S14">
        <v>1142.07</v>
      </c>
      <c r="T14">
        <v>0</v>
      </c>
      <c r="U14">
        <v>0</v>
      </c>
    </row>
    <row r="15" spans="1:21" hidden="1">
      <c r="A15">
        <v>1</v>
      </c>
      <c r="B15">
        <v>2006</v>
      </c>
      <c r="C15">
        <f t="shared" si="1"/>
        <v>13</v>
      </c>
      <c r="D15">
        <f t="shared" si="0"/>
        <v>0.33685427742830509</v>
      </c>
      <c r="E15">
        <f t="shared" si="2"/>
        <v>141.435</v>
      </c>
      <c r="F15">
        <f t="shared" si="3"/>
        <v>865.03</v>
      </c>
      <c r="G15">
        <f t="shared" si="4"/>
        <v>312</v>
      </c>
      <c r="H15">
        <v>1</v>
      </c>
      <c r="I15">
        <v>106.065</v>
      </c>
      <c r="J15">
        <v>2</v>
      </c>
      <c r="K15">
        <v>35.369999999999997</v>
      </c>
      <c r="L15">
        <v>153</v>
      </c>
      <c r="M15">
        <v>1146.01</v>
      </c>
      <c r="N15">
        <v>0</v>
      </c>
      <c r="O15">
        <v>0</v>
      </c>
      <c r="P15">
        <v>3</v>
      </c>
      <c r="Q15">
        <v>865.03</v>
      </c>
      <c r="R15">
        <v>153</v>
      </c>
      <c r="S15">
        <v>835.36</v>
      </c>
      <c r="T15">
        <v>0</v>
      </c>
      <c r="U15">
        <v>0</v>
      </c>
    </row>
    <row r="16" spans="1:21" hidden="1">
      <c r="A16">
        <v>1</v>
      </c>
      <c r="B16">
        <v>2007</v>
      </c>
      <c r="C16">
        <f t="shared" si="1"/>
        <v>14</v>
      </c>
      <c r="D16">
        <f t="shared" si="0"/>
        <v>0.57749600883892549</v>
      </c>
      <c r="E16">
        <f t="shared" si="2"/>
        <v>1144.297</v>
      </c>
      <c r="F16">
        <f t="shared" si="3"/>
        <v>1200.4650000000001</v>
      </c>
      <c r="G16">
        <f t="shared" si="4"/>
        <v>312</v>
      </c>
      <c r="H16">
        <v>9</v>
      </c>
      <c r="I16">
        <v>1128.6669999999999</v>
      </c>
      <c r="J16">
        <v>1</v>
      </c>
      <c r="K16">
        <v>15.63</v>
      </c>
      <c r="L16">
        <v>146</v>
      </c>
      <c r="M16">
        <v>949.37</v>
      </c>
      <c r="N16">
        <v>5</v>
      </c>
      <c r="O16">
        <v>324.51499999999999</v>
      </c>
      <c r="P16">
        <v>6</v>
      </c>
      <c r="Q16">
        <v>875.95</v>
      </c>
      <c r="R16">
        <v>145</v>
      </c>
      <c r="S16">
        <v>766.09</v>
      </c>
      <c r="T16">
        <v>0</v>
      </c>
      <c r="U16">
        <v>0</v>
      </c>
    </row>
    <row r="17" spans="1:21" hidden="1">
      <c r="A17">
        <v>1</v>
      </c>
      <c r="B17">
        <v>2008</v>
      </c>
      <c r="C17">
        <f t="shared" si="1"/>
        <v>15</v>
      </c>
      <c r="D17">
        <f t="shared" si="0"/>
        <v>0.6978718438799445</v>
      </c>
      <c r="E17">
        <f t="shared" si="2"/>
        <v>1681.212</v>
      </c>
      <c r="F17">
        <f t="shared" si="3"/>
        <v>1500.4960000000001</v>
      </c>
      <c r="G17">
        <f t="shared" si="4"/>
        <v>312</v>
      </c>
      <c r="H17">
        <v>5</v>
      </c>
      <c r="I17">
        <v>811.92200000000003</v>
      </c>
      <c r="J17">
        <v>4</v>
      </c>
      <c r="K17">
        <v>869.29</v>
      </c>
      <c r="L17">
        <v>147</v>
      </c>
      <c r="M17">
        <v>671.28</v>
      </c>
      <c r="N17">
        <v>2</v>
      </c>
      <c r="O17">
        <v>624.95600000000002</v>
      </c>
      <c r="P17">
        <v>6</v>
      </c>
      <c r="Q17">
        <v>875.54</v>
      </c>
      <c r="R17">
        <v>148</v>
      </c>
      <c r="S17">
        <v>706.17</v>
      </c>
      <c r="T17">
        <v>0</v>
      </c>
      <c r="U17">
        <v>0</v>
      </c>
    </row>
    <row r="18" spans="1:21" hidden="1">
      <c r="A18">
        <v>1</v>
      </c>
      <c r="B18">
        <v>2009</v>
      </c>
      <c r="C18">
        <f t="shared" si="1"/>
        <v>16</v>
      </c>
      <c r="D18">
        <f t="shared" si="0"/>
        <v>0.74660217101256987</v>
      </c>
      <c r="E18">
        <f t="shared" si="2"/>
        <v>1388.181</v>
      </c>
      <c r="F18">
        <f t="shared" si="3"/>
        <v>2288.8220000000001</v>
      </c>
      <c r="G18">
        <f t="shared" si="4"/>
        <v>312</v>
      </c>
      <c r="H18">
        <v>1</v>
      </c>
      <c r="I18">
        <v>518.89099999999996</v>
      </c>
      <c r="J18">
        <v>4</v>
      </c>
      <c r="K18">
        <v>869.29</v>
      </c>
      <c r="L18">
        <v>151</v>
      </c>
      <c r="M18">
        <v>729.88</v>
      </c>
      <c r="N18">
        <v>13</v>
      </c>
      <c r="O18">
        <v>1261.242</v>
      </c>
      <c r="P18">
        <v>15</v>
      </c>
      <c r="Q18">
        <v>1027.58</v>
      </c>
      <c r="R18">
        <v>128</v>
      </c>
      <c r="S18">
        <v>518.1</v>
      </c>
      <c r="T18">
        <v>0</v>
      </c>
      <c r="U18">
        <v>0</v>
      </c>
    </row>
    <row r="19" spans="1:21" hidden="1">
      <c r="A19">
        <v>1</v>
      </c>
      <c r="B19">
        <v>2010</v>
      </c>
      <c r="C19">
        <f t="shared" si="1"/>
        <v>17</v>
      </c>
      <c r="D19">
        <f t="shared" si="0"/>
        <v>0.87767319055215032</v>
      </c>
      <c r="E19">
        <f t="shared" si="2"/>
        <v>3464.0789999999997</v>
      </c>
      <c r="F19">
        <f t="shared" si="3"/>
        <v>2358.7920000000004</v>
      </c>
      <c r="G19">
        <f t="shared" si="4"/>
        <v>312</v>
      </c>
      <c r="H19">
        <v>52</v>
      </c>
      <c r="I19">
        <v>2479.6489999999999</v>
      </c>
      <c r="J19">
        <v>19</v>
      </c>
      <c r="K19">
        <v>984.43</v>
      </c>
      <c r="L19">
        <v>85</v>
      </c>
      <c r="M19">
        <v>291.64999999999998</v>
      </c>
      <c r="N19">
        <v>21</v>
      </c>
      <c r="O19">
        <v>1410.3520000000001</v>
      </c>
      <c r="P19">
        <v>14</v>
      </c>
      <c r="Q19">
        <v>948.44</v>
      </c>
      <c r="R19">
        <v>121</v>
      </c>
      <c r="S19">
        <v>519.91999999999996</v>
      </c>
      <c r="T19">
        <v>0</v>
      </c>
      <c r="U19">
        <v>0</v>
      </c>
    </row>
    <row r="20" spans="1:21" hidden="1">
      <c r="A20">
        <v>1</v>
      </c>
      <c r="B20">
        <v>2011</v>
      </c>
      <c r="C20">
        <f t="shared" si="1"/>
        <v>18</v>
      </c>
      <c r="D20">
        <f t="shared" si="0"/>
        <v>0.85348201724612482</v>
      </c>
      <c r="E20">
        <f t="shared" si="2"/>
        <v>1572.375</v>
      </c>
      <c r="F20">
        <f t="shared" si="3"/>
        <v>3773.5529999999999</v>
      </c>
      <c r="G20">
        <f t="shared" si="4"/>
        <v>312</v>
      </c>
      <c r="H20">
        <v>7</v>
      </c>
      <c r="I20">
        <v>691.83500000000004</v>
      </c>
      <c r="J20">
        <v>8</v>
      </c>
      <c r="K20">
        <v>880.54</v>
      </c>
      <c r="L20">
        <v>141</v>
      </c>
      <c r="M20">
        <v>690.78</v>
      </c>
      <c r="N20">
        <v>50</v>
      </c>
      <c r="O20">
        <v>2775.1729999999998</v>
      </c>
      <c r="P20">
        <v>21</v>
      </c>
      <c r="Q20">
        <v>998.38</v>
      </c>
      <c r="R20">
        <v>85</v>
      </c>
      <c r="S20">
        <v>226.96</v>
      </c>
      <c r="T20">
        <v>0</v>
      </c>
      <c r="U20">
        <v>0</v>
      </c>
    </row>
    <row r="21" spans="1:21" hidden="1">
      <c r="A21">
        <v>1</v>
      </c>
      <c r="B21">
        <v>2012</v>
      </c>
      <c r="C21">
        <f t="shared" si="1"/>
        <v>19</v>
      </c>
      <c r="D21">
        <f t="shared" si="0"/>
        <v>0.35626273949802173</v>
      </c>
      <c r="E21">
        <f t="shared" si="2"/>
        <v>613.66999999999996</v>
      </c>
      <c r="F21">
        <f t="shared" si="3"/>
        <v>563.14099999999996</v>
      </c>
      <c r="G21">
        <f t="shared" si="4"/>
        <v>312</v>
      </c>
      <c r="H21">
        <v>6</v>
      </c>
      <c r="I21">
        <v>608.91999999999996</v>
      </c>
      <c r="J21">
        <v>1</v>
      </c>
      <c r="K21">
        <v>4.75</v>
      </c>
      <c r="L21">
        <v>149</v>
      </c>
      <c r="M21">
        <v>1057.67</v>
      </c>
      <c r="N21">
        <v>3</v>
      </c>
      <c r="O21">
        <v>563.14099999999996</v>
      </c>
      <c r="P21">
        <v>0</v>
      </c>
      <c r="Q21">
        <v>0</v>
      </c>
      <c r="R21">
        <v>153</v>
      </c>
      <c r="S21">
        <v>1068.73</v>
      </c>
      <c r="T21">
        <v>0</v>
      </c>
      <c r="U21">
        <v>0</v>
      </c>
    </row>
    <row r="22" spans="1:21" hidden="1">
      <c r="A22">
        <v>1</v>
      </c>
      <c r="B22">
        <v>2013</v>
      </c>
      <c r="C22">
        <f t="shared" si="1"/>
        <v>20</v>
      </c>
      <c r="D22">
        <f t="shared" si="0"/>
        <v>0.34296284330159194</v>
      </c>
      <c r="E22">
        <f t="shared" si="2"/>
        <v>558.36099999999999</v>
      </c>
      <c r="F22">
        <f t="shared" si="3"/>
        <v>0</v>
      </c>
      <c r="G22">
        <f t="shared" si="4"/>
        <v>156</v>
      </c>
      <c r="H22">
        <v>2</v>
      </c>
      <c r="I22">
        <v>558.36099999999999</v>
      </c>
      <c r="J22">
        <v>0</v>
      </c>
      <c r="K22">
        <v>0</v>
      </c>
      <c r="L22">
        <v>154</v>
      </c>
      <c r="M22">
        <v>1069.69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2</v>
      </c>
      <c r="B23">
        <v>1993</v>
      </c>
      <c r="C23">
        <f t="shared" si="1"/>
        <v>0</v>
      </c>
      <c r="D23">
        <f>(I23+K23+O23+Q23)/(I23+K23+M23+O23+Q23+S23)</f>
        <v>0.53853951804107847</v>
      </c>
      <c r="E23">
        <f t="shared" si="2"/>
        <v>626.51</v>
      </c>
      <c r="F23">
        <f t="shared" si="3"/>
        <v>5414.7870000000003</v>
      </c>
      <c r="G23">
        <f t="shared" si="4"/>
        <v>1074</v>
      </c>
      <c r="H23">
        <v>34</v>
      </c>
      <c r="I23">
        <v>591.39</v>
      </c>
      <c r="J23">
        <v>2</v>
      </c>
      <c r="K23">
        <v>35.119999999999997</v>
      </c>
      <c r="L23">
        <v>501</v>
      </c>
      <c r="M23">
        <v>3079.17</v>
      </c>
      <c r="N23">
        <v>31</v>
      </c>
      <c r="O23">
        <v>5259.2870000000003</v>
      </c>
      <c r="P23">
        <v>11</v>
      </c>
      <c r="Q23">
        <v>155.5</v>
      </c>
      <c r="R23">
        <v>495</v>
      </c>
      <c r="S23">
        <v>2097.46</v>
      </c>
      <c r="T23">
        <v>0</v>
      </c>
      <c r="U23">
        <v>0</v>
      </c>
    </row>
    <row r="24" spans="1:21">
      <c r="A24">
        <v>2</v>
      </c>
      <c r="B24">
        <v>1994</v>
      </c>
      <c r="C24">
        <f t="shared" si="1"/>
        <v>1</v>
      </c>
      <c r="D24">
        <f t="shared" si="0"/>
        <v>0.47332099546928685</v>
      </c>
      <c r="E24">
        <f t="shared" si="2"/>
        <v>83.570999999999998</v>
      </c>
      <c r="F24">
        <f t="shared" si="3"/>
        <v>4790.8679999999995</v>
      </c>
      <c r="G24">
        <f t="shared" si="4"/>
        <v>1074</v>
      </c>
      <c r="H24">
        <v>2</v>
      </c>
      <c r="I24">
        <v>8.9309999999999992</v>
      </c>
      <c r="J24">
        <v>3</v>
      </c>
      <c r="K24">
        <v>74.64</v>
      </c>
      <c r="L24">
        <v>532</v>
      </c>
      <c r="M24">
        <v>3179.85</v>
      </c>
      <c r="N24">
        <v>23</v>
      </c>
      <c r="O24">
        <v>4744.6779999999999</v>
      </c>
      <c r="P24">
        <v>3</v>
      </c>
      <c r="Q24">
        <v>46.19</v>
      </c>
      <c r="R24">
        <v>511</v>
      </c>
      <c r="S24">
        <v>2244.09</v>
      </c>
      <c r="T24">
        <v>0</v>
      </c>
      <c r="U24">
        <v>0</v>
      </c>
    </row>
    <row r="25" spans="1:21">
      <c r="A25">
        <v>2</v>
      </c>
      <c r="B25">
        <v>1995</v>
      </c>
      <c r="C25">
        <f t="shared" si="1"/>
        <v>2</v>
      </c>
      <c r="D25">
        <f t="shared" si="0"/>
        <v>0.5235910610418314</v>
      </c>
      <c r="E25">
        <f t="shared" si="2"/>
        <v>5520.6840000000002</v>
      </c>
      <c r="F25">
        <f t="shared" si="3"/>
        <v>259.94299999999998</v>
      </c>
      <c r="G25">
        <f t="shared" si="4"/>
        <v>1074</v>
      </c>
      <c r="H25">
        <v>21</v>
      </c>
      <c r="I25">
        <v>5488.9440000000004</v>
      </c>
      <c r="J25">
        <v>5</v>
      </c>
      <c r="K25">
        <v>31.74</v>
      </c>
      <c r="L25">
        <v>511</v>
      </c>
      <c r="M25">
        <v>2101.02</v>
      </c>
      <c r="N25">
        <v>11</v>
      </c>
      <c r="O25">
        <v>255.93299999999999</v>
      </c>
      <c r="P25">
        <v>1</v>
      </c>
      <c r="Q25">
        <v>4.01</v>
      </c>
      <c r="R25">
        <v>525</v>
      </c>
      <c r="S25">
        <v>3158.7</v>
      </c>
      <c r="T25">
        <v>0</v>
      </c>
      <c r="U25">
        <v>0</v>
      </c>
    </row>
    <row r="26" spans="1:21">
      <c r="A26">
        <v>2</v>
      </c>
      <c r="B26">
        <v>1996</v>
      </c>
      <c r="C26">
        <f t="shared" si="1"/>
        <v>3</v>
      </c>
      <c r="D26">
        <f t="shared" si="0"/>
        <v>0.51699124176749367</v>
      </c>
      <c r="E26">
        <f t="shared" si="2"/>
        <v>5642.8940000000002</v>
      </c>
      <c r="F26">
        <f t="shared" si="3"/>
        <v>10.093999999999999</v>
      </c>
      <c r="G26">
        <f t="shared" si="4"/>
        <v>1074</v>
      </c>
      <c r="H26">
        <v>66</v>
      </c>
      <c r="I26">
        <v>5587.884</v>
      </c>
      <c r="J26">
        <v>4</v>
      </c>
      <c r="K26">
        <v>55.01</v>
      </c>
      <c r="L26">
        <v>467</v>
      </c>
      <c r="M26">
        <v>2071.9299999999998</v>
      </c>
      <c r="N26">
        <v>1</v>
      </c>
      <c r="O26">
        <v>10.093999999999999</v>
      </c>
      <c r="P26">
        <v>0</v>
      </c>
      <c r="Q26">
        <v>0</v>
      </c>
      <c r="R26">
        <v>536</v>
      </c>
      <c r="S26">
        <v>3209.48</v>
      </c>
      <c r="T26">
        <v>0</v>
      </c>
      <c r="U26">
        <v>0</v>
      </c>
    </row>
    <row r="27" spans="1:21">
      <c r="A27">
        <v>2</v>
      </c>
      <c r="B27">
        <v>1997</v>
      </c>
      <c r="C27">
        <f t="shared" si="1"/>
        <v>4</v>
      </c>
      <c r="D27">
        <f t="shared" si="0"/>
        <v>3.2573559582329145E-2</v>
      </c>
      <c r="E27">
        <f t="shared" si="2"/>
        <v>0</v>
      </c>
      <c r="F27">
        <f t="shared" si="3"/>
        <v>214.81800000000001</v>
      </c>
      <c r="G27">
        <f t="shared" si="4"/>
        <v>1074</v>
      </c>
      <c r="H27">
        <v>0</v>
      </c>
      <c r="I27">
        <v>0</v>
      </c>
      <c r="J27">
        <v>0</v>
      </c>
      <c r="K27">
        <v>0</v>
      </c>
      <c r="L27">
        <v>537</v>
      </c>
      <c r="M27">
        <v>3211.5</v>
      </c>
      <c r="N27">
        <v>8</v>
      </c>
      <c r="O27">
        <v>214.81800000000001</v>
      </c>
      <c r="P27">
        <v>0</v>
      </c>
      <c r="Q27">
        <v>0</v>
      </c>
      <c r="R27">
        <v>529</v>
      </c>
      <c r="S27">
        <v>3168.54</v>
      </c>
      <c r="T27">
        <v>0</v>
      </c>
      <c r="U27">
        <v>0</v>
      </c>
    </row>
    <row r="28" spans="1:21">
      <c r="A28">
        <v>2</v>
      </c>
      <c r="B28">
        <v>1998</v>
      </c>
      <c r="C28">
        <f t="shared" si="1"/>
        <v>5</v>
      </c>
      <c r="D28">
        <f t="shared" si="0"/>
        <v>0.14305658026081064</v>
      </c>
      <c r="E28">
        <f t="shared" si="2"/>
        <v>720.80900000000008</v>
      </c>
      <c r="F28">
        <f t="shared" si="3"/>
        <v>311.899</v>
      </c>
      <c r="G28">
        <f t="shared" si="4"/>
        <v>1074</v>
      </c>
      <c r="H28">
        <v>36</v>
      </c>
      <c r="I28">
        <v>674.96900000000005</v>
      </c>
      <c r="J28">
        <v>3</v>
      </c>
      <c r="K28">
        <v>45.84</v>
      </c>
      <c r="L28">
        <v>498</v>
      </c>
      <c r="M28">
        <v>3058.18</v>
      </c>
      <c r="N28">
        <v>12</v>
      </c>
      <c r="O28">
        <v>206.149</v>
      </c>
      <c r="P28">
        <v>4</v>
      </c>
      <c r="Q28">
        <v>105.75</v>
      </c>
      <c r="R28">
        <v>521</v>
      </c>
      <c r="S28">
        <v>3127.99</v>
      </c>
      <c r="T28">
        <v>0</v>
      </c>
      <c r="U28">
        <v>0</v>
      </c>
    </row>
    <row r="29" spans="1:21">
      <c r="A29">
        <v>2</v>
      </c>
      <c r="B29">
        <v>1999</v>
      </c>
      <c r="C29">
        <f t="shared" si="1"/>
        <v>6</v>
      </c>
      <c r="D29">
        <f t="shared" si="0"/>
        <v>0.76205506659573607</v>
      </c>
      <c r="E29">
        <f t="shared" si="2"/>
        <v>8812.3230000000003</v>
      </c>
      <c r="F29">
        <f t="shared" si="3"/>
        <v>2959.893</v>
      </c>
      <c r="G29">
        <f t="shared" si="4"/>
        <v>1074</v>
      </c>
      <c r="H29">
        <v>113</v>
      </c>
      <c r="I29">
        <v>7839.723</v>
      </c>
      <c r="J29">
        <v>21</v>
      </c>
      <c r="K29">
        <v>972.6</v>
      </c>
      <c r="L29">
        <v>403</v>
      </c>
      <c r="M29">
        <v>1254.49</v>
      </c>
      <c r="N29">
        <v>47</v>
      </c>
      <c r="O29">
        <v>1968.7629999999999</v>
      </c>
      <c r="P29">
        <v>13</v>
      </c>
      <c r="Q29">
        <v>991.13</v>
      </c>
      <c r="R29">
        <v>477</v>
      </c>
      <c r="S29">
        <v>2421.2800000000002</v>
      </c>
      <c r="T29">
        <v>0</v>
      </c>
      <c r="U29">
        <v>0</v>
      </c>
    </row>
    <row r="30" spans="1:21">
      <c r="A30">
        <v>2</v>
      </c>
      <c r="B30">
        <v>2000</v>
      </c>
      <c r="C30">
        <f t="shared" si="1"/>
        <v>7</v>
      </c>
      <c r="D30">
        <f t="shared" si="0"/>
        <v>0.63571053006900036</v>
      </c>
      <c r="E30">
        <f t="shared" si="2"/>
        <v>7512.2289999999994</v>
      </c>
      <c r="F30">
        <f t="shared" si="3"/>
        <v>537.673</v>
      </c>
      <c r="G30">
        <f t="shared" si="4"/>
        <v>1074</v>
      </c>
      <c r="H30">
        <v>63</v>
      </c>
      <c r="I30">
        <v>6619.4889999999996</v>
      </c>
      <c r="J30">
        <v>8</v>
      </c>
      <c r="K30">
        <v>892.74</v>
      </c>
      <c r="L30">
        <v>466</v>
      </c>
      <c r="M30">
        <v>1530.49</v>
      </c>
      <c r="N30">
        <v>23</v>
      </c>
      <c r="O30">
        <v>430.02300000000002</v>
      </c>
      <c r="P30">
        <v>4</v>
      </c>
      <c r="Q30">
        <v>107.65</v>
      </c>
      <c r="R30">
        <v>510</v>
      </c>
      <c r="S30">
        <v>3082.45</v>
      </c>
      <c r="T30">
        <v>0</v>
      </c>
      <c r="U30">
        <v>0</v>
      </c>
    </row>
    <row r="31" spans="1:21">
      <c r="A31">
        <v>2</v>
      </c>
      <c r="B31">
        <v>2001</v>
      </c>
      <c r="C31">
        <f t="shared" si="1"/>
        <v>8</v>
      </c>
      <c r="D31">
        <f t="shared" si="0"/>
        <v>0.49777189475663719</v>
      </c>
      <c r="E31">
        <f t="shared" si="2"/>
        <v>473.59500000000003</v>
      </c>
      <c r="F31">
        <f t="shared" si="3"/>
        <v>4838.8860000000004</v>
      </c>
      <c r="G31">
        <f t="shared" si="4"/>
        <v>1074</v>
      </c>
      <c r="H31">
        <v>17</v>
      </c>
      <c r="I31">
        <v>473.59500000000003</v>
      </c>
      <c r="J31">
        <v>0</v>
      </c>
      <c r="K31">
        <v>0</v>
      </c>
      <c r="L31">
        <v>520</v>
      </c>
      <c r="M31">
        <v>3116.78</v>
      </c>
      <c r="N31">
        <v>22</v>
      </c>
      <c r="O31">
        <v>4836.616</v>
      </c>
      <c r="P31">
        <v>1</v>
      </c>
      <c r="Q31">
        <v>2.27</v>
      </c>
      <c r="R31">
        <v>514</v>
      </c>
      <c r="S31">
        <v>2243.2600000000002</v>
      </c>
      <c r="T31">
        <v>0</v>
      </c>
      <c r="U31">
        <v>0</v>
      </c>
    </row>
    <row r="32" spans="1:21">
      <c r="A32">
        <v>2</v>
      </c>
      <c r="B32">
        <v>2002</v>
      </c>
      <c r="C32">
        <f t="shared" si="1"/>
        <v>9</v>
      </c>
      <c r="D32">
        <f t="shared" si="0"/>
        <v>0.1556187211588875</v>
      </c>
      <c r="E32">
        <f t="shared" si="2"/>
        <v>215.49100000000001</v>
      </c>
      <c r="F32">
        <f t="shared" si="3"/>
        <v>923.37800000000004</v>
      </c>
      <c r="G32">
        <f t="shared" si="4"/>
        <v>1074</v>
      </c>
      <c r="H32">
        <v>7</v>
      </c>
      <c r="I32">
        <v>212.53100000000001</v>
      </c>
      <c r="J32">
        <v>1</v>
      </c>
      <c r="K32">
        <v>2.96</v>
      </c>
      <c r="L32">
        <v>529</v>
      </c>
      <c r="M32">
        <v>3167.81</v>
      </c>
      <c r="N32">
        <v>12</v>
      </c>
      <c r="O32">
        <v>847.51800000000003</v>
      </c>
      <c r="P32">
        <v>4</v>
      </c>
      <c r="Q32">
        <v>75.86</v>
      </c>
      <c r="R32">
        <v>521</v>
      </c>
      <c r="S32">
        <v>3011.65</v>
      </c>
      <c r="T32">
        <v>0</v>
      </c>
      <c r="U32">
        <v>0</v>
      </c>
    </row>
    <row r="33" spans="1:21">
      <c r="A33">
        <v>2</v>
      </c>
      <c r="B33">
        <v>2003</v>
      </c>
      <c r="C33">
        <f t="shared" si="1"/>
        <v>10</v>
      </c>
      <c r="D33">
        <f t="shared" si="0"/>
        <v>3.43023077187493E-2</v>
      </c>
      <c r="E33">
        <f t="shared" si="2"/>
        <v>91.703000000000003</v>
      </c>
      <c r="F33">
        <f t="shared" si="3"/>
        <v>133.82499999999999</v>
      </c>
      <c r="G33">
        <f t="shared" si="4"/>
        <v>1074</v>
      </c>
      <c r="H33">
        <v>3</v>
      </c>
      <c r="I33">
        <v>18.803000000000001</v>
      </c>
      <c r="J33">
        <v>3</v>
      </c>
      <c r="K33">
        <v>72.900000000000006</v>
      </c>
      <c r="L33">
        <v>531</v>
      </c>
      <c r="M33">
        <v>3178.58</v>
      </c>
      <c r="N33">
        <v>4</v>
      </c>
      <c r="O33">
        <v>63.195</v>
      </c>
      <c r="P33">
        <v>2</v>
      </c>
      <c r="Q33">
        <v>70.63</v>
      </c>
      <c r="R33">
        <v>531</v>
      </c>
      <c r="S33">
        <v>3170.61</v>
      </c>
      <c r="T33">
        <v>0</v>
      </c>
      <c r="U33">
        <v>0</v>
      </c>
    </row>
    <row r="34" spans="1:21">
      <c r="A34">
        <v>2</v>
      </c>
      <c r="B34">
        <v>2004</v>
      </c>
      <c r="C34">
        <f t="shared" si="1"/>
        <v>11</v>
      </c>
      <c r="D34">
        <f t="shared" ref="D34:D65" si="5">(I34+K34+O34+Q34)/(I34+K34+M34+O34+Q34+S34)</f>
        <v>0.48226649675026223</v>
      </c>
      <c r="E34">
        <f t="shared" si="2"/>
        <v>4838.4559999999992</v>
      </c>
      <c r="F34">
        <f t="shared" si="3"/>
        <v>180.34</v>
      </c>
      <c r="G34">
        <f t="shared" si="4"/>
        <v>1074</v>
      </c>
      <c r="H34">
        <v>12</v>
      </c>
      <c r="I34">
        <v>4758.5559999999996</v>
      </c>
      <c r="J34">
        <v>4</v>
      </c>
      <c r="K34">
        <v>79.900000000000006</v>
      </c>
      <c r="L34">
        <v>521</v>
      </c>
      <c r="M34">
        <v>2227.84</v>
      </c>
      <c r="N34">
        <v>5</v>
      </c>
      <c r="O34">
        <v>103.4</v>
      </c>
      <c r="P34">
        <v>3</v>
      </c>
      <c r="Q34">
        <v>76.94</v>
      </c>
      <c r="R34">
        <v>529</v>
      </c>
      <c r="S34">
        <v>3160.05</v>
      </c>
      <c r="T34">
        <v>0</v>
      </c>
      <c r="U34">
        <v>0</v>
      </c>
    </row>
    <row r="35" spans="1:21">
      <c r="A35">
        <v>2</v>
      </c>
      <c r="B35">
        <v>2005</v>
      </c>
      <c r="C35">
        <f t="shared" si="1"/>
        <v>12</v>
      </c>
      <c r="D35">
        <f t="shared" si="5"/>
        <v>0.15634829524626903</v>
      </c>
      <c r="E35">
        <f t="shared" si="2"/>
        <v>1033.885</v>
      </c>
      <c r="F35">
        <f t="shared" si="3"/>
        <v>105.779</v>
      </c>
      <c r="G35">
        <f t="shared" si="4"/>
        <v>1074</v>
      </c>
      <c r="H35">
        <v>23</v>
      </c>
      <c r="I35">
        <v>892.11500000000001</v>
      </c>
      <c r="J35">
        <v>10</v>
      </c>
      <c r="K35">
        <v>141.77000000000001</v>
      </c>
      <c r="L35">
        <v>504</v>
      </c>
      <c r="M35">
        <v>2976.34</v>
      </c>
      <c r="N35">
        <v>4</v>
      </c>
      <c r="O35">
        <v>20.419</v>
      </c>
      <c r="P35">
        <v>4</v>
      </c>
      <c r="Q35">
        <v>85.36</v>
      </c>
      <c r="R35">
        <v>529</v>
      </c>
      <c r="S35">
        <v>3173.26</v>
      </c>
      <c r="T35">
        <v>0</v>
      </c>
      <c r="U35">
        <v>0</v>
      </c>
    </row>
    <row r="36" spans="1:21">
      <c r="A36">
        <v>2</v>
      </c>
      <c r="B36">
        <v>2006</v>
      </c>
      <c r="C36">
        <f t="shared" si="1"/>
        <v>13</v>
      </c>
      <c r="D36">
        <f t="shared" si="5"/>
        <v>1.6558972295630754E-2</v>
      </c>
      <c r="E36">
        <f t="shared" si="2"/>
        <v>79.560999999999993</v>
      </c>
      <c r="F36">
        <f t="shared" si="3"/>
        <v>27.936999999999998</v>
      </c>
      <c r="G36">
        <f t="shared" si="4"/>
        <v>1074</v>
      </c>
      <c r="H36">
        <v>2</v>
      </c>
      <c r="I36">
        <v>8.9309999999999992</v>
      </c>
      <c r="J36">
        <v>2</v>
      </c>
      <c r="K36">
        <v>70.63</v>
      </c>
      <c r="L36">
        <v>533</v>
      </c>
      <c r="M36">
        <v>3181.46</v>
      </c>
      <c r="N36">
        <v>3</v>
      </c>
      <c r="O36">
        <v>12.737</v>
      </c>
      <c r="P36">
        <v>1</v>
      </c>
      <c r="Q36">
        <v>15.2</v>
      </c>
      <c r="R36">
        <v>533</v>
      </c>
      <c r="S36">
        <v>3202.87</v>
      </c>
      <c r="T36">
        <v>0</v>
      </c>
      <c r="U36">
        <v>0</v>
      </c>
    </row>
    <row r="37" spans="1:21">
      <c r="A37">
        <v>2</v>
      </c>
      <c r="B37">
        <v>2007</v>
      </c>
      <c r="C37">
        <f t="shared" si="1"/>
        <v>14</v>
      </c>
      <c r="D37">
        <f t="shared" si="5"/>
        <v>0.34989238517298582</v>
      </c>
      <c r="E37">
        <f t="shared" si="2"/>
        <v>569.70900000000006</v>
      </c>
      <c r="F37">
        <f t="shared" si="3"/>
        <v>2448.835</v>
      </c>
      <c r="G37">
        <f t="shared" si="4"/>
        <v>1074</v>
      </c>
      <c r="H37">
        <v>15</v>
      </c>
      <c r="I37">
        <v>472.49900000000002</v>
      </c>
      <c r="J37">
        <v>6</v>
      </c>
      <c r="K37">
        <v>97.21</v>
      </c>
      <c r="L37">
        <v>516</v>
      </c>
      <c r="M37">
        <v>3078.12</v>
      </c>
      <c r="N37">
        <v>32</v>
      </c>
      <c r="O37">
        <v>1492.2550000000001</v>
      </c>
      <c r="P37">
        <v>14</v>
      </c>
      <c r="Q37">
        <v>956.58</v>
      </c>
      <c r="R37">
        <v>491</v>
      </c>
      <c r="S37">
        <v>2530.4</v>
      </c>
      <c r="T37">
        <v>0</v>
      </c>
      <c r="U37">
        <v>0</v>
      </c>
    </row>
    <row r="38" spans="1:21">
      <c r="A38">
        <v>2</v>
      </c>
      <c r="B38">
        <v>2008</v>
      </c>
      <c r="C38">
        <f t="shared" si="1"/>
        <v>15</v>
      </c>
      <c r="D38">
        <f t="shared" si="5"/>
        <v>7.997700180421928E-2</v>
      </c>
      <c r="E38">
        <f t="shared" si="2"/>
        <v>441.43299999999999</v>
      </c>
      <c r="F38">
        <f t="shared" si="3"/>
        <v>104.818</v>
      </c>
      <c r="G38">
        <f t="shared" si="4"/>
        <v>1074</v>
      </c>
      <c r="H38">
        <v>4</v>
      </c>
      <c r="I38">
        <v>362.613</v>
      </c>
      <c r="J38">
        <v>4</v>
      </c>
      <c r="K38">
        <v>78.819999999999993</v>
      </c>
      <c r="L38">
        <v>529</v>
      </c>
      <c r="M38">
        <v>3107.44</v>
      </c>
      <c r="N38">
        <v>4</v>
      </c>
      <c r="O38">
        <v>34.188000000000002</v>
      </c>
      <c r="P38">
        <v>2</v>
      </c>
      <c r="Q38">
        <v>70.63</v>
      </c>
      <c r="R38">
        <v>531</v>
      </c>
      <c r="S38">
        <v>3176.41</v>
      </c>
      <c r="T38">
        <v>0</v>
      </c>
      <c r="U38">
        <v>0</v>
      </c>
    </row>
    <row r="39" spans="1:21">
      <c r="A39">
        <v>2</v>
      </c>
      <c r="B39">
        <v>2009</v>
      </c>
      <c r="C39">
        <f t="shared" si="1"/>
        <v>16</v>
      </c>
      <c r="D39">
        <f t="shared" si="5"/>
        <v>0.64931156318971739</v>
      </c>
      <c r="E39">
        <f t="shared" si="2"/>
        <v>3.2890000000000001</v>
      </c>
      <c r="F39">
        <f t="shared" si="3"/>
        <v>8419.1540000000005</v>
      </c>
      <c r="G39">
        <f t="shared" si="4"/>
        <v>1074</v>
      </c>
      <c r="H39">
        <v>1</v>
      </c>
      <c r="I39">
        <v>3.2890000000000001</v>
      </c>
      <c r="J39">
        <v>0</v>
      </c>
      <c r="K39">
        <v>0</v>
      </c>
      <c r="L39">
        <v>536</v>
      </c>
      <c r="M39">
        <v>3210.84</v>
      </c>
      <c r="N39">
        <v>78</v>
      </c>
      <c r="O39">
        <v>7471.2839999999997</v>
      </c>
      <c r="P39">
        <v>15</v>
      </c>
      <c r="Q39">
        <v>947.87</v>
      </c>
      <c r="R39">
        <v>444</v>
      </c>
      <c r="S39">
        <v>1338.06</v>
      </c>
      <c r="T39">
        <v>0</v>
      </c>
      <c r="U39">
        <v>0</v>
      </c>
    </row>
    <row r="40" spans="1:21">
      <c r="A40">
        <v>2</v>
      </c>
      <c r="B40">
        <v>2010</v>
      </c>
      <c r="C40">
        <f t="shared" si="1"/>
        <v>17</v>
      </c>
      <c r="D40">
        <f t="shared" si="5"/>
        <v>0.76339134345424831</v>
      </c>
      <c r="E40">
        <f t="shared" si="2"/>
        <v>8064.7809999999999</v>
      </c>
      <c r="F40">
        <f t="shared" si="3"/>
        <v>3773.3530000000001</v>
      </c>
      <c r="G40">
        <f t="shared" si="4"/>
        <v>1074</v>
      </c>
      <c r="H40">
        <v>80</v>
      </c>
      <c r="I40">
        <v>7078.3609999999999</v>
      </c>
      <c r="J40">
        <v>23</v>
      </c>
      <c r="K40">
        <v>986.42</v>
      </c>
      <c r="L40">
        <v>434</v>
      </c>
      <c r="M40">
        <v>1401.27</v>
      </c>
      <c r="N40">
        <v>65</v>
      </c>
      <c r="O40">
        <v>2828.5630000000001</v>
      </c>
      <c r="P40">
        <v>19</v>
      </c>
      <c r="Q40">
        <v>944.79</v>
      </c>
      <c r="R40">
        <v>453</v>
      </c>
      <c r="S40">
        <v>2267.89</v>
      </c>
      <c r="T40">
        <v>0</v>
      </c>
      <c r="U40">
        <v>0</v>
      </c>
    </row>
    <row r="41" spans="1:21">
      <c r="A41">
        <v>2</v>
      </c>
      <c r="B41">
        <v>2011</v>
      </c>
      <c r="C41">
        <f t="shared" si="1"/>
        <v>18</v>
      </c>
      <c r="D41">
        <f t="shared" si="5"/>
        <v>0.80853695213265575</v>
      </c>
      <c r="E41">
        <f t="shared" si="2"/>
        <v>2282.1790000000001</v>
      </c>
      <c r="F41">
        <f t="shared" si="3"/>
        <v>11514.757</v>
      </c>
      <c r="G41">
        <f t="shared" si="4"/>
        <v>1074</v>
      </c>
      <c r="H41">
        <v>27</v>
      </c>
      <c r="I41">
        <v>1388.509</v>
      </c>
      <c r="J41">
        <v>8</v>
      </c>
      <c r="K41">
        <v>893.67</v>
      </c>
      <c r="L41">
        <v>502</v>
      </c>
      <c r="M41">
        <v>2576.3200000000002</v>
      </c>
      <c r="N41">
        <v>230</v>
      </c>
      <c r="O41">
        <v>10426.257</v>
      </c>
      <c r="P41">
        <v>57</v>
      </c>
      <c r="Q41">
        <v>1088.5</v>
      </c>
      <c r="R41">
        <v>250</v>
      </c>
      <c r="S41">
        <v>690.82</v>
      </c>
      <c r="T41">
        <v>0</v>
      </c>
      <c r="U41">
        <v>0</v>
      </c>
    </row>
    <row r="42" spans="1:21">
      <c r="A42">
        <v>2</v>
      </c>
      <c r="B42">
        <v>2012</v>
      </c>
      <c r="C42">
        <f t="shared" si="1"/>
        <v>19</v>
      </c>
      <c r="D42">
        <f t="shared" si="5"/>
        <v>0.2605480213771586</v>
      </c>
      <c r="E42">
        <f t="shared" si="2"/>
        <v>1630.644</v>
      </c>
      <c r="F42">
        <f t="shared" si="3"/>
        <v>477.90599999999995</v>
      </c>
      <c r="G42">
        <f t="shared" si="4"/>
        <v>1074</v>
      </c>
      <c r="H42">
        <v>31</v>
      </c>
      <c r="I42">
        <v>1618.674</v>
      </c>
      <c r="J42">
        <v>3</v>
      </c>
      <c r="K42">
        <v>11.97</v>
      </c>
      <c r="L42">
        <v>503</v>
      </c>
      <c r="M42">
        <v>2882.99</v>
      </c>
      <c r="N42">
        <v>15</v>
      </c>
      <c r="O42">
        <v>404.31599999999997</v>
      </c>
      <c r="P42">
        <v>3</v>
      </c>
      <c r="Q42">
        <v>73.59</v>
      </c>
      <c r="R42">
        <v>519</v>
      </c>
      <c r="S42">
        <v>3101.21</v>
      </c>
      <c r="T42">
        <v>0</v>
      </c>
      <c r="U42">
        <v>0</v>
      </c>
    </row>
    <row r="43" spans="1:21">
      <c r="A43">
        <v>2</v>
      </c>
      <c r="B43">
        <v>2013</v>
      </c>
      <c r="C43">
        <f t="shared" si="1"/>
        <v>20</v>
      </c>
      <c r="D43">
        <f t="shared" si="5"/>
        <v>5.7109381413294129E-2</v>
      </c>
      <c r="E43">
        <f t="shared" si="2"/>
        <v>191.315</v>
      </c>
      <c r="F43">
        <f t="shared" si="3"/>
        <v>0</v>
      </c>
      <c r="G43">
        <f t="shared" si="4"/>
        <v>537</v>
      </c>
      <c r="H43">
        <v>12</v>
      </c>
      <c r="I43">
        <v>118.41500000000001</v>
      </c>
      <c r="J43">
        <v>3</v>
      </c>
      <c r="K43">
        <v>72.900000000000006</v>
      </c>
      <c r="L43">
        <v>522</v>
      </c>
      <c r="M43">
        <v>3158.66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hidden="1">
      <c r="A44">
        <v>3</v>
      </c>
      <c r="B44">
        <v>1993</v>
      </c>
      <c r="C44">
        <f t="shared" si="1"/>
        <v>0</v>
      </c>
      <c r="D44">
        <f t="shared" si="5"/>
        <v>0.9829968661098849</v>
      </c>
      <c r="E44">
        <f t="shared" si="2"/>
        <v>1850.0060000000001</v>
      </c>
      <c r="F44">
        <f t="shared" si="3"/>
        <v>1850.0060000000001</v>
      </c>
      <c r="G44">
        <f t="shared" si="4"/>
        <v>18</v>
      </c>
      <c r="H44">
        <v>1</v>
      </c>
      <c r="I44">
        <v>1763.836</v>
      </c>
      <c r="J44">
        <v>3</v>
      </c>
      <c r="K44">
        <v>86.17</v>
      </c>
      <c r="L44">
        <v>5</v>
      </c>
      <c r="M44">
        <v>32</v>
      </c>
      <c r="N44">
        <v>1</v>
      </c>
      <c r="O44">
        <v>1763.836</v>
      </c>
      <c r="P44">
        <v>3</v>
      </c>
      <c r="Q44">
        <v>86.17</v>
      </c>
      <c r="R44">
        <v>5</v>
      </c>
      <c r="S44">
        <v>32</v>
      </c>
      <c r="T44">
        <v>0</v>
      </c>
      <c r="U44">
        <v>0</v>
      </c>
    </row>
    <row r="45" spans="1:21" hidden="1">
      <c r="A45">
        <v>3</v>
      </c>
      <c r="B45">
        <v>1994</v>
      </c>
      <c r="C45">
        <f t="shared" si="1"/>
        <v>1</v>
      </c>
      <c r="D45">
        <f t="shared" si="5"/>
        <v>0</v>
      </c>
      <c r="E45">
        <f t="shared" si="2"/>
        <v>0</v>
      </c>
      <c r="F45">
        <f t="shared" si="3"/>
        <v>0</v>
      </c>
      <c r="G45">
        <f t="shared" si="4"/>
        <v>18</v>
      </c>
      <c r="H45">
        <v>0</v>
      </c>
      <c r="I45">
        <v>0</v>
      </c>
      <c r="J45">
        <v>0</v>
      </c>
      <c r="K45">
        <v>0</v>
      </c>
      <c r="L45">
        <v>9</v>
      </c>
      <c r="M45">
        <v>419.23</v>
      </c>
      <c r="N45">
        <v>0</v>
      </c>
      <c r="O45">
        <v>0</v>
      </c>
      <c r="P45">
        <v>0</v>
      </c>
      <c r="Q45">
        <v>0</v>
      </c>
      <c r="R45">
        <v>9</v>
      </c>
      <c r="S45">
        <v>419.23</v>
      </c>
      <c r="T45">
        <v>0</v>
      </c>
      <c r="U45">
        <v>0</v>
      </c>
    </row>
    <row r="46" spans="1:21" hidden="1">
      <c r="A46">
        <v>3</v>
      </c>
      <c r="B46">
        <v>1995</v>
      </c>
      <c r="C46">
        <f t="shared" si="1"/>
        <v>2</v>
      </c>
      <c r="D46">
        <f t="shared" si="5"/>
        <v>0.80391841601643643</v>
      </c>
      <c r="E46">
        <f t="shared" si="2"/>
        <v>1850.0060000000001</v>
      </c>
      <c r="F46">
        <f t="shared" si="3"/>
        <v>0</v>
      </c>
      <c r="G46">
        <f t="shared" si="4"/>
        <v>18</v>
      </c>
      <c r="H46">
        <v>1</v>
      </c>
      <c r="I46">
        <v>1763.836</v>
      </c>
      <c r="J46">
        <v>3</v>
      </c>
      <c r="K46">
        <v>86.17</v>
      </c>
      <c r="L46">
        <v>5</v>
      </c>
      <c r="M46">
        <v>32</v>
      </c>
      <c r="N46">
        <v>0</v>
      </c>
      <c r="O46">
        <v>0</v>
      </c>
      <c r="P46">
        <v>0</v>
      </c>
      <c r="Q46">
        <v>0</v>
      </c>
      <c r="R46">
        <v>9</v>
      </c>
      <c r="S46">
        <v>419.23</v>
      </c>
      <c r="T46">
        <v>0</v>
      </c>
      <c r="U46">
        <v>0</v>
      </c>
    </row>
    <row r="47" spans="1:21" hidden="1">
      <c r="A47">
        <v>3</v>
      </c>
      <c r="B47">
        <v>1996</v>
      </c>
      <c r="C47">
        <f t="shared" si="1"/>
        <v>3</v>
      </c>
      <c r="D47">
        <f t="shared" si="5"/>
        <v>0</v>
      </c>
      <c r="E47">
        <f t="shared" si="2"/>
        <v>0</v>
      </c>
      <c r="F47">
        <f t="shared" si="3"/>
        <v>0</v>
      </c>
      <c r="G47">
        <f t="shared" si="4"/>
        <v>18</v>
      </c>
      <c r="H47">
        <v>0</v>
      </c>
      <c r="I47">
        <v>0</v>
      </c>
      <c r="J47">
        <v>0</v>
      </c>
      <c r="K47">
        <v>0</v>
      </c>
      <c r="L47">
        <v>9</v>
      </c>
      <c r="M47">
        <v>419.23</v>
      </c>
      <c r="N47">
        <v>0</v>
      </c>
      <c r="O47">
        <v>0</v>
      </c>
      <c r="P47">
        <v>0</v>
      </c>
      <c r="Q47">
        <v>0</v>
      </c>
      <c r="R47">
        <v>9</v>
      </c>
      <c r="S47">
        <v>419.23</v>
      </c>
      <c r="T47">
        <v>0</v>
      </c>
      <c r="U47">
        <v>0</v>
      </c>
    </row>
    <row r="48" spans="1:21" hidden="1">
      <c r="A48">
        <v>3</v>
      </c>
      <c r="B48">
        <v>1997</v>
      </c>
      <c r="C48">
        <f t="shared" si="1"/>
        <v>4</v>
      </c>
      <c r="D48">
        <f t="shared" si="5"/>
        <v>0</v>
      </c>
      <c r="E48">
        <f t="shared" si="2"/>
        <v>0</v>
      </c>
      <c r="F48">
        <f t="shared" si="3"/>
        <v>0</v>
      </c>
      <c r="G48">
        <f t="shared" si="4"/>
        <v>18</v>
      </c>
      <c r="H48">
        <v>0</v>
      </c>
      <c r="I48">
        <v>0</v>
      </c>
      <c r="J48">
        <v>0</v>
      </c>
      <c r="K48">
        <v>0</v>
      </c>
      <c r="L48">
        <v>9</v>
      </c>
      <c r="M48">
        <v>419.23</v>
      </c>
      <c r="N48">
        <v>0</v>
      </c>
      <c r="O48">
        <v>0</v>
      </c>
      <c r="P48">
        <v>0</v>
      </c>
      <c r="Q48">
        <v>0</v>
      </c>
      <c r="R48">
        <v>9</v>
      </c>
      <c r="S48">
        <v>419.23</v>
      </c>
      <c r="T48">
        <v>0</v>
      </c>
      <c r="U48">
        <v>0</v>
      </c>
    </row>
    <row r="49" spans="1:21" hidden="1">
      <c r="A49">
        <v>3</v>
      </c>
      <c r="B49">
        <v>1998</v>
      </c>
      <c r="C49">
        <f t="shared" si="1"/>
        <v>5</v>
      </c>
      <c r="D49">
        <f t="shared" si="5"/>
        <v>0.9829968661098849</v>
      </c>
      <c r="E49">
        <f t="shared" si="2"/>
        <v>1850.0060000000001</v>
      </c>
      <c r="F49">
        <f t="shared" si="3"/>
        <v>1850.0060000000001</v>
      </c>
      <c r="G49">
        <f t="shared" si="4"/>
        <v>18</v>
      </c>
      <c r="H49">
        <v>1</v>
      </c>
      <c r="I49">
        <v>1763.836</v>
      </c>
      <c r="J49">
        <v>3</v>
      </c>
      <c r="K49">
        <v>86.17</v>
      </c>
      <c r="L49">
        <v>5</v>
      </c>
      <c r="M49">
        <v>32</v>
      </c>
      <c r="N49">
        <v>1</v>
      </c>
      <c r="O49">
        <v>1763.836</v>
      </c>
      <c r="P49">
        <v>3</v>
      </c>
      <c r="Q49">
        <v>86.17</v>
      </c>
      <c r="R49">
        <v>5</v>
      </c>
      <c r="S49">
        <v>32</v>
      </c>
      <c r="T49">
        <v>0</v>
      </c>
      <c r="U49">
        <v>0</v>
      </c>
    </row>
    <row r="50" spans="1:21" hidden="1">
      <c r="A50">
        <v>3</v>
      </c>
      <c r="B50">
        <v>1999</v>
      </c>
      <c r="C50">
        <f t="shared" si="1"/>
        <v>6</v>
      </c>
      <c r="D50">
        <f t="shared" si="5"/>
        <v>0.9829968661098849</v>
      </c>
      <c r="E50">
        <f t="shared" si="2"/>
        <v>1850.0060000000001</v>
      </c>
      <c r="F50">
        <f t="shared" si="3"/>
        <v>1850.0060000000001</v>
      </c>
      <c r="G50">
        <f t="shared" si="4"/>
        <v>18</v>
      </c>
      <c r="H50">
        <v>1</v>
      </c>
      <c r="I50">
        <v>1763.836</v>
      </c>
      <c r="J50">
        <v>3</v>
      </c>
      <c r="K50">
        <v>86.17</v>
      </c>
      <c r="L50">
        <v>5</v>
      </c>
      <c r="M50">
        <v>32</v>
      </c>
      <c r="N50">
        <v>1</v>
      </c>
      <c r="O50">
        <v>1763.836</v>
      </c>
      <c r="P50">
        <v>3</v>
      </c>
      <c r="Q50">
        <v>86.17</v>
      </c>
      <c r="R50">
        <v>5</v>
      </c>
      <c r="S50">
        <v>32</v>
      </c>
      <c r="T50">
        <v>0</v>
      </c>
      <c r="U50">
        <v>0</v>
      </c>
    </row>
    <row r="51" spans="1:21" hidden="1">
      <c r="A51">
        <v>3</v>
      </c>
      <c r="B51">
        <v>2000</v>
      </c>
      <c r="C51">
        <f t="shared" si="1"/>
        <v>7</v>
      </c>
      <c r="D51">
        <f t="shared" si="5"/>
        <v>0.80391841601643643</v>
      </c>
      <c r="E51">
        <f t="shared" si="2"/>
        <v>1850.0060000000001</v>
      </c>
      <c r="F51">
        <f t="shared" si="3"/>
        <v>0</v>
      </c>
      <c r="G51">
        <f t="shared" si="4"/>
        <v>18</v>
      </c>
      <c r="H51">
        <v>1</v>
      </c>
      <c r="I51">
        <v>1763.836</v>
      </c>
      <c r="J51">
        <v>3</v>
      </c>
      <c r="K51">
        <v>86.17</v>
      </c>
      <c r="L51">
        <v>5</v>
      </c>
      <c r="M51">
        <v>32</v>
      </c>
      <c r="N51">
        <v>0</v>
      </c>
      <c r="O51">
        <v>0</v>
      </c>
      <c r="P51">
        <v>0</v>
      </c>
      <c r="Q51">
        <v>0</v>
      </c>
      <c r="R51">
        <v>9</v>
      </c>
      <c r="S51">
        <v>419.23</v>
      </c>
      <c r="T51">
        <v>0</v>
      </c>
      <c r="U51">
        <v>0</v>
      </c>
    </row>
    <row r="52" spans="1:21" hidden="1">
      <c r="A52">
        <v>3</v>
      </c>
      <c r="B52">
        <v>2001</v>
      </c>
      <c r="C52">
        <f t="shared" si="1"/>
        <v>8</v>
      </c>
      <c r="D52">
        <f t="shared" si="5"/>
        <v>0.80391841601643643</v>
      </c>
      <c r="E52">
        <f t="shared" si="2"/>
        <v>0</v>
      </c>
      <c r="F52">
        <f t="shared" si="3"/>
        <v>1850.0060000000001</v>
      </c>
      <c r="G52">
        <f t="shared" si="4"/>
        <v>18</v>
      </c>
      <c r="H52">
        <v>0</v>
      </c>
      <c r="I52">
        <v>0</v>
      </c>
      <c r="J52">
        <v>0</v>
      </c>
      <c r="K52">
        <v>0</v>
      </c>
      <c r="L52">
        <v>9</v>
      </c>
      <c r="M52">
        <v>419.23</v>
      </c>
      <c r="N52">
        <v>1</v>
      </c>
      <c r="O52">
        <v>1763.836</v>
      </c>
      <c r="P52">
        <v>3</v>
      </c>
      <c r="Q52">
        <v>86.17</v>
      </c>
      <c r="R52">
        <v>5</v>
      </c>
      <c r="S52">
        <v>32</v>
      </c>
      <c r="T52">
        <v>0</v>
      </c>
      <c r="U52">
        <v>0</v>
      </c>
    </row>
    <row r="53" spans="1:21" hidden="1">
      <c r="A53">
        <v>3</v>
      </c>
      <c r="B53">
        <v>2002</v>
      </c>
      <c r="C53">
        <f t="shared" si="1"/>
        <v>9</v>
      </c>
      <c r="D53">
        <f t="shared" si="5"/>
        <v>0.98217583073502812</v>
      </c>
      <c r="E53">
        <f t="shared" si="2"/>
        <v>1842.4860000000001</v>
      </c>
      <c r="F53">
        <f t="shared" si="3"/>
        <v>1850.0060000000001</v>
      </c>
      <c r="G53">
        <f t="shared" si="4"/>
        <v>18</v>
      </c>
      <c r="H53">
        <v>1</v>
      </c>
      <c r="I53">
        <v>1763.836</v>
      </c>
      <c r="J53">
        <v>2</v>
      </c>
      <c r="K53">
        <v>78.650000000000006</v>
      </c>
      <c r="L53">
        <v>6</v>
      </c>
      <c r="M53">
        <v>35.01</v>
      </c>
      <c r="N53">
        <v>1</v>
      </c>
      <c r="O53">
        <v>1763.836</v>
      </c>
      <c r="P53">
        <v>3</v>
      </c>
      <c r="Q53">
        <v>86.17</v>
      </c>
      <c r="R53">
        <v>5</v>
      </c>
      <c r="S53">
        <v>32</v>
      </c>
      <c r="T53">
        <v>0</v>
      </c>
      <c r="U53">
        <v>0</v>
      </c>
    </row>
    <row r="54" spans="1:21" hidden="1">
      <c r="A54">
        <v>3</v>
      </c>
      <c r="B54">
        <v>2003</v>
      </c>
      <c r="C54">
        <f t="shared" si="1"/>
        <v>10</v>
      </c>
      <c r="D54">
        <f t="shared" si="5"/>
        <v>0.9829968661098849</v>
      </c>
      <c r="E54">
        <f t="shared" si="2"/>
        <v>1850.0060000000001</v>
      </c>
      <c r="F54">
        <f t="shared" si="3"/>
        <v>1850.0060000000001</v>
      </c>
      <c r="G54">
        <f t="shared" si="4"/>
        <v>18</v>
      </c>
      <c r="H54">
        <v>1</v>
      </c>
      <c r="I54">
        <v>1763.836</v>
      </c>
      <c r="J54">
        <v>3</v>
      </c>
      <c r="K54">
        <v>86.17</v>
      </c>
      <c r="L54">
        <v>5</v>
      </c>
      <c r="M54">
        <v>32</v>
      </c>
      <c r="N54">
        <v>1</v>
      </c>
      <c r="O54">
        <v>1763.836</v>
      </c>
      <c r="P54">
        <v>3</v>
      </c>
      <c r="Q54">
        <v>86.17</v>
      </c>
      <c r="R54">
        <v>5</v>
      </c>
      <c r="S54">
        <v>32</v>
      </c>
      <c r="T54">
        <v>0</v>
      </c>
      <c r="U54">
        <v>0</v>
      </c>
    </row>
    <row r="55" spans="1:21" hidden="1">
      <c r="A55">
        <v>3</v>
      </c>
      <c r="B55">
        <v>2004</v>
      </c>
      <c r="C55">
        <f t="shared" si="1"/>
        <v>11</v>
      </c>
      <c r="D55">
        <f t="shared" si="5"/>
        <v>0.97851579840256375</v>
      </c>
      <c r="E55">
        <f t="shared" si="2"/>
        <v>1850.0060000000001</v>
      </c>
      <c r="F55">
        <f t="shared" si="3"/>
        <v>1809.146</v>
      </c>
      <c r="G55">
        <f t="shared" si="4"/>
        <v>18</v>
      </c>
      <c r="H55">
        <v>1</v>
      </c>
      <c r="I55">
        <v>1763.836</v>
      </c>
      <c r="J55">
        <v>3</v>
      </c>
      <c r="K55">
        <v>86.17</v>
      </c>
      <c r="L55">
        <v>5</v>
      </c>
      <c r="M55">
        <v>32</v>
      </c>
      <c r="N55">
        <v>1</v>
      </c>
      <c r="O55">
        <v>1763.836</v>
      </c>
      <c r="P55">
        <v>1</v>
      </c>
      <c r="Q55">
        <v>45.31</v>
      </c>
      <c r="R55">
        <v>7</v>
      </c>
      <c r="S55">
        <v>48.34</v>
      </c>
      <c r="T55">
        <v>0</v>
      </c>
      <c r="U55">
        <v>0</v>
      </c>
    </row>
    <row r="56" spans="1:21" hidden="1">
      <c r="A56">
        <v>3</v>
      </c>
      <c r="B56">
        <v>2005</v>
      </c>
      <c r="C56">
        <f t="shared" si="1"/>
        <v>12</v>
      </c>
      <c r="D56">
        <f t="shared" si="5"/>
        <v>0.80660331586681089</v>
      </c>
      <c r="E56">
        <f t="shared" si="2"/>
        <v>1816.6659999999999</v>
      </c>
      <c r="F56">
        <f t="shared" si="3"/>
        <v>45.31</v>
      </c>
      <c r="G56">
        <f t="shared" si="4"/>
        <v>18</v>
      </c>
      <c r="H56">
        <v>1</v>
      </c>
      <c r="I56">
        <v>1763.836</v>
      </c>
      <c r="J56">
        <v>2</v>
      </c>
      <c r="K56">
        <v>52.83</v>
      </c>
      <c r="L56">
        <v>6</v>
      </c>
      <c r="M56">
        <v>45.33</v>
      </c>
      <c r="N56">
        <v>0</v>
      </c>
      <c r="O56">
        <v>0</v>
      </c>
      <c r="P56">
        <v>1</v>
      </c>
      <c r="Q56">
        <v>45.31</v>
      </c>
      <c r="R56">
        <v>8</v>
      </c>
      <c r="S56">
        <v>401.11</v>
      </c>
      <c r="T56">
        <v>0</v>
      </c>
      <c r="U56">
        <v>0</v>
      </c>
    </row>
    <row r="57" spans="1:21" hidden="1">
      <c r="A57">
        <v>3</v>
      </c>
      <c r="B57">
        <v>2006</v>
      </c>
      <c r="C57">
        <f t="shared" si="1"/>
        <v>13</v>
      </c>
      <c r="D57">
        <f t="shared" si="5"/>
        <v>0.79462963320853375</v>
      </c>
      <c r="E57">
        <f t="shared" si="2"/>
        <v>45.31</v>
      </c>
      <c r="F57">
        <f t="shared" si="3"/>
        <v>1763.836</v>
      </c>
      <c r="G57">
        <f t="shared" si="4"/>
        <v>18</v>
      </c>
      <c r="H57">
        <v>0</v>
      </c>
      <c r="I57">
        <v>0</v>
      </c>
      <c r="J57">
        <v>1</v>
      </c>
      <c r="K57">
        <v>45.31</v>
      </c>
      <c r="L57">
        <v>8</v>
      </c>
      <c r="M57">
        <v>401.11</v>
      </c>
      <c r="N57">
        <v>1</v>
      </c>
      <c r="O57">
        <v>1763.836</v>
      </c>
      <c r="P57">
        <v>0</v>
      </c>
      <c r="Q57">
        <v>0</v>
      </c>
      <c r="R57">
        <v>8</v>
      </c>
      <c r="S57">
        <v>66.459999999999994</v>
      </c>
      <c r="T57">
        <v>0</v>
      </c>
      <c r="U57">
        <v>0</v>
      </c>
    </row>
    <row r="58" spans="1:21" hidden="1">
      <c r="A58">
        <v>3</v>
      </c>
      <c r="B58">
        <v>2007</v>
      </c>
      <c r="C58">
        <f t="shared" si="1"/>
        <v>14</v>
      </c>
      <c r="D58">
        <f t="shared" si="5"/>
        <v>0.99133815258107061</v>
      </c>
      <c r="E58">
        <f t="shared" si="2"/>
        <v>1939.3819999999998</v>
      </c>
      <c r="F58">
        <f t="shared" si="3"/>
        <v>1964.4670000000001</v>
      </c>
      <c r="G58">
        <f t="shared" si="4"/>
        <v>18</v>
      </c>
      <c r="H58">
        <v>4</v>
      </c>
      <c r="I58">
        <v>1886.5519999999999</v>
      </c>
      <c r="J58">
        <v>2</v>
      </c>
      <c r="K58">
        <v>52.83</v>
      </c>
      <c r="L58">
        <v>3</v>
      </c>
      <c r="M58">
        <v>20.78</v>
      </c>
      <c r="N58">
        <v>5</v>
      </c>
      <c r="O58">
        <v>1899.4570000000001</v>
      </c>
      <c r="P58">
        <v>3</v>
      </c>
      <c r="Q58">
        <v>65.010000000000005</v>
      </c>
      <c r="R58">
        <v>1</v>
      </c>
      <c r="S58">
        <v>13.33</v>
      </c>
      <c r="T58">
        <v>0</v>
      </c>
      <c r="U58">
        <v>0</v>
      </c>
    </row>
    <row r="59" spans="1:21" hidden="1">
      <c r="A59">
        <v>3</v>
      </c>
      <c r="B59">
        <v>2008</v>
      </c>
      <c r="C59">
        <f t="shared" si="1"/>
        <v>15</v>
      </c>
      <c r="D59">
        <f t="shared" si="5"/>
        <v>0.96582418745957355</v>
      </c>
      <c r="E59">
        <f t="shared" si="2"/>
        <v>1881.953</v>
      </c>
      <c r="F59">
        <f t="shared" si="3"/>
        <v>881.92</v>
      </c>
      <c r="G59">
        <f t="shared" si="4"/>
        <v>18</v>
      </c>
      <c r="H59">
        <v>2</v>
      </c>
      <c r="I59">
        <v>1824.463</v>
      </c>
      <c r="J59">
        <v>2</v>
      </c>
      <c r="K59">
        <v>57.49</v>
      </c>
      <c r="L59">
        <v>5</v>
      </c>
      <c r="M59">
        <v>31.34</v>
      </c>
      <c r="N59">
        <v>0</v>
      </c>
      <c r="O59">
        <v>0</v>
      </c>
      <c r="P59">
        <v>1</v>
      </c>
      <c r="Q59">
        <v>881.92</v>
      </c>
      <c r="R59">
        <v>8</v>
      </c>
      <c r="S59">
        <v>66.459999999999994</v>
      </c>
      <c r="T59">
        <v>0</v>
      </c>
      <c r="U59">
        <v>0</v>
      </c>
    </row>
    <row r="60" spans="1:21" hidden="1">
      <c r="A60">
        <v>3</v>
      </c>
      <c r="B60">
        <v>2009</v>
      </c>
      <c r="C60">
        <f t="shared" si="1"/>
        <v>16</v>
      </c>
      <c r="D60">
        <f t="shared" si="5"/>
        <v>0.96521322533392973</v>
      </c>
      <c r="E60">
        <f t="shared" si="2"/>
        <v>881.92</v>
      </c>
      <c r="F60">
        <f t="shared" si="3"/>
        <v>1850.0060000000001</v>
      </c>
      <c r="G60">
        <f t="shared" si="4"/>
        <v>18</v>
      </c>
      <c r="H60">
        <v>0</v>
      </c>
      <c r="I60">
        <v>0</v>
      </c>
      <c r="J60">
        <v>1</v>
      </c>
      <c r="K60">
        <v>881.92</v>
      </c>
      <c r="L60">
        <v>8</v>
      </c>
      <c r="M60">
        <v>66.459999999999994</v>
      </c>
      <c r="N60">
        <v>1</v>
      </c>
      <c r="O60">
        <v>1763.836</v>
      </c>
      <c r="P60">
        <v>3</v>
      </c>
      <c r="Q60">
        <v>86.17</v>
      </c>
      <c r="R60">
        <v>5</v>
      </c>
      <c r="S60">
        <v>32</v>
      </c>
      <c r="T60">
        <v>0</v>
      </c>
      <c r="U60">
        <v>0</v>
      </c>
    </row>
    <row r="61" spans="1:21" hidden="1">
      <c r="A61">
        <v>3</v>
      </c>
      <c r="B61">
        <v>2010</v>
      </c>
      <c r="C61">
        <f t="shared" si="1"/>
        <v>17</v>
      </c>
      <c r="D61">
        <f t="shared" si="5"/>
        <v>0.98692478887264201</v>
      </c>
      <c r="E61">
        <f t="shared" si="2"/>
        <v>1858.1610000000001</v>
      </c>
      <c r="F61">
        <f t="shared" si="3"/>
        <v>1912.095</v>
      </c>
      <c r="G61">
        <f t="shared" si="4"/>
        <v>18</v>
      </c>
      <c r="H61">
        <v>2</v>
      </c>
      <c r="I61">
        <v>1771.991</v>
      </c>
      <c r="J61">
        <v>3</v>
      </c>
      <c r="K61">
        <v>86.17</v>
      </c>
      <c r="L61">
        <v>4</v>
      </c>
      <c r="M61">
        <v>30.37</v>
      </c>
      <c r="N61">
        <v>3</v>
      </c>
      <c r="O61">
        <v>1825.925</v>
      </c>
      <c r="P61">
        <v>3</v>
      </c>
      <c r="Q61">
        <v>86.17</v>
      </c>
      <c r="R61">
        <v>3</v>
      </c>
      <c r="S61">
        <v>19.579999999999998</v>
      </c>
      <c r="T61">
        <v>0</v>
      </c>
      <c r="U61">
        <v>0</v>
      </c>
    </row>
    <row r="62" spans="1:21" hidden="1">
      <c r="A62">
        <v>3</v>
      </c>
      <c r="B62">
        <v>2011</v>
      </c>
      <c r="C62">
        <f t="shared" si="1"/>
        <v>18</v>
      </c>
      <c r="D62">
        <f t="shared" si="5"/>
        <v>0.98746139398484112</v>
      </c>
      <c r="E62">
        <f t="shared" si="2"/>
        <v>1809.146</v>
      </c>
      <c r="F62">
        <f t="shared" si="3"/>
        <v>1997.807</v>
      </c>
      <c r="G62">
        <f t="shared" si="4"/>
        <v>18</v>
      </c>
      <c r="H62">
        <v>1</v>
      </c>
      <c r="I62">
        <v>1763.836</v>
      </c>
      <c r="J62">
        <v>1</v>
      </c>
      <c r="K62">
        <v>45.31</v>
      </c>
      <c r="L62">
        <v>7</v>
      </c>
      <c r="M62">
        <v>48.34</v>
      </c>
      <c r="N62">
        <v>5</v>
      </c>
      <c r="O62">
        <v>1899.4570000000001</v>
      </c>
      <c r="P62">
        <v>4</v>
      </c>
      <c r="Q62">
        <v>98.35</v>
      </c>
      <c r="R62">
        <v>0</v>
      </c>
      <c r="S62">
        <v>0</v>
      </c>
      <c r="T62">
        <v>0</v>
      </c>
      <c r="U62">
        <v>0</v>
      </c>
    </row>
    <row r="63" spans="1:21" hidden="1">
      <c r="A63">
        <v>3</v>
      </c>
      <c r="B63">
        <v>2012</v>
      </c>
      <c r="C63">
        <f t="shared" si="1"/>
        <v>19</v>
      </c>
      <c r="D63">
        <f t="shared" si="5"/>
        <v>0.96368893337471095</v>
      </c>
      <c r="E63">
        <f t="shared" si="2"/>
        <v>1763.836</v>
      </c>
      <c r="F63">
        <f t="shared" si="3"/>
        <v>1763.836</v>
      </c>
      <c r="G63">
        <f t="shared" si="4"/>
        <v>18</v>
      </c>
      <c r="H63">
        <v>1</v>
      </c>
      <c r="I63">
        <v>1763.836</v>
      </c>
      <c r="J63">
        <v>0</v>
      </c>
      <c r="K63">
        <v>0</v>
      </c>
      <c r="L63">
        <v>8</v>
      </c>
      <c r="M63">
        <v>66.459999999999994</v>
      </c>
      <c r="N63">
        <v>1</v>
      </c>
      <c r="O63">
        <v>1763.836</v>
      </c>
      <c r="P63">
        <v>0</v>
      </c>
      <c r="Q63">
        <v>0</v>
      </c>
      <c r="R63">
        <v>8</v>
      </c>
      <c r="S63">
        <v>66.459999999999994</v>
      </c>
      <c r="T63">
        <v>0</v>
      </c>
      <c r="U63">
        <v>0</v>
      </c>
    </row>
    <row r="64" spans="1:21" hidden="1">
      <c r="A64">
        <v>3</v>
      </c>
      <c r="B64">
        <v>2013</v>
      </c>
      <c r="C64">
        <f t="shared" si="1"/>
        <v>20</v>
      </c>
      <c r="D64">
        <f t="shared" si="5"/>
        <v>0.96368893337471095</v>
      </c>
      <c r="E64">
        <f t="shared" si="2"/>
        <v>1763.836</v>
      </c>
      <c r="F64">
        <f t="shared" si="3"/>
        <v>0</v>
      </c>
      <c r="G64">
        <f t="shared" si="4"/>
        <v>9</v>
      </c>
      <c r="H64">
        <v>1</v>
      </c>
      <c r="I64">
        <v>1763.836</v>
      </c>
      <c r="J64">
        <v>0</v>
      </c>
      <c r="K64">
        <v>0</v>
      </c>
      <c r="L64">
        <v>8</v>
      </c>
      <c r="M64">
        <v>66.459999999999994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hidden="1">
      <c r="A65">
        <v>4</v>
      </c>
      <c r="B65">
        <v>1993</v>
      </c>
      <c r="C65">
        <f t="shared" si="1"/>
        <v>0</v>
      </c>
      <c r="D65">
        <f t="shared" si="5"/>
        <v>0.23667036778962944</v>
      </c>
      <c r="E65">
        <f t="shared" si="2"/>
        <v>986.60799999999995</v>
      </c>
      <c r="F65">
        <f t="shared" si="3"/>
        <v>2982.9189999999999</v>
      </c>
      <c r="G65">
        <f t="shared" si="4"/>
        <v>1270</v>
      </c>
      <c r="H65">
        <v>20</v>
      </c>
      <c r="I65">
        <v>986.60799999999995</v>
      </c>
      <c r="J65">
        <v>0</v>
      </c>
      <c r="K65">
        <v>0</v>
      </c>
      <c r="L65">
        <v>615</v>
      </c>
      <c r="M65">
        <v>6828.96</v>
      </c>
      <c r="N65">
        <v>10</v>
      </c>
      <c r="O65">
        <v>703.82899999999995</v>
      </c>
      <c r="P65">
        <v>6</v>
      </c>
      <c r="Q65">
        <v>2279.09</v>
      </c>
      <c r="R65">
        <v>619</v>
      </c>
      <c r="S65">
        <v>5973.9</v>
      </c>
      <c r="T65">
        <v>0</v>
      </c>
      <c r="U65">
        <v>0</v>
      </c>
    </row>
    <row r="66" spans="1:21" hidden="1">
      <c r="A66">
        <v>4</v>
      </c>
      <c r="B66">
        <v>1994</v>
      </c>
      <c r="C66">
        <f t="shared" si="1"/>
        <v>1</v>
      </c>
      <c r="D66">
        <f t="shared" ref="D66:D97" si="6">(I66+K66+O66+Q66)/(I66+K66+M66+O66+Q66+S66)</f>
        <v>0.1545855471615967</v>
      </c>
      <c r="E66">
        <f t="shared" si="2"/>
        <v>277.84899999999999</v>
      </c>
      <c r="F66">
        <f t="shared" si="3"/>
        <v>2118.826</v>
      </c>
      <c r="G66">
        <f t="shared" si="4"/>
        <v>1270</v>
      </c>
      <c r="H66">
        <v>2</v>
      </c>
      <c r="I66">
        <v>10.739000000000001</v>
      </c>
      <c r="J66">
        <v>1</v>
      </c>
      <c r="K66">
        <v>267.11</v>
      </c>
      <c r="L66">
        <v>632</v>
      </c>
      <c r="M66">
        <v>6917.31</v>
      </c>
      <c r="N66">
        <v>3</v>
      </c>
      <c r="O66">
        <v>55.616</v>
      </c>
      <c r="P66">
        <v>5</v>
      </c>
      <c r="Q66">
        <v>2063.21</v>
      </c>
      <c r="R66">
        <v>627</v>
      </c>
      <c r="S66">
        <v>6189.89</v>
      </c>
      <c r="T66">
        <v>0</v>
      </c>
      <c r="U66">
        <v>0</v>
      </c>
    </row>
    <row r="67" spans="1:21" hidden="1">
      <c r="A67">
        <v>4</v>
      </c>
      <c r="B67">
        <v>1995</v>
      </c>
      <c r="C67">
        <f t="shared" ref="C67:C130" si="7">B67-1993</f>
        <v>2</v>
      </c>
      <c r="D67">
        <f t="shared" si="6"/>
        <v>5.142635066441683E-2</v>
      </c>
      <c r="E67">
        <f t="shared" ref="E67:E130" si="8">I67+K67</f>
        <v>415.09899999999999</v>
      </c>
      <c r="F67">
        <f t="shared" ref="F67:F130" si="9">O67+Q67</f>
        <v>337.83600000000001</v>
      </c>
      <c r="G67">
        <f t="shared" ref="G67:G130" si="10">H67+J67+L67+N67+P67+R67</f>
        <v>1270</v>
      </c>
      <c r="H67">
        <v>6</v>
      </c>
      <c r="I67">
        <v>403.66899999999998</v>
      </c>
      <c r="J67">
        <v>1</v>
      </c>
      <c r="K67">
        <v>11.43</v>
      </c>
      <c r="L67">
        <v>628</v>
      </c>
      <c r="M67">
        <v>6940.99</v>
      </c>
      <c r="N67">
        <v>4</v>
      </c>
      <c r="O67">
        <v>279.76600000000002</v>
      </c>
      <c r="P67">
        <v>1</v>
      </c>
      <c r="Q67">
        <v>58.07</v>
      </c>
      <c r="R67">
        <v>630</v>
      </c>
      <c r="S67">
        <v>6947.11</v>
      </c>
      <c r="T67">
        <v>0</v>
      </c>
      <c r="U67">
        <v>0</v>
      </c>
    </row>
    <row r="68" spans="1:21" hidden="1">
      <c r="A68">
        <v>4</v>
      </c>
      <c r="B68">
        <v>1996</v>
      </c>
      <c r="C68">
        <f t="shared" si="7"/>
        <v>3</v>
      </c>
      <c r="D68">
        <f t="shared" si="6"/>
        <v>8.4814239989971535E-2</v>
      </c>
      <c r="E68">
        <f t="shared" si="8"/>
        <v>949.92199999999991</v>
      </c>
      <c r="F68">
        <f t="shared" si="9"/>
        <v>323.41700000000003</v>
      </c>
      <c r="G68">
        <f t="shared" si="10"/>
        <v>1270</v>
      </c>
      <c r="H68">
        <v>8</v>
      </c>
      <c r="I68">
        <v>938.49199999999996</v>
      </c>
      <c r="J68">
        <v>1</v>
      </c>
      <c r="K68">
        <v>11.43</v>
      </c>
      <c r="L68">
        <v>626</v>
      </c>
      <c r="M68">
        <v>6834.02</v>
      </c>
      <c r="N68">
        <v>1</v>
      </c>
      <c r="O68">
        <v>44.877000000000002</v>
      </c>
      <c r="P68">
        <v>2</v>
      </c>
      <c r="Q68">
        <v>278.54000000000002</v>
      </c>
      <c r="R68">
        <v>632</v>
      </c>
      <c r="S68">
        <v>6905.91</v>
      </c>
      <c r="T68">
        <v>0</v>
      </c>
      <c r="U68">
        <v>0</v>
      </c>
    </row>
    <row r="69" spans="1:21" hidden="1">
      <c r="A69">
        <v>4</v>
      </c>
      <c r="B69">
        <v>1997</v>
      </c>
      <c r="C69">
        <f t="shared" si="7"/>
        <v>4</v>
      </c>
      <c r="D69">
        <f t="shared" si="6"/>
        <v>4.757387671602091E-2</v>
      </c>
      <c r="E69">
        <f t="shared" si="8"/>
        <v>311.98700000000002</v>
      </c>
      <c r="F69">
        <f t="shared" si="9"/>
        <v>377.10500000000002</v>
      </c>
      <c r="G69">
        <f t="shared" si="10"/>
        <v>1270</v>
      </c>
      <c r="H69">
        <v>1</v>
      </c>
      <c r="I69">
        <v>44.877000000000002</v>
      </c>
      <c r="J69">
        <v>1</v>
      </c>
      <c r="K69">
        <v>267.11</v>
      </c>
      <c r="L69">
        <v>633</v>
      </c>
      <c r="M69">
        <v>6910.48</v>
      </c>
      <c r="N69">
        <v>2</v>
      </c>
      <c r="O69">
        <v>48.225000000000001</v>
      </c>
      <c r="P69">
        <v>3</v>
      </c>
      <c r="Q69">
        <v>328.88</v>
      </c>
      <c r="R69">
        <v>630</v>
      </c>
      <c r="S69">
        <v>6885.1</v>
      </c>
      <c r="T69">
        <v>0</v>
      </c>
      <c r="U69">
        <v>0</v>
      </c>
    </row>
    <row r="70" spans="1:21" hidden="1">
      <c r="A70">
        <v>4</v>
      </c>
      <c r="B70">
        <v>1998</v>
      </c>
      <c r="C70">
        <f t="shared" si="7"/>
        <v>5</v>
      </c>
      <c r="D70">
        <f t="shared" si="6"/>
        <v>0.16285266517266292</v>
      </c>
      <c r="E70">
        <f t="shared" si="8"/>
        <v>1610.8040000000001</v>
      </c>
      <c r="F70">
        <f t="shared" si="9"/>
        <v>1002.317</v>
      </c>
      <c r="G70">
        <f t="shared" si="10"/>
        <v>1270</v>
      </c>
      <c r="H70">
        <v>23</v>
      </c>
      <c r="I70">
        <v>1497.8340000000001</v>
      </c>
      <c r="J70">
        <v>4</v>
      </c>
      <c r="K70">
        <v>112.97</v>
      </c>
      <c r="L70">
        <v>608</v>
      </c>
      <c r="M70">
        <v>6681.53</v>
      </c>
      <c r="N70">
        <v>9</v>
      </c>
      <c r="O70">
        <v>629.577</v>
      </c>
      <c r="P70">
        <v>4</v>
      </c>
      <c r="Q70">
        <v>372.74</v>
      </c>
      <c r="R70">
        <v>622</v>
      </c>
      <c r="S70">
        <v>6751.27</v>
      </c>
      <c r="T70">
        <v>0</v>
      </c>
      <c r="U70">
        <v>0</v>
      </c>
    </row>
    <row r="71" spans="1:21" hidden="1">
      <c r="A71">
        <v>4</v>
      </c>
      <c r="B71">
        <v>1999</v>
      </c>
      <c r="C71">
        <f t="shared" si="7"/>
        <v>6</v>
      </c>
      <c r="D71">
        <f t="shared" si="6"/>
        <v>0.77552527343248057</v>
      </c>
      <c r="E71">
        <f t="shared" si="8"/>
        <v>15450.063999999998</v>
      </c>
      <c r="F71">
        <f t="shared" si="9"/>
        <v>11382.504000000001</v>
      </c>
      <c r="G71">
        <f t="shared" si="10"/>
        <v>1270</v>
      </c>
      <c r="H71">
        <v>87</v>
      </c>
      <c r="I71">
        <v>13137.364</v>
      </c>
      <c r="J71">
        <v>22</v>
      </c>
      <c r="K71">
        <v>2312.6999999999998</v>
      </c>
      <c r="L71">
        <v>526</v>
      </c>
      <c r="M71">
        <v>3473.73</v>
      </c>
      <c r="N71">
        <v>97</v>
      </c>
      <c r="O71">
        <v>9098.2240000000002</v>
      </c>
      <c r="P71">
        <v>15</v>
      </c>
      <c r="Q71">
        <v>2284.2800000000002</v>
      </c>
      <c r="R71">
        <v>523</v>
      </c>
      <c r="S71">
        <v>4292.92</v>
      </c>
      <c r="T71">
        <v>0</v>
      </c>
      <c r="U71">
        <v>0</v>
      </c>
    </row>
    <row r="72" spans="1:21" hidden="1">
      <c r="A72">
        <v>4</v>
      </c>
      <c r="B72">
        <v>2000</v>
      </c>
      <c r="C72">
        <f t="shared" si="7"/>
        <v>7</v>
      </c>
      <c r="D72">
        <f t="shared" si="6"/>
        <v>0.36239521713635248</v>
      </c>
      <c r="E72">
        <f t="shared" si="8"/>
        <v>6276.4400000000005</v>
      </c>
      <c r="F72">
        <f t="shared" si="9"/>
        <v>662.59199999999998</v>
      </c>
      <c r="G72">
        <f t="shared" si="10"/>
        <v>1270</v>
      </c>
      <c r="H72">
        <v>44</v>
      </c>
      <c r="I72">
        <v>4368.68</v>
      </c>
      <c r="J72">
        <v>10</v>
      </c>
      <c r="K72">
        <v>1907.76</v>
      </c>
      <c r="L72">
        <v>581</v>
      </c>
      <c r="M72">
        <v>5389.43</v>
      </c>
      <c r="N72">
        <v>5</v>
      </c>
      <c r="O72">
        <v>289.85199999999998</v>
      </c>
      <c r="P72">
        <v>4</v>
      </c>
      <c r="Q72">
        <v>372.74</v>
      </c>
      <c r="R72">
        <v>626</v>
      </c>
      <c r="S72">
        <v>6819.23</v>
      </c>
      <c r="T72">
        <v>0</v>
      </c>
      <c r="U72">
        <v>0</v>
      </c>
    </row>
    <row r="73" spans="1:21" hidden="1">
      <c r="A73">
        <v>4</v>
      </c>
      <c r="B73">
        <v>2001</v>
      </c>
      <c r="C73">
        <f t="shared" si="7"/>
        <v>8</v>
      </c>
      <c r="D73">
        <f t="shared" si="6"/>
        <v>0.19874080576623845</v>
      </c>
      <c r="E73">
        <f t="shared" si="8"/>
        <v>618.28199999999993</v>
      </c>
      <c r="F73">
        <f t="shared" si="9"/>
        <v>2586.5860000000002</v>
      </c>
      <c r="G73">
        <f t="shared" si="10"/>
        <v>1270</v>
      </c>
      <c r="H73">
        <v>5</v>
      </c>
      <c r="I73">
        <v>289.85199999999998</v>
      </c>
      <c r="J73">
        <v>3</v>
      </c>
      <c r="K73">
        <v>328.43</v>
      </c>
      <c r="L73">
        <v>627</v>
      </c>
      <c r="M73">
        <v>6836.95</v>
      </c>
      <c r="N73">
        <v>7</v>
      </c>
      <c r="O73">
        <v>461.916</v>
      </c>
      <c r="P73">
        <v>7</v>
      </c>
      <c r="Q73">
        <v>2124.67</v>
      </c>
      <c r="R73">
        <v>621</v>
      </c>
      <c r="S73">
        <v>6084.05</v>
      </c>
      <c r="T73">
        <v>0</v>
      </c>
      <c r="U73">
        <v>0</v>
      </c>
    </row>
    <row r="74" spans="1:21" hidden="1">
      <c r="A74">
        <v>4</v>
      </c>
      <c r="B74">
        <v>2002</v>
      </c>
      <c r="C74">
        <f t="shared" si="7"/>
        <v>9</v>
      </c>
      <c r="D74">
        <f t="shared" si="6"/>
        <v>8.1584178463994048E-3</v>
      </c>
      <c r="E74">
        <f t="shared" si="8"/>
        <v>51.925000000000004</v>
      </c>
      <c r="F74">
        <f t="shared" si="9"/>
        <v>63.469000000000001</v>
      </c>
      <c r="G74">
        <f t="shared" si="10"/>
        <v>1270</v>
      </c>
      <c r="H74">
        <v>2</v>
      </c>
      <c r="I74">
        <v>48.225000000000001</v>
      </c>
      <c r="J74">
        <v>1</v>
      </c>
      <c r="K74">
        <v>3.7</v>
      </c>
      <c r="L74">
        <v>632</v>
      </c>
      <c r="M74">
        <v>7015.17</v>
      </c>
      <c r="N74">
        <v>4</v>
      </c>
      <c r="O74">
        <v>63.469000000000001</v>
      </c>
      <c r="P74">
        <v>0</v>
      </c>
      <c r="Q74">
        <v>0</v>
      </c>
      <c r="R74">
        <v>631</v>
      </c>
      <c r="S74">
        <v>7013.6</v>
      </c>
      <c r="T74">
        <v>0</v>
      </c>
      <c r="U74">
        <v>0</v>
      </c>
    </row>
    <row r="75" spans="1:21" hidden="1">
      <c r="A75">
        <v>4</v>
      </c>
      <c r="B75">
        <v>2003</v>
      </c>
      <c r="C75">
        <f t="shared" si="7"/>
        <v>10</v>
      </c>
      <c r="D75">
        <f t="shared" si="6"/>
        <v>2.0047066407577353E-3</v>
      </c>
      <c r="E75">
        <f t="shared" si="8"/>
        <v>24.863999999999997</v>
      </c>
      <c r="F75">
        <f t="shared" si="9"/>
        <v>3.3479999999999999</v>
      </c>
      <c r="G75">
        <f t="shared" si="10"/>
        <v>1270</v>
      </c>
      <c r="H75">
        <v>2</v>
      </c>
      <c r="I75">
        <v>13.433999999999999</v>
      </c>
      <c r="J75">
        <v>1</v>
      </c>
      <c r="K75">
        <v>11.43</v>
      </c>
      <c r="L75">
        <v>632</v>
      </c>
      <c r="M75">
        <v>7019.04</v>
      </c>
      <c r="N75">
        <v>1</v>
      </c>
      <c r="O75">
        <v>3.3479999999999999</v>
      </c>
      <c r="P75">
        <v>0</v>
      </c>
      <c r="Q75">
        <v>0</v>
      </c>
      <c r="R75">
        <v>634</v>
      </c>
      <c r="S75">
        <v>7025.63</v>
      </c>
      <c r="T75">
        <v>0</v>
      </c>
      <c r="U75">
        <v>0</v>
      </c>
    </row>
    <row r="76" spans="1:21" hidden="1">
      <c r="A76">
        <v>4</v>
      </c>
      <c r="B76">
        <v>2004</v>
      </c>
      <c r="C76">
        <f t="shared" si="7"/>
        <v>11</v>
      </c>
      <c r="D76">
        <f t="shared" si="6"/>
        <v>2.1169973395331776E-2</v>
      </c>
      <c r="E76">
        <f t="shared" si="8"/>
        <v>298.12</v>
      </c>
      <c r="F76">
        <f t="shared" si="9"/>
        <v>3.3479999999999999</v>
      </c>
      <c r="G76">
        <f t="shared" si="10"/>
        <v>1270</v>
      </c>
      <c r="H76">
        <v>1</v>
      </c>
      <c r="I76">
        <v>31.01</v>
      </c>
      <c r="J76">
        <v>1</v>
      </c>
      <c r="K76">
        <v>267.11</v>
      </c>
      <c r="L76">
        <v>633</v>
      </c>
      <c r="M76">
        <v>6913.26</v>
      </c>
      <c r="N76">
        <v>1</v>
      </c>
      <c r="O76">
        <v>3.3479999999999999</v>
      </c>
      <c r="P76">
        <v>0</v>
      </c>
      <c r="Q76">
        <v>0</v>
      </c>
      <c r="R76">
        <v>634</v>
      </c>
      <c r="S76">
        <v>7025.63</v>
      </c>
      <c r="T76">
        <v>0</v>
      </c>
      <c r="U76">
        <v>0</v>
      </c>
    </row>
    <row r="77" spans="1:21" hidden="1">
      <c r="A77">
        <v>4</v>
      </c>
      <c r="B77">
        <v>2005</v>
      </c>
      <c r="C77">
        <f t="shared" si="7"/>
        <v>12</v>
      </c>
      <c r="D77">
        <f t="shared" si="6"/>
        <v>0.14806873131861756</v>
      </c>
      <c r="E77">
        <f t="shared" si="8"/>
        <v>2250.0140000000001</v>
      </c>
      <c r="F77">
        <f t="shared" si="9"/>
        <v>48.577000000000005</v>
      </c>
      <c r="G77">
        <f t="shared" si="10"/>
        <v>1270</v>
      </c>
      <c r="H77">
        <v>11</v>
      </c>
      <c r="I77">
        <v>415.45400000000001</v>
      </c>
      <c r="J77">
        <v>6</v>
      </c>
      <c r="K77">
        <v>1834.56</v>
      </c>
      <c r="L77">
        <v>618</v>
      </c>
      <c r="M77">
        <v>6209.38</v>
      </c>
      <c r="N77">
        <v>1</v>
      </c>
      <c r="O77">
        <v>44.877000000000002</v>
      </c>
      <c r="P77">
        <v>1</v>
      </c>
      <c r="Q77">
        <v>3.7</v>
      </c>
      <c r="R77">
        <v>633</v>
      </c>
      <c r="S77">
        <v>7015.84</v>
      </c>
      <c r="T77">
        <v>0</v>
      </c>
      <c r="U77">
        <v>0</v>
      </c>
    </row>
    <row r="78" spans="1:21" hidden="1">
      <c r="A78">
        <v>4</v>
      </c>
      <c r="B78">
        <v>2006</v>
      </c>
      <c r="C78">
        <f t="shared" si="7"/>
        <v>13</v>
      </c>
      <c r="D78">
        <f t="shared" si="6"/>
        <v>5.2642661612971157E-4</v>
      </c>
      <c r="E78">
        <f t="shared" si="8"/>
        <v>3.7</v>
      </c>
      <c r="F78">
        <f t="shared" si="9"/>
        <v>3.7</v>
      </c>
      <c r="G78">
        <f t="shared" si="10"/>
        <v>1270</v>
      </c>
      <c r="H78">
        <v>0</v>
      </c>
      <c r="I78">
        <v>0</v>
      </c>
      <c r="J78">
        <v>1</v>
      </c>
      <c r="K78">
        <v>3.7</v>
      </c>
      <c r="L78">
        <v>634</v>
      </c>
      <c r="M78">
        <v>7024.82</v>
      </c>
      <c r="N78">
        <v>0</v>
      </c>
      <c r="O78">
        <v>0</v>
      </c>
      <c r="P78">
        <v>1</v>
      </c>
      <c r="Q78">
        <v>3.7</v>
      </c>
      <c r="R78">
        <v>634</v>
      </c>
      <c r="S78">
        <v>7024.82</v>
      </c>
      <c r="T78">
        <v>0</v>
      </c>
      <c r="U78">
        <v>0</v>
      </c>
    </row>
    <row r="79" spans="1:21" hidden="1">
      <c r="A79">
        <v>4</v>
      </c>
      <c r="B79">
        <v>2007</v>
      </c>
      <c r="C79">
        <f t="shared" si="7"/>
        <v>14</v>
      </c>
      <c r="D79">
        <f t="shared" si="6"/>
        <v>0.3821113954251697</v>
      </c>
      <c r="E79">
        <f t="shared" si="8"/>
        <v>897.85400000000004</v>
      </c>
      <c r="F79">
        <f t="shared" si="9"/>
        <v>6612.1369999999997</v>
      </c>
      <c r="G79">
        <f t="shared" si="10"/>
        <v>1270</v>
      </c>
      <c r="H79">
        <v>54</v>
      </c>
      <c r="I79">
        <v>891.49400000000003</v>
      </c>
      <c r="J79">
        <v>3</v>
      </c>
      <c r="K79">
        <v>6.36</v>
      </c>
      <c r="L79">
        <v>578</v>
      </c>
      <c r="M79">
        <v>6845.45</v>
      </c>
      <c r="N79">
        <v>63</v>
      </c>
      <c r="O79">
        <v>4585.2669999999998</v>
      </c>
      <c r="P79">
        <v>6</v>
      </c>
      <c r="Q79">
        <v>2026.87</v>
      </c>
      <c r="R79">
        <v>566</v>
      </c>
      <c r="S79">
        <v>5298.49</v>
      </c>
      <c r="T79">
        <v>0</v>
      </c>
      <c r="U79">
        <v>0</v>
      </c>
    </row>
    <row r="80" spans="1:21" hidden="1">
      <c r="A80">
        <v>4</v>
      </c>
      <c r="B80">
        <v>2008</v>
      </c>
      <c r="C80">
        <f t="shared" si="7"/>
        <v>15</v>
      </c>
      <c r="D80">
        <f t="shared" si="6"/>
        <v>1.0280720695926579E-2</v>
      </c>
      <c r="E80">
        <f t="shared" si="8"/>
        <v>85.096000000000004</v>
      </c>
      <c r="F80">
        <f t="shared" si="9"/>
        <v>60.44</v>
      </c>
      <c r="G80">
        <f t="shared" si="10"/>
        <v>1270</v>
      </c>
      <c r="H80">
        <v>3</v>
      </c>
      <c r="I80">
        <v>81.396000000000001</v>
      </c>
      <c r="J80">
        <v>1</v>
      </c>
      <c r="K80">
        <v>3.7</v>
      </c>
      <c r="L80">
        <v>631</v>
      </c>
      <c r="M80">
        <v>7008.54</v>
      </c>
      <c r="N80">
        <v>0</v>
      </c>
      <c r="O80">
        <v>0</v>
      </c>
      <c r="P80">
        <v>1</v>
      </c>
      <c r="Q80">
        <v>60.44</v>
      </c>
      <c r="R80">
        <v>634</v>
      </c>
      <c r="S80">
        <v>7002.13</v>
      </c>
      <c r="T80">
        <v>0</v>
      </c>
      <c r="U80">
        <v>0</v>
      </c>
    </row>
    <row r="81" spans="1:21" hidden="1">
      <c r="A81">
        <v>4</v>
      </c>
      <c r="B81">
        <v>2009</v>
      </c>
      <c r="C81">
        <f t="shared" si="7"/>
        <v>16</v>
      </c>
      <c r="D81">
        <f t="shared" si="6"/>
        <v>0.50445897472931267</v>
      </c>
      <c r="E81">
        <f t="shared" si="8"/>
        <v>0</v>
      </c>
      <c r="F81">
        <f t="shared" si="9"/>
        <v>11532.932000000001</v>
      </c>
      <c r="G81">
        <f t="shared" si="10"/>
        <v>1270</v>
      </c>
      <c r="H81">
        <v>0</v>
      </c>
      <c r="I81">
        <v>0</v>
      </c>
      <c r="J81">
        <v>0</v>
      </c>
      <c r="K81">
        <v>0</v>
      </c>
      <c r="L81">
        <v>635</v>
      </c>
      <c r="M81">
        <v>7026.3</v>
      </c>
      <c r="N81">
        <v>96</v>
      </c>
      <c r="O81">
        <v>9448.152</v>
      </c>
      <c r="P81">
        <v>8</v>
      </c>
      <c r="Q81">
        <v>2084.7800000000002</v>
      </c>
      <c r="R81">
        <v>531</v>
      </c>
      <c r="S81">
        <v>4302.75</v>
      </c>
      <c r="T81">
        <v>0</v>
      </c>
      <c r="U81">
        <v>0</v>
      </c>
    </row>
    <row r="82" spans="1:21" hidden="1">
      <c r="A82">
        <v>4</v>
      </c>
      <c r="B82">
        <v>2010</v>
      </c>
      <c r="C82">
        <f t="shared" si="7"/>
        <v>17</v>
      </c>
      <c r="D82">
        <f t="shared" si="6"/>
        <v>0.85961113996487004</v>
      </c>
      <c r="E82">
        <f t="shared" si="8"/>
        <v>19274.829000000002</v>
      </c>
      <c r="F82">
        <f t="shared" si="9"/>
        <v>17190.577000000001</v>
      </c>
      <c r="G82">
        <f t="shared" si="10"/>
        <v>1270</v>
      </c>
      <c r="H82">
        <v>197</v>
      </c>
      <c r="I82">
        <v>17257.269</v>
      </c>
      <c r="J82">
        <v>16</v>
      </c>
      <c r="K82">
        <v>2017.56</v>
      </c>
      <c r="L82">
        <v>422</v>
      </c>
      <c r="M82">
        <v>2767.82</v>
      </c>
      <c r="N82">
        <v>133</v>
      </c>
      <c r="O82">
        <v>15187.647000000001</v>
      </c>
      <c r="P82">
        <v>13</v>
      </c>
      <c r="Q82">
        <v>2002.93</v>
      </c>
      <c r="R82">
        <v>489</v>
      </c>
      <c r="S82">
        <v>3187.59</v>
      </c>
      <c r="T82">
        <v>0</v>
      </c>
      <c r="U82">
        <v>0</v>
      </c>
    </row>
    <row r="83" spans="1:21" hidden="1">
      <c r="A83">
        <v>4</v>
      </c>
      <c r="B83">
        <v>2011</v>
      </c>
      <c r="C83">
        <f t="shared" si="7"/>
        <v>18</v>
      </c>
      <c r="D83">
        <f t="shared" si="6"/>
        <v>0.76704439520069534</v>
      </c>
      <c r="E83">
        <f t="shared" si="8"/>
        <v>6296.4549999999999</v>
      </c>
      <c r="F83">
        <f t="shared" si="9"/>
        <v>19873.074000000001</v>
      </c>
      <c r="G83">
        <f t="shared" si="10"/>
        <v>1270</v>
      </c>
      <c r="H83">
        <v>34</v>
      </c>
      <c r="I83">
        <v>4072.0650000000001</v>
      </c>
      <c r="J83">
        <v>10</v>
      </c>
      <c r="K83">
        <v>2224.39</v>
      </c>
      <c r="L83">
        <v>591</v>
      </c>
      <c r="M83">
        <v>5322.11</v>
      </c>
      <c r="N83">
        <v>221</v>
      </c>
      <c r="O83">
        <v>17743.344000000001</v>
      </c>
      <c r="P83">
        <v>27</v>
      </c>
      <c r="Q83">
        <v>2129.73</v>
      </c>
      <c r="R83">
        <v>387</v>
      </c>
      <c r="S83">
        <v>2625.72</v>
      </c>
      <c r="T83">
        <v>0</v>
      </c>
      <c r="U83">
        <v>0</v>
      </c>
    </row>
    <row r="84" spans="1:21" hidden="1">
      <c r="A84">
        <v>4</v>
      </c>
      <c r="B84">
        <v>2012</v>
      </c>
      <c r="C84">
        <f t="shared" si="7"/>
        <v>19</v>
      </c>
      <c r="D84">
        <f t="shared" si="6"/>
        <v>0.11226584089056582</v>
      </c>
      <c r="E84">
        <f t="shared" si="8"/>
        <v>971.18299999999999</v>
      </c>
      <c r="F84">
        <f t="shared" si="9"/>
        <v>745.50900000000001</v>
      </c>
      <c r="G84">
        <f t="shared" si="10"/>
        <v>1270</v>
      </c>
      <c r="H84">
        <v>10</v>
      </c>
      <c r="I84">
        <v>634.57299999999998</v>
      </c>
      <c r="J84">
        <v>3</v>
      </c>
      <c r="K84">
        <v>336.61</v>
      </c>
      <c r="L84">
        <v>622</v>
      </c>
      <c r="M84">
        <v>6764.75</v>
      </c>
      <c r="N84">
        <v>5</v>
      </c>
      <c r="O84">
        <v>408.899</v>
      </c>
      <c r="P84">
        <v>3</v>
      </c>
      <c r="Q84">
        <v>336.61</v>
      </c>
      <c r="R84">
        <v>627</v>
      </c>
      <c r="S84">
        <v>6809.87</v>
      </c>
      <c r="T84">
        <v>0</v>
      </c>
      <c r="U84">
        <v>0</v>
      </c>
    </row>
    <row r="85" spans="1:21" hidden="1">
      <c r="A85">
        <v>4</v>
      </c>
      <c r="B85">
        <v>2013</v>
      </c>
      <c r="C85">
        <f t="shared" si="7"/>
        <v>20</v>
      </c>
      <c r="D85">
        <f t="shared" si="6"/>
        <v>8.5958819300929107E-2</v>
      </c>
      <c r="E85">
        <f t="shared" si="8"/>
        <v>642.50099999999998</v>
      </c>
      <c r="F85">
        <f t="shared" si="9"/>
        <v>0</v>
      </c>
      <c r="G85">
        <f t="shared" si="10"/>
        <v>635</v>
      </c>
      <c r="H85">
        <v>5</v>
      </c>
      <c r="I85">
        <v>313.62099999999998</v>
      </c>
      <c r="J85">
        <v>3</v>
      </c>
      <c r="K85">
        <v>328.88</v>
      </c>
      <c r="L85">
        <v>627</v>
      </c>
      <c r="M85">
        <v>6832.02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hidden="1">
      <c r="A86">
        <v>5</v>
      </c>
      <c r="B86">
        <v>1993</v>
      </c>
      <c r="C86">
        <f t="shared" si="7"/>
        <v>0</v>
      </c>
      <c r="D86">
        <f>(I86+K86+O86+Q86)/(I86+K86+M86+O86+Q86+S86)</f>
        <v>0.9219991642767601</v>
      </c>
      <c r="E86">
        <f t="shared" si="8"/>
        <v>2578.67</v>
      </c>
      <c r="F86">
        <f t="shared" si="9"/>
        <v>2584.4699999999998</v>
      </c>
      <c r="G86">
        <f>H86+J86+L86+N86+P86+R86</f>
        <v>72</v>
      </c>
      <c r="H86">
        <v>0</v>
      </c>
      <c r="I86">
        <v>0</v>
      </c>
      <c r="J86">
        <v>3</v>
      </c>
      <c r="K86">
        <v>2578.67</v>
      </c>
      <c r="L86">
        <v>33</v>
      </c>
      <c r="M86">
        <v>219.56</v>
      </c>
      <c r="N86">
        <v>0</v>
      </c>
      <c r="O86">
        <v>0</v>
      </c>
      <c r="P86">
        <v>4</v>
      </c>
      <c r="Q86">
        <v>2584.4699999999998</v>
      </c>
      <c r="R86">
        <v>32</v>
      </c>
      <c r="S86">
        <v>217.24</v>
      </c>
      <c r="T86">
        <v>0</v>
      </c>
      <c r="U86">
        <v>0</v>
      </c>
    </row>
    <row r="87" spans="1:21" hidden="1">
      <c r="A87">
        <v>5</v>
      </c>
      <c r="B87">
        <v>1994</v>
      </c>
      <c r="C87">
        <f t="shared" si="7"/>
        <v>1</v>
      </c>
      <c r="D87">
        <f>(I87+K87+O87+Q87)/(I87+K87+M87+O87+Q87+S87)</f>
        <v>0.9189104863003873</v>
      </c>
      <c r="E87">
        <f t="shared" si="8"/>
        <v>2559.39</v>
      </c>
      <c r="F87">
        <f t="shared" si="9"/>
        <v>2565.19</v>
      </c>
      <c r="G87">
        <f t="shared" si="10"/>
        <v>72</v>
      </c>
      <c r="H87">
        <v>0</v>
      </c>
      <c r="I87">
        <v>0</v>
      </c>
      <c r="J87">
        <v>1</v>
      </c>
      <c r="K87">
        <v>2559.39</v>
      </c>
      <c r="L87">
        <v>35</v>
      </c>
      <c r="M87">
        <v>227.27</v>
      </c>
      <c r="N87">
        <v>0</v>
      </c>
      <c r="O87">
        <v>0</v>
      </c>
      <c r="P87">
        <v>2</v>
      </c>
      <c r="Q87">
        <v>2565.19</v>
      </c>
      <c r="R87">
        <v>34</v>
      </c>
      <c r="S87">
        <v>224.95</v>
      </c>
      <c r="T87">
        <v>0</v>
      </c>
      <c r="U87">
        <v>0</v>
      </c>
    </row>
    <row r="88" spans="1:21" hidden="1">
      <c r="A88">
        <v>5</v>
      </c>
      <c r="B88">
        <v>1995</v>
      </c>
      <c r="C88">
        <f t="shared" si="7"/>
        <v>2</v>
      </c>
      <c r="D88">
        <f t="shared" si="6"/>
        <v>0.95825455203172138</v>
      </c>
      <c r="E88">
        <f t="shared" si="8"/>
        <v>5118.7860000000001</v>
      </c>
      <c r="F88">
        <f t="shared" si="9"/>
        <v>5138.0659999999998</v>
      </c>
      <c r="G88">
        <f t="shared" si="10"/>
        <v>72</v>
      </c>
      <c r="H88">
        <v>1</v>
      </c>
      <c r="I88">
        <v>5118.7860000000001</v>
      </c>
      <c r="J88">
        <v>0</v>
      </c>
      <c r="K88">
        <v>0</v>
      </c>
      <c r="L88">
        <v>35</v>
      </c>
      <c r="M88">
        <v>227.27</v>
      </c>
      <c r="N88">
        <v>1</v>
      </c>
      <c r="O88">
        <v>5118.7860000000001</v>
      </c>
      <c r="P88">
        <v>2</v>
      </c>
      <c r="Q88">
        <v>19.28</v>
      </c>
      <c r="R88">
        <v>33</v>
      </c>
      <c r="S88">
        <v>219.56</v>
      </c>
      <c r="T88">
        <v>0</v>
      </c>
      <c r="U88">
        <v>0</v>
      </c>
    </row>
    <row r="89" spans="1:21" hidden="1">
      <c r="A89">
        <v>5</v>
      </c>
      <c r="B89">
        <v>1996</v>
      </c>
      <c r="C89">
        <f t="shared" si="7"/>
        <v>3</v>
      </c>
      <c r="D89">
        <f t="shared" si="6"/>
        <v>0</v>
      </c>
      <c r="E89">
        <f t="shared" si="8"/>
        <v>0</v>
      </c>
      <c r="F89">
        <f t="shared" si="9"/>
        <v>0</v>
      </c>
      <c r="G89">
        <f t="shared" si="10"/>
        <v>72</v>
      </c>
      <c r="H89">
        <v>0</v>
      </c>
      <c r="I89">
        <v>0</v>
      </c>
      <c r="J89">
        <v>0</v>
      </c>
      <c r="K89">
        <v>0</v>
      </c>
      <c r="L89">
        <v>36</v>
      </c>
      <c r="M89">
        <v>1251.03</v>
      </c>
      <c r="N89">
        <v>0</v>
      </c>
      <c r="O89">
        <v>0</v>
      </c>
      <c r="P89">
        <v>0</v>
      </c>
      <c r="Q89">
        <v>0</v>
      </c>
      <c r="R89">
        <v>36</v>
      </c>
      <c r="S89">
        <v>1251.03</v>
      </c>
      <c r="T89">
        <v>0</v>
      </c>
      <c r="U89">
        <v>0</v>
      </c>
    </row>
    <row r="90" spans="1:21" hidden="1">
      <c r="A90">
        <v>5</v>
      </c>
      <c r="B90">
        <v>1997</v>
      </c>
      <c r="C90">
        <f t="shared" si="7"/>
        <v>4</v>
      </c>
      <c r="D90">
        <f t="shared" si="6"/>
        <v>0.6338748145598101</v>
      </c>
      <c r="E90">
        <f t="shared" si="8"/>
        <v>0</v>
      </c>
      <c r="F90">
        <f t="shared" si="9"/>
        <v>2559.39</v>
      </c>
      <c r="G90">
        <f t="shared" si="10"/>
        <v>72</v>
      </c>
      <c r="H90">
        <v>0</v>
      </c>
      <c r="I90">
        <v>0</v>
      </c>
      <c r="J90">
        <v>0</v>
      </c>
      <c r="K90">
        <v>0</v>
      </c>
      <c r="L90">
        <v>36</v>
      </c>
      <c r="M90">
        <v>1251.03</v>
      </c>
      <c r="N90">
        <v>0</v>
      </c>
      <c r="O90">
        <v>0</v>
      </c>
      <c r="P90">
        <v>1</v>
      </c>
      <c r="Q90">
        <v>2559.39</v>
      </c>
      <c r="R90">
        <v>35</v>
      </c>
      <c r="S90">
        <v>227.27</v>
      </c>
      <c r="T90">
        <v>0</v>
      </c>
      <c r="U90">
        <v>0</v>
      </c>
    </row>
    <row r="91" spans="1:21" hidden="1">
      <c r="A91">
        <v>5</v>
      </c>
      <c r="B91">
        <v>1998</v>
      </c>
      <c r="C91">
        <f t="shared" si="7"/>
        <v>5</v>
      </c>
      <c r="D91">
        <f t="shared" si="6"/>
        <v>0.92153611390057288</v>
      </c>
      <c r="E91">
        <f t="shared" si="8"/>
        <v>2578.67</v>
      </c>
      <c r="F91">
        <f t="shared" si="9"/>
        <v>2578.67</v>
      </c>
      <c r="G91">
        <f t="shared" si="10"/>
        <v>72</v>
      </c>
      <c r="H91">
        <v>0</v>
      </c>
      <c r="I91">
        <v>0</v>
      </c>
      <c r="J91">
        <v>3</v>
      </c>
      <c r="K91">
        <v>2578.67</v>
      </c>
      <c r="L91">
        <v>33</v>
      </c>
      <c r="M91">
        <v>219.56</v>
      </c>
      <c r="N91">
        <v>0</v>
      </c>
      <c r="O91">
        <v>0</v>
      </c>
      <c r="P91">
        <v>3</v>
      </c>
      <c r="Q91">
        <v>2578.67</v>
      </c>
      <c r="R91">
        <v>33</v>
      </c>
      <c r="S91">
        <v>219.56</v>
      </c>
      <c r="T91">
        <v>0</v>
      </c>
      <c r="U91">
        <v>0</v>
      </c>
    </row>
    <row r="92" spans="1:21" hidden="1">
      <c r="A92">
        <v>5</v>
      </c>
      <c r="B92">
        <v>1999</v>
      </c>
      <c r="C92">
        <f t="shared" si="7"/>
        <v>6</v>
      </c>
      <c r="D92">
        <f t="shared" si="6"/>
        <v>0.956345371064939</v>
      </c>
      <c r="E92">
        <f t="shared" si="8"/>
        <v>5138.0659999999998</v>
      </c>
      <c r="F92">
        <f t="shared" si="9"/>
        <v>2924.3959999999997</v>
      </c>
      <c r="G92">
        <f t="shared" si="10"/>
        <v>72</v>
      </c>
      <c r="H92">
        <v>1</v>
      </c>
      <c r="I92">
        <v>5118.7860000000001</v>
      </c>
      <c r="J92">
        <v>2</v>
      </c>
      <c r="K92">
        <v>19.28</v>
      </c>
      <c r="L92">
        <v>33</v>
      </c>
      <c r="M92">
        <v>219.56</v>
      </c>
      <c r="N92">
        <v>1</v>
      </c>
      <c r="O92">
        <v>336.02600000000001</v>
      </c>
      <c r="P92">
        <v>6</v>
      </c>
      <c r="Q92">
        <v>2588.37</v>
      </c>
      <c r="R92">
        <v>29</v>
      </c>
      <c r="S92">
        <v>148.47</v>
      </c>
      <c r="T92">
        <v>0</v>
      </c>
      <c r="U92">
        <v>0</v>
      </c>
    </row>
    <row r="93" spans="1:21" hidden="1">
      <c r="A93">
        <v>5</v>
      </c>
      <c r="B93">
        <v>2000</v>
      </c>
      <c r="C93">
        <f t="shared" si="7"/>
        <v>7</v>
      </c>
      <c r="D93">
        <f t="shared" si="6"/>
        <v>0.95663846168803968</v>
      </c>
      <c r="E93">
        <f t="shared" si="8"/>
        <v>5483.7919999999995</v>
      </c>
      <c r="F93">
        <f t="shared" si="9"/>
        <v>2584.4699999999998</v>
      </c>
      <c r="G93">
        <f t="shared" si="10"/>
        <v>72</v>
      </c>
      <c r="H93">
        <v>2</v>
      </c>
      <c r="I93">
        <v>5454.8119999999999</v>
      </c>
      <c r="J93">
        <v>5</v>
      </c>
      <c r="K93">
        <v>28.98</v>
      </c>
      <c r="L93">
        <v>29</v>
      </c>
      <c r="M93">
        <v>148.47</v>
      </c>
      <c r="N93">
        <v>0</v>
      </c>
      <c r="O93">
        <v>0</v>
      </c>
      <c r="P93">
        <v>4</v>
      </c>
      <c r="Q93">
        <v>2584.4699999999998</v>
      </c>
      <c r="R93">
        <v>32</v>
      </c>
      <c r="S93">
        <v>217.24</v>
      </c>
      <c r="T93">
        <v>0</v>
      </c>
      <c r="U93">
        <v>0</v>
      </c>
    </row>
    <row r="94" spans="1:21" hidden="1">
      <c r="A94">
        <v>5</v>
      </c>
      <c r="B94">
        <v>2001</v>
      </c>
      <c r="C94">
        <f t="shared" si="7"/>
        <v>8</v>
      </c>
      <c r="D94">
        <f t="shared" si="6"/>
        <v>0.92077034938317315</v>
      </c>
      <c r="E94">
        <f t="shared" si="8"/>
        <v>2578.67</v>
      </c>
      <c r="F94">
        <f t="shared" si="9"/>
        <v>2569.09</v>
      </c>
      <c r="G94">
        <f t="shared" si="10"/>
        <v>72</v>
      </c>
      <c r="H94">
        <v>0</v>
      </c>
      <c r="I94">
        <v>0</v>
      </c>
      <c r="J94">
        <v>3</v>
      </c>
      <c r="K94">
        <v>2578.67</v>
      </c>
      <c r="L94">
        <v>33</v>
      </c>
      <c r="M94">
        <v>219.56</v>
      </c>
      <c r="N94">
        <v>0</v>
      </c>
      <c r="O94">
        <v>0</v>
      </c>
      <c r="P94">
        <v>4</v>
      </c>
      <c r="Q94">
        <v>2569.09</v>
      </c>
      <c r="R94">
        <v>32</v>
      </c>
      <c r="S94">
        <v>223.39</v>
      </c>
      <c r="T94">
        <v>0</v>
      </c>
      <c r="U94">
        <v>0</v>
      </c>
    </row>
    <row r="95" spans="1:21" hidden="1">
      <c r="A95">
        <v>5</v>
      </c>
      <c r="B95">
        <v>2002</v>
      </c>
      <c r="C95">
        <f t="shared" si="7"/>
        <v>9</v>
      </c>
      <c r="D95">
        <f t="shared" si="6"/>
        <v>0.91844358479326504</v>
      </c>
      <c r="E95">
        <f t="shared" si="8"/>
        <v>2559.39</v>
      </c>
      <c r="F95">
        <f t="shared" si="9"/>
        <v>2559.39</v>
      </c>
      <c r="G95">
        <f t="shared" si="10"/>
        <v>72</v>
      </c>
      <c r="H95">
        <v>0</v>
      </c>
      <c r="I95">
        <v>0</v>
      </c>
      <c r="J95">
        <v>1</v>
      </c>
      <c r="K95">
        <v>2559.39</v>
      </c>
      <c r="L95">
        <v>35</v>
      </c>
      <c r="M95">
        <v>227.27</v>
      </c>
      <c r="N95">
        <v>0</v>
      </c>
      <c r="O95">
        <v>0</v>
      </c>
      <c r="P95">
        <v>1</v>
      </c>
      <c r="Q95">
        <v>2559.39</v>
      </c>
      <c r="R95">
        <v>35</v>
      </c>
      <c r="S95">
        <v>227.27</v>
      </c>
      <c r="T95">
        <v>0</v>
      </c>
      <c r="U95">
        <v>0</v>
      </c>
    </row>
    <row r="96" spans="1:21" hidden="1">
      <c r="A96">
        <v>5</v>
      </c>
      <c r="B96">
        <v>2003</v>
      </c>
      <c r="C96">
        <f t="shared" si="7"/>
        <v>10</v>
      </c>
      <c r="D96">
        <f t="shared" si="6"/>
        <v>0.63476418957876057</v>
      </c>
      <c r="E96">
        <f t="shared" si="8"/>
        <v>2559.39</v>
      </c>
      <c r="F96">
        <f t="shared" si="9"/>
        <v>5.8</v>
      </c>
      <c r="G96">
        <f t="shared" si="10"/>
        <v>72</v>
      </c>
      <c r="H96">
        <v>0</v>
      </c>
      <c r="I96">
        <v>0</v>
      </c>
      <c r="J96">
        <v>1</v>
      </c>
      <c r="K96">
        <v>2559.39</v>
      </c>
      <c r="L96">
        <v>35</v>
      </c>
      <c r="M96">
        <v>227.27</v>
      </c>
      <c r="N96">
        <v>0</v>
      </c>
      <c r="O96">
        <v>0</v>
      </c>
      <c r="P96">
        <v>1</v>
      </c>
      <c r="Q96">
        <v>5.8</v>
      </c>
      <c r="R96">
        <v>35</v>
      </c>
      <c r="S96">
        <v>1248.71</v>
      </c>
      <c r="T96">
        <v>0</v>
      </c>
      <c r="U96">
        <v>0</v>
      </c>
    </row>
    <row r="97" spans="1:21" hidden="1">
      <c r="A97">
        <v>5</v>
      </c>
      <c r="B97">
        <v>2004</v>
      </c>
      <c r="C97">
        <f t="shared" si="7"/>
        <v>11</v>
      </c>
      <c r="D97">
        <f t="shared" si="6"/>
        <v>0.91937680546495881</v>
      </c>
      <c r="E97">
        <f t="shared" si="8"/>
        <v>2565.19</v>
      </c>
      <c r="F97">
        <f t="shared" si="9"/>
        <v>2565.19</v>
      </c>
      <c r="G97">
        <f t="shared" si="10"/>
        <v>72</v>
      </c>
      <c r="H97">
        <v>0</v>
      </c>
      <c r="I97">
        <v>0</v>
      </c>
      <c r="J97">
        <v>2</v>
      </c>
      <c r="K97">
        <v>2565.19</v>
      </c>
      <c r="L97">
        <v>34</v>
      </c>
      <c r="M97">
        <v>224.95</v>
      </c>
      <c r="N97">
        <v>0</v>
      </c>
      <c r="O97">
        <v>0</v>
      </c>
      <c r="P97">
        <v>2</v>
      </c>
      <c r="Q97">
        <v>2565.19</v>
      </c>
      <c r="R97">
        <v>34</v>
      </c>
      <c r="S97">
        <v>224.95</v>
      </c>
      <c r="T97">
        <v>0</v>
      </c>
      <c r="U97">
        <v>0</v>
      </c>
    </row>
    <row r="98" spans="1:21" hidden="1">
      <c r="A98">
        <v>5</v>
      </c>
      <c r="B98">
        <v>2005</v>
      </c>
      <c r="C98">
        <f t="shared" si="7"/>
        <v>12</v>
      </c>
      <c r="D98">
        <f t="shared" ref="D98:D129" si="11">(I98+K98+O98+Q98)/(I98+K98+M98+O98+Q98+S98)</f>
        <v>0.93457279552259009</v>
      </c>
      <c r="E98">
        <f t="shared" si="8"/>
        <v>2901.2159999999999</v>
      </c>
      <c r="F98">
        <f t="shared" si="9"/>
        <v>2565.19</v>
      </c>
      <c r="G98">
        <f t="shared" si="10"/>
        <v>72</v>
      </c>
      <c r="H98">
        <v>1</v>
      </c>
      <c r="I98">
        <v>336.02600000000001</v>
      </c>
      <c r="J98">
        <v>2</v>
      </c>
      <c r="K98">
        <v>2565.19</v>
      </c>
      <c r="L98">
        <v>33</v>
      </c>
      <c r="M98">
        <v>157.74</v>
      </c>
      <c r="N98">
        <v>0</v>
      </c>
      <c r="O98">
        <v>0</v>
      </c>
      <c r="P98">
        <v>2</v>
      </c>
      <c r="Q98">
        <v>2565.19</v>
      </c>
      <c r="R98">
        <v>34</v>
      </c>
      <c r="S98">
        <v>224.95</v>
      </c>
      <c r="T98">
        <v>0</v>
      </c>
      <c r="U98">
        <v>0</v>
      </c>
    </row>
    <row r="99" spans="1:21" hidden="1">
      <c r="A99">
        <v>5</v>
      </c>
      <c r="B99">
        <v>2006</v>
      </c>
      <c r="C99">
        <f t="shared" si="7"/>
        <v>13</v>
      </c>
      <c r="D99">
        <f t="shared" si="11"/>
        <v>0.91844358479326504</v>
      </c>
      <c r="E99">
        <f t="shared" si="8"/>
        <v>2559.39</v>
      </c>
      <c r="F99">
        <f t="shared" si="9"/>
        <v>2559.39</v>
      </c>
      <c r="G99">
        <f t="shared" si="10"/>
        <v>72</v>
      </c>
      <c r="H99">
        <v>0</v>
      </c>
      <c r="I99">
        <v>0</v>
      </c>
      <c r="J99">
        <v>1</v>
      </c>
      <c r="K99">
        <v>2559.39</v>
      </c>
      <c r="L99">
        <v>35</v>
      </c>
      <c r="M99">
        <v>227.27</v>
      </c>
      <c r="N99">
        <v>0</v>
      </c>
      <c r="O99">
        <v>0</v>
      </c>
      <c r="P99">
        <v>1</v>
      </c>
      <c r="Q99">
        <v>2559.39</v>
      </c>
      <c r="R99">
        <v>35</v>
      </c>
      <c r="S99">
        <v>227.27</v>
      </c>
      <c r="T99">
        <v>0</v>
      </c>
      <c r="U99">
        <v>0</v>
      </c>
    </row>
    <row r="100" spans="1:21" hidden="1">
      <c r="A100">
        <v>5</v>
      </c>
      <c r="B100">
        <v>2007</v>
      </c>
      <c r="C100">
        <f t="shared" si="7"/>
        <v>14</v>
      </c>
      <c r="D100">
        <f t="shared" si="11"/>
        <v>0.94892800591688331</v>
      </c>
      <c r="E100">
        <f t="shared" si="8"/>
        <v>2908.2559999999999</v>
      </c>
      <c r="F100">
        <f t="shared" si="9"/>
        <v>2901.2159999999999</v>
      </c>
      <c r="G100">
        <f t="shared" si="10"/>
        <v>72</v>
      </c>
      <c r="H100">
        <v>1</v>
      </c>
      <c r="I100">
        <v>336.02600000000001</v>
      </c>
      <c r="J100">
        <v>4</v>
      </c>
      <c r="K100">
        <v>2572.23</v>
      </c>
      <c r="L100">
        <v>31</v>
      </c>
      <c r="M100">
        <v>154.93</v>
      </c>
      <c r="N100">
        <v>1</v>
      </c>
      <c r="O100">
        <v>336.02600000000001</v>
      </c>
      <c r="P100">
        <v>2</v>
      </c>
      <c r="Q100">
        <v>2565.19</v>
      </c>
      <c r="R100">
        <v>33</v>
      </c>
      <c r="S100">
        <v>157.74</v>
      </c>
      <c r="T100">
        <v>0</v>
      </c>
      <c r="U100">
        <v>0</v>
      </c>
    </row>
    <row r="101" spans="1:21" hidden="1">
      <c r="A101">
        <v>5</v>
      </c>
      <c r="B101">
        <v>2008</v>
      </c>
      <c r="C101">
        <f t="shared" si="7"/>
        <v>15</v>
      </c>
      <c r="D101">
        <f t="shared" si="11"/>
        <v>0.91937680546495881</v>
      </c>
      <c r="E101">
        <f t="shared" si="8"/>
        <v>2565.19</v>
      </c>
      <c r="F101">
        <f t="shared" si="9"/>
        <v>2565.19</v>
      </c>
      <c r="G101">
        <f t="shared" si="10"/>
        <v>72</v>
      </c>
      <c r="H101">
        <v>0</v>
      </c>
      <c r="I101">
        <v>0</v>
      </c>
      <c r="J101">
        <v>2</v>
      </c>
      <c r="K101">
        <v>2565.19</v>
      </c>
      <c r="L101">
        <v>34</v>
      </c>
      <c r="M101">
        <v>224.95</v>
      </c>
      <c r="N101">
        <v>0</v>
      </c>
      <c r="O101">
        <v>0</v>
      </c>
      <c r="P101">
        <v>2</v>
      </c>
      <c r="Q101">
        <v>2565.19</v>
      </c>
      <c r="R101">
        <v>34</v>
      </c>
      <c r="S101">
        <v>224.95</v>
      </c>
      <c r="T101">
        <v>0</v>
      </c>
      <c r="U101">
        <v>0</v>
      </c>
    </row>
    <row r="102" spans="1:21" hidden="1">
      <c r="A102">
        <v>5</v>
      </c>
      <c r="B102">
        <v>2009</v>
      </c>
      <c r="C102">
        <f t="shared" si="7"/>
        <v>16</v>
      </c>
      <c r="D102">
        <f t="shared" si="11"/>
        <v>0.92024913454734714</v>
      </c>
      <c r="E102">
        <f t="shared" si="8"/>
        <v>2565.19</v>
      </c>
      <c r="F102">
        <f t="shared" si="9"/>
        <v>2583.6489999999999</v>
      </c>
      <c r="G102">
        <f t="shared" si="10"/>
        <v>72</v>
      </c>
      <c r="H102">
        <v>0</v>
      </c>
      <c r="I102">
        <v>0</v>
      </c>
      <c r="J102">
        <v>2</v>
      </c>
      <c r="K102">
        <v>2565.19</v>
      </c>
      <c r="L102">
        <v>34</v>
      </c>
      <c r="M102">
        <v>224.95</v>
      </c>
      <c r="N102">
        <v>1</v>
      </c>
      <c r="O102">
        <v>18.459</v>
      </c>
      <c r="P102">
        <v>2</v>
      </c>
      <c r="Q102">
        <v>2565.19</v>
      </c>
      <c r="R102">
        <v>33</v>
      </c>
      <c r="S102">
        <v>221.26</v>
      </c>
      <c r="T102">
        <v>0</v>
      </c>
      <c r="U102">
        <v>0</v>
      </c>
    </row>
    <row r="103" spans="1:21" hidden="1">
      <c r="A103">
        <v>5</v>
      </c>
      <c r="B103">
        <v>2010</v>
      </c>
      <c r="C103">
        <f t="shared" si="7"/>
        <v>17</v>
      </c>
      <c r="D103">
        <f t="shared" si="11"/>
        <v>0.97246821094013558</v>
      </c>
      <c r="E103">
        <f t="shared" si="8"/>
        <v>5640.308</v>
      </c>
      <c r="F103">
        <f t="shared" si="9"/>
        <v>3039.2809999999999</v>
      </c>
      <c r="G103">
        <f t="shared" si="10"/>
        <v>72</v>
      </c>
      <c r="H103">
        <v>6</v>
      </c>
      <c r="I103">
        <v>5626.7079999999996</v>
      </c>
      <c r="J103">
        <v>4</v>
      </c>
      <c r="K103">
        <v>13.6</v>
      </c>
      <c r="L103">
        <v>26</v>
      </c>
      <c r="M103">
        <v>120.24</v>
      </c>
      <c r="N103">
        <v>2</v>
      </c>
      <c r="O103">
        <v>450.911</v>
      </c>
      <c r="P103">
        <v>6</v>
      </c>
      <c r="Q103">
        <v>2588.37</v>
      </c>
      <c r="R103">
        <v>28</v>
      </c>
      <c r="S103">
        <v>125.49</v>
      </c>
      <c r="T103">
        <v>0</v>
      </c>
      <c r="U103">
        <v>0</v>
      </c>
    </row>
    <row r="104" spans="1:21" hidden="1">
      <c r="A104">
        <v>5</v>
      </c>
      <c r="B104">
        <v>2011</v>
      </c>
      <c r="C104">
        <f t="shared" si="7"/>
        <v>18</v>
      </c>
      <c r="D104">
        <f t="shared" si="11"/>
        <v>0.95624820063489158</v>
      </c>
      <c r="E104">
        <f t="shared" si="8"/>
        <v>2584.4699999999998</v>
      </c>
      <c r="F104">
        <f t="shared" si="9"/>
        <v>5493.3639999999996</v>
      </c>
      <c r="G104">
        <f t="shared" si="10"/>
        <v>72</v>
      </c>
      <c r="H104">
        <v>0</v>
      </c>
      <c r="I104">
        <v>0</v>
      </c>
      <c r="J104">
        <v>4</v>
      </c>
      <c r="K104">
        <v>2584.4699999999998</v>
      </c>
      <c r="L104">
        <v>32</v>
      </c>
      <c r="M104">
        <v>217.24</v>
      </c>
      <c r="N104">
        <v>4</v>
      </c>
      <c r="O104">
        <v>5493.3639999999996</v>
      </c>
      <c r="P104">
        <v>0</v>
      </c>
      <c r="Q104">
        <v>0</v>
      </c>
      <c r="R104">
        <v>32</v>
      </c>
      <c r="S104">
        <v>152.35</v>
      </c>
      <c r="T104">
        <v>0</v>
      </c>
      <c r="U104">
        <v>0</v>
      </c>
    </row>
    <row r="105" spans="1:21" hidden="1">
      <c r="A105">
        <v>5</v>
      </c>
      <c r="B105">
        <v>2012</v>
      </c>
      <c r="C105">
        <f t="shared" si="7"/>
        <v>19</v>
      </c>
      <c r="D105">
        <f t="shared" si="11"/>
        <v>0.92153611390057288</v>
      </c>
      <c r="E105">
        <f t="shared" si="8"/>
        <v>2578.67</v>
      </c>
      <c r="F105">
        <f t="shared" si="9"/>
        <v>2578.67</v>
      </c>
      <c r="G105">
        <f t="shared" si="10"/>
        <v>72</v>
      </c>
      <c r="H105">
        <v>0</v>
      </c>
      <c r="I105">
        <v>0</v>
      </c>
      <c r="J105">
        <v>3</v>
      </c>
      <c r="K105">
        <v>2578.67</v>
      </c>
      <c r="L105">
        <v>33</v>
      </c>
      <c r="M105">
        <v>219.56</v>
      </c>
      <c r="N105">
        <v>0</v>
      </c>
      <c r="O105">
        <v>0</v>
      </c>
      <c r="P105">
        <v>3</v>
      </c>
      <c r="Q105">
        <v>2578.67</v>
      </c>
      <c r="R105">
        <v>33</v>
      </c>
      <c r="S105">
        <v>219.56</v>
      </c>
      <c r="T105">
        <v>0</v>
      </c>
      <c r="U105">
        <v>0</v>
      </c>
    </row>
    <row r="106" spans="1:21" hidden="1">
      <c r="A106">
        <v>5</v>
      </c>
      <c r="B106">
        <v>2013</v>
      </c>
      <c r="C106">
        <f t="shared" si="7"/>
        <v>20</v>
      </c>
      <c r="D106">
        <f t="shared" si="11"/>
        <v>0.92153611390057288</v>
      </c>
      <c r="E106">
        <f t="shared" si="8"/>
        <v>2578.67</v>
      </c>
      <c r="F106">
        <f t="shared" si="9"/>
        <v>0</v>
      </c>
      <c r="G106">
        <f t="shared" si="10"/>
        <v>36</v>
      </c>
      <c r="H106">
        <v>0</v>
      </c>
      <c r="I106">
        <v>0</v>
      </c>
      <c r="J106">
        <v>3</v>
      </c>
      <c r="K106">
        <v>2578.67</v>
      </c>
      <c r="L106">
        <v>33</v>
      </c>
      <c r="M106">
        <v>219.56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hidden="1">
      <c r="A107">
        <v>6</v>
      </c>
      <c r="B107">
        <v>1993</v>
      </c>
      <c r="C107">
        <f t="shared" si="7"/>
        <v>0</v>
      </c>
      <c r="D107">
        <f t="shared" si="11"/>
        <v>0</v>
      </c>
      <c r="E107">
        <f t="shared" si="8"/>
        <v>0</v>
      </c>
      <c r="F107">
        <f t="shared" si="9"/>
        <v>0</v>
      </c>
      <c r="G107">
        <f t="shared" si="10"/>
        <v>6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1326.32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1326.32</v>
      </c>
      <c r="T107">
        <v>0</v>
      </c>
      <c r="U107">
        <v>0</v>
      </c>
    </row>
    <row r="108" spans="1:21" hidden="1">
      <c r="A108">
        <v>6</v>
      </c>
      <c r="B108">
        <v>1994</v>
      </c>
      <c r="C108">
        <f t="shared" si="7"/>
        <v>1</v>
      </c>
      <c r="D108">
        <f t="shared" si="11"/>
        <v>0</v>
      </c>
      <c r="E108">
        <f t="shared" si="8"/>
        <v>0</v>
      </c>
      <c r="F108">
        <f t="shared" si="9"/>
        <v>0</v>
      </c>
      <c r="G108">
        <f t="shared" si="10"/>
        <v>6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1326.32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1326.32</v>
      </c>
      <c r="T108">
        <v>0</v>
      </c>
      <c r="U108">
        <v>0</v>
      </c>
    </row>
    <row r="109" spans="1:21" hidden="1">
      <c r="A109">
        <v>6</v>
      </c>
      <c r="B109">
        <v>1995</v>
      </c>
      <c r="C109">
        <f t="shared" si="7"/>
        <v>2</v>
      </c>
      <c r="D109">
        <f t="shared" si="11"/>
        <v>0</v>
      </c>
      <c r="E109">
        <f t="shared" si="8"/>
        <v>0</v>
      </c>
      <c r="F109">
        <f t="shared" si="9"/>
        <v>0</v>
      </c>
      <c r="G109">
        <f t="shared" si="10"/>
        <v>6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1326.32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1326.32</v>
      </c>
      <c r="T109">
        <v>0</v>
      </c>
      <c r="U109">
        <v>0</v>
      </c>
    </row>
    <row r="110" spans="1:21" hidden="1">
      <c r="A110">
        <v>6</v>
      </c>
      <c r="B110">
        <v>1996</v>
      </c>
      <c r="C110">
        <f t="shared" si="7"/>
        <v>3</v>
      </c>
      <c r="D110">
        <f t="shared" si="11"/>
        <v>0</v>
      </c>
      <c r="E110">
        <f t="shared" si="8"/>
        <v>0</v>
      </c>
      <c r="F110">
        <f t="shared" si="9"/>
        <v>0</v>
      </c>
      <c r="G110">
        <f t="shared" si="10"/>
        <v>6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1326.32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1326.32</v>
      </c>
      <c r="T110">
        <v>0</v>
      </c>
      <c r="U110">
        <v>0</v>
      </c>
    </row>
    <row r="111" spans="1:21" hidden="1">
      <c r="A111">
        <v>6</v>
      </c>
      <c r="B111">
        <v>1997</v>
      </c>
      <c r="C111">
        <f t="shared" si="7"/>
        <v>4</v>
      </c>
      <c r="D111">
        <f t="shared" si="11"/>
        <v>0</v>
      </c>
      <c r="E111">
        <f t="shared" si="8"/>
        <v>0</v>
      </c>
      <c r="F111">
        <f t="shared" si="9"/>
        <v>0</v>
      </c>
      <c r="G111">
        <f t="shared" si="10"/>
        <v>6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1326.32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1326.32</v>
      </c>
      <c r="T111">
        <v>0</v>
      </c>
      <c r="U111">
        <v>0</v>
      </c>
    </row>
    <row r="112" spans="1:21" hidden="1">
      <c r="A112">
        <v>6</v>
      </c>
      <c r="B112">
        <v>1998</v>
      </c>
      <c r="C112">
        <f t="shared" si="7"/>
        <v>5</v>
      </c>
      <c r="D112">
        <f t="shared" si="11"/>
        <v>0.82793590034396025</v>
      </c>
      <c r="E112">
        <f t="shared" si="8"/>
        <v>6504.3819999999996</v>
      </c>
      <c r="F112">
        <f t="shared" si="9"/>
        <v>0</v>
      </c>
      <c r="G112">
        <f t="shared" si="10"/>
        <v>6</v>
      </c>
      <c r="H112">
        <v>1</v>
      </c>
      <c r="I112">
        <v>6504.3819999999996</v>
      </c>
      <c r="J112">
        <v>0</v>
      </c>
      <c r="K112">
        <v>0</v>
      </c>
      <c r="L112">
        <v>2</v>
      </c>
      <c r="M112">
        <v>25.44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1326.32</v>
      </c>
      <c r="T112">
        <v>0</v>
      </c>
      <c r="U112">
        <v>0</v>
      </c>
    </row>
    <row r="113" spans="1:21" hidden="1">
      <c r="A113">
        <v>6</v>
      </c>
      <c r="B113">
        <v>1999</v>
      </c>
      <c r="C113">
        <f t="shared" si="7"/>
        <v>6</v>
      </c>
      <c r="D113">
        <f t="shared" si="11"/>
        <v>0.99610402856310643</v>
      </c>
      <c r="E113">
        <f t="shared" si="8"/>
        <v>6504.3819999999996</v>
      </c>
      <c r="F113">
        <f t="shared" si="9"/>
        <v>6504.3819999999996</v>
      </c>
      <c r="G113">
        <f t="shared" si="10"/>
        <v>6</v>
      </c>
      <c r="H113">
        <v>1</v>
      </c>
      <c r="I113">
        <v>6504.3819999999996</v>
      </c>
      <c r="J113">
        <v>0</v>
      </c>
      <c r="K113">
        <v>0</v>
      </c>
      <c r="L113">
        <v>2</v>
      </c>
      <c r="M113">
        <v>25.44</v>
      </c>
      <c r="N113">
        <v>1</v>
      </c>
      <c r="O113">
        <v>6504.3819999999996</v>
      </c>
      <c r="P113">
        <v>0</v>
      </c>
      <c r="Q113">
        <v>0</v>
      </c>
      <c r="R113">
        <v>2</v>
      </c>
      <c r="S113">
        <v>25.44</v>
      </c>
      <c r="T113">
        <v>0</v>
      </c>
      <c r="U113">
        <v>0</v>
      </c>
    </row>
    <row r="114" spans="1:21" hidden="1">
      <c r="A114">
        <v>6</v>
      </c>
      <c r="B114">
        <v>2000</v>
      </c>
      <c r="C114">
        <f t="shared" si="7"/>
        <v>7</v>
      </c>
      <c r="D114">
        <f t="shared" si="11"/>
        <v>0.8291383388613911</v>
      </c>
      <c r="E114">
        <f t="shared" si="8"/>
        <v>6532.4459999999999</v>
      </c>
      <c r="F114">
        <f t="shared" si="9"/>
        <v>0</v>
      </c>
      <c r="G114">
        <f t="shared" si="10"/>
        <v>6</v>
      </c>
      <c r="H114">
        <v>2</v>
      </c>
      <c r="I114">
        <v>6532.4459999999999</v>
      </c>
      <c r="J114">
        <v>0</v>
      </c>
      <c r="K114">
        <v>0</v>
      </c>
      <c r="L114">
        <v>1</v>
      </c>
      <c r="M114">
        <v>19.829999999999998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1326.32</v>
      </c>
      <c r="T114">
        <v>0</v>
      </c>
      <c r="U114">
        <v>0</v>
      </c>
    </row>
    <row r="115" spans="1:21" hidden="1">
      <c r="A115">
        <v>6</v>
      </c>
      <c r="B115">
        <v>2001</v>
      </c>
      <c r="C115">
        <f t="shared" si="7"/>
        <v>8</v>
      </c>
      <c r="D115">
        <f t="shared" si="11"/>
        <v>0.82793590034396025</v>
      </c>
      <c r="E115">
        <f t="shared" si="8"/>
        <v>0</v>
      </c>
      <c r="F115">
        <f t="shared" si="9"/>
        <v>6504.3819999999996</v>
      </c>
      <c r="G115">
        <f t="shared" si="10"/>
        <v>6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1326.32</v>
      </c>
      <c r="N115">
        <v>1</v>
      </c>
      <c r="O115">
        <v>6504.3819999999996</v>
      </c>
      <c r="P115">
        <v>0</v>
      </c>
      <c r="Q115">
        <v>0</v>
      </c>
      <c r="R115">
        <v>2</v>
      </c>
      <c r="S115">
        <v>25.44</v>
      </c>
      <c r="T115">
        <v>0</v>
      </c>
      <c r="U115">
        <v>0</v>
      </c>
    </row>
    <row r="116" spans="1:21" hidden="1">
      <c r="A116">
        <v>6</v>
      </c>
      <c r="B116">
        <v>2002</v>
      </c>
      <c r="C116">
        <f t="shared" si="7"/>
        <v>9</v>
      </c>
      <c r="D116">
        <f t="shared" si="11"/>
        <v>0</v>
      </c>
      <c r="E116">
        <f t="shared" si="8"/>
        <v>0</v>
      </c>
      <c r="F116">
        <f t="shared" si="9"/>
        <v>0</v>
      </c>
      <c r="G116">
        <f t="shared" si="10"/>
        <v>6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1326.32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1326.32</v>
      </c>
      <c r="T116">
        <v>0</v>
      </c>
      <c r="U116">
        <v>0</v>
      </c>
    </row>
    <row r="117" spans="1:21" hidden="1">
      <c r="A117">
        <v>6</v>
      </c>
      <c r="B117">
        <v>2003</v>
      </c>
      <c r="C117">
        <f t="shared" si="7"/>
        <v>10</v>
      </c>
      <c r="D117">
        <f t="shared" si="11"/>
        <v>0</v>
      </c>
      <c r="E117">
        <f t="shared" si="8"/>
        <v>0</v>
      </c>
      <c r="F117">
        <f t="shared" si="9"/>
        <v>0</v>
      </c>
      <c r="G117">
        <f t="shared" si="10"/>
        <v>6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1326.32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1326.32</v>
      </c>
      <c r="T117">
        <v>0</v>
      </c>
      <c r="U117">
        <v>0</v>
      </c>
    </row>
    <row r="118" spans="1:21" hidden="1">
      <c r="A118">
        <v>6</v>
      </c>
      <c r="B118">
        <v>2004</v>
      </c>
      <c r="C118">
        <f t="shared" si="7"/>
        <v>11</v>
      </c>
      <c r="D118">
        <f t="shared" si="11"/>
        <v>0</v>
      </c>
      <c r="E118">
        <f t="shared" si="8"/>
        <v>0</v>
      </c>
      <c r="F118">
        <f t="shared" si="9"/>
        <v>0</v>
      </c>
      <c r="G118">
        <f t="shared" si="10"/>
        <v>6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1326.32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1326.32</v>
      </c>
      <c r="T118">
        <v>0</v>
      </c>
      <c r="U118">
        <v>0</v>
      </c>
    </row>
    <row r="119" spans="1:21" hidden="1">
      <c r="A119">
        <v>6</v>
      </c>
      <c r="B119">
        <v>2005</v>
      </c>
      <c r="C119">
        <f t="shared" si="7"/>
        <v>12</v>
      </c>
      <c r="D119">
        <f t="shared" si="11"/>
        <v>0.99610402856310643</v>
      </c>
      <c r="E119">
        <f t="shared" si="8"/>
        <v>6504.3819999999996</v>
      </c>
      <c r="F119">
        <f t="shared" si="9"/>
        <v>6504.3819999999996</v>
      </c>
      <c r="G119">
        <f t="shared" si="10"/>
        <v>6</v>
      </c>
      <c r="H119">
        <v>1</v>
      </c>
      <c r="I119">
        <v>6504.3819999999996</v>
      </c>
      <c r="J119">
        <v>0</v>
      </c>
      <c r="K119">
        <v>0</v>
      </c>
      <c r="L119">
        <v>2</v>
      </c>
      <c r="M119">
        <v>25.44</v>
      </c>
      <c r="N119">
        <v>1</v>
      </c>
      <c r="O119">
        <v>6504.3819999999996</v>
      </c>
      <c r="P119">
        <v>0</v>
      </c>
      <c r="Q119">
        <v>0</v>
      </c>
      <c r="R119">
        <v>2</v>
      </c>
      <c r="S119">
        <v>25.44</v>
      </c>
      <c r="T119">
        <v>0</v>
      </c>
      <c r="U119">
        <v>0</v>
      </c>
    </row>
    <row r="120" spans="1:21" hidden="1">
      <c r="A120">
        <v>6</v>
      </c>
      <c r="B120">
        <v>2006</v>
      </c>
      <c r="C120">
        <f t="shared" si="7"/>
        <v>13</v>
      </c>
      <c r="D120">
        <f t="shared" si="11"/>
        <v>0</v>
      </c>
      <c r="E120">
        <f t="shared" si="8"/>
        <v>0</v>
      </c>
      <c r="F120">
        <f t="shared" si="9"/>
        <v>0</v>
      </c>
      <c r="G120">
        <f t="shared" si="10"/>
        <v>6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1326.32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1326.32</v>
      </c>
      <c r="T120">
        <v>0</v>
      </c>
      <c r="U120">
        <v>0</v>
      </c>
    </row>
    <row r="121" spans="1:21" hidden="1">
      <c r="A121">
        <v>6</v>
      </c>
      <c r="B121">
        <v>2007</v>
      </c>
      <c r="C121">
        <f t="shared" si="7"/>
        <v>14</v>
      </c>
      <c r="D121">
        <f t="shared" si="11"/>
        <v>0.99849588940911205</v>
      </c>
      <c r="E121">
        <f t="shared" si="8"/>
        <v>6631.5950000000003</v>
      </c>
      <c r="F121">
        <f t="shared" si="9"/>
        <v>6532.4459999999999</v>
      </c>
      <c r="G121">
        <f t="shared" si="10"/>
        <v>6</v>
      </c>
      <c r="H121">
        <v>3</v>
      </c>
      <c r="I121">
        <v>6631.5950000000003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6532.4459999999999</v>
      </c>
      <c r="P121">
        <v>0</v>
      </c>
      <c r="Q121">
        <v>0</v>
      </c>
      <c r="R121">
        <v>1</v>
      </c>
      <c r="S121">
        <v>19.829999999999998</v>
      </c>
      <c r="T121">
        <v>0</v>
      </c>
      <c r="U121">
        <v>0</v>
      </c>
    </row>
    <row r="122" spans="1:21" hidden="1">
      <c r="A122">
        <v>6</v>
      </c>
      <c r="B122">
        <v>2008</v>
      </c>
      <c r="C122">
        <f t="shared" si="7"/>
        <v>15</v>
      </c>
      <c r="D122">
        <f t="shared" si="11"/>
        <v>0</v>
      </c>
      <c r="E122">
        <f t="shared" si="8"/>
        <v>0</v>
      </c>
      <c r="F122">
        <f t="shared" si="9"/>
        <v>0</v>
      </c>
      <c r="G122">
        <f t="shared" si="10"/>
        <v>6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1326.32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1326.32</v>
      </c>
      <c r="T122">
        <v>0</v>
      </c>
      <c r="U122">
        <v>0</v>
      </c>
    </row>
    <row r="123" spans="1:21" hidden="1">
      <c r="A123">
        <v>6</v>
      </c>
      <c r="B123">
        <v>2009</v>
      </c>
      <c r="C123">
        <f t="shared" si="7"/>
        <v>16</v>
      </c>
      <c r="D123">
        <f t="shared" si="11"/>
        <v>0.83333322861578696</v>
      </c>
      <c r="E123">
        <f t="shared" si="8"/>
        <v>0</v>
      </c>
      <c r="F123">
        <f t="shared" si="9"/>
        <v>6631.5950000000003</v>
      </c>
      <c r="G123">
        <f t="shared" si="10"/>
        <v>6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1326.32</v>
      </c>
      <c r="N123">
        <v>3</v>
      </c>
      <c r="O123">
        <v>6631.5950000000003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hidden="1">
      <c r="A124">
        <v>6</v>
      </c>
      <c r="B124">
        <v>2010</v>
      </c>
      <c r="C124">
        <f t="shared" si="7"/>
        <v>17</v>
      </c>
      <c r="D124">
        <f t="shared" si="11"/>
        <v>0.99697357071039128</v>
      </c>
      <c r="E124">
        <f t="shared" si="8"/>
        <v>6532.4459999999999</v>
      </c>
      <c r="F124">
        <f t="shared" si="9"/>
        <v>6532.4459999999999</v>
      </c>
      <c r="G124">
        <f t="shared" si="10"/>
        <v>6</v>
      </c>
      <c r="H124">
        <v>2</v>
      </c>
      <c r="I124">
        <v>6532.4459999999999</v>
      </c>
      <c r="J124">
        <v>0</v>
      </c>
      <c r="K124">
        <v>0</v>
      </c>
      <c r="L124">
        <v>1</v>
      </c>
      <c r="M124">
        <v>19.829999999999998</v>
      </c>
      <c r="N124">
        <v>2</v>
      </c>
      <c r="O124">
        <v>6532.4459999999999</v>
      </c>
      <c r="P124">
        <v>0</v>
      </c>
      <c r="Q124">
        <v>0</v>
      </c>
      <c r="R124">
        <v>1</v>
      </c>
      <c r="S124">
        <v>19.829999999999998</v>
      </c>
      <c r="T124">
        <v>0</v>
      </c>
      <c r="U124">
        <v>0</v>
      </c>
    </row>
    <row r="125" spans="1:21" hidden="1">
      <c r="A125">
        <v>6</v>
      </c>
      <c r="B125">
        <v>2011</v>
      </c>
      <c r="C125">
        <f t="shared" si="7"/>
        <v>18</v>
      </c>
      <c r="D125">
        <f t="shared" si="11"/>
        <v>0.99806707742790912</v>
      </c>
      <c r="E125">
        <f t="shared" si="8"/>
        <v>6504.3819999999996</v>
      </c>
      <c r="F125">
        <f t="shared" si="9"/>
        <v>6631.5950000000003</v>
      </c>
      <c r="G125">
        <f t="shared" si="10"/>
        <v>6</v>
      </c>
      <c r="H125">
        <v>1</v>
      </c>
      <c r="I125">
        <v>6504.3819999999996</v>
      </c>
      <c r="J125">
        <v>0</v>
      </c>
      <c r="K125">
        <v>0</v>
      </c>
      <c r="L125">
        <v>2</v>
      </c>
      <c r="M125">
        <v>25.44</v>
      </c>
      <c r="N125">
        <v>3</v>
      </c>
      <c r="O125">
        <v>6631.5950000000003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hidden="1">
      <c r="A126">
        <v>6</v>
      </c>
      <c r="B126">
        <v>2012</v>
      </c>
      <c r="C126">
        <f t="shared" si="7"/>
        <v>19</v>
      </c>
      <c r="D126">
        <f t="shared" si="11"/>
        <v>0</v>
      </c>
      <c r="E126">
        <f t="shared" si="8"/>
        <v>0</v>
      </c>
      <c r="F126">
        <f t="shared" si="9"/>
        <v>0</v>
      </c>
      <c r="G126">
        <f t="shared" si="10"/>
        <v>6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1326.32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1326.32</v>
      </c>
      <c r="T126">
        <v>0</v>
      </c>
      <c r="U126">
        <v>0</v>
      </c>
    </row>
    <row r="127" spans="1:21" hidden="1">
      <c r="A127">
        <v>6</v>
      </c>
      <c r="B127">
        <v>2013</v>
      </c>
      <c r="C127">
        <f t="shared" si="7"/>
        <v>20</v>
      </c>
      <c r="D127">
        <f t="shared" si="11"/>
        <v>0</v>
      </c>
      <c r="E127">
        <f t="shared" si="8"/>
        <v>0</v>
      </c>
      <c r="F127">
        <f t="shared" si="9"/>
        <v>0</v>
      </c>
      <c r="G127">
        <f t="shared" si="10"/>
        <v>3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1326.32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hidden="1">
      <c r="A128">
        <v>7</v>
      </c>
      <c r="B128">
        <v>1993</v>
      </c>
      <c r="C128">
        <f t="shared" si="7"/>
        <v>0</v>
      </c>
      <c r="D128">
        <f t="shared" si="11"/>
        <v>0.90492577781313011</v>
      </c>
      <c r="E128">
        <f t="shared" si="8"/>
        <v>6751.94</v>
      </c>
      <c r="F128">
        <f t="shared" si="9"/>
        <v>11086.593999999999</v>
      </c>
      <c r="G128">
        <f t="shared" si="10"/>
        <v>278</v>
      </c>
      <c r="H128">
        <v>0</v>
      </c>
      <c r="I128">
        <v>0</v>
      </c>
      <c r="J128">
        <v>10</v>
      </c>
      <c r="K128">
        <v>6751.94</v>
      </c>
      <c r="L128">
        <v>129</v>
      </c>
      <c r="M128">
        <v>1370.87</v>
      </c>
      <c r="N128">
        <v>1</v>
      </c>
      <c r="O128">
        <v>4331.3639999999996</v>
      </c>
      <c r="P128">
        <v>9</v>
      </c>
      <c r="Q128">
        <v>6755.23</v>
      </c>
      <c r="R128">
        <v>129</v>
      </c>
      <c r="S128">
        <v>503.3</v>
      </c>
      <c r="T128">
        <v>0</v>
      </c>
      <c r="U128">
        <v>0</v>
      </c>
    </row>
    <row r="129" spans="1:21" hidden="1">
      <c r="A129">
        <v>7</v>
      </c>
      <c r="B129">
        <v>1994</v>
      </c>
      <c r="C129">
        <f t="shared" si="7"/>
        <v>1</v>
      </c>
      <c r="D129">
        <f t="shared" si="11"/>
        <v>0.71012997881433393</v>
      </c>
      <c r="E129">
        <f t="shared" si="8"/>
        <v>17.79</v>
      </c>
      <c r="F129">
        <f t="shared" si="9"/>
        <v>11149.184999999999</v>
      </c>
      <c r="G129">
        <f t="shared" si="10"/>
        <v>278</v>
      </c>
      <c r="H129">
        <v>0</v>
      </c>
      <c r="I129">
        <v>0</v>
      </c>
      <c r="J129">
        <v>1</v>
      </c>
      <c r="K129">
        <v>17.79</v>
      </c>
      <c r="L129">
        <v>138</v>
      </c>
      <c r="M129">
        <v>4064.56</v>
      </c>
      <c r="N129">
        <v>3</v>
      </c>
      <c r="O129">
        <v>4408.5749999999998</v>
      </c>
      <c r="P129">
        <v>6</v>
      </c>
      <c r="Q129">
        <v>6740.61</v>
      </c>
      <c r="R129">
        <v>130</v>
      </c>
      <c r="S129">
        <v>493.72</v>
      </c>
      <c r="T129">
        <v>0</v>
      </c>
      <c r="U129">
        <v>0</v>
      </c>
    </row>
    <row r="130" spans="1:21" hidden="1">
      <c r="A130">
        <v>7</v>
      </c>
      <c r="B130">
        <v>1995</v>
      </c>
      <c r="C130">
        <f t="shared" si="7"/>
        <v>2</v>
      </c>
      <c r="D130">
        <f t="shared" ref="D130:D161" si="12">(I130+K130+O130+Q130)/(I130+K130+M130+O130+Q130+S130)</f>
        <v>0.83275006148962483</v>
      </c>
      <c r="E130">
        <f t="shared" si="8"/>
        <v>6810.2820000000002</v>
      </c>
      <c r="F130">
        <f t="shared" si="9"/>
        <v>6759.74</v>
      </c>
      <c r="G130">
        <f t="shared" si="10"/>
        <v>278</v>
      </c>
      <c r="H130">
        <v>1</v>
      </c>
      <c r="I130">
        <v>50.542000000000002</v>
      </c>
      <c r="J130">
        <v>9</v>
      </c>
      <c r="K130">
        <v>6759.74</v>
      </c>
      <c r="L130">
        <v>129</v>
      </c>
      <c r="M130">
        <v>1357.65</v>
      </c>
      <c r="N130">
        <v>0</v>
      </c>
      <c r="O130">
        <v>0</v>
      </c>
      <c r="P130">
        <v>9</v>
      </c>
      <c r="Q130">
        <v>6759.74</v>
      </c>
      <c r="R130">
        <v>130</v>
      </c>
      <c r="S130">
        <v>1367.76</v>
      </c>
      <c r="T130">
        <v>0</v>
      </c>
      <c r="U130">
        <v>0</v>
      </c>
    </row>
    <row r="131" spans="1:21" hidden="1">
      <c r="A131">
        <v>7</v>
      </c>
      <c r="B131">
        <v>1996</v>
      </c>
      <c r="C131">
        <f t="shared" ref="C131:C169" si="13">B131-1993</f>
        <v>3</v>
      </c>
      <c r="D131">
        <f t="shared" si="12"/>
        <v>0.55292872265349324</v>
      </c>
      <c r="E131">
        <f t="shared" ref="E131:E169" si="14">I131+K131</f>
        <v>6738.1</v>
      </c>
      <c r="F131">
        <f t="shared" ref="F131:F169" si="15">O131+Q131</f>
        <v>0</v>
      </c>
      <c r="G131">
        <f t="shared" ref="G131:G169" si="16">H131+J131+L131+N131+P131+R131</f>
        <v>278</v>
      </c>
      <c r="H131">
        <v>0</v>
      </c>
      <c r="I131">
        <v>0</v>
      </c>
      <c r="J131">
        <v>5</v>
      </c>
      <c r="K131">
        <v>6738.1</v>
      </c>
      <c r="L131">
        <v>134</v>
      </c>
      <c r="M131">
        <v>1376.43</v>
      </c>
      <c r="N131">
        <v>0</v>
      </c>
      <c r="O131">
        <v>0</v>
      </c>
      <c r="P131">
        <v>0</v>
      </c>
      <c r="Q131">
        <v>0</v>
      </c>
      <c r="R131">
        <v>139</v>
      </c>
      <c r="S131">
        <v>4071.67</v>
      </c>
      <c r="T131">
        <v>0</v>
      </c>
      <c r="U131">
        <v>0</v>
      </c>
    </row>
    <row r="132" spans="1:21" hidden="1">
      <c r="A132">
        <v>7</v>
      </c>
      <c r="B132">
        <v>1997</v>
      </c>
      <c r="C132">
        <f t="shared" si="13"/>
        <v>4</v>
      </c>
      <c r="D132">
        <f t="shared" si="12"/>
        <v>0.55226399013378824</v>
      </c>
      <c r="E132">
        <f t="shared" si="14"/>
        <v>0</v>
      </c>
      <c r="F132">
        <f t="shared" si="15"/>
        <v>6725.99</v>
      </c>
      <c r="G132">
        <f t="shared" si="16"/>
        <v>278</v>
      </c>
      <c r="H132">
        <v>0</v>
      </c>
      <c r="I132">
        <v>0</v>
      </c>
      <c r="J132">
        <v>0</v>
      </c>
      <c r="K132">
        <v>0</v>
      </c>
      <c r="L132">
        <v>139</v>
      </c>
      <c r="M132">
        <v>4071.67</v>
      </c>
      <c r="N132">
        <v>0</v>
      </c>
      <c r="O132">
        <v>0</v>
      </c>
      <c r="P132">
        <v>3</v>
      </c>
      <c r="Q132">
        <v>6725.99</v>
      </c>
      <c r="R132">
        <v>136</v>
      </c>
      <c r="S132">
        <v>1381.28</v>
      </c>
      <c r="T132">
        <v>0</v>
      </c>
      <c r="U132">
        <v>0</v>
      </c>
    </row>
    <row r="133" spans="1:21" hidden="1">
      <c r="A133">
        <v>7</v>
      </c>
      <c r="B133">
        <v>1998</v>
      </c>
      <c r="C133">
        <f t="shared" si="13"/>
        <v>5</v>
      </c>
      <c r="D133">
        <f t="shared" si="12"/>
        <v>0.55455178451472653</v>
      </c>
      <c r="E133">
        <f t="shared" si="14"/>
        <v>82.109000000000009</v>
      </c>
      <c r="F133">
        <f t="shared" si="15"/>
        <v>6696.31</v>
      </c>
      <c r="G133">
        <f t="shared" si="16"/>
        <v>278</v>
      </c>
      <c r="H133">
        <v>6</v>
      </c>
      <c r="I133">
        <v>64.319000000000003</v>
      </c>
      <c r="J133">
        <v>1</v>
      </c>
      <c r="K133">
        <v>17.79</v>
      </c>
      <c r="L133">
        <v>132</v>
      </c>
      <c r="M133">
        <v>4051.68</v>
      </c>
      <c r="N133">
        <v>0</v>
      </c>
      <c r="O133">
        <v>0</v>
      </c>
      <c r="P133">
        <v>1</v>
      </c>
      <c r="Q133">
        <v>6696.31</v>
      </c>
      <c r="R133">
        <v>138</v>
      </c>
      <c r="S133">
        <v>1393.14</v>
      </c>
      <c r="T133">
        <v>0</v>
      </c>
      <c r="U133">
        <v>0</v>
      </c>
    </row>
    <row r="134" spans="1:21" hidden="1">
      <c r="A134">
        <v>7</v>
      </c>
      <c r="B134">
        <v>1999</v>
      </c>
      <c r="C134">
        <f t="shared" si="13"/>
        <v>6</v>
      </c>
      <c r="D134">
        <f t="shared" si="12"/>
        <v>0.87273326095026493</v>
      </c>
      <c r="E134">
        <f t="shared" si="14"/>
        <v>7993.8859999999995</v>
      </c>
      <c r="F134">
        <f t="shared" si="15"/>
        <v>7640.2139999999999</v>
      </c>
      <c r="G134">
        <f t="shared" si="16"/>
        <v>278</v>
      </c>
      <c r="H134">
        <v>22</v>
      </c>
      <c r="I134">
        <v>1146.4059999999999</v>
      </c>
      <c r="J134">
        <v>25</v>
      </c>
      <c r="K134">
        <v>6847.48</v>
      </c>
      <c r="L134">
        <v>92</v>
      </c>
      <c r="M134">
        <v>1103.42</v>
      </c>
      <c r="N134">
        <v>7</v>
      </c>
      <c r="O134">
        <v>804.18399999999997</v>
      </c>
      <c r="P134">
        <v>23</v>
      </c>
      <c r="Q134">
        <v>6836.03</v>
      </c>
      <c r="R134">
        <v>109</v>
      </c>
      <c r="S134">
        <v>1176.43</v>
      </c>
      <c r="T134">
        <v>0</v>
      </c>
      <c r="U134">
        <v>0</v>
      </c>
    </row>
    <row r="135" spans="1:21" hidden="1">
      <c r="A135">
        <v>7</v>
      </c>
      <c r="B135">
        <v>2000</v>
      </c>
      <c r="C135">
        <f t="shared" si="13"/>
        <v>7</v>
      </c>
      <c r="D135">
        <f t="shared" si="12"/>
        <v>0.84742141786706293</v>
      </c>
      <c r="E135">
        <f t="shared" si="14"/>
        <v>7553.0679999999993</v>
      </c>
      <c r="F135">
        <f t="shared" si="15"/>
        <v>6726.21</v>
      </c>
      <c r="G135">
        <f t="shared" si="16"/>
        <v>278</v>
      </c>
      <c r="H135">
        <v>9</v>
      </c>
      <c r="I135">
        <v>696.83799999999997</v>
      </c>
      <c r="J135">
        <v>29</v>
      </c>
      <c r="K135">
        <v>6856.23</v>
      </c>
      <c r="L135">
        <v>101</v>
      </c>
      <c r="M135">
        <v>1189.81</v>
      </c>
      <c r="N135">
        <v>0</v>
      </c>
      <c r="O135">
        <v>0</v>
      </c>
      <c r="P135">
        <v>4</v>
      </c>
      <c r="Q135">
        <v>6726.21</v>
      </c>
      <c r="R135">
        <v>135</v>
      </c>
      <c r="S135">
        <v>1381.18</v>
      </c>
      <c r="T135">
        <v>0</v>
      </c>
      <c r="U135">
        <v>0</v>
      </c>
    </row>
    <row r="136" spans="1:21" hidden="1">
      <c r="A136">
        <v>7</v>
      </c>
      <c r="B136">
        <v>2001</v>
      </c>
      <c r="C136">
        <f t="shared" si="13"/>
        <v>8</v>
      </c>
      <c r="D136">
        <f t="shared" si="12"/>
        <v>0.8341333115884485</v>
      </c>
      <c r="E136">
        <f t="shared" si="14"/>
        <v>6725.99</v>
      </c>
      <c r="F136">
        <f t="shared" si="15"/>
        <v>6919.933</v>
      </c>
      <c r="G136">
        <f t="shared" si="16"/>
        <v>278</v>
      </c>
      <c r="H136">
        <v>0</v>
      </c>
      <c r="I136">
        <v>0</v>
      </c>
      <c r="J136">
        <v>3</v>
      </c>
      <c r="K136">
        <v>6725.99</v>
      </c>
      <c r="L136">
        <v>136</v>
      </c>
      <c r="M136">
        <v>1381.28</v>
      </c>
      <c r="N136">
        <v>3</v>
      </c>
      <c r="O136">
        <v>142.50299999999999</v>
      </c>
      <c r="P136">
        <v>10</v>
      </c>
      <c r="Q136">
        <v>6777.43</v>
      </c>
      <c r="R136">
        <v>126</v>
      </c>
      <c r="S136">
        <v>1332.2</v>
      </c>
      <c r="T136">
        <v>0</v>
      </c>
      <c r="U136">
        <v>0</v>
      </c>
    </row>
    <row r="137" spans="1:21" hidden="1">
      <c r="A137">
        <v>7</v>
      </c>
      <c r="B137">
        <v>2002</v>
      </c>
      <c r="C137">
        <f t="shared" si="13"/>
        <v>9</v>
      </c>
      <c r="D137">
        <f t="shared" si="12"/>
        <v>0.70745585903596719</v>
      </c>
      <c r="E137">
        <f t="shared" si="14"/>
        <v>0</v>
      </c>
      <c r="F137">
        <f t="shared" si="15"/>
        <v>11080.642</v>
      </c>
      <c r="G137">
        <f t="shared" si="16"/>
        <v>278</v>
      </c>
      <c r="H137">
        <v>0</v>
      </c>
      <c r="I137">
        <v>0</v>
      </c>
      <c r="J137">
        <v>0</v>
      </c>
      <c r="K137">
        <v>0</v>
      </c>
      <c r="L137">
        <v>139</v>
      </c>
      <c r="M137">
        <v>4071.67</v>
      </c>
      <c r="N137">
        <v>2</v>
      </c>
      <c r="O137">
        <v>4354.652</v>
      </c>
      <c r="P137">
        <v>3</v>
      </c>
      <c r="Q137">
        <v>6725.99</v>
      </c>
      <c r="R137">
        <v>134</v>
      </c>
      <c r="S137">
        <v>510.35</v>
      </c>
      <c r="T137">
        <v>0</v>
      </c>
      <c r="U137">
        <v>0</v>
      </c>
    </row>
    <row r="138" spans="1:21" hidden="1">
      <c r="A138">
        <v>7</v>
      </c>
      <c r="B138">
        <v>2003</v>
      </c>
      <c r="C138">
        <f t="shared" si="13"/>
        <v>10</v>
      </c>
      <c r="D138">
        <f t="shared" si="12"/>
        <v>0.55323955955969095</v>
      </c>
      <c r="E138">
        <f t="shared" si="14"/>
        <v>6725.99</v>
      </c>
      <c r="F138">
        <f t="shared" si="15"/>
        <v>17.79</v>
      </c>
      <c r="G138">
        <f t="shared" si="16"/>
        <v>278</v>
      </c>
      <c r="H138">
        <v>0</v>
      </c>
      <c r="I138">
        <v>0</v>
      </c>
      <c r="J138">
        <v>3</v>
      </c>
      <c r="K138">
        <v>6725.99</v>
      </c>
      <c r="L138">
        <v>136</v>
      </c>
      <c r="M138">
        <v>1381.28</v>
      </c>
      <c r="N138">
        <v>0</v>
      </c>
      <c r="O138">
        <v>0</v>
      </c>
      <c r="P138">
        <v>1</v>
      </c>
      <c r="Q138">
        <v>17.79</v>
      </c>
      <c r="R138">
        <v>138</v>
      </c>
      <c r="S138">
        <v>4064.56</v>
      </c>
      <c r="T138">
        <v>0</v>
      </c>
      <c r="U138">
        <v>0</v>
      </c>
    </row>
    <row r="139" spans="1:21" hidden="1">
      <c r="A139">
        <v>7</v>
      </c>
      <c r="B139">
        <v>2004</v>
      </c>
      <c r="C139">
        <f t="shared" si="13"/>
        <v>11</v>
      </c>
      <c r="D139">
        <f t="shared" si="12"/>
        <v>0.559770647977614</v>
      </c>
      <c r="E139">
        <f t="shared" si="14"/>
        <v>6778.7529999999997</v>
      </c>
      <c r="F139">
        <f t="shared" si="15"/>
        <v>94.344999999999999</v>
      </c>
      <c r="G139">
        <f t="shared" si="16"/>
        <v>278</v>
      </c>
      <c r="H139">
        <v>1</v>
      </c>
      <c r="I139">
        <v>8.4629999999999992</v>
      </c>
      <c r="J139">
        <v>7</v>
      </c>
      <c r="K139">
        <v>6770.29</v>
      </c>
      <c r="L139">
        <v>131</v>
      </c>
      <c r="M139">
        <v>1361.88</v>
      </c>
      <c r="N139">
        <v>1</v>
      </c>
      <c r="O139">
        <v>47.484999999999999</v>
      </c>
      <c r="P139">
        <v>4</v>
      </c>
      <c r="Q139">
        <v>46.86</v>
      </c>
      <c r="R139">
        <v>134</v>
      </c>
      <c r="S139">
        <v>4043.44</v>
      </c>
      <c r="T139">
        <v>0</v>
      </c>
      <c r="U139">
        <v>0</v>
      </c>
    </row>
    <row r="140" spans="1:21" hidden="1">
      <c r="A140">
        <v>7</v>
      </c>
      <c r="B140">
        <v>2005</v>
      </c>
      <c r="C140">
        <f t="shared" si="13"/>
        <v>12</v>
      </c>
      <c r="D140">
        <f t="shared" si="12"/>
        <v>0.85176583027745056</v>
      </c>
      <c r="E140">
        <f t="shared" si="14"/>
        <v>7781.2029999999995</v>
      </c>
      <c r="F140">
        <f t="shared" si="15"/>
        <v>6725.99</v>
      </c>
      <c r="G140">
        <f t="shared" si="16"/>
        <v>278</v>
      </c>
      <c r="H140">
        <v>9</v>
      </c>
      <c r="I140">
        <v>921.29300000000001</v>
      </c>
      <c r="J140">
        <v>29</v>
      </c>
      <c r="K140">
        <v>6859.91</v>
      </c>
      <c r="L140">
        <v>101</v>
      </c>
      <c r="M140">
        <v>1143.43</v>
      </c>
      <c r="N140">
        <v>0</v>
      </c>
      <c r="O140">
        <v>0</v>
      </c>
      <c r="P140">
        <v>3</v>
      </c>
      <c r="Q140">
        <v>6725.99</v>
      </c>
      <c r="R140">
        <v>136</v>
      </c>
      <c r="S140">
        <v>1381.28</v>
      </c>
      <c r="T140">
        <v>0</v>
      </c>
      <c r="U140">
        <v>0</v>
      </c>
    </row>
    <row r="141" spans="1:21" hidden="1">
      <c r="A141">
        <v>7</v>
      </c>
      <c r="B141">
        <v>2006</v>
      </c>
      <c r="C141">
        <f t="shared" si="13"/>
        <v>13</v>
      </c>
      <c r="D141">
        <f t="shared" si="12"/>
        <v>0</v>
      </c>
      <c r="E141">
        <f t="shared" si="14"/>
        <v>0</v>
      </c>
      <c r="F141">
        <f t="shared" si="15"/>
        <v>0</v>
      </c>
      <c r="G141">
        <f t="shared" si="16"/>
        <v>278</v>
      </c>
      <c r="H141">
        <v>0</v>
      </c>
      <c r="I141">
        <v>0</v>
      </c>
      <c r="J141">
        <v>0</v>
      </c>
      <c r="K141">
        <v>0</v>
      </c>
      <c r="L141">
        <v>139</v>
      </c>
      <c r="M141">
        <v>4071.67</v>
      </c>
      <c r="N141">
        <v>0</v>
      </c>
      <c r="O141">
        <v>0</v>
      </c>
      <c r="P141">
        <v>0</v>
      </c>
      <c r="Q141">
        <v>0</v>
      </c>
      <c r="R141">
        <v>139</v>
      </c>
      <c r="S141">
        <v>4071.67</v>
      </c>
      <c r="T141">
        <v>0</v>
      </c>
      <c r="U141">
        <v>0</v>
      </c>
    </row>
    <row r="142" spans="1:21" hidden="1">
      <c r="A142">
        <v>7</v>
      </c>
      <c r="B142">
        <v>2007</v>
      </c>
      <c r="C142">
        <f t="shared" si="13"/>
        <v>14</v>
      </c>
      <c r="D142">
        <f t="shared" si="12"/>
        <v>0.57737464481007783</v>
      </c>
      <c r="E142">
        <f t="shared" si="14"/>
        <v>497.44299999999998</v>
      </c>
      <c r="F142">
        <f t="shared" si="15"/>
        <v>6783.5439999999999</v>
      </c>
      <c r="G142">
        <f t="shared" si="16"/>
        <v>278</v>
      </c>
      <c r="H142">
        <v>1</v>
      </c>
      <c r="I142">
        <v>455.94299999999998</v>
      </c>
      <c r="J142">
        <v>5</v>
      </c>
      <c r="K142">
        <v>41.5</v>
      </c>
      <c r="L142">
        <v>133</v>
      </c>
      <c r="M142">
        <v>3963.88</v>
      </c>
      <c r="N142">
        <v>1</v>
      </c>
      <c r="O142">
        <v>37.003999999999998</v>
      </c>
      <c r="P142">
        <v>9</v>
      </c>
      <c r="Q142">
        <v>6746.54</v>
      </c>
      <c r="R142">
        <v>129</v>
      </c>
      <c r="S142">
        <v>1365.64</v>
      </c>
      <c r="T142">
        <v>0</v>
      </c>
      <c r="U142">
        <v>0</v>
      </c>
    </row>
    <row r="143" spans="1:21" hidden="1">
      <c r="A143">
        <v>7</v>
      </c>
      <c r="B143">
        <v>2008</v>
      </c>
      <c r="C143">
        <f t="shared" si="13"/>
        <v>15</v>
      </c>
      <c r="D143">
        <f t="shared" si="12"/>
        <v>0.55341262354919418</v>
      </c>
      <c r="E143">
        <f t="shared" si="14"/>
        <v>6746.93</v>
      </c>
      <c r="F143">
        <f t="shared" si="15"/>
        <v>0</v>
      </c>
      <c r="G143">
        <f t="shared" si="16"/>
        <v>278</v>
      </c>
      <c r="H143">
        <v>0</v>
      </c>
      <c r="I143">
        <v>0</v>
      </c>
      <c r="J143">
        <v>7</v>
      </c>
      <c r="K143">
        <v>6746.93</v>
      </c>
      <c r="L143">
        <v>132</v>
      </c>
      <c r="M143">
        <v>1372.9</v>
      </c>
      <c r="N143">
        <v>0</v>
      </c>
      <c r="O143">
        <v>0</v>
      </c>
      <c r="P143">
        <v>0</v>
      </c>
      <c r="Q143">
        <v>0</v>
      </c>
      <c r="R143">
        <v>139</v>
      </c>
      <c r="S143">
        <v>4071.67</v>
      </c>
      <c r="T143">
        <v>0</v>
      </c>
      <c r="U143">
        <v>0</v>
      </c>
    </row>
    <row r="144" spans="1:21" hidden="1">
      <c r="A144">
        <v>7</v>
      </c>
      <c r="B144">
        <v>2009</v>
      </c>
      <c r="C144">
        <f t="shared" si="13"/>
        <v>16</v>
      </c>
      <c r="D144">
        <f t="shared" si="12"/>
        <v>0.74378939664493982</v>
      </c>
      <c r="E144">
        <f t="shared" si="14"/>
        <v>0</v>
      </c>
      <c r="F144">
        <f t="shared" si="15"/>
        <v>12435.226000000001</v>
      </c>
      <c r="G144">
        <f t="shared" si="16"/>
        <v>278</v>
      </c>
      <c r="H144">
        <v>0</v>
      </c>
      <c r="I144">
        <v>0</v>
      </c>
      <c r="J144">
        <v>0</v>
      </c>
      <c r="K144">
        <v>0</v>
      </c>
      <c r="L144">
        <v>139</v>
      </c>
      <c r="M144">
        <v>4071.67</v>
      </c>
      <c r="N144">
        <v>18</v>
      </c>
      <c r="O144">
        <v>5571.3760000000002</v>
      </c>
      <c r="P144">
        <v>31</v>
      </c>
      <c r="Q144">
        <v>6863.85</v>
      </c>
      <c r="R144">
        <v>90</v>
      </c>
      <c r="S144">
        <v>211.85</v>
      </c>
      <c r="T144">
        <v>0</v>
      </c>
      <c r="U144">
        <v>0</v>
      </c>
    </row>
    <row r="145" spans="1:21" hidden="1">
      <c r="A145">
        <v>7</v>
      </c>
      <c r="B145">
        <v>2010</v>
      </c>
      <c r="C145">
        <f t="shared" si="13"/>
        <v>17</v>
      </c>
      <c r="D145">
        <f t="shared" si="12"/>
        <v>0.99147295927300994</v>
      </c>
      <c r="E145">
        <f t="shared" si="14"/>
        <v>12987.106</v>
      </c>
      <c r="F145">
        <f t="shared" si="15"/>
        <v>12850.135</v>
      </c>
      <c r="G145">
        <f t="shared" si="16"/>
        <v>278</v>
      </c>
      <c r="H145">
        <v>42</v>
      </c>
      <c r="I145">
        <v>6122.8860000000004</v>
      </c>
      <c r="J145">
        <v>35</v>
      </c>
      <c r="K145">
        <v>6864.22</v>
      </c>
      <c r="L145">
        <v>62</v>
      </c>
      <c r="M145">
        <v>101.4</v>
      </c>
      <c r="N145">
        <v>28</v>
      </c>
      <c r="O145">
        <v>5946.085</v>
      </c>
      <c r="P145">
        <v>42</v>
      </c>
      <c r="Q145">
        <v>6904.05</v>
      </c>
      <c r="R145">
        <v>69</v>
      </c>
      <c r="S145">
        <v>120.81</v>
      </c>
      <c r="T145">
        <v>0</v>
      </c>
      <c r="U145">
        <v>0</v>
      </c>
    </row>
    <row r="146" spans="1:21" hidden="1">
      <c r="A146">
        <v>7</v>
      </c>
      <c r="B146">
        <v>2011</v>
      </c>
      <c r="C146">
        <f t="shared" si="13"/>
        <v>18</v>
      </c>
      <c r="D146">
        <f t="shared" si="12"/>
        <v>0.98593874386242653</v>
      </c>
      <c r="E146">
        <f t="shared" si="14"/>
        <v>11961.691999999999</v>
      </c>
      <c r="F146">
        <f t="shared" si="15"/>
        <v>13161.373</v>
      </c>
      <c r="G146">
        <f t="shared" si="16"/>
        <v>278</v>
      </c>
      <c r="H146">
        <v>9</v>
      </c>
      <c r="I146">
        <v>5104.5519999999997</v>
      </c>
      <c r="J146">
        <v>26</v>
      </c>
      <c r="K146">
        <v>6857.14</v>
      </c>
      <c r="L146">
        <v>104</v>
      </c>
      <c r="M146">
        <v>307.89</v>
      </c>
      <c r="N146">
        <v>41</v>
      </c>
      <c r="O146">
        <v>6216.5230000000001</v>
      </c>
      <c r="P146">
        <v>58</v>
      </c>
      <c r="Q146">
        <v>6944.85</v>
      </c>
      <c r="R146">
        <v>40</v>
      </c>
      <c r="S146">
        <v>50.41</v>
      </c>
      <c r="T146">
        <v>0</v>
      </c>
      <c r="U146">
        <v>0</v>
      </c>
    </row>
    <row r="147" spans="1:21" hidden="1">
      <c r="A147">
        <v>7</v>
      </c>
      <c r="B147">
        <v>2012</v>
      </c>
      <c r="C147">
        <f t="shared" si="13"/>
        <v>19</v>
      </c>
      <c r="D147">
        <f t="shared" si="12"/>
        <v>8.2418925193675305E-3</v>
      </c>
      <c r="E147">
        <f t="shared" si="14"/>
        <v>35.58</v>
      </c>
      <c r="F147">
        <f t="shared" si="15"/>
        <v>31.87</v>
      </c>
      <c r="G147">
        <f t="shared" si="16"/>
        <v>278</v>
      </c>
      <c r="H147">
        <v>0</v>
      </c>
      <c r="I147">
        <v>0</v>
      </c>
      <c r="J147">
        <v>5</v>
      </c>
      <c r="K147">
        <v>35.58</v>
      </c>
      <c r="L147">
        <v>134</v>
      </c>
      <c r="M147">
        <v>4057.43</v>
      </c>
      <c r="N147">
        <v>0</v>
      </c>
      <c r="O147">
        <v>0</v>
      </c>
      <c r="P147">
        <v>4</v>
      </c>
      <c r="Q147">
        <v>31.87</v>
      </c>
      <c r="R147">
        <v>135</v>
      </c>
      <c r="S147">
        <v>4058.92</v>
      </c>
      <c r="T147">
        <v>0</v>
      </c>
      <c r="U147">
        <v>0</v>
      </c>
    </row>
    <row r="148" spans="1:21" hidden="1">
      <c r="A148">
        <v>7</v>
      </c>
      <c r="B148">
        <v>2013</v>
      </c>
      <c r="C148">
        <f t="shared" si="13"/>
        <v>20</v>
      </c>
      <c r="D148">
        <f t="shared" si="12"/>
        <v>4.3577841194410083E-3</v>
      </c>
      <c r="E148">
        <f t="shared" si="14"/>
        <v>17.79</v>
      </c>
      <c r="F148">
        <f t="shared" si="15"/>
        <v>0</v>
      </c>
      <c r="G148">
        <f t="shared" si="16"/>
        <v>139</v>
      </c>
      <c r="H148">
        <v>0</v>
      </c>
      <c r="I148">
        <v>0</v>
      </c>
      <c r="J148">
        <v>1</v>
      </c>
      <c r="K148">
        <v>17.79</v>
      </c>
      <c r="L148">
        <v>138</v>
      </c>
      <c r="M148">
        <v>4064.56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hidden="1">
      <c r="A149">
        <v>8</v>
      </c>
      <c r="B149">
        <v>1993</v>
      </c>
      <c r="C149">
        <f t="shared" si="13"/>
        <v>0</v>
      </c>
      <c r="D149">
        <f t="shared" si="12"/>
        <v>6.627340982498503E-2</v>
      </c>
      <c r="E149">
        <f>I149+K149</f>
        <v>189.36600000000001</v>
      </c>
      <c r="F149">
        <f t="shared" si="15"/>
        <v>1316.097</v>
      </c>
      <c r="G149">
        <f t="shared" si="16"/>
        <v>654</v>
      </c>
      <c r="H149">
        <v>6</v>
      </c>
      <c r="I149">
        <v>189.36600000000001</v>
      </c>
      <c r="J149">
        <v>0</v>
      </c>
      <c r="K149">
        <v>0</v>
      </c>
      <c r="L149">
        <v>321</v>
      </c>
      <c r="M149">
        <v>10717.91</v>
      </c>
      <c r="N149">
        <v>3</v>
      </c>
      <c r="O149">
        <v>1316.097</v>
      </c>
      <c r="P149">
        <v>0</v>
      </c>
      <c r="Q149">
        <v>0</v>
      </c>
      <c r="R149">
        <v>324</v>
      </c>
      <c r="S149">
        <v>10492.57</v>
      </c>
      <c r="T149">
        <v>0</v>
      </c>
      <c r="U149">
        <v>0</v>
      </c>
    </row>
    <row r="150" spans="1:21" hidden="1">
      <c r="A150">
        <v>8</v>
      </c>
      <c r="B150">
        <v>1994</v>
      </c>
      <c r="C150">
        <f t="shared" si="13"/>
        <v>1</v>
      </c>
      <c r="D150">
        <f t="shared" si="12"/>
        <v>1.3969576418966676E-2</v>
      </c>
      <c r="E150">
        <f t="shared" si="14"/>
        <v>151.952</v>
      </c>
      <c r="F150">
        <f t="shared" si="15"/>
        <v>151.952</v>
      </c>
      <c r="G150">
        <f t="shared" si="16"/>
        <v>654</v>
      </c>
      <c r="H150">
        <v>1</v>
      </c>
      <c r="I150">
        <v>151.952</v>
      </c>
      <c r="J150">
        <v>0</v>
      </c>
      <c r="K150">
        <v>0</v>
      </c>
      <c r="L150">
        <v>326</v>
      </c>
      <c r="M150">
        <v>10725.4</v>
      </c>
      <c r="N150">
        <v>1</v>
      </c>
      <c r="O150">
        <v>151.952</v>
      </c>
      <c r="P150">
        <v>0</v>
      </c>
      <c r="Q150">
        <v>0</v>
      </c>
      <c r="R150">
        <v>326</v>
      </c>
      <c r="S150">
        <v>10725.4</v>
      </c>
      <c r="T150">
        <v>0</v>
      </c>
      <c r="U150">
        <v>0</v>
      </c>
    </row>
    <row r="151" spans="1:21" hidden="1">
      <c r="A151">
        <v>8</v>
      </c>
      <c r="B151">
        <v>1995</v>
      </c>
      <c r="C151">
        <f t="shared" si="13"/>
        <v>2</v>
      </c>
      <c r="D151">
        <f t="shared" si="12"/>
        <v>7.0240374699153734E-3</v>
      </c>
      <c r="E151">
        <f t="shared" si="14"/>
        <v>151.952</v>
      </c>
      <c r="F151">
        <f t="shared" si="15"/>
        <v>0</v>
      </c>
      <c r="G151">
        <f t="shared" si="16"/>
        <v>654</v>
      </c>
      <c r="H151">
        <v>1</v>
      </c>
      <c r="I151">
        <v>151.952</v>
      </c>
      <c r="J151">
        <v>0</v>
      </c>
      <c r="K151">
        <v>0</v>
      </c>
      <c r="L151">
        <v>326</v>
      </c>
      <c r="M151">
        <v>10725.4</v>
      </c>
      <c r="N151">
        <v>0</v>
      </c>
      <c r="O151">
        <v>0</v>
      </c>
      <c r="P151">
        <v>0</v>
      </c>
      <c r="Q151">
        <v>0</v>
      </c>
      <c r="R151">
        <v>327</v>
      </c>
      <c r="S151">
        <v>10755.79</v>
      </c>
      <c r="T151">
        <v>0</v>
      </c>
      <c r="U151">
        <v>0</v>
      </c>
    </row>
    <row r="152" spans="1:21" hidden="1">
      <c r="A152">
        <v>8</v>
      </c>
      <c r="B152">
        <v>1996</v>
      </c>
      <c r="C152">
        <f t="shared" si="13"/>
        <v>3</v>
      </c>
      <c r="D152">
        <f t="shared" si="12"/>
        <v>6.2532568770227961E-2</v>
      </c>
      <c r="E152">
        <f t="shared" si="14"/>
        <v>1264.06</v>
      </c>
      <c r="F152">
        <f t="shared" si="15"/>
        <v>151.952</v>
      </c>
      <c r="G152">
        <f t="shared" si="16"/>
        <v>654</v>
      </c>
      <c r="H152">
        <v>2</v>
      </c>
      <c r="I152">
        <v>1264.06</v>
      </c>
      <c r="J152">
        <v>0</v>
      </c>
      <c r="K152">
        <v>0</v>
      </c>
      <c r="L152">
        <v>325</v>
      </c>
      <c r="M152">
        <v>10502.98</v>
      </c>
      <c r="N152">
        <v>1</v>
      </c>
      <c r="O152">
        <v>151.952</v>
      </c>
      <c r="P152">
        <v>0</v>
      </c>
      <c r="Q152">
        <v>0</v>
      </c>
      <c r="R152">
        <v>326</v>
      </c>
      <c r="S152">
        <v>10725.4</v>
      </c>
      <c r="T152">
        <v>0</v>
      </c>
      <c r="U152">
        <v>0</v>
      </c>
    </row>
    <row r="153" spans="1:21" hidden="1">
      <c r="A153">
        <v>8</v>
      </c>
      <c r="B153">
        <v>1997</v>
      </c>
      <c r="C153">
        <f t="shared" si="13"/>
        <v>4</v>
      </c>
      <c r="D153">
        <f t="shared" si="12"/>
        <v>2.6376411421215627E-2</v>
      </c>
      <c r="E153">
        <f t="shared" si="14"/>
        <v>0</v>
      </c>
      <c r="F153">
        <f t="shared" si="15"/>
        <v>579.62900000000002</v>
      </c>
      <c r="G153">
        <f t="shared" si="16"/>
        <v>654</v>
      </c>
      <c r="H153">
        <v>0</v>
      </c>
      <c r="I153">
        <v>0</v>
      </c>
      <c r="J153">
        <v>0</v>
      </c>
      <c r="K153">
        <v>0</v>
      </c>
      <c r="L153">
        <v>327</v>
      </c>
      <c r="M153">
        <v>10755.79</v>
      </c>
      <c r="N153">
        <v>2</v>
      </c>
      <c r="O153">
        <v>579.62900000000002</v>
      </c>
      <c r="P153">
        <v>0</v>
      </c>
      <c r="Q153">
        <v>0</v>
      </c>
      <c r="R153">
        <v>325</v>
      </c>
      <c r="S153">
        <v>10639.86</v>
      </c>
      <c r="T153">
        <v>0</v>
      </c>
      <c r="U153">
        <v>0</v>
      </c>
    </row>
    <row r="154" spans="1:21" hidden="1">
      <c r="A154">
        <v>8</v>
      </c>
      <c r="B154">
        <v>1998</v>
      </c>
      <c r="C154">
        <f t="shared" si="13"/>
        <v>5</v>
      </c>
      <c r="D154">
        <f t="shared" si="12"/>
        <v>0.10246297669754409</v>
      </c>
      <c r="E154">
        <f t="shared" si="14"/>
        <v>1910.3969999999999</v>
      </c>
      <c r="F154">
        <f t="shared" si="15"/>
        <v>490.55</v>
      </c>
      <c r="G154">
        <f t="shared" si="16"/>
        <v>654</v>
      </c>
      <c r="H154">
        <v>16</v>
      </c>
      <c r="I154">
        <v>1910.3969999999999</v>
      </c>
      <c r="J154">
        <v>0</v>
      </c>
      <c r="K154">
        <v>0</v>
      </c>
      <c r="L154">
        <v>311</v>
      </c>
      <c r="M154">
        <v>10373.709999999999</v>
      </c>
      <c r="N154">
        <v>3</v>
      </c>
      <c r="O154">
        <v>490.55</v>
      </c>
      <c r="P154">
        <v>0</v>
      </c>
      <c r="Q154">
        <v>0</v>
      </c>
      <c r="R154">
        <v>324</v>
      </c>
      <c r="S154">
        <v>10657.68</v>
      </c>
      <c r="T154">
        <v>0</v>
      </c>
      <c r="U154">
        <v>0</v>
      </c>
    </row>
    <row r="155" spans="1:21" hidden="1">
      <c r="A155">
        <v>8</v>
      </c>
      <c r="B155">
        <v>1999</v>
      </c>
      <c r="C155">
        <f t="shared" si="13"/>
        <v>6</v>
      </c>
      <c r="D155">
        <f t="shared" si="12"/>
        <v>0.9008805597200491</v>
      </c>
      <c r="E155">
        <f t="shared" si="14"/>
        <v>37315.429000000004</v>
      </c>
      <c r="F155">
        <f t="shared" si="15"/>
        <v>32059.128000000001</v>
      </c>
      <c r="G155">
        <f t="shared" si="16"/>
        <v>654</v>
      </c>
      <c r="H155">
        <v>87</v>
      </c>
      <c r="I155">
        <v>37306.199000000001</v>
      </c>
      <c r="J155">
        <v>3</v>
      </c>
      <c r="K155">
        <v>9.23</v>
      </c>
      <c r="L155">
        <v>237</v>
      </c>
      <c r="M155">
        <v>3290.84</v>
      </c>
      <c r="N155">
        <v>80</v>
      </c>
      <c r="O155">
        <v>32049.898000000001</v>
      </c>
      <c r="P155">
        <v>3</v>
      </c>
      <c r="Q155">
        <v>9.23</v>
      </c>
      <c r="R155">
        <v>244</v>
      </c>
      <c r="S155">
        <v>4342.1000000000004</v>
      </c>
      <c r="T155">
        <v>0</v>
      </c>
      <c r="U155">
        <v>0</v>
      </c>
    </row>
    <row r="156" spans="1:21" hidden="1">
      <c r="A156">
        <v>8</v>
      </c>
      <c r="B156">
        <v>2000</v>
      </c>
      <c r="C156">
        <f t="shared" si="13"/>
        <v>7</v>
      </c>
      <c r="D156">
        <f t="shared" si="12"/>
        <v>0.50661846135675426</v>
      </c>
      <c r="E156">
        <f t="shared" si="14"/>
        <v>18172.304</v>
      </c>
      <c r="F156">
        <f t="shared" si="15"/>
        <v>151.952</v>
      </c>
      <c r="G156">
        <f t="shared" si="16"/>
        <v>654</v>
      </c>
      <c r="H156">
        <v>47</v>
      </c>
      <c r="I156">
        <v>18165.903999999999</v>
      </c>
      <c r="J156">
        <v>2</v>
      </c>
      <c r="K156">
        <v>6.4</v>
      </c>
      <c r="L156">
        <v>278</v>
      </c>
      <c r="M156">
        <v>7120.08</v>
      </c>
      <c r="N156">
        <v>1</v>
      </c>
      <c r="O156">
        <v>151.952</v>
      </c>
      <c r="P156">
        <v>0</v>
      </c>
      <c r="Q156">
        <v>0</v>
      </c>
      <c r="R156">
        <v>326</v>
      </c>
      <c r="S156">
        <v>10725.4</v>
      </c>
      <c r="T156">
        <v>0</v>
      </c>
      <c r="U156">
        <v>0</v>
      </c>
    </row>
    <row r="157" spans="1:21" hidden="1">
      <c r="A157">
        <v>8</v>
      </c>
      <c r="B157">
        <v>2001</v>
      </c>
      <c r="C157">
        <f t="shared" si="13"/>
        <v>8</v>
      </c>
      <c r="D157">
        <f t="shared" si="12"/>
        <v>1.5248579227801208E-2</v>
      </c>
      <c r="E157">
        <f t="shared" si="14"/>
        <v>151.952</v>
      </c>
      <c r="F157">
        <f t="shared" si="15"/>
        <v>180.12</v>
      </c>
      <c r="G157">
        <f t="shared" si="16"/>
        <v>654</v>
      </c>
      <c r="H157">
        <v>1</v>
      </c>
      <c r="I157">
        <v>151.952</v>
      </c>
      <c r="J157">
        <v>0</v>
      </c>
      <c r="K157">
        <v>0</v>
      </c>
      <c r="L157">
        <v>326</v>
      </c>
      <c r="M157">
        <v>10725.4</v>
      </c>
      <c r="N157">
        <v>2</v>
      </c>
      <c r="O157">
        <v>180.12</v>
      </c>
      <c r="P157">
        <v>0</v>
      </c>
      <c r="Q157">
        <v>0</v>
      </c>
      <c r="R157">
        <v>325</v>
      </c>
      <c r="S157">
        <v>10719.77</v>
      </c>
      <c r="T157">
        <v>0</v>
      </c>
      <c r="U157">
        <v>0</v>
      </c>
    </row>
    <row r="158" spans="1:21" hidden="1">
      <c r="A158">
        <v>8</v>
      </c>
      <c r="B158">
        <v>2002</v>
      </c>
      <c r="C158">
        <f t="shared" si="13"/>
        <v>9</v>
      </c>
      <c r="D158">
        <f t="shared" si="12"/>
        <v>7.0240374699153734E-3</v>
      </c>
      <c r="E158">
        <f t="shared" si="14"/>
        <v>151.952</v>
      </c>
      <c r="F158">
        <f t="shared" si="15"/>
        <v>0</v>
      </c>
      <c r="G158">
        <f t="shared" si="16"/>
        <v>654</v>
      </c>
      <c r="H158">
        <v>1</v>
      </c>
      <c r="I158">
        <v>151.952</v>
      </c>
      <c r="J158">
        <v>0</v>
      </c>
      <c r="K158">
        <v>0</v>
      </c>
      <c r="L158">
        <v>326</v>
      </c>
      <c r="M158">
        <v>10725.4</v>
      </c>
      <c r="N158">
        <v>0</v>
      </c>
      <c r="O158">
        <v>0</v>
      </c>
      <c r="P158">
        <v>0</v>
      </c>
      <c r="Q158">
        <v>0</v>
      </c>
      <c r="R158">
        <v>327</v>
      </c>
      <c r="S158">
        <v>10755.79</v>
      </c>
      <c r="T158">
        <v>0</v>
      </c>
      <c r="U158">
        <v>0</v>
      </c>
    </row>
    <row r="159" spans="1:21" hidden="1">
      <c r="A159">
        <v>8</v>
      </c>
      <c r="B159">
        <v>2003</v>
      </c>
      <c r="C159">
        <f t="shared" si="13"/>
        <v>10</v>
      </c>
      <c r="D159">
        <f t="shared" si="12"/>
        <v>7.0342863597058899E-3</v>
      </c>
      <c r="E159">
        <f t="shared" si="14"/>
        <v>75.98</v>
      </c>
      <c r="F159">
        <f t="shared" si="15"/>
        <v>75.98</v>
      </c>
      <c r="G159">
        <f t="shared" si="16"/>
        <v>654</v>
      </c>
      <c r="H159">
        <v>0</v>
      </c>
      <c r="I159">
        <v>0</v>
      </c>
      <c r="J159">
        <v>1</v>
      </c>
      <c r="K159">
        <v>75.98</v>
      </c>
      <c r="L159">
        <v>326</v>
      </c>
      <c r="M159">
        <v>10725.4</v>
      </c>
      <c r="N159">
        <v>0</v>
      </c>
      <c r="O159">
        <v>0</v>
      </c>
      <c r="P159">
        <v>1</v>
      </c>
      <c r="Q159">
        <v>75.98</v>
      </c>
      <c r="R159">
        <v>326</v>
      </c>
      <c r="S159">
        <v>10725.4</v>
      </c>
      <c r="T159">
        <v>0</v>
      </c>
      <c r="U159">
        <v>0</v>
      </c>
    </row>
    <row r="160" spans="1:21" hidden="1">
      <c r="A160">
        <v>8</v>
      </c>
      <c r="B160">
        <v>2004</v>
      </c>
      <c r="C160">
        <f t="shared" si="13"/>
        <v>11</v>
      </c>
      <c r="D160">
        <f t="shared" si="12"/>
        <v>2.0216008115545449E-2</v>
      </c>
      <c r="E160">
        <f t="shared" si="14"/>
        <v>442.02699999999999</v>
      </c>
      <c r="F160">
        <f t="shared" si="15"/>
        <v>0</v>
      </c>
      <c r="G160">
        <f t="shared" si="16"/>
        <v>654</v>
      </c>
      <c r="H160">
        <v>2</v>
      </c>
      <c r="I160">
        <v>442.02699999999999</v>
      </c>
      <c r="J160">
        <v>0</v>
      </c>
      <c r="K160">
        <v>0</v>
      </c>
      <c r="L160">
        <v>325</v>
      </c>
      <c r="M160">
        <v>10667.38</v>
      </c>
      <c r="N160">
        <v>0</v>
      </c>
      <c r="O160">
        <v>0</v>
      </c>
      <c r="P160">
        <v>0</v>
      </c>
      <c r="Q160">
        <v>0</v>
      </c>
      <c r="R160">
        <v>327</v>
      </c>
      <c r="S160">
        <v>10755.79</v>
      </c>
      <c r="T160">
        <v>0</v>
      </c>
      <c r="U160">
        <v>0</v>
      </c>
    </row>
    <row r="161" spans="1:21" hidden="1">
      <c r="A161">
        <v>8</v>
      </c>
      <c r="B161">
        <v>2005</v>
      </c>
      <c r="C161">
        <f t="shared" si="13"/>
        <v>12</v>
      </c>
      <c r="D161">
        <f t="shared" si="12"/>
        <v>0.59127417425678408</v>
      </c>
      <c r="E161">
        <f t="shared" si="14"/>
        <v>24135.337</v>
      </c>
      <c r="F161">
        <f t="shared" si="15"/>
        <v>0</v>
      </c>
      <c r="G161">
        <f t="shared" si="16"/>
        <v>654</v>
      </c>
      <c r="H161">
        <v>62</v>
      </c>
      <c r="I161">
        <v>24132.066999999999</v>
      </c>
      <c r="J161">
        <v>1</v>
      </c>
      <c r="K161">
        <v>3.27</v>
      </c>
      <c r="L161">
        <v>264</v>
      </c>
      <c r="M161">
        <v>5928.07</v>
      </c>
      <c r="N161">
        <v>0</v>
      </c>
      <c r="O161">
        <v>0</v>
      </c>
      <c r="P161">
        <v>0</v>
      </c>
      <c r="Q161">
        <v>0</v>
      </c>
      <c r="R161">
        <v>327</v>
      </c>
      <c r="S161">
        <v>10755.79</v>
      </c>
      <c r="T161">
        <v>0</v>
      </c>
      <c r="U161">
        <v>0</v>
      </c>
    </row>
    <row r="162" spans="1:21" hidden="1">
      <c r="A162">
        <v>8</v>
      </c>
      <c r="B162">
        <v>2006</v>
      </c>
      <c r="C162">
        <f t="shared" si="13"/>
        <v>13</v>
      </c>
      <c r="D162">
        <f t="shared" ref="D162:D169" si="17">(I162+K162+O162+Q162)/(I162+K162+M162+O162+Q162+S162)</f>
        <v>1.9686953491600441E-2</v>
      </c>
      <c r="E162">
        <f t="shared" si="14"/>
        <v>0</v>
      </c>
      <c r="F162">
        <f t="shared" si="15"/>
        <v>430.274</v>
      </c>
      <c r="G162">
        <f t="shared" si="16"/>
        <v>654</v>
      </c>
      <c r="H162">
        <v>0</v>
      </c>
      <c r="I162">
        <v>0</v>
      </c>
      <c r="J162">
        <v>0</v>
      </c>
      <c r="K162">
        <v>0</v>
      </c>
      <c r="L162">
        <v>327</v>
      </c>
      <c r="M162">
        <v>10755.79</v>
      </c>
      <c r="N162">
        <v>2</v>
      </c>
      <c r="O162">
        <v>430.274</v>
      </c>
      <c r="P162">
        <v>0</v>
      </c>
      <c r="Q162">
        <v>0</v>
      </c>
      <c r="R162">
        <v>325</v>
      </c>
      <c r="S162">
        <v>10669.73</v>
      </c>
      <c r="T162">
        <v>0</v>
      </c>
      <c r="U162">
        <v>0</v>
      </c>
    </row>
    <row r="163" spans="1:21" hidden="1">
      <c r="A163">
        <v>8</v>
      </c>
      <c r="B163">
        <v>2007</v>
      </c>
      <c r="C163">
        <f t="shared" si="13"/>
        <v>14</v>
      </c>
      <c r="D163">
        <f t="shared" si="17"/>
        <v>9.5851954174166157E-2</v>
      </c>
      <c r="E163">
        <f t="shared" si="14"/>
        <v>528.63599999999997</v>
      </c>
      <c r="F163">
        <f t="shared" si="15"/>
        <v>1704.3340000000001</v>
      </c>
      <c r="G163">
        <f t="shared" si="16"/>
        <v>654</v>
      </c>
      <c r="H163">
        <v>7</v>
      </c>
      <c r="I163">
        <v>525.36599999999999</v>
      </c>
      <c r="J163">
        <v>1</v>
      </c>
      <c r="K163">
        <v>3.27</v>
      </c>
      <c r="L163">
        <v>319</v>
      </c>
      <c r="M163">
        <v>10649.41</v>
      </c>
      <c r="N163">
        <v>14</v>
      </c>
      <c r="O163">
        <v>1697.934</v>
      </c>
      <c r="P163">
        <v>2</v>
      </c>
      <c r="Q163">
        <v>6.4</v>
      </c>
      <c r="R163">
        <v>311</v>
      </c>
      <c r="S163">
        <v>10413.65</v>
      </c>
      <c r="T163">
        <v>0</v>
      </c>
      <c r="U163">
        <v>0</v>
      </c>
    </row>
    <row r="164" spans="1:21" hidden="1">
      <c r="A164">
        <v>8</v>
      </c>
      <c r="B164">
        <v>2008</v>
      </c>
      <c r="C164">
        <f t="shared" si="13"/>
        <v>15</v>
      </c>
      <c r="D164">
        <f t="shared" si="17"/>
        <v>0</v>
      </c>
      <c r="E164">
        <f t="shared" si="14"/>
        <v>0</v>
      </c>
      <c r="F164">
        <f t="shared" si="15"/>
        <v>0</v>
      </c>
      <c r="G164">
        <f t="shared" si="16"/>
        <v>654</v>
      </c>
      <c r="H164">
        <v>0</v>
      </c>
      <c r="I164">
        <v>0</v>
      </c>
      <c r="J164">
        <v>0</v>
      </c>
      <c r="K164">
        <v>0</v>
      </c>
      <c r="L164">
        <v>327</v>
      </c>
      <c r="M164">
        <v>10755.79</v>
      </c>
      <c r="N164">
        <v>0</v>
      </c>
      <c r="O164">
        <v>0</v>
      </c>
      <c r="P164">
        <v>0</v>
      </c>
      <c r="Q164">
        <v>0</v>
      </c>
      <c r="R164">
        <v>327</v>
      </c>
      <c r="S164">
        <v>10755.79</v>
      </c>
      <c r="T164">
        <v>0</v>
      </c>
      <c r="U164">
        <v>0</v>
      </c>
    </row>
    <row r="165" spans="1:21" hidden="1">
      <c r="A165">
        <v>8</v>
      </c>
      <c r="B165">
        <v>2009</v>
      </c>
      <c r="C165">
        <f t="shared" si="13"/>
        <v>16</v>
      </c>
      <c r="D165">
        <f t="shared" si="17"/>
        <v>0.6588219838742424</v>
      </c>
      <c r="E165">
        <f t="shared" si="14"/>
        <v>2.597</v>
      </c>
      <c r="F165">
        <f t="shared" si="15"/>
        <v>29951.905999999999</v>
      </c>
      <c r="G165">
        <f t="shared" si="16"/>
        <v>654</v>
      </c>
      <c r="H165">
        <v>1</v>
      </c>
      <c r="I165">
        <v>2.597</v>
      </c>
      <c r="J165">
        <v>0</v>
      </c>
      <c r="K165">
        <v>0</v>
      </c>
      <c r="L165">
        <v>326</v>
      </c>
      <c r="M165">
        <v>10755.27</v>
      </c>
      <c r="N165">
        <v>100</v>
      </c>
      <c r="O165">
        <v>29909.905999999999</v>
      </c>
      <c r="P165">
        <v>4</v>
      </c>
      <c r="Q165">
        <v>42</v>
      </c>
      <c r="R165">
        <v>223</v>
      </c>
      <c r="S165">
        <v>4756.99</v>
      </c>
      <c r="T165">
        <v>0</v>
      </c>
      <c r="U165">
        <v>0</v>
      </c>
    </row>
    <row r="166" spans="1:21" hidden="1">
      <c r="A166">
        <v>8</v>
      </c>
      <c r="B166">
        <v>2010</v>
      </c>
      <c r="C166">
        <f t="shared" si="13"/>
        <v>17</v>
      </c>
      <c r="D166">
        <f t="shared" si="17"/>
        <v>0.85851833090157992</v>
      </c>
      <c r="E166">
        <f t="shared" si="14"/>
        <v>36569.768000000004</v>
      </c>
      <c r="F166">
        <f t="shared" si="15"/>
        <v>22391.687000000002</v>
      </c>
      <c r="G166">
        <f t="shared" si="16"/>
        <v>654</v>
      </c>
      <c r="H166">
        <v>98</v>
      </c>
      <c r="I166">
        <v>36563.368000000002</v>
      </c>
      <c r="J166">
        <v>2</v>
      </c>
      <c r="K166">
        <v>6.4</v>
      </c>
      <c r="L166">
        <v>227</v>
      </c>
      <c r="M166">
        <v>3440.55</v>
      </c>
      <c r="N166">
        <v>76</v>
      </c>
      <c r="O166">
        <v>22385.287</v>
      </c>
      <c r="P166">
        <v>2</v>
      </c>
      <c r="Q166">
        <v>6.4</v>
      </c>
      <c r="R166">
        <v>249</v>
      </c>
      <c r="S166">
        <v>6276.15</v>
      </c>
      <c r="T166">
        <v>0</v>
      </c>
      <c r="U166">
        <v>0</v>
      </c>
    </row>
    <row r="167" spans="1:21" hidden="1">
      <c r="A167">
        <v>8</v>
      </c>
      <c r="B167">
        <v>2011</v>
      </c>
      <c r="C167">
        <f t="shared" si="13"/>
        <v>18</v>
      </c>
      <c r="D167">
        <f t="shared" si="17"/>
        <v>0.78916156615900002</v>
      </c>
      <c r="E167">
        <f t="shared" si="14"/>
        <v>1847.1299999999999</v>
      </c>
      <c r="F167">
        <f t="shared" si="15"/>
        <v>44180.262999999999</v>
      </c>
      <c r="G167">
        <f t="shared" si="16"/>
        <v>654</v>
      </c>
      <c r="H167">
        <v>17</v>
      </c>
      <c r="I167">
        <v>1843.86</v>
      </c>
      <c r="J167">
        <v>1</v>
      </c>
      <c r="K167">
        <v>3.27</v>
      </c>
      <c r="L167">
        <v>309</v>
      </c>
      <c r="M167">
        <v>10385.719999999999</v>
      </c>
      <c r="N167">
        <v>161</v>
      </c>
      <c r="O167">
        <v>44138.262999999999</v>
      </c>
      <c r="P167">
        <v>4</v>
      </c>
      <c r="Q167">
        <v>42</v>
      </c>
      <c r="R167">
        <v>162</v>
      </c>
      <c r="S167">
        <v>1911.31</v>
      </c>
      <c r="T167">
        <v>0</v>
      </c>
      <c r="U167">
        <v>0</v>
      </c>
    </row>
    <row r="168" spans="1:21" hidden="1">
      <c r="A168">
        <v>8</v>
      </c>
      <c r="B168">
        <v>2012</v>
      </c>
      <c r="C168">
        <f t="shared" si="13"/>
        <v>19</v>
      </c>
      <c r="D168">
        <f t="shared" si="17"/>
        <v>2.8912317311270197E-2</v>
      </c>
      <c r="E168">
        <f t="shared" si="14"/>
        <v>484.72399999999999</v>
      </c>
      <c r="F168">
        <f t="shared" si="15"/>
        <v>151.952</v>
      </c>
      <c r="G168">
        <f t="shared" si="16"/>
        <v>654</v>
      </c>
      <c r="H168">
        <v>2</v>
      </c>
      <c r="I168">
        <v>484.72399999999999</v>
      </c>
      <c r="J168">
        <v>0</v>
      </c>
      <c r="K168">
        <v>0</v>
      </c>
      <c r="L168">
        <v>325</v>
      </c>
      <c r="M168">
        <v>10658.85</v>
      </c>
      <c r="N168">
        <v>1</v>
      </c>
      <c r="O168">
        <v>151.952</v>
      </c>
      <c r="P168">
        <v>0</v>
      </c>
      <c r="Q168">
        <v>0</v>
      </c>
      <c r="R168">
        <v>326</v>
      </c>
      <c r="S168">
        <v>10725.4</v>
      </c>
      <c r="T168">
        <v>0</v>
      </c>
      <c r="U168">
        <v>0</v>
      </c>
    </row>
    <row r="169" spans="1:21" hidden="1">
      <c r="A169">
        <v>8</v>
      </c>
      <c r="B169">
        <v>2013</v>
      </c>
      <c r="C169">
        <f t="shared" si="13"/>
        <v>20</v>
      </c>
      <c r="D169">
        <f t="shared" si="17"/>
        <v>0</v>
      </c>
      <c r="E169">
        <f t="shared" si="14"/>
        <v>0</v>
      </c>
      <c r="F169">
        <f t="shared" si="15"/>
        <v>0</v>
      </c>
      <c r="G169">
        <f t="shared" si="16"/>
        <v>327</v>
      </c>
      <c r="H169">
        <v>0</v>
      </c>
      <c r="I169">
        <v>0</v>
      </c>
      <c r="J169">
        <v>0</v>
      </c>
      <c r="K169">
        <v>0</v>
      </c>
      <c r="L169">
        <v>327</v>
      </c>
      <c r="M169">
        <v>10755.79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</sheetData>
  <autoFilter ref="A1:U169">
    <filterColumn colId="0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version_8_spawning_annual_20170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 Davis</cp:lastModifiedBy>
  <dcterms:created xsi:type="dcterms:W3CDTF">2017-04-20T02:29:01Z</dcterms:created>
  <dcterms:modified xsi:type="dcterms:W3CDTF">2017-07-19T05:23:30Z</dcterms:modified>
</cp:coreProperties>
</file>