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g 2020" sheetId="1" state="visible" r:id="rId2"/>
  </sheets>
  <definedNames>
    <definedName function="false" hidden="true" localSheetId="0" name="_xlnm._FilterDatabase" vbProcedure="false">'Aug 2020'!$A$1:$O$9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<sst xmlns="http://schemas.openxmlformats.org/spreadsheetml/2006/main" count="67" uniqueCount="63">
  <si>
    <t xml:space="preserve">PPSno</t>
  </si>
  <si>
    <t xml:space="preserve">Member Number</t>
  </si>
  <si>
    <t xml:space="preserve">DOB</t>
  </si>
  <si>
    <t xml:space="preserve">Forename</t>
  </si>
  <si>
    <t xml:space="preserve">Surname</t>
  </si>
  <si>
    <t xml:space="preserve">Salary</t>
  </si>
  <si>
    <t xml:space="preserve">ER%</t>
  </si>
  <si>
    <t xml:space="preserve">ER</t>
  </si>
  <si>
    <t xml:space="preserve">EE%</t>
  </si>
  <si>
    <t xml:space="preserve">EE</t>
  </si>
  <si>
    <t xml:space="preserve">AVC %</t>
  </si>
  <si>
    <t xml:space="preserve">AVC</t>
  </si>
  <si>
    <t xml:space="preserve">Subtotal of Personal Contributions</t>
  </si>
  <si>
    <t xml:space="preserve">Total</t>
  </si>
  <si>
    <t xml:space="preserve">Notes</t>
  </si>
  <si>
    <t xml:space="preserve">7238544B</t>
  </si>
  <si>
    <t xml:space="preserve">Merrickville</t>
  </si>
  <si>
    <t xml:space="preserve">Hundred</t>
  </si>
  <si>
    <t xml:space="preserve">224445U</t>
  </si>
  <si>
    <t xml:space="preserve">Manilla</t>
  </si>
  <si>
    <t xml:space="preserve">Bamberg</t>
  </si>
  <si>
    <t xml:space="preserve">6090680O</t>
  </si>
  <si>
    <t xml:space="preserve">Helmsley</t>
  </si>
  <si>
    <t xml:space="preserve">Airth</t>
  </si>
  <si>
    <t xml:space="preserve">1599140B</t>
  </si>
  <si>
    <t xml:space="preserve">Newtown</t>
  </si>
  <si>
    <t xml:space="preserve">Ingolf</t>
  </si>
  <si>
    <t xml:space="preserve">2732650B</t>
  </si>
  <si>
    <t xml:space="preserve">Haywards</t>
  </si>
  <si>
    <t xml:space="preserve">Kilkelly</t>
  </si>
  <si>
    <t xml:space="preserve">Pls Advise</t>
  </si>
  <si>
    <t xml:space="preserve">Gillingham</t>
  </si>
  <si>
    <t xml:space="preserve">Belleville</t>
  </si>
  <si>
    <t xml:space="preserve">Details:</t>
  </si>
  <si>
    <t xml:space="preserve">Anglesboro NORMANDALE</t>
  </si>
  <si>
    <t xml:space="preserve">Scheme Name</t>
  </si>
  <si>
    <t xml:space="preserve">Grassie Altrincham</t>
  </si>
  <si>
    <t xml:space="preserve">Scheme Number</t>
  </si>
  <si>
    <t xml:space="preserve">Payroll Month:</t>
  </si>
  <si>
    <t xml:space="preserve">Total ER:</t>
  </si>
  <si>
    <t xml:space="preserve">Total EE:</t>
  </si>
  <si>
    <t xml:space="preserve">Total AVC:</t>
  </si>
  <si>
    <t xml:space="preserve">Notes:</t>
  </si>
  <si>
    <t xml:space="preserve">Employer</t>
  </si>
  <si>
    <t xml:space="preserve">Employee</t>
  </si>
  <si>
    <t xml:space="preserve">Matawatchan Arvagh Collingwood</t>
  </si>
  <si>
    <t xml:space="preserve">Once Off - ER</t>
  </si>
  <si>
    <t xml:space="preserve">Ventry bewdley Paquette Kingsville Milnthorpe Employer</t>
  </si>
  <si>
    <t xml:space="preserve">Once Off - EE</t>
  </si>
  <si>
    <t xml:space="preserve">Attleborough glenarm Cotgrave Cheapside Owen Employee</t>
  </si>
  <si>
    <t xml:space="preserve">Once Off - AVC</t>
  </si>
  <si>
    <t xml:space="preserve">Passage birchwood Atwood Wardsville Truro Ballinagree Clavering Onondaga</t>
  </si>
  <si>
    <t xml:space="preserve">Investment Date</t>
  </si>
  <si>
    <t xml:space="preserve">Sheshegwaning ballynacargy kilcorney elfrida ballincollig churchill moscow callander moygownagh lakeshore spiddal pension rayleigh troy hartington stevensville drumcondra bilston</t>
  </si>
  <si>
    <t xml:space="preserve">Overpayments/Underpayment</t>
  </si>
  <si>
    <t xml:space="preserve">Kildimo glasnevin crook adolphustown boolavogue inagh ballyhuppahane youghal talbot ballyliffin castlelyons birnam glinsk sheguiandah nurney u bluevale donwood hanover dunshaughlin Hammond@dunsford.keady hoyland kells with kurtzville effin spring.  </t>
  </si>
  <si>
    <t xml:space="preserve">Knighton auchtermuchty wauzhushk marionville pain apto yate terryglass riversdale Ellon ladybank Fisherville creggs garristown clogh. </t>
  </si>
  <si>
    <t xml:space="preserve">Ballinagar taghmaconnell pitsea llanidloes mayfield julianstown.  U courtmacsherry oldcastle littleton forres cleveleys ballencrieff stowmarket</t>
  </si>
  <si>
    <t xml:space="preserve">New Entrants</t>
  </si>
  <si>
    <t xml:space="preserve">Kemptville elmira axbridge telscombe kanturk ballynahinch muff whitefish croom pleasantville</t>
  </si>
  <si>
    <t xml:space="preserve">Queries</t>
  </si>
  <si>
    <t xml:space="preserve">strathburn@grays.stonetown</t>
  </si>
  <si>
    <t xml:space="preserve">bronte@kilpedder.prestatyn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</si>
</sst>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_-\€* #,##0.00_-;&quot;-€&quot;* #,##0.00_-;_-\€* \-??_-;_-@_-"/>
    <numFmt numFmtId="167" formatCode="0.00%"/>
    <numFmt numFmtId="168" formatCode="0%"/>
    <numFmt numFmtId="169" formatCode="0.0000%"/>
    <numFmt numFmtId="170" formatCode="0.000%"/>
    <numFmt numFmtId="171" formatCode="0.00"/>
    <numFmt numFmtId="172" formatCode="MM/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FFFFFF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id@invesco.ie" TargetMode="External"/><Relationship Id="rId2" Type="http://schemas.openxmlformats.org/officeDocument/2006/relationships/hyperlink" Target="mailto:code@invesco.ie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1" width="26.11"/>
    <col collapsed="false" customWidth="true" hidden="false" outlineLevel="0" max="2" min="2" style="2" width="20.11"/>
    <col collapsed="false" customWidth="true" hidden="false" outlineLevel="0" max="3" min="3" style="2" width="15"/>
    <col collapsed="false" customWidth="true" hidden="false" outlineLevel="0" max="4" min="4" style="3" width="10.33"/>
    <col collapsed="false" customWidth="true" hidden="false" outlineLevel="0" max="5" min="5" style="3" width="15.66"/>
    <col collapsed="false" customWidth="true" hidden="false" outlineLevel="0" max="6" min="6" style="2" width="15.66"/>
    <col collapsed="false" customWidth="true" hidden="false" outlineLevel="0" max="7" min="7" style="2" width="9.66"/>
    <col collapsed="false" customWidth="true" hidden="false" outlineLevel="0" max="12" min="8" style="4" width="10.44"/>
    <col collapsed="false" customWidth="true" hidden="false" outlineLevel="0" max="13" min="13" style="4" width="15.11"/>
    <col collapsed="false" customWidth="true" hidden="false" outlineLevel="0" max="14" min="14" style="4" width="17.33"/>
    <col collapsed="false" customWidth="true" hidden="false" outlineLevel="0" max="15" min="15" style="0" width="35.89"/>
    <col collapsed="false" customWidth="true" hidden="false" outlineLevel="0" max="1025" min="16" style="0" width="8.53"/>
  </cols>
  <sheetData>
    <row r="1" s="11" customFormat="true" ht="43.2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10" t="s">
        <v>14</v>
      </c>
    </row>
    <row r="2" s="11" customFormat="true" ht="14.4" hidden="false" customHeight="false" outlineLevel="0" collapsed="false">
      <c r="A2" s="12" t="s">
        <v>15</v>
      </c>
      <c r="B2" s="13" t="n">
        <v>961924</v>
      </c>
      <c r="C2" s="14" t="n">
        <v>29618</v>
      </c>
      <c r="D2" s="15" t="s">
        <v>16</v>
      </c>
      <c r="E2" s="15" t="s">
        <v>17</v>
      </c>
      <c r="F2" s="16" t="n">
        <v>57000</v>
      </c>
      <c r="G2" s="17" t="n">
        <v>0.075</v>
      </c>
      <c r="H2" s="18" t="n">
        <f aca="false">SUM(F2*G2)/12</f>
        <v>356.25</v>
      </c>
      <c r="I2" s="19" t="n">
        <v>0</v>
      </c>
      <c r="J2" s="20" t="n">
        <f aca="false">SUM(I2*F2)/12</f>
        <v>0</v>
      </c>
      <c r="K2" s="21" t="n">
        <v>0</v>
      </c>
      <c r="L2" s="18" t="n">
        <f aca="false">SUM(F2*K2)/12</f>
        <v>0</v>
      </c>
      <c r="M2" s="20" t="n">
        <f aca="false">SUM(I2+K2)</f>
        <v>0</v>
      </c>
      <c r="N2" s="22" t="n">
        <f aca="false">SUM(H2+L2)</f>
        <v>356.25</v>
      </c>
      <c r="O2" s="23"/>
    </row>
    <row r="3" s="11" customFormat="true" ht="14.4" hidden="false" customHeight="false" outlineLevel="0" collapsed="false">
      <c r="A3" s="12" t="s">
        <v>18</v>
      </c>
      <c r="B3" s="13" t="n">
        <v>961853</v>
      </c>
      <c r="C3" s="14" t="n">
        <v>22156</v>
      </c>
      <c r="D3" s="15" t="s">
        <v>19</v>
      </c>
      <c r="E3" s="15" t="s">
        <v>20</v>
      </c>
      <c r="F3" s="20" t="n">
        <v>62019.96</v>
      </c>
      <c r="G3" s="17" t="n">
        <v>0.075</v>
      </c>
      <c r="H3" s="18" t="n">
        <f aca="false">SUM(F3*G3)/12</f>
        <v>387.62475</v>
      </c>
      <c r="I3" s="19" t="n">
        <v>0</v>
      </c>
      <c r="J3" s="20" t="n">
        <f aca="false">SUM(I3*F3)/12</f>
        <v>0</v>
      </c>
      <c r="K3" s="21" t="n">
        <v>0</v>
      </c>
      <c r="L3" s="18" t="n">
        <f aca="false">SUM(F3*K3)/12</f>
        <v>0</v>
      </c>
      <c r="M3" s="20" t="n">
        <f aca="false">SUM(I3+K3)</f>
        <v>0</v>
      </c>
      <c r="N3" s="22" t="n">
        <f aca="false">SUM(H3+L3)</f>
        <v>387.62475</v>
      </c>
      <c r="O3" s="23"/>
    </row>
    <row r="4" s="11" customFormat="true" ht="14.4" hidden="false" customHeight="false" outlineLevel="0" collapsed="false">
      <c r="A4" s="12" t="s">
        <v>21</v>
      </c>
      <c r="B4" s="13" t="n">
        <v>961914</v>
      </c>
      <c r="C4" s="14" t="n">
        <v>29128</v>
      </c>
      <c r="D4" s="15" t="s">
        <v>22</v>
      </c>
      <c r="E4" s="15" t="s">
        <v>23</v>
      </c>
      <c r="F4" s="20" t="n">
        <v>53853.96</v>
      </c>
      <c r="G4" s="17" t="n">
        <v>0.095</v>
      </c>
      <c r="H4" s="18" t="n">
        <f aca="false">SUM(F4*G4)/12</f>
        <v>426.34385</v>
      </c>
      <c r="I4" s="24" t="n">
        <v>0.0174</v>
      </c>
      <c r="J4" s="20" t="n">
        <v>300</v>
      </c>
      <c r="K4" s="21" t="n">
        <v>0</v>
      </c>
      <c r="L4" s="18" t="n">
        <f aca="false">SUM(F4*K4)/12</f>
        <v>0</v>
      </c>
      <c r="M4" s="20" t="n">
        <f aca="false">SUM(I4+K4)</f>
        <v>0.0174</v>
      </c>
      <c r="N4" s="22" t="n">
        <f aca="false">SUM(H4+J4)</f>
        <v>726.34385</v>
      </c>
      <c r="O4" s="25"/>
    </row>
    <row r="5" s="31" customFormat="true" ht="14.4" hidden="false" customHeight="false" outlineLevel="0" collapsed="false">
      <c r="A5" s="26" t="s">
        <v>24</v>
      </c>
      <c r="B5" s="13" t="n">
        <v>3104865</v>
      </c>
      <c r="C5" s="27" t="n">
        <v>22122</v>
      </c>
      <c r="D5" s="28" t="s">
        <v>25</v>
      </c>
      <c r="E5" s="28" t="s">
        <v>26</v>
      </c>
      <c r="F5" s="16" t="n">
        <v>48954</v>
      </c>
      <c r="G5" s="17" t="n">
        <v>0.065</v>
      </c>
      <c r="H5" s="18" t="n">
        <f aca="false">SUM(F5*G5)/12</f>
        <v>265.1675</v>
      </c>
      <c r="I5" s="29" t="n">
        <v>0.048059</v>
      </c>
      <c r="J5" s="20" t="n">
        <f aca="false">SUM(I5*F5)/12</f>
        <v>196.0566905</v>
      </c>
      <c r="K5" s="30" t="n">
        <v>0.196102</v>
      </c>
      <c r="L5" s="18" t="n">
        <f aca="false">SUM(F5*K5)/12</f>
        <v>799.998109</v>
      </c>
      <c r="M5" s="20" t="n">
        <f aca="false">SUM(J5+L5)</f>
        <v>996.0547995</v>
      </c>
      <c r="N5" s="22" t="n">
        <f aca="false">SUM(H5+J5+L5)</f>
        <v>1261.2222995</v>
      </c>
      <c r="O5" s="25"/>
    </row>
    <row r="6" s="32" customFormat="true" ht="14.4" hidden="false" customHeight="false" outlineLevel="0" collapsed="false">
      <c r="A6" s="26" t="s">
        <v>27</v>
      </c>
      <c r="B6" s="13" t="n">
        <v>3104871</v>
      </c>
      <c r="C6" s="27" t="n">
        <v>23521</v>
      </c>
      <c r="D6" s="28" t="s">
        <v>28</v>
      </c>
      <c r="E6" s="28" t="s">
        <v>29</v>
      </c>
      <c r="F6" s="16" t="n">
        <v>47032</v>
      </c>
      <c r="G6" s="17" t="n">
        <v>0.07</v>
      </c>
      <c r="H6" s="18" t="n">
        <f aca="false">SUM(F6*G6)/12</f>
        <v>274.353333333333</v>
      </c>
      <c r="I6" s="29" t="n">
        <v>0.067667</v>
      </c>
      <c r="J6" s="20" t="n">
        <f aca="false">SUM(I6*F6)/12</f>
        <v>265.209528666667</v>
      </c>
      <c r="K6" s="30" t="n">
        <v>0.130124</v>
      </c>
      <c r="L6" s="18" t="n">
        <f aca="false">SUM(F6*K6)/12</f>
        <v>509.999330666667</v>
      </c>
      <c r="M6" s="20" t="n">
        <f aca="false">SUM(J6+L6)</f>
        <v>775.208859333334</v>
      </c>
      <c r="N6" s="22" t="n">
        <f aca="false">SUM(H6+J6+L6)</f>
        <v>1049.56219266667</v>
      </c>
      <c r="O6" s="25"/>
    </row>
    <row r="7" s="36" customFormat="true" ht="14.4" hidden="false" customHeight="false" outlineLevel="0" collapsed="false">
      <c r="A7" s="33" t="s">
        <v>30</v>
      </c>
      <c r="B7" s="13" t="n">
        <v>3104872</v>
      </c>
      <c r="C7" s="27" t="n">
        <v>24134</v>
      </c>
      <c r="D7" s="28" t="s">
        <v>31</v>
      </c>
      <c r="E7" s="28" t="s">
        <v>32</v>
      </c>
      <c r="F7" s="16" t="n">
        <v>44948</v>
      </c>
      <c r="G7" s="17" t="n">
        <v>0.07</v>
      </c>
      <c r="H7" s="18" t="n">
        <f aca="false">SUM(F7*G7)/12</f>
        <v>262.196666666667</v>
      </c>
      <c r="I7" s="34" t="n">
        <v>0.046894</v>
      </c>
      <c r="J7" s="20" t="n">
        <f aca="false">SUM(I7*F7)/12</f>
        <v>175.649292666667</v>
      </c>
      <c r="K7" s="35" t="n">
        <v>0.06669</v>
      </c>
      <c r="L7" s="18" t="n">
        <f aca="false">SUM(F7*K7)/12</f>
        <v>249.79851</v>
      </c>
      <c r="M7" s="20" t="n">
        <f aca="false">SUM(J7+L7)</f>
        <v>425.447802666667</v>
      </c>
      <c r="N7" s="22" t="n">
        <f aca="false">SUM(H7+J7+L7)</f>
        <v>687.644469333333</v>
      </c>
      <c r="O7" s="25"/>
    </row>
    <row r="8" s="36" customFormat="true" ht="14.4" hidden="false" customHeight="false" outlineLevel="0" collapsed="false">
      <c r="A8" s="12"/>
      <c r="B8" s="37"/>
      <c r="C8" s="37"/>
      <c r="D8" s="15"/>
      <c r="E8" s="15"/>
      <c r="F8" s="37"/>
      <c r="G8" s="37"/>
      <c r="H8" s="38"/>
      <c r="I8" s="38"/>
      <c r="J8" s="38"/>
      <c r="K8" s="38"/>
      <c r="L8" s="38"/>
      <c r="M8" s="38"/>
      <c r="N8" s="38"/>
      <c r="O8" s="25"/>
    </row>
    <row r="9" s="32" customFormat="true" ht="14.25" hidden="false" customHeight="true" outlineLevel="0" collapsed="false">
      <c r="A9" s="12"/>
      <c r="B9" s="37"/>
      <c r="C9" s="37"/>
      <c r="D9" s="15"/>
      <c r="E9" s="15"/>
      <c r="F9" s="37"/>
      <c r="G9" s="37"/>
      <c r="H9" s="38"/>
      <c r="I9" s="38"/>
      <c r="J9" s="38"/>
      <c r="K9" s="38"/>
      <c r="L9" s="38"/>
      <c r="M9" s="38"/>
      <c r="N9" s="38"/>
      <c r="O9" s="39"/>
    </row>
    <row r="10" s="11" customFormat="true" ht="14.4" hidden="false" customHeight="false" outlineLevel="0" collapsed="false">
      <c r="A10" s="12"/>
      <c r="B10" s="37"/>
      <c r="C10" s="37"/>
      <c r="D10" s="15"/>
      <c r="E10" s="15"/>
      <c r="F10" s="37"/>
      <c r="G10" s="37"/>
      <c r="H10" s="38"/>
      <c r="I10" s="38"/>
      <c r="J10" s="38"/>
      <c r="K10" s="38"/>
      <c r="L10" s="38"/>
      <c r="M10" s="38"/>
      <c r="N10" s="38"/>
      <c r="O10" s="25"/>
    </row>
    <row r="11" s="11" customFormat="true" ht="14.4" hidden="false" customHeight="false" outlineLevel="0" collapsed="false">
      <c r="A11" s="12"/>
      <c r="B11" s="37"/>
      <c r="C11" s="37"/>
      <c r="D11" s="15"/>
      <c r="E11" s="15"/>
      <c r="F11" s="37"/>
      <c r="G11" s="37"/>
      <c r="H11" s="38"/>
      <c r="I11" s="38"/>
      <c r="J11" s="38"/>
      <c r="K11" s="38"/>
      <c r="L11" s="38"/>
      <c r="M11" s="38"/>
      <c r="N11" s="38"/>
      <c r="O11" s="25"/>
    </row>
    <row r="12" s="11" customFormat="true" ht="14.4" hidden="false" customHeight="false" outlineLevel="0" collapsed="false">
      <c r="A12" s="40"/>
      <c r="B12" s="41"/>
      <c r="C12" s="41"/>
      <c r="D12" s="42"/>
      <c r="E12" s="42"/>
      <c r="F12" s="41"/>
      <c r="G12" s="41"/>
      <c r="H12" s="43"/>
      <c r="I12" s="43"/>
      <c r="J12" s="43"/>
      <c r="K12" s="43"/>
      <c r="L12" s="43"/>
      <c r="M12" s="43"/>
      <c r="N12" s="43"/>
      <c r="O12" s="23"/>
    </row>
    <row r="13" s="45" customFormat="true" ht="14.4" hidden="false" customHeight="false" outlineLevel="0" collapsed="false">
      <c r="A13" s="26"/>
      <c r="B13" s="13"/>
      <c r="C13" s="13"/>
      <c r="D13" s="28"/>
      <c r="E13" s="28"/>
      <c r="F13" s="13"/>
      <c r="G13" s="13"/>
      <c r="H13" s="43"/>
      <c r="I13" s="43"/>
      <c r="J13" s="43"/>
      <c r="K13" s="43"/>
      <c r="L13" s="43"/>
      <c r="M13" s="43"/>
      <c r="N13" s="43"/>
      <c r="O13" s="44"/>
    </row>
    <row r="14" s="45" customFormat="true" ht="14.4" hidden="false" customHeight="false" outlineLevel="0" collapsed="false">
      <c r="A14" s="46"/>
      <c r="B14" s="47"/>
      <c r="C14" s="47"/>
      <c r="D14" s="48"/>
      <c r="E14" s="49"/>
      <c r="F14" s="47"/>
      <c r="G14" s="47"/>
      <c r="H14" s="50"/>
      <c r="I14" s="50"/>
      <c r="J14" s="50"/>
      <c r="K14" s="50"/>
      <c r="L14" s="50"/>
      <c r="M14" s="50"/>
      <c r="N14" s="50"/>
    </row>
    <row r="15" customFormat="false" ht="14.4" hidden="false" customHeight="false" outlineLevel="0" collapsed="false">
      <c r="A15" s="51" t="s">
        <v>33</v>
      </c>
      <c r="B15" s="52"/>
      <c r="C15" s="52"/>
      <c r="D15" s="49" t="s">
        <v>34</v>
      </c>
      <c r="E15" s="49"/>
      <c r="F15" s="53"/>
      <c r="G15" s="54"/>
      <c r="H15" s="55"/>
      <c r="I15" s="55"/>
      <c r="J15" s="55"/>
      <c r="K15" s="55"/>
      <c r="L15" s="56"/>
      <c r="M15" s="56"/>
      <c r="N15" s="56"/>
      <c r="O15" s="57"/>
      <c r="P15" s="57"/>
      <c r="Q15" s="57"/>
      <c r="R15" s="57"/>
      <c r="S15" s="57"/>
    </row>
    <row r="16" customFormat="false" ht="14.4" hidden="false" customHeight="false" outlineLevel="0" collapsed="false">
      <c r="A16" s="51" t="s">
        <v>35</v>
      </c>
      <c r="B16" s="52"/>
      <c r="C16" s="52"/>
      <c r="D16" s="58" t="s">
        <v>36</v>
      </c>
      <c r="E16" s="58"/>
      <c r="F16" s="54"/>
      <c r="G16" s="54"/>
      <c r="H16" s="55"/>
      <c r="I16" s="55"/>
      <c r="J16" s="55"/>
      <c r="K16" s="55"/>
      <c r="L16" s="59"/>
      <c r="M16" s="59"/>
      <c r="N16" s="59"/>
      <c r="O16" s="57"/>
      <c r="P16" s="57"/>
      <c r="Q16" s="57"/>
      <c r="R16" s="57"/>
      <c r="S16" s="57"/>
    </row>
    <row r="17" customFormat="false" ht="14.4" hidden="false" customHeight="false" outlineLevel="0" collapsed="false">
      <c r="A17" s="51" t="s">
        <v>37</v>
      </c>
      <c r="B17" s="52"/>
      <c r="C17" s="52"/>
      <c r="D17" s="58" t="n">
        <v>608762</v>
      </c>
      <c r="E17" s="58"/>
      <c r="F17" s="54"/>
      <c r="G17" s="54"/>
      <c r="H17" s="55"/>
      <c r="I17" s="55"/>
      <c r="J17" s="55"/>
      <c r="K17" s="55"/>
      <c r="L17" s="59"/>
      <c r="M17" s="59"/>
      <c r="N17" s="59"/>
      <c r="O17" s="57"/>
      <c r="P17" s="57"/>
      <c r="Q17" s="57"/>
      <c r="R17" s="57"/>
      <c r="S17" s="57"/>
    </row>
    <row r="18" customFormat="false" ht="14.4" hidden="false" customHeight="false" outlineLevel="0" collapsed="false">
      <c r="A18" s="51" t="s">
        <v>38</v>
      </c>
      <c r="B18" s="52"/>
      <c r="C18" s="52"/>
      <c r="D18" s="60" t="n">
        <v>44136</v>
      </c>
      <c r="E18" s="58"/>
      <c r="F18" s="54"/>
      <c r="G18" s="54"/>
      <c r="H18" s="55"/>
      <c r="I18" s="55"/>
      <c r="J18" s="55"/>
      <c r="K18" s="55"/>
      <c r="L18" s="59"/>
      <c r="M18" s="59"/>
      <c r="N18" s="59"/>
      <c r="O18" s="57"/>
      <c r="P18" s="57"/>
      <c r="Q18" s="57"/>
      <c r="R18" s="57"/>
      <c r="S18" s="57"/>
    </row>
    <row r="19" customFormat="false" ht="14.4" hidden="false" customHeight="false" outlineLevel="0" collapsed="false">
      <c r="A19" s="51"/>
      <c r="B19" s="52"/>
      <c r="C19" s="52"/>
      <c r="D19" s="58"/>
      <c r="E19" s="58"/>
      <c r="F19" s="54"/>
      <c r="G19" s="54"/>
      <c r="H19" s="55"/>
      <c r="I19" s="55"/>
      <c r="J19" s="55"/>
      <c r="K19" s="55"/>
      <c r="L19" s="59"/>
      <c r="M19" s="59"/>
      <c r="N19" s="59"/>
      <c r="O19" s="57"/>
      <c r="P19" s="57"/>
      <c r="Q19" s="57"/>
      <c r="R19" s="57"/>
      <c r="S19" s="57"/>
    </row>
    <row r="20" customFormat="false" ht="14.4" hidden="false" customHeight="false" outlineLevel="0" collapsed="false">
      <c r="A20" s="51" t="s">
        <v>39</v>
      </c>
      <c r="B20" s="52"/>
      <c r="C20" s="52"/>
      <c r="D20" s="61" t="n">
        <f aca="false">SUM(H2:H13)</f>
        <v>1971.9361</v>
      </c>
      <c r="E20" s="58"/>
      <c r="F20" s="54"/>
      <c r="G20" s="54"/>
      <c r="H20" s="55"/>
      <c r="I20" s="55"/>
      <c r="J20" s="55"/>
      <c r="K20" s="55"/>
      <c r="L20" s="59"/>
      <c r="M20" s="59"/>
      <c r="N20" s="59"/>
      <c r="O20" s="57"/>
      <c r="P20" s="57"/>
      <c r="Q20" s="57"/>
      <c r="R20" s="57"/>
      <c r="S20" s="57"/>
    </row>
    <row r="21" customFormat="false" ht="14.4" hidden="false" customHeight="false" outlineLevel="0" collapsed="false">
      <c r="A21" s="51" t="s">
        <v>40</v>
      </c>
      <c r="B21" s="52"/>
      <c r="C21" s="52"/>
      <c r="D21" s="61" t="n">
        <f aca="false">SUM(J2:J13)</f>
        <v>936.915511833333</v>
      </c>
      <c r="E21" s="58"/>
      <c r="F21" s="54"/>
      <c r="G21" s="54"/>
      <c r="H21" s="55"/>
      <c r="I21" s="55"/>
      <c r="J21" s="55"/>
      <c r="K21" s="55"/>
      <c r="L21" s="59"/>
      <c r="M21" s="59"/>
      <c r="N21" s="59"/>
      <c r="O21" s="57"/>
      <c r="P21" s="57"/>
      <c r="Q21" s="57"/>
      <c r="R21" s="57"/>
      <c r="S21" s="57"/>
    </row>
    <row r="22" customFormat="false" ht="14.4" hidden="false" customHeight="false" outlineLevel="0" collapsed="false">
      <c r="A22" s="51" t="s">
        <v>41</v>
      </c>
      <c r="B22" s="52"/>
      <c r="C22" s="52"/>
      <c r="D22" s="61" t="n">
        <f aca="false">SUM(L2:L7)</f>
        <v>1559.79594966667</v>
      </c>
      <c r="E22" s="58"/>
      <c r="F22" s="54"/>
      <c r="G22" s="54"/>
      <c r="H22" s="55"/>
      <c r="I22" s="55"/>
      <c r="J22" s="55"/>
      <c r="K22" s="55"/>
      <c r="L22" s="59"/>
      <c r="M22" s="59"/>
      <c r="N22" s="59"/>
      <c r="O22" s="57"/>
      <c r="P22" s="57"/>
      <c r="Q22" s="57"/>
      <c r="R22" s="57"/>
      <c r="S22" s="57"/>
    </row>
    <row r="23" customFormat="false" ht="14.4" hidden="false" customHeight="false" outlineLevel="0" collapsed="false">
      <c r="A23" s="51" t="s">
        <v>13</v>
      </c>
      <c r="B23" s="52"/>
      <c r="C23" s="52"/>
      <c r="D23" s="62" t="n">
        <f aca="false">SUM(D20:D22)</f>
        <v>4468.6475615</v>
      </c>
      <c r="E23" s="58"/>
      <c r="F23" s="54"/>
      <c r="G23" s="54"/>
      <c r="H23" s="55"/>
      <c r="I23" s="55"/>
      <c r="J23" s="55"/>
      <c r="K23" s="55"/>
      <c r="L23" s="59"/>
      <c r="M23" s="59"/>
      <c r="N23" s="59"/>
      <c r="O23" s="57"/>
      <c r="P23" s="57"/>
      <c r="Q23" s="57"/>
      <c r="R23" s="57"/>
      <c r="S23" s="57"/>
    </row>
    <row r="24" customFormat="false" ht="14.4" hidden="false" customHeight="false" outlineLevel="0" collapsed="false">
      <c r="A24" s="51"/>
      <c r="B24" s="52"/>
      <c r="C24" s="52"/>
      <c r="D24" s="63"/>
      <c r="E24" s="58"/>
      <c r="F24" s="54"/>
      <c r="G24" s="54"/>
      <c r="H24" s="55"/>
      <c r="I24" s="55"/>
      <c r="J24" s="55"/>
      <c r="K24" s="55"/>
      <c r="L24" s="59"/>
      <c r="M24" s="59"/>
      <c r="N24" s="59"/>
      <c r="O24" s="57"/>
      <c r="P24" s="57"/>
      <c r="Q24" s="57"/>
      <c r="R24" s="57"/>
      <c r="S24" s="57"/>
    </row>
    <row r="25" customFormat="false" ht="14.4" hidden="false" customHeight="false" outlineLevel="0" collapsed="false">
      <c r="A25" s="64" t="s">
        <v>42</v>
      </c>
      <c r="B25" s="65"/>
      <c r="C25" s="65"/>
      <c r="D25" s="49"/>
      <c r="E25" s="49"/>
      <c r="F25" s="53"/>
      <c r="G25" s="54"/>
      <c r="H25" s="55"/>
      <c r="I25" s="55"/>
      <c r="J25" s="55"/>
      <c r="K25" s="55"/>
      <c r="L25" s="56"/>
      <c r="M25" s="56"/>
      <c r="N25" s="56"/>
      <c r="O25" s="57"/>
      <c r="P25" s="57"/>
      <c r="Q25" s="57"/>
      <c r="R25" s="57"/>
      <c r="S25" s="57"/>
    </row>
    <row r="26" customFormat="false" ht="14.4" hidden="false" customHeight="false" outlineLevel="0" collapsed="false">
      <c r="A26" s="46" t="s">
        <v>7</v>
      </c>
      <c r="B26" s="53"/>
      <c r="C26" s="53"/>
      <c r="D26" s="49" t="s">
        <v>43</v>
      </c>
      <c r="E26" s="49"/>
      <c r="F26" s="53"/>
      <c r="G26" s="54"/>
      <c r="H26" s="55"/>
      <c r="I26" s="55"/>
      <c r="J26" s="55"/>
      <c r="K26" s="55"/>
      <c r="L26" s="56"/>
      <c r="M26" s="56"/>
      <c r="N26" s="56"/>
      <c r="O26" s="57"/>
      <c r="P26" s="57"/>
      <c r="Q26" s="57"/>
      <c r="R26" s="57"/>
      <c r="S26" s="57"/>
    </row>
    <row r="27" customFormat="false" ht="14.4" hidden="false" customHeight="false" outlineLevel="0" collapsed="false">
      <c r="A27" s="46" t="s">
        <v>9</v>
      </c>
      <c r="B27" s="53"/>
      <c r="C27" s="53"/>
      <c r="D27" s="49" t="s">
        <v>44</v>
      </c>
      <c r="E27" s="49"/>
      <c r="F27" s="53"/>
      <c r="G27" s="54"/>
      <c r="H27" s="55"/>
      <c r="I27" s="55"/>
      <c r="J27" s="55"/>
      <c r="K27" s="55"/>
      <c r="L27" s="56"/>
      <c r="M27" s="56"/>
      <c r="N27" s="56"/>
      <c r="O27" s="57"/>
      <c r="P27" s="57"/>
      <c r="Q27" s="57"/>
      <c r="R27" s="57"/>
      <c r="S27" s="57"/>
    </row>
    <row r="28" customFormat="false" ht="14.4" hidden="false" customHeight="false" outlineLevel="0" collapsed="false">
      <c r="A28" s="46" t="s">
        <v>11</v>
      </c>
      <c r="B28" s="53"/>
      <c r="C28" s="53"/>
      <c r="D28" s="49" t="s">
        <v>45</v>
      </c>
      <c r="E28" s="49"/>
      <c r="F28" s="53"/>
      <c r="G28" s="54"/>
      <c r="H28" s="55"/>
      <c r="I28" s="55"/>
      <c r="J28" s="55"/>
      <c r="K28" s="55"/>
      <c r="L28" s="56"/>
      <c r="M28" s="56"/>
      <c r="N28" s="56"/>
      <c r="O28" s="57"/>
      <c r="P28" s="57"/>
      <c r="Q28" s="57"/>
      <c r="R28" s="57"/>
      <c r="S28" s="57"/>
    </row>
    <row r="29" customFormat="false" ht="14.4" hidden="false" customHeight="false" outlineLevel="0" collapsed="false">
      <c r="A29" s="46" t="s">
        <v>46</v>
      </c>
      <c r="B29" s="53"/>
      <c r="C29" s="53"/>
      <c r="D29" s="49" t="s">
        <v>47</v>
      </c>
      <c r="E29" s="49"/>
      <c r="F29" s="53"/>
      <c r="G29" s="54"/>
      <c r="H29" s="55"/>
      <c r="I29" s="55"/>
      <c r="J29" s="55"/>
      <c r="K29" s="55"/>
      <c r="L29" s="56"/>
      <c r="M29" s="56"/>
      <c r="N29" s="56"/>
      <c r="O29" s="57"/>
      <c r="P29" s="57"/>
      <c r="Q29" s="57"/>
      <c r="R29" s="57"/>
      <c r="S29" s="57"/>
    </row>
    <row r="30" customFormat="false" ht="14.4" hidden="false" customHeight="false" outlineLevel="0" collapsed="false">
      <c r="A30" s="46" t="s">
        <v>48</v>
      </c>
      <c r="B30" s="53"/>
      <c r="C30" s="53"/>
      <c r="D30" s="49" t="s">
        <v>49</v>
      </c>
      <c r="E30" s="49"/>
      <c r="F30" s="53"/>
      <c r="G30" s="54"/>
      <c r="H30" s="55"/>
      <c r="I30" s="55"/>
      <c r="J30" s="55"/>
      <c r="K30" s="55"/>
      <c r="L30" s="56"/>
      <c r="M30" s="56"/>
      <c r="N30" s="56"/>
      <c r="O30" s="57"/>
      <c r="P30" s="57"/>
      <c r="Q30" s="57"/>
      <c r="R30" s="57"/>
      <c r="S30" s="57"/>
    </row>
    <row r="31" customFormat="false" ht="14.4" hidden="false" customHeight="false" outlineLevel="0" collapsed="false">
      <c r="A31" s="46" t="s">
        <v>50</v>
      </c>
      <c r="B31" s="53"/>
      <c r="C31" s="53"/>
      <c r="D31" s="49" t="s">
        <v>51</v>
      </c>
      <c r="E31" s="49"/>
      <c r="F31" s="53"/>
      <c r="G31" s="53"/>
      <c r="H31" s="56"/>
      <c r="I31" s="56"/>
      <c r="J31" s="56"/>
      <c r="K31" s="56"/>
      <c r="L31" s="56"/>
      <c r="M31" s="56"/>
      <c r="N31" s="56"/>
      <c r="O31" s="57"/>
      <c r="P31" s="57"/>
      <c r="Q31" s="57"/>
      <c r="R31" s="57"/>
      <c r="S31" s="57"/>
    </row>
    <row r="32" customFormat="false" ht="14.4" hidden="false" customHeight="false" outlineLevel="0" collapsed="false">
      <c r="A32" s="46" t="s">
        <v>52</v>
      </c>
      <c r="B32" s="53"/>
      <c r="C32" s="53"/>
      <c r="D32" s="49" t="s">
        <v>53</v>
      </c>
      <c r="E32" s="49"/>
      <c r="F32" s="53"/>
      <c r="G32" s="53"/>
      <c r="H32" s="56"/>
      <c r="I32" s="56"/>
      <c r="J32" s="56"/>
      <c r="K32" s="56"/>
      <c r="L32" s="56"/>
      <c r="M32" s="56"/>
      <c r="N32" s="56"/>
      <c r="O32" s="57"/>
      <c r="P32" s="57"/>
      <c r="Q32" s="57"/>
      <c r="R32" s="57"/>
      <c r="S32" s="57"/>
    </row>
    <row r="33" customFormat="false" ht="14.4" hidden="false" customHeight="false" outlineLevel="0" collapsed="false">
      <c r="A33" s="46" t="s">
        <v>54</v>
      </c>
      <c r="B33" s="53"/>
      <c r="C33" s="53"/>
      <c r="D33" s="49" t="s">
        <v>55</v>
      </c>
      <c r="E33" s="49"/>
      <c r="F33" s="53"/>
      <c r="G33" s="53"/>
      <c r="H33" s="56"/>
      <c r="I33" s="56"/>
      <c r="J33" s="56"/>
      <c r="K33" s="56"/>
      <c r="L33" s="56"/>
      <c r="M33" s="56"/>
      <c r="N33" s="56"/>
      <c r="O33" s="57"/>
      <c r="P33" s="57"/>
      <c r="Q33" s="57"/>
      <c r="R33" s="57"/>
      <c r="S33" s="57"/>
    </row>
    <row r="34" customFormat="false" ht="14.4" hidden="false" customHeight="false" outlineLevel="0" collapsed="false">
      <c r="A34" s="46"/>
      <c r="B34" s="53"/>
      <c r="C34" s="53"/>
      <c r="D34" s="49" t="s">
        <v>56</v>
      </c>
      <c r="E34" s="49"/>
      <c r="F34" s="53"/>
      <c r="G34" s="53"/>
      <c r="H34" s="56"/>
      <c r="I34" s="56"/>
      <c r="J34" s="56"/>
      <c r="K34" s="56"/>
      <c r="L34" s="56"/>
      <c r="M34" s="56"/>
      <c r="N34" s="56"/>
      <c r="O34" s="57"/>
      <c r="P34" s="57"/>
      <c r="Q34" s="57"/>
      <c r="R34" s="57"/>
      <c r="S34" s="57"/>
    </row>
    <row r="35" customFormat="false" ht="14.4" hidden="false" customHeight="false" outlineLevel="0" collapsed="false">
      <c r="A35" s="46"/>
      <c r="B35" s="53"/>
      <c r="C35" s="53"/>
      <c r="D35" s="49" t="s">
        <v>57</v>
      </c>
      <c r="E35" s="49"/>
      <c r="F35" s="53"/>
      <c r="G35" s="53"/>
      <c r="H35" s="56"/>
      <c r="I35" s="56"/>
      <c r="J35" s="56"/>
      <c r="K35" s="56"/>
      <c r="L35" s="56"/>
      <c r="M35" s="56"/>
      <c r="N35" s="56"/>
      <c r="O35" s="57"/>
      <c r="P35" s="57"/>
      <c r="Q35" s="57"/>
      <c r="R35" s="57"/>
      <c r="S35" s="57"/>
    </row>
    <row r="36" customFormat="false" ht="14.4" hidden="false" customHeight="false" outlineLevel="0" collapsed="false">
      <c r="A36" s="46" t="s">
        <v>58</v>
      </c>
      <c r="B36" s="53"/>
      <c r="C36" s="53"/>
      <c r="D36" s="49" t="s">
        <v>59</v>
      </c>
      <c r="E36" s="49"/>
      <c r="F36" s="53"/>
      <c r="G36" s="53"/>
      <c r="H36" s="56"/>
      <c r="I36" s="56"/>
      <c r="J36" s="56"/>
      <c r="K36" s="56"/>
      <c r="L36" s="56"/>
      <c r="M36" s="56"/>
      <c r="N36" s="56"/>
      <c r="O36" s="57"/>
      <c r="P36" s="57"/>
      <c r="Q36" s="57"/>
      <c r="R36" s="57"/>
      <c r="S36" s="57"/>
    </row>
    <row r="37" customFormat="false" ht="14.4" hidden="false" customHeight="false" outlineLevel="0" collapsed="false">
      <c r="A37" s="46" t="s">
        <v>60</v>
      </c>
      <c r="B37" s="53"/>
      <c r="C37" s="53"/>
      <c r="D37" s="66" t="s">
        <v>61</v>
      </c>
      <c r="E37" s="49"/>
      <c r="F37" s="53"/>
      <c r="G37" s="53"/>
      <c r="H37" s="56"/>
      <c r="I37" s="56"/>
      <c r="J37" s="56"/>
      <c r="K37" s="56"/>
      <c r="L37" s="56"/>
      <c r="M37" s="56"/>
      <c r="N37" s="56"/>
      <c r="O37" s="57"/>
      <c r="P37" s="57"/>
      <c r="Q37" s="57"/>
      <c r="R37" s="57"/>
      <c r="S37" s="57"/>
    </row>
    <row r="38" customFormat="false" ht="14.4" hidden="false" customHeight="false" outlineLevel="0" collapsed="false">
      <c r="D38" s="66" t="s">
        <v>62</v>
      </c>
    </row>
  </sheetData>
  <autoFilter ref="A1:O9"/>
  <hyperlinks>
    <hyperlink ref="D37" r:id="rId1" display="strathburn@grays.stonetown"/>
    <hyperlink ref="D38" r:id="rId2" display="bronte@kilpedder.prestatyn"/>
  </hyperlink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2020-11-25T17:31:50Z</dcterms:created>
  <dc:creator>Jane Byrne</dc:creator>
  <dc:description/>
  <dc:language>en-IN</dc:language>
  <cp:lastModifiedBy/>
  <dcterms:modified xsi:type="dcterms:W3CDTF">2021-01-18T15:58:13Z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0x010100E13165CE6709094995E38B68A445AFA6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