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rcamento" sheetId="1" state="visible" r:id="rId2"/>
    <sheet name="FGTS Seguro Desemprego" sheetId="2" state="visible" r:id="rId3"/>
    <sheet name="Despesa Minima" sheetId="3" state="visible" r:id="rId4"/>
    <sheet name="Despesa Individual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<sst xmlns="http://schemas.openxmlformats.org/spreadsheetml/2006/main" count="162" uniqueCount="51">
  <si>
    <t xml:space="preserve">03/2024</t>
  </si>
  <si>
    <t xml:space="preserve">Plano de Saude</t>
  </si>
  <si>
    <t xml:space="preserve">Pagamento Julia</t>
  </si>
  <si>
    <t xml:space="preserve">Amil Dental Julia</t>
  </si>
  <si>
    <t xml:space="preserve">Pagamento Antonio</t>
  </si>
  <si>
    <t xml:space="preserve">Amil Dental Antonio</t>
  </si>
  <si>
    <t xml:space="preserve">Pagamento Julia INSS</t>
  </si>
  <si>
    <t xml:space="preserve">Agua</t>
  </si>
  <si>
    <t xml:space="preserve">Luz</t>
  </si>
  <si>
    <t xml:space="preserve">Total</t>
  </si>
  <si>
    <t xml:space="preserve">Netflix</t>
  </si>
  <si>
    <t xml:space="preserve">Poupança</t>
  </si>
  <si>
    <t xml:space="preserve">Centrum Antonio</t>
  </si>
  <si>
    <t xml:space="preserve">Gasto  Mensal</t>
  </si>
  <si>
    <t xml:space="preserve">RioPax</t>
  </si>
  <si>
    <t xml:space="preserve">Saldo Mês</t>
  </si>
  <si>
    <t xml:space="preserve">Internet</t>
  </si>
  <si>
    <t xml:space="preserve"> </t>
  </si>
  <si>
    <t xml:space="preserve">Celular</t>
  </si>
  <si>
    <t xml:space="preserve">Empresa </t>
  </si>
  <si>
    <t xml:space="preserve">Ponte </t>
  </si>
  <si>
    <t xml:space="preserve">cartao Magazine Luiza</t>
  </si>
  <si>
    <t xml:space="preserve">Saldo Despesas e Receitas</t>
  </si>
  <si>
    <t xml:space="preserve">04/2024</t>
  </si>
  <si>
    <t xml:space="preserve">05/2024</t>
  </si>
  <si>
    <t xml:space="preserve">06/2024</t>
  </si>
  <si>
    <t xml:space="preserve">FUNDO DE GARANTIA E SEGURO DESEMPREGO</t>
  </si>
  <si>
    <t xml:space="preserve">Empresa</t>
  </si>
  <si>
    <t xml:space="preserve">Valor Depositado</t>
  </si>
  <si>
    <t xml:space="preserve">Valor a Depositar</t>
  </si>
  <si>
    <t xml:space="preserve">Subtotal</t>
  </si>
  <si>
    <t xml:space="preserve">Projeção 2023</t>
  </si>
  <si>
    <t xml:space="preserve">Total FGTS</t>
  </si>
  <si>
    <t xml:space="preserve">Seguro Desemprego</t>
  </si>
  <si>
    <t xml:space="preserve">Total Rescisão</t>
  </si>
  <si>
    <t xml:space="preserve">FGTS GLOBALWEB</t>
  </si>
  <si>
    <t xml:space="preserve">POUPANÇA DEZ/2023</t>
  </si>
  <si>
    <t xml:space="preserve">RENDA </t>
  </si>
  <si>
    <t xml:space="preserve">TEMPO RENDA MÊS</t>
  </si>
  <si>
    <t xml:space="preserve">ANOS</t>
  </si>
  <si>
    <t xml:space="preserve">Despesas</t>
  </si>
  <si>
    <t xml:space="preserve">Receitas</t>
  </si>
  <si>
    <t xml:space="preserve">total</t>
  </si>
  <si>
    <t xml:space="preserve">Centrum/Adera Julia Antonio</t>
  </si>
  <si>
    <t xml:space="preserve">Mei</t>
  </si>
  <si>
    <t xml:space="preserve">Plano de Saúde Julia</t>
  </si>
  <si>
    <t xml:space="preserve">Saldo do Mês</t>
  </si>
  <si>
    <t xml:space="preserve">Antonio </t>
  </si>
  <si>
    <t xml:space="preserve">Julia</t>
  </si>
  <si>
    <t xml:space="preserve">Compras</t>
  </si>
  <si>
    <t xml:space="preserve"> cartao magazine luiza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</si>
</sst>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R$ &quot;#,##0.00"/>
    <numFmt numFmtId="166" formatCode="[$R$-416]\ #,##0.00;[RED]\-[$R$-416]\ #,##0.00"/>
    <numFmt numFmtId="167" formatCode="_-&quot;R$ &quot;* #,##0.00_-;&quot;-R$ &quot;* #,##0.00_-;_-&quot;R$ &quot;* \-??_-;_-@_-"/>
    <numFmt numFmtId="168" formatCode="0"/>
    <numFmt numFmtId="169" formatCode="0.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3465A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8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3465A4"/>
      <name val="Calibri"/>
      <family val="2"/>
      <charset val="1"/>
    </font>
    <font>
      <b val="true"/>
      <sz val="11"/>
      <color rgb="FF1C1C1C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3366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u val="single"/>
      <sz val="11"/>
      <color rgb="FF000080"/>
      <name val="Calibri"/>
      <family val="2"/>
      <charset val="1"/>
    </font>
    <font>
      <sz val="11"/>
      <color rgb="FF81D41A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3465A4"/>
        <bgColor rgb="FF3366FF"/>
      </patternFill>
    </fill>
    <fill>
      <patternFill patternType="solid">
        <fgColor rgb="FF158466"/>
        <bgColor rgb="FF339966"/>
      </patternFill>
    </fill>
    <fill>
      <patternFill patternType="solid">
        <fgColor rgb="FF069A2E"/>
        <bgColor rgb="FF158466"/>
      </patternFill>
    </fill>
    <fill>
      <patternFill patternType="solid">
        <fgColor rgb="FFC9211E"/>
        <bgColor rgb="FF993366"/>
      </patternFill>
    </fill>
    <fill>
      <patternFill patternType="solid">
        <fgColor rgb="FF1E6A39"/>
        <bgColor rgb="FF158466"/>
      </patternFill>
    </fill>
    <fill>
      <patternFill patternType="solid">
        <fgColor rgb="FFC0C0C0"/>
        <bgColor rgb="FFB2B2B2"/>
      </patternFill>
    </fill>
    <fill>
      <patternFill patternType="solid">
        <fgColor rgb="FF729FCF"/>
        <bgColor rgb="FF808080"/>
      </patternFill>
    </fill>
    <fill>
      <patternFill patternType="solid">
        <fgColor rgb="FF81D41A"/>
        <bgColor rgb="FFB2B2B2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158466"/>
      <rgbColor rgb="FFC0C0C0"/>
      <rgbColor rgb="FF808080"/>
      <rgbColor rgb="FF729FC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1E6A39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3465A4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D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8" activeCellId="0" sqref="D8"/>
    </sheetView>
  </sheetViews>
  <sheetFormatPr defaultColWidth="9.37109375" defaultRowHeight="13.8" zeroHeight="false" outlineLevelRow="0" outlineLevelCol="0"/>
  <cols>
    <col collapsed="false" customWidth="true" hidden="false" outlineLevel="0" max="1" min="1" style="1" width="27.42"/>
    <col collapsed="false" customWidth="true" hidden="false" outlineLevel="0" max="2" min="2" style="1" width="12.29"/>
    <col collapsed="false" customWidth="true" hidden="false" outlineLevel="0" max="3" min="3" style="1" width="35"/>
    <col collapsed="false" customWidth="true" hidden="false" outlineLevel="0" max="4" min="4" style="1" width="16.43"/>
    <col collapsed="false" customWidth="true" hidden="false" outlineLevel="0" max="5" min="5" style="1" width="10.71"/>
    <col collapsed="false" customWidth="true" hidden="false" outlineLevel="0" max="7" min="7" style="1" width="11.99"/>
    <col collapsed="false" customWidth="true" hidden="false" outlineLevel="0" max="8" min="8" style="1" width="14.86"/>
    <col collapsed="false" customWidth="true" hidden="false" outlineLevel="0" max="10" min="10" style="1" width="13.43"/>
    <col collapsed="false" customWidth="true" hidden="false" outlineLevel="0" max="1024" min="1024" style="1" width="11.57"/>
  </cols>
  <sheetData>
    <row r="2" customFormat="false" ht="13.8" hidden="false" customHeight="false" outlineLevel="0" collapsed="false">
      <c r="A2" s="2" t="s">
        <v>0</v>
      </c>
      <c r="B2" s="2"/>
      <c r="C2" s="2"/>
      <c r="D2" s="2"/>
    </row>
    <row r="3" customFormat="false" ht="13.8" hidden="false" customHeight="false" outlineLevel="0" collapsed="false">
      <c r="A3" s="3" t="s">
        <v>1</v>
      </c>
      <c r="B3" s="4" t="n">
        <v>3800</v>
      </c>
      <c r="C3" s="3" t="s">
        <v>2</v>
      </c>
      <c r="D3" s="4" t="n">
        <v>3600</v>
      </c>
    </row>
    <row r="4" customFormat="false" ht="13.8" hidden="false" customHeight="false" outlineLevel="0" collapsed="false">
      <c r="A4" s="3" t="s">
        <v>3</v>
      </c>
      <c r="B4" s="4" t="n">
        <v>60</v>
      </c>
      <c r="C4" s="3" t="s">
        <v>4</v>
      </c>
      <c r="D4" s="4" t="n">
        <v>6000</v>
      </c>
    </row>
    <row r="5" customFormat="false" ht="13.8" hidden="false" customHeight="false" outlineLevel="0" collapsed="false">
      <c r="A5" s="3" t="s">
        <v>5</v>
      </c>
      <c r="B5" s="4" t="n">
        <v>60</v>
      </c>
      <c r="C5" s="5" t="s">
        <v>6</v>
      </c>
      <c r="D5" s="6" t="n">
        <v>1400</v>
      </c>
    </row>
    <row r="6" customFormat="false" ht="13.8" hidden="false" customHeight="false" outlineLevel="0" collapsed="false">
      <c r="A6" s="3" t="s">
        <v>7</v>
      </c>
      <c r="B6" s="4" t="n">
        <v>70</v>
      </c>
    </row>
    <row r="7" customFormat="false" ht="13.8" hidden="false" customHeight="false" outlineLevel="0" collapsed="false">
      <c r="A7" s="3" t="s">
        <v>8</v>
      </c>
      <c r="B7" s="4" t="n">
        <v>500</v>
      </c>
      <c r="C7" s="7" t="s">
        <v>9</v>
      </c>
      <c r="D7" s="8" t="n">
        <f aca="false">SUM(D3:D6)</f>
        <v>11000</v>
      </c>
    </row>
    <row r="8" customFormat="false" ht="13.8" hidden="false" customHeight="false" outlineLevel="0" collapsed="false">
      <c r="A8" s="3" t="s">
        <v>10</v>
      </c>
      <c r="B8" s="4" t="n">
        <v>42</v>
      </c>
      <c r="C8" s="9" t="s">
        <v>11</v>
      </c>
      <c r="D8" s="10" t="n">
        <f aca="false">45000+B17</f>
        <v>50916</v>
      </c>
    </row>
    <row r="9" customFormat="false" ht="13.8" hidden="false" customHeight="false" outlineLevel="0" collapsed="false">
      <c r="A9" s="3" t="s">
        <v>12</v>
      </c>
      <c r="B9" s="4" t="n">
        <v>100</v>
      </c>
      <c r="C9" s="5" t="s">
        <v>13</v>
      </c>
      <c r="D9" s="6" t="n">
        <v>1500</v>
      </c>
    </row>
    <row r="10" customFormat="false" ht="13.8" hidden="false" customHeight="false" outlineLevel="0" collapsed="false">
      <c r="A10" s="3" t="s">
        <v>14</v>
      </c>
      <c r="B10" s="4" t="n">
        <v>60</v>
      </c>
      <c r="C10" s="11" t="s">
        <v>15</v>
      </c>
      <c r="D10" s="10" t="n">
        <f aca="false">D8-D9</f>
        <v>49416</v>
      </c>
    </row>
    <row r="11" customFormat="false" ht="13.8" hidden="false" customHeight="false" outlineLevel="0" collapsed="false">
      <c r="A11" s="3" t="s">
        <v>16</v>
      </c>
      <c r="B11" s="4" t="n">
        <v>100</v>
      </c>
      <c r="C11" s="12" t="s">
        <v>17</v>
      </c>
      <c r="D11" s="13" t="s">
        <v>17</v>
      </c>
    </row>
    <row r="12" customFormat="false" ht="13.8" hidden="false" customHeight="false" outlineLevel="0" collapsed="false">
      <c r="A12" s="3" t="s">
        <v>18</v>
      </c>
      <c r="B12" s="4" t="n">
        <v>171</v>
      </c>
      <c r="C12" s="14"/>
      <c r="D12" s="14"/>
    </row>
    <row r="13" customFormat="false" ht="13.8" hidden="false" customHeight="false" outlineLevel="0" collapsed="false">
      <c r="A13" s="3" t="s">
        <v>19</v>
      </c>
      <c r="B13" s="15" t="n">
        <v>71</v>
      </c>
      <c r="C13" s="14"/>
      <c r="D13" s="14"/>
    </row>
    <row r="14" customFormat="false" ht="13.8" hidden="false" customHeight="false" outlineLevel="0" collapsed="false">
      <c r="A14" s="3" t="s">
        <v>20</v>
      </c>
      <c r="B14" s="15" t="n">
        <v>50</v>
      </c>
      <c r="C14" s="14"/>
      <c r="D14" s="14"/>
    </row>
    <row r="15" customFormat="false" ht="13.8" hidden="false" customHeight="false" outlineLevel="0" collapsed="false">
      <c r="A15" s="3" t="s">
        <v>21</v>
      </c>
      <c r="B15" s="15" t="n">
        <v>328</v>
      </c>
      <c r="C15" s="14"/>
      <c r="D15" s="14"/>
    </row>
    <row r="16" customFormat="false" ht="13.8" hidden="false" customHeight="false" outlineLevel="0" collapsed="false">
      <c r="A16" s="12" t="s">
        <v>9</v>
      </c>
      <c r="B16" s="16" t="n">
        <f aca="false">SUM(B3:B14)</f>
        <v>5084</v>
      </c>
      <c r="C16" s="14"/>
      <c r="D16" s="14"/>
    </row>
    <row r="17" customFormat="false" ht="13.8" hidden="false" customHeight="false" outlineLevel="0" collapsed="false">
      <c r="A17" s="17" t="s">
        <v>22</v>
      </c>
      <c r="B17" s="18" t="n">
        <f aca="false">D7-B16</f>
        <v>5916</v>
      </c>
      <c r="C17" s="14"/>
      <c r="D17" s="14"/>
    </row>
    <row r="19" customFormat="false" ht="13.8" hidden="false" customHeight="false" outlineLevel="0" collapsed="false">
      <c r="A19" s="2" t="s">
        <v>23</v>
      </c>
      <c r="B19" s="2"/>
      <c r="C19" s="2"/>
      <c r="D19" s="2"/>
    </row>
    <row r="20" customFormat="false" ht="13.8" hidden="false" customHeight="false" outlineLevel="0" collapsed="false">
      <c r="A20" s="3" t="s">
        <v>1</v>
      </c>
      <c r="B20" s="4" t="n">
        <v>3800</v>
      </c>
      <c r="C20" s="3" t="s">
        <v>2</v>
      </c>
      <c r="D20" s="4" t="n">
        <v>3600</v>
      </c>
    </row>
    <row r="21" customFormat="false" ht="13.8" hidden="false" customHeight="false" outlineLevel="0" collapsed="false">
      <c r="A21" s="3" t="s">
        <v>3</v>
      </c>
      <c r="B21" s="4" t="n">
        <v>60</v>
      </c>
      <c r="C21" s="3" t="s">
        <v>4</v>
      </c>
      <c r="D21" s="4" t="n">
        <v>6000</v>
      </c>
    </row>
    <row r="22" customFormat="false" ht="13.8" hidden="false" customHeight="false" outlineLevel="0" collapsed="false">
      <c r="A22" s="3" t="s">
        <v>5</v>
      </c>
      <c r="B22" s="4" t="n">
        <v>60</v>
      </c>
      <c r="C22" s="5" t="s">
        <v>6</v>
      </c>
      <c r="D22" s="6" t="n">
        <v>1400</v>
      </c>
    </row>
    <row r="23" customFormat="false" ht="13.8" hidden="false" customHeight="false" outlineLevel="0" collapsed="false">
      <c r="A23" s="3" t="s">
        <v>7</v>
      </c>
      <c r="B23" s="4" t="n">
        <v>70</v>
      </c>
    </row>
    <row r="24" customFormat="false" ht="13.8" hidden="false" customHeight="false" outlineLevel="0" collapsed="false">
      <c r="A24" s="3" t="s">
        <v>8</v>
      </c>
      <c r="B24" s="4" t="n">
        <v>500</v>
      </c>
      <c r="C24" s="7" t="s">
        <v>9</v>
      </c>
      <c r="D24" s="8" t="n">
        <f aca="false">SUM(D20:D23)</f>
        <v>11000</v>
      </c>
    </row>
    <row r="25" customFormat="false" ht="13.8" hidden="false" customHeight="false" outlineLevel="0" collapsed="false">
      <c r="A25" s="3" t="s">
        <v>10</v>
      </c>
      <c r="B25" s="4" t="n">
        <v>42</v>
      </c>
      <c r="C25" s="9" t="s">
        <v>11</v>
      </c>
      <c r="D25" s="10" t="n">
        <f aca="false">D10+B17</f>
        <v>55332</v>
      </c>
    </row>
    <row r="26" customFormat="false" ht="13.8" hidden="false" customHeight="false" outlineLevel="0" collapsed="false">
      <c r="A26" s="3" t="s">
        <v>12</v>
      </c>
      <c r="B26" s="4" t="n">
        <v>100</v>
      </c>
      <c r="C26" s="5" t="s">
        <v>13</v>
      </c>
      <c r="D26" s="6" t="n">
        <v>1500</v>
      </c>
    </row>
    <row r="27" customFormat="false" ht="13.8" hidden="false" customHeight="false" outlineLevel="0" collapsed="false">
      <c r="A27" s="3" t="s">
        <v>14</v>
      </c>
      <c r="B27" s="4" t="n">
        <v>60</v>
      </c>
      <c r="C27" s="11" t="s">
        <v>15</v>
      </c>
      <c r="D27" s="10" t="n">
        <f aca="false">D25-D26</f>
        <v>53832</v>
      </c>
    </row>
    <row r="28" customFormat="false" ht="13.8" hidden="false" customHeight="false" outlineLevel="0" collapsed="false">
      <c r="A28" s="3" t="s">
        <v>16</v>
      </c>
      <c r="B28" s="4" t="n">
        <v>100</v>
      </c>
      <c r="C28" s="12" t="s">
        <v>17</v>
      </c>
      <c r="D28" s="13" t="s">
        <v>17</v>
      </c>
    </row>
    <row r="29" customFormat="false" ht="13.8" hidden="false" customHeight="false" outlineLevel="0" collapsed="false">
      <c r="A29" s="3" t="s">
        <v>18</v>
      </c>
      <c r="B29" s="4" t="n">
        <v>171</v>
      </c>
      <c r="C29" s="14"/>
      <c r="D29" s="14"/>
    </row>
    <row r="30" customFormat="false" ht="13.8" hidden="false" customHeight="false" outlineLevel="0" collapsed="false">
      <c r="A30" s="3" t="s">
        <v>19</v>
      </c>
      <c r="B30" s="15" t="n">
        <v>71</v>
      </c>
      <c r="C30" s="14"/>
      <c r="D30" s="14"/>
    </row>
    <row r="31" customFormat="false" ht="13.8" hidden="false" customHeight="false" outlineLevel="0" collapsed="false">
      <c r="A31" s="3" t="s">
        <v>20</v>
      </c>
      <c r="B31" s="15" t="n">
        <v>50</v>
      </c>
      <c r="C31" s="14"/>
      <c r="D31" s="14"/>
    </row>
    <row r="32" customFormat="false" ht="13.8" hidden="false" customHeight="false" outlineLevel="0" collapsed="false">
      <c r="A32" s="3" t="s">
        <v>21</v>
      </c>
      <c r="B32" s="15" t="n">
        <v>328</v>
      </c>
      <c r="C32" s="14"/>
      <c r="D32" s="14"/>
    </row>
    <row r="33" customFormat="false" ht="13.8" hidden="false" customHeight="false" outlineLevel="0" collapsed="false">
      <c r="A33" s="12" t="s">
        <v>9</v>
      </c>
      <c r="B33" s="16" t="n">
        <f aca="false">SUM(B20:B31)</f>
        <v>5084</v>
      </c>
      <c r="C33" s="14"/>
      <c r="D33" s="14"/>
    </row>
    <row r="34" customFormat="false" ht="13.8" hidden="false" customHeight="false" outlineLevel="0" collapsed="false">
      <c r="A34" s="17" t="s">
        <v>22</v>
      </c>
      <c r="B34" s="18" t="n">
        <f aca="false">D24-B33</f>
        <v>5916</v>
      </c>
      <c r="C34" s="14"/>
      <c r="D34" s="14"/>
    </row>
    <row r="36" customFormat="false" ht="13.8" hidden="false" customHeight="false" outlineLevel="0" collapsed="false">
      <c r="A36" s="2" t="s">
        <v>24</v>
      </c>
      <c r="B36" s="2"/>
      <c r="C36" s="2"/>
      <c r="D36" s="2"/>
    </row>
    <row r="37" customFormat="false" ht="13.8" hidden="false" customHeight="false" outlineLevel="0" collapsed="false">
      <c r="A37" s="3" t="s">
        <v>1</v>
      </c>
      <c r="B37" s="4" t="n">
        <v>3800</v>
      </c>
      <c r="C37" s="3" t="s">
        <v>2</v>
      </c>
      <c r="D37" s="4" t="n">
        <v>3600</v>
      </c>
    </row>
    <row r="38" customFormat="false" ht="13.8" hidden="false" customHeight="false" outlineLevel="0" collapsed="false">
      <c r="A38" s="3" t="s">
        <v>3</v>
      </c>
      <c r="B38" s="4" t="n">
        <v>60</v>
      </c>
      <c r="C38" s="3" t="s">
        <v>4</v>
      </c>
      <c r="D38" s="4" t="n">
        <v>6000</v>
      </c>
    </row>
    <row r="39" customFormat="false" ht="13.8" hidden="false" customHeight="false" outlineLevel="0" collapsed="false">
      <c r="A39" s="3" t="s">
        <v>5</v>
      </c>
      <c r="B39" s="4" t="n">
        <v>60</v>
      </c>
      <c r="C39" s="5" t="s">
        <v>6</v>
      </c>
      <c r="D39" s="6" t="n">
        <v>1400</v>
      </c>
    </row>
    <row r="40" customFormat="false" ht="13.8" hidden="false" customHeight="false" outlineLevel="0" collapsed="false">
      <c r="A40" s="3" t="s">
        <v>7</v>
      </c>
      <c r="B40" s="4" t="n">
        <v>70</v>
      </c>
    </row>
    <row r="41" customFormat="false" ht="13.8" hidden="false" customHeight="false" outlineLevel="0" collapsed="false">
      <c r="A41" s="3" t="s">
        <v>8</v>
      </c>
      <c r="B41" s="4" t="n">
        <v>500</v>
      </c>
      <c r="C41" s="7" t="s">
        <v>9</v>
      </c>
      <c r="D41" s="8" t="n">
        <f aca="false">SUM(D37:D40)</f>
        <v>11000</v>
      </c>
    </row>
    <row r="42" customFormat="false" ht="13.8" hidden="false" customHeight="false" outlineLevel="0" collapsed="false">
      <c r="A42" s="3" t="s">
        <v>10</v>
      </c>
      <c r="B42" s="4" t="n">
        <v>42</v>
      </c>
      <c r="C42" s="9" t="s">
        <v>11</v>
      </c>
      <c r="D42" s="10" t="n">
        <f aca="false">D27+B34</f>
        <v>59748</v>
      </c>
    </row>
    <row r="43" customFormat="false" ht="13.8" hidden="false" customHeight="false" outlineLevel="0" collapsed="false">
      <c r="A43" s="3" t="s">
        <v>12</v>
      </c>
      <c r="B43" s="4" t="n">
        <v>100</v>
      </c>
      <c r="C43" s="5" t="s">
        <v>13</v>
      </c>
      <c r="D43" s="6" t="n">
        <v>1500</v>
      </c>
    </row>
    <row r="44" customFormat="false" ht="13.8" hidden="false" customHeight="false" outlineLevel="0" collapsed="false">
      <c r="A44" s="3" t="s">
        <v>14</v>
      </c>
      <c r="B44" s="4" t="n">
        <v>60</v>
      </c>
      <c r="C44" s="11" t="s">
        <v>15</v>
      </c>
      <c r="D44" s="10" t="n">
        <f aca="false">D42-D43</f>
        <v>58248</v>
      </c>
    </row>
    <row r="45" customFormat="false" ht="13.8" hidden="false" customHeight="false" outlineLevel="0" collapsed="false">
      <c r="A45" s="3" t="s">
        <v>16</v>
      </c>
      <c r="B45" s="4" t="n">
        <v>100</v>
      </c>
      <c r="C45" s="12" t="s">
        <v>17</v>
      </c>
      <c r="D45" s="13" t="s">
        <v>17</v>
      </c>
    </row>
    <row r="46" customFormat="false" ht="13.8" hidden="false" customHeight="false" outlineLevel="0" collapsed="false">
      <c r="A46" s="3" t="s">
        <v>18</v>
      </c>
      <c r="B46" s="4" t="n">
        <v>171</v>
      </c>
      <c r="C46" s="14"/>
      <c r="D46" s="14"/>
    </row>
    <row r="47" customFormat="false" ht="13.8" hidden="false" customHeight="false" outlineLevel="0" collapsed="false">
      <c r="A47" s="3" t="s">
        <v>19</v>
      </c>
      <c r="B47" s="15" t="n">
        <v>71</v>
      </c>
      <c r="C47" s="14"/>
      <c r="D47" s="14"/>
    </row>
    <row r="48" customFormat="false" ht="13.8" hidden="false" customHeight="false" outlineLevel="0" collapsed="false">
      <c r="A48" s="3" t="s">
        <v>20</v>
      </c>
      <c r="B48" s="15" t="n">
        <v>50</v>
      </c>
      <c r="C48" s="14"/>
      <c r="D48" s="14"/>
    </row>
    <row r="49" customFormat="false" ht="13.8" hidden="false" customHeight="false" outlineLevel="0" collapsed="false">
      <c r="A49" s="3" t="s">
        <v>21</v>
      </c>
      <c r="B49" s="15" t="n">
        <v>328</v>
      </c>
      <c r="C49" s="14"/>
      <c r="D49" s="14"/>
    </row>
    <row r="50" customFormat="false" ht="13.8" hidden="false" customHeight="false" outlineLevel="0" collapsed="false">
      <c r="A50" s="12" t="s">
        <v>9</v>
      </c>
      <c r="B50" s="16" t="n">
        <f aca="false">SUM(B37:B48)</f>
        <v>5084</v>
      </c>
      <c r="C50" s="14"/>
      <c r="D50" s="14"/>
    </row>
    <row r="51" customFormat="false" ht="13.8" hidden="false" customHeight="false" outlineLevel="0" collapsed="false">
      <c r="A51" s="17" t="s">
        <v>22</v>
      </c>
      <c r="B51" s="18" t="n">
        <f aca="false">D41-B50</f>
        <v>5916</v>
      </c>
      <c r="C51" s="14"/>
      <c r="D51" s="14"/>
    </row>
    <row r="53" customFormat="false" ht="13.8" hidden="false" customHeight="false" outlineLevel="0" collapsed="false">
      <c r="A53" s="2" t="s">
        <v>25</v>
      </c>
      <c r="B53" s="2"/>
      <c r="C53" s="2"/>
      <c r="D53" s="2"/>
    </row>
    <row r="54" customFormat="false" ht="13.8" hidden="false" customHeight="false" outlineLevel="0" collapsed="false">
      <c r="A54" s="3" t="s">
        <v>1</v>
      </c>
      <c r="B54" s="4" t="n">
        <v>3800</v>
      </c>
      <c r="C54" s="3" t="s">
        <v>2</v>
      </c>
      <c r="D54" s="4" t="n">
        <v>3600</v>
      </c>
    </row>
    <row r="55" customFormat="false" ht="13.8" hidden="false" customHeight="false" outlineLevel="0" collapsed="false">
      <c r="A55" s="3" t="s">
        <v>3</v>
      </c>
      <c r="B55" s="4" t="n">
        <v>60</v>
      </c>
      <c r="C55" s="3" t="s">
        <v>4</v>
      </c>
      <c r="D55" s="4" t="n">
        <v>6000</v>
      </c>
    </row>
    <row r="56" customFormat="false" ht="13.8" hidden="false" customHeight="false" outlineLevel="0" collapsed="false">
      <c r="A56" s="3" t="s">
        <v>5</v>
      </c>
      <c r="B56" s="4" t="n">
        <v>60</v>
      </c>
      <c r="C56" s="5" t="s">
        <v>6</v>
      </c>
      <c r="D56" s="6" t="n">
        <v>1400</v>
      </c>
    </row>
    <row r="57" customFormat="false" ht="13.8" hidden="false" customHeight="false" outlineLevel="0" collapsed="false">
      <c r="A57" s="3" t="s">
        <v>7</v>
      </c>
      <c r="B57" s="4" t="n">
        <v>70</v>
      </c>
    </row>
    <row r="58" customFormat="false" ht="13.8" hidden="false" customHeight="false" outlineLevel="0" collapsed="false">
      <c r="A58" s="3" t="s">
        <v>8</v>
      </c>
      <c r="B58" s="4" t="n">
        <v>500</v>
      </c>
      <c r="C58" s="7" t="s">
        <v>9</v>
      </c>
      <c r="D58" s="8" t="n">
        <f aca="false">SUM(D54:D57)</f>
        <v>11000</v>
      </c>
    </row>
    <row r="59" customFormat="false" ht="13.8" hidden="false" customHeight="false" outlineLevel="0" collapsed="false">
      <c r="A59" s="3" t="s">
        <v>10</v>
      </c>
      <c r="B59" s="4" t="n">
        <v>42</v>
      </c>
      <c r="C59" s="9" t="s">
        <v>11</v>
      </c>
      <c r="D59" s="10" t="n">
        <f aca="false">D44+B51</f>
        <v>64164</v>
      </c>
    </row>
    <row r="60" customFormat="false" ht="13.8" hidden="false" customHeight="false" outlineLevel="0" collapsed="false">
      <c r="A60" s="3" t="s">
        <v>12</v>
      </c>
      <c r="B60" s="4" t="n">
        <v>100</v>
      </c>
      <c r="C60" s="5" t="s">
        <v>13</v>
      </c>
      <c r="D60" s="6" t="n">
        <v>1500</v>
      </c>
    </row>
    <row r="61" customFormat="false" ht="13.8" hidden="false" customHeight="false" outlineLevel="0" collapsed="false">
      <c r="A61" s="3" t="s">
        <v>14</v>
      </c>
      <c r="B61" s="4" t="n">
        <v>60</v>
      </c>
      <c r="C61" s="11" t="s">
        <v>15</v>
      </c>
      <c r="D61" s="10" t="n">
        <f aca="false">D59-D60</f>
        <v>62664</v>
      </c>
    </row>
    <row r="62" customFormat="false" ht="13.8" hidden="false" customHeight="false" outlineLevel="0" collapsed="false">
      <c r="A62" s="3" t="s">
        <v>16</v>
      </c>
      <c r="B62" s="4" t="n">
        <v>100</v>
      </c>
      <c r="C62" s="12" t="s">
        <v>17</v>
      </c>
      <c r="D62" s="13" t="s">
        <v>17</v>
      </c>
    </row>
    <row r="63" customFormat="false" ht="13.8" hidden="false" customHeight="false" outlineLevel="0" collapsed="false">
      <c r="A63" s="3" t="s">
        <v>18</v>
      </c>
      <c r="B63" s="4" t="n">
        <v>171</v>
      </c>
      <c r="C63" s="14"/>
      <c r="D63" s="14"/>
    </row>
    <row r="64" customFormat="false" ht="13.8" hidden="false" customHeight="false" outlineLevel="0" collapsed="false">
      <c r="A64" s="3" t="s">
        <v>19</v>
      </c>
      <c r="B64" s="15" t="n">
        <v>71</v>
      </c>
      <c r="C64" s="14"/>
      <c r="D64" s="14"/>
    </row>
    <row r="65" customFormat="false" ht="13.8" hidden="false" customHeight="false" outlineLevel="0" collapsed="false">
      <c r="A65" s="3" t="s">
        <v>20</v>
      </c>
      <c r="B65" s="15" t="n">
        <v>50</v>
      </c>
      <c r="C65" s="14"/>
      <c r="D65" s="14"/>
    </row>
    <row r="66" customFormat="false" ht="13.8" hidden="false" customHeight="false" outlineLevel="0" collapsed="false">
      <c r="A66" s="3" t="s">
        <v>21</v>
      </c>
      <c r="B66" s="15" t="n">
        <v>328</v>
      </c>
      <c r="C66" s="14"/>
      <c r="D66" s="14"/>
    </row>
    <row r="67" customFormat="false" ht="13.8" hidden="false" customHeight="false" outlineLevel="0" collapsed="false">
      <c r="A67" s="12" t="s">
        <v>9</v>
      </c>
      <c r="B67" s="16" t="n">
        <f aca="false">SUM(B54:B65)</f>
        <v>5084</v>
      </c>
      <c r="C67" s="14"/>
      <c r="D67" s="14"/>
    </row>
    <row r="68" customFormat="false" ht="13.8" hidden="false" customHeight="false" outlineLevel="0" collapsed="false">
      <c r="A68" s="17" t="s">
        <v>22</v>
      </c>
      <c r="B68" s="18" t="n">
        <f aca="false">D58-B67</f>
        <v>5916</v>
      </c>
      <c r="C68" s="14"/>
      <c r="D68" s="14"/>
    </row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A2:D2"/>
    <mergeCell ref="C12:D17"/>
    <mergeCell ref="A19:D19"/>
    <mergeCell ref="C29:D34"/>
    <mergeCell ref="A36:D36"/>
    <mergeCell ref="C46:D51"/>
    <mergeCell ref="A53:D53"/>
    <mergeCell ref="C63:D68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7" activeCellId="0" sqref="D7"/>
    </sheetView>
  </sheetViews>
  <sheetFormatPr defaultColWidth="12.109375" defaultRowHeight="15" zeroHeight="false" outlineLevelRow="0" outlineLevelCol="0"/>
  <cols>
    <col collapsed="false" customWidth="true" hidden="false" outlineLevel="0" max="1" min="1" style="5" width="19.31"/>
    <col collapsed="false" customWidth="true" hidden="false" outlineLevel="0" max="2" min="2" style="5" width="15.88"/>
    <col collapsed="false" customWidth="true" hidden="false" outlineLevel="0" max="3" min="3" style="5" width="14.69"/>
    <col collapsed="false" customWidth="true" hidden="false" outlineLevel="0" max="5" min="4" style="5" width="16.14"/>
    <col collapsed="false" customWidth="true" hidden="false" outlineLevel="0" max="7" min="7" style="5" width="19.14"/>
    <col collapsed="false" customWidth="true" hidden="false" outlineLevel="0" max="8" min="8" style="5" width="17.13"/>
  </cols>
  <sheetData>
    <row r="1" customFormat="false" ht="15" hidden="false" customHeight="false" outlineLevel="0" collapsed="false">
      <c r="A1" s="19" t="s">
        <v>26</v>
      </c>
      <c r="B1" s="19"/>
      <c r="C1" s="19"/>
      <c r="D1" s="19"/>
      <c r="E1" s="19"/>
      <c r="F1" s="19"/>
      <c r="G1" s="19"/>
      <c r="H1" s="19"/>
    </row>
    <row r="2" customFormat="false" ht="15" hidden="false" customHeight="false" outlineLevel="0" collapsed="false">
      <c r="A2" s="20"/>
      <c r="B2" s="21"/>
      <c r="C2" s="21"/>
      <c r="D2" s="21"/>
      <c r="E2" s="21"/>
      <c r="F2" s="21"/>
      <c r="G2" s="21"/>
      <c r="H2" s="21"/>
    </row>
    <row r="3" customFormat="false" ht="15" hidden="false" customHeight="false" outlineLevel="0" collapsed="false">
      <c r="A3" s="22" t="s">
        <v>27</v>
      </c>
      <c r="B3" s="22" t="s">
        <v>28</v>
      </c>
      <c r="C3" s="22" t="s">
        <v>29</v>
      </c>
      <c r="D3" s="22" t="s">
        <v>30</v>
      </c>
      <c r="E3" s="22" t="s">
        <v>31</v>
      </c>
      <c r="F3" s="22" t="s">
        <v>32</v>
      </c>
      <c r="G3" s="22" t="s">
        <v>33</v>
      </c>
      <c r="H3" s="22" t="s">
        <v>34</v>
      </c>
    </row>
    <row r="4" customFormat="false" ht="15" hidden="false" customHeight="false" outlineLevel="0" collapsed="false">
      <c r="A4" s="23" t="s">
        <v>35</v>
      </c>
      <c r="B4" s="24" t="n">
        <v>9500</v>
      </c>
      <c r="C4" s="24" t="n">
        <v>1200</v>
      </c>
      <c r="D4" s="24" t="n">
        <f aca="false">B4+C4</f>
        <v>10700</v>
      </c>
      <c r="E4" s="24" t="n">
        <f aca="false">650.13*6</f>
        <v>3900.78</v>
      </c>
      <c r="F4" s="25" t="n">
        <f aca="false">D4+E4</f>
        <v>14600.78</v>
      </c>
      <c r="G4" s="25" t="n">
        <f aca="false">1302*6</f>
        <v>7812</v>
      </c>
      <c r="H4" s="26" t="n">
        <f aca="false">F4+(F4*40/100)+G4</f>
        <v>28253.092</v>
      </c>
    </row>
    <row r="5" customFormat="false" ht="15" hidden="false" customHeight="false" outlineLevel="0" collapsed="false">
      <c r="A5" s="11"/>
      <c r="B5" s="6"/>
    </row>
    <row r="6" customFormat="false" ht="15" hidden="false" customHeight="false" outlineLevel="0" collapsed="false">
      <c r="A6" s="27" t="s">
        <v>36</v>
      </c>
      <c r="B6" s="28" t="e">
        <f aca="false">#REF!+H4</f>
        <v>#REF!</v>
      </c>
      <c r="C6" s="29" t="s">
        <v>37</v>
      </c>
      <c r="D6" s="30" t="n">
        <v>2500</v>
      </c>
    </row>
    <row r="7" customFormat="false" ht="15" hidden="false" customHeight="false" outlineLevel="0" collapsed="false">
      <c r="A7" s="31" t="s">
        <v>38</v>
      </c>
      <c r="B7" s="32" t="e">
        <f aca="false">B6/D6</f>
        <v>#REF!</v>
      </c>
      <c r="C7" s="31" t="s">
        <v>39</v>
      </c>
      <c r="D7" s="33" t="e">
        <f aca="false">B7/12</f>
        <v>#REF!</v>
      </c>
    </row>
    <row r="9" customFormat="false" ht="15" hidden="false" customHeight="false" outlineLevel="0" collapsed="false">
      <c r="B9" s="6" t="s">
        <v>17</v>
      </c>
      <c r="H9" s="5" t="s">
        <v>17</v>
      </c>
    </row>
    <row r="10" customFormat="false" ht="15" hidden="false" customHeight="false" outlineLevel="0" collapsed="false">
      <c r="A10" s="34" t="s">
        <v>36</v>
      </c>
      <c r="B10" s="28" t="e">
        <f aca="false">#REF!+H4</f>
        <v>#REF!</v>
      </c>
      <c r="C10" s="29" t="s">
        <v>37</v>
      </c>
      <c r="D10" s="30" t="n">
        <v>5000</v>
      </c>
      <c r="H10" s="5" t="s">
        <v>17</v>
      </c>
    </row>
    <row r="11" customFormat="false" ht="15" hidden="false" customHeight="false" outlineLevel="0" collapsed="false">
      <c r="A11" s="31" t="s">
        <v>38</v>
      </c>
      <c r="B11" s="32" t="e">
        <f aca="false">B10/D10</f>
        <v>#REF!</v>
      </c>
      <c r="C11" s="31" t="s">
        <v>39</v>
      </c>
      <c r="D11" s="33" t="e">
        <f aca="false">B11/12</f>
        <v>#REF!</v>
      </c>
      <c r="H11" s="6" t="s">
        <v>17</v>
      </c>
    </row>
    <row r="12" customFormat="false" ht="15" hidden="false" customHeight="false" outlineLevel="0" collapsed="false">
      <c r="H12" s="6" t="s">
        <v>17</v>
      </c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J26" activeCellId="0" sqref="J26"/>
    </sheetView>
  </sheetViews>
  <sheetFormatPr defaultColWidth="8.72265625" defaultRowHeight="15" zeroHeight="false" outlineLevelRow="0" outlineLevelCol="0"/>
  <cols>
    <col collapsed="false" customWidth="true" hidden="false" outlineLevel="0" max="1" min="1" style="5" width="27.58"/>
    <col collapsed="false" customWidth="true" hidden="false" outlineLevel="0" max="2" min="2" style="5" width="12.15"/>
    <col collapsed="false" customWidth="true" hidden="false" outlineLevel="0" max="3" min="3" style="5" width="18.85"/>
    <col collapsed="false" customWidth="true" hidden="false" outlineLevel="0" max="4" min="4" style="5" width="17.13"/>
    <col collapsed="false" customWidth="false" hidden="false" outlineLevel="0" max="1024" min="65" style="5" width="8.71"/>
  </cols>
  <sheetData>
    <row r="1" customFormat="false" ht="15" hidden="false" customHeight="false" outlineLevel="0" collapsed="false">
      <c r="A1" s="35" t="s">
        <v>40</v>
      </c>
      <c r="B1" s="35"/>
      <c r="C1" s="35" t="s">
        <v>41</v>
      </c>
      <c r="D1" s="35"/>
    </row>
    <row r="2" customFormat="false" ht="15" hidden="false" customHeight="false" outlineLevel="0" collapsed="false">
      <c r="A2" s="3" t="s">
        <v>3</v>
      </c>
      <c r="B2" s="4" t="n">
        <v>64</v>
      </c>
      <c r="C2" s="3" t="s">
        <v>2</v>
      </c>
      <c r="D2" s="4" t="n">
        <v>5100</v>
      </c>
    </row>
    <row r="3" customFormat="false" ht="15" hidden="false" customHeight="false" outlineLevel="0" collapsed="false">
      <c r="A3" s="3" t="s">
        <v>5</v>
      </c>
      <c r="B3" s="4" t="n">
        <v>64</v>
      </c>
      <c r="C3" s="3" t="s">
        <v>17</v>
      </c>
      <c r="D3" s="36" t="s">
        <v>17</v>
      </c>
    </row>
    <row r="4" customFormat="false" ht="15" hidden="false" customHeight="false" outlineLevel="0" collapsed="false">
      <c r="A4" s="3" t="s">
        <v>7</v>
      </c>
      <c r="B4" s="4" t="n">
        <v>64</v>
      </c>
      <c r="C4" s="12" t="s">
        <v>17</v>
      </c>
      <c r="D4" s="13" t="s">
        <v>17</v>
      </c>
    </row>
    <row r="5" customFormat="false" ht="15" hidden="false" customHeight="false" outlineLevel="0" collapsed="false">
      <c r="A5" s="3" t="s">
        <v>8</v>
      </c>
      <c r="B5" s="4" t="n">
        <v>450</v>
      </c>
      <c r="C5" s="3" t="s">
        <v>42</v>
      </c>
      <c r="D5" s="4" t="n">
        <f aca="false">SUM(D2:D4)</f>
        <v>5100</v>
      </c>
    </row>
    <row r="6" customFormat="false" ht="13.8" hidden="false" customHeight="false" outlineLevel="0" collapsed="false">
      <c r="A6" s="3" t="s">
        <v>43</v>
      </c>
      <c r="B6" s="4" t="n">
        <v>150</v>
      </c>
      <c r="C6" s="14"/>
      <c r="D6" s="14"/>
    </row>
    <row r="7" customFormat="false" ht="13.8" hidden="false" customHeight="false" outlineLevel="0" collapsed="false">
      <c r="A7" s="3" t="s">
        <v>14</v>
      </c>
      <c r="B7" s="4" t="n">
        <v>50</v>
      </c>
      <c r="C7" s="14"/>
      <c r="D7" s="14"/>
    </row>
    <row r="8" customFormat="false" ht="13.8" hidden="false" customHeight="false" outlineLevel="0" collapsed="false">
      <c r="A8" s="3" t="s">
        <v>16</v>
      </c>
      <c r="B8" s="37" t="n">
        <v>100</v>
      </c>
      <c r="C8" s="14"/>
      <c r="D8" s="14"/>
    </row>
    <row r="9" customFormat="false" ht="13.8" hidden="false" customHeight="false" outlineLevel="0" collapsed="false">
      <c r="A9" s="3" t="s">
        <v>18</v>
      </c>
      <c r="B9" s="4" t="n">
        <v>171</v>
      </c>
      <c r="C9" s="14"/>
      <c r="D9" s="14"/>
      <c r="H9" s="5" t="s">
        <v>17</v>
      </c>
    </row>
    <row r="10" customFormat="false" ht="13.8" hidden="false" customHeight="false" outlineLevel="0" collapsed="false">
      <c r="A10" s="3" t="s">
        <v>44</v>
      </c>
      <c r="B10" s="4" t="n">
        <v>70</v>
      </c>
      <c r="C10" s="14"/>
      <c r="D10" s="14"/>
      <c r="H10" s="5"/>
    </row>
    <row r="11" customFormat="false" ht="13.8" hidden="false" customHeight="false" outlineLevel="0" collapsed="false">
      <c r="A11" s="3" t="s">
        <v>45</v>
      </c>
      <c r="B11" s="15" t="n">
        <v>1700</v>
      </c>
      <c r="C11" s="14"/>
      <c r="D11" s="14"/>
    </row>
    <row r="12" customFormat="false" ht="13.8" hidden="false" customHeight="false" outlineLevel="0" collapsed="false">
      <c r="A12" s="3" t="s">
        <v>19</v>
      </c>
      <c r="B12" s="38" t="n">
        <v>70</v>
      </c>
      <c r="C12" s="14"/>
      <c r="D12" s="14"/>
    </row>
    <row r="13" customFormat="false" ht="13.8" hidden="false" customHeight="false" outlineLevel="0" collapsed="false">
      <c r="A13" s="12" t="s">
        <v>9</v>
      </c>
      <c r="B13" s="39" t="n">
        <f aca="false">SUM(B2:B12)</f>
        <v>2953</v>
      </c>
      <c r="C13" s="14"/>
      <c r="D13" s="14"/>
    </row>
    <row r="14" customFormat="false" ht="13.8" hidden="false" customHeight="false" outlineLevel="0" collapsed="false">
      <c r="A14" s="12" t="s">
        <v>22</v>
      </c>
      <c r="B14" s="40" t="n">
        <f aca="false">D5-B13</f>
        <v>2147</v>
      </c>
      <c r="C14" s="14"/>
      <c r="D14" s="14"/>
    </row>
    <row r="15" customFormat="false" ht="13.8" hidden="false" customHeight="false" outlineLevel="0" collapsed="false">
      <c r="A15" s="12" t="s">
        <v>46</v>
      </c>
      <c r="B15" s="13" t="n">
        <f aca="false">B14</f>
        <v>2147</v>
      </c>
      <c r="C15" s="14"/>
      <c r="D15" s="14"/>
    </row>
  </sheetData>
  <mergeCells count="3">
    <mergeCell ref="A1:B1"/>
    <mergeCell ref="C1:D1"/>
    <mergeCell ref="C6:D1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11.6875" defaultRowHeight="15" zeroHeight="false" outlineLevelRow="0" outlineLevelCol="0"/>
  <cols>
    <col collapsed="false" customWidth="true" hidden="false" outlineLevel="0" max="1" min="1" style="5" width="24.57"/>
    <col collapsed="false" customWidth="true" hidden="false" outlineLevel="0" max="2" min="2" style="5" width="17.86"/>
    <col collapsed="false" customWidth="true" hidden="false" outlineLevel="0" max="4" min="4" style="5" width="16.57"/>
    <col collapsed="false" customWidth="true" hidden="false" outlineLevel="0" max="5" min="5" style="5" width="16.89"/>
  </cols>
  <sheetData>
    <row r="1" customFormat="false" ht="15" hidden="false" customHeight="false" outlineLevel="0" collapsed="false">
      <c r="A1" s="41"/>
      <c r="B1" s="42" t="s">
        <v>47</v>
      </c>
      <c r="C1" s="43" t="s">
        <v>48</v>
      </c>
      <c r="D1" s="43"/>
      <c r="E1" s="44"/>
    </row>
    <row r="2" customFormat="false" ht="13.8" hidden="false" customHeight="false" outlineLevel="0" collapsed="false">
      <c r="A2" s="44" t="s">
        <v>1</v>
      </c>
      <c r="B2" s="45" t="n">
        <v>1400</v>
      </c>
      <c r="C2" s="46" t="n">
        <v>1000</v>
      </c>
      <c r="D2" s="46" t="n">
        <f aca="false">B2+C2</f>
        <v>2400</v>
      </c>
      <c r="E2" s="47" t="n">
        <v>2400</v>
      </c>
    </row>
    <row r="3" customFormat="false" ht="13.8" hidden="false" customHeight="false" outlineLevel="0" collapsed="false">
      <c r="A3" s="44" t="s">
        <v>3</v>
      </c>
      <c r="B3" s="48" t="n">
        <v>56</v>
      </c>
      <c r="C3" s="49" t="n">
        <v>56</v>
      </c>
      <c r="D3" s="48" t="n">
        <f aca="false">B3+C3</f>
        <v>112</v>
      </c>
      <c r="E3" s="50" t="n">
        <v>112</v>
      </c>
    </row>
    <row r="4" customFormat="false" ht="15" hidden="false" customHeight="false" outlineLevel="0" collapsed="false">
      <c r="A4" s="44" t="s">
        <v>7</v>
      </c>
      <c r="B4" s="48" t="n">
        <v>32.44</v>
      </c>
      <c r="C4" s="49" t="n">
        <v>32.44</v>
      </c>
      <c r="D4" s="48" t="n">
        <f aca="false">B4+C4</f>
        <v>64.88</v>
      </c>
      <c r="E4" s="50" t="n">
        <v>64.88</v>
      </c>
    </row>
    <row r="5" customFormat="false" ht="13.8" hidden="false" customHeight="false" outlineLevel="0" collapsed="false">
      <c r="A5" s="44" t="s">
        <v>8</v>
      </c>
      <c r="B5" s="48" t="n">
        <v>166.97</v>
      </c>
      <c r="C5" s="49" t="n">
        <v>166.97</v>
      </c>
      <c r="D5" s="48" t="n">
        <f aca="false">B5+C5</f>
        <v>333.94</v>
      </c>
      <c r="E5" s="50" t="n">
        <v>333.94</v>
      </c>
    </row>
    <row r="6" customFormat="false" ht="15" hidden="false" customHeight="false" outlineLevel="0" collapsed="false">
      <c r="A6" s="44" t="s">
        <v>10</v>
      </c>
      <c r="B6" s="48" t="n">
        <v>21</v>
      </c>
      <c r="C6" s="49" t="n">
        <v>21</v>
      </c>
      <c r="D6" s="48" t="n">
        <f aca="false">B6+C6</f>
        <v>42</v>
      </c>
      <c r="E6" s="50" t="n">
        <v>42</v>
      </c>
    </row>
    <row r="7" customFormat="false" ht="13.8" hidden="false" customHeight="false" outlineLevel="0" collapsed="false">
      <c r="A7" s="44" t="s">
        <v>14</v>
      </c>
      <c r="B7" s="48" t="n">
        <v>23.23</v>
      </c>
      <c r="C7" s="49" t="n">
        <v>23.23</v>
      </c>
      <c r="D7" s="48" t="n">
        <f aca="false">B7+C7</f>
        <v>46.46</v>
      </c>
      <c r="E7" s="50" t="n">
        <v>46.46</v>
      </c>
    </row>
    <row r="8" customFormat="false" ht="15" hidden="false" customHeight="false" outlineLevel="0" collapsed="false">
      <c r="A8" s="44" t="s">
        <v>16</v>
      </c>
      <c r="B8" s="48" t="n">
        <v>50</v>
      </c>
      <c r="C8" s="49" t="n">
        <v>50</v>
      </c>
      <c r="D8" s="48" t="n">
        <f aca="false">B8+C8</f>
        <v>100</v>
      </c>
      <c r="E8" s="50" t="n">
        <v>100</v>
      </c>
    </row>
    <row r="9" customFormat="false" ht="13.8" hidden="false" customHeight="false" outlineLevel="0" collapsed="false">
      <c r="A9" s="44" t="s">
        <v>18</v>
      </c>
      <c r="B9" s="48" t="n">
        <v>85.64</v>
      </c>
      <c r="C9" s="49" t="n">
        <v>85.64</v>
      </c>
      <c r="D9" s="48" t="n">
        <f aca="false">B9+C9</f>
        <v>171.28</v>
      </c>
      <c r="E9" s="50" t="n">
        <v>171</v>
      </c>
    </row>
    <row r="10" customFormat="false" ht="15" hidden="false" customHeight="false" outlineLevel="0" collapsed="false">
      <c r="A10" s="44" t="s">
        <v>19</v>
      </c>
      <c r="B10" s="48" t="n">
        <v>35.5</v>
      </c>
      <c r="C10" s="49" t="n">
        <v>35.5</v>
      </c>
      <c r="D10" s="48" t="n">
        <f aca="false">B10+C10</f>
        <v>71</v>
      </c>
      <c r="E10" s="51" t="n">
        <v>71</v>
      </c>
    </row>
    <row r="11" customFormat="false" ht="15" hidden="false" customHeight="false" outlineLevel="0" collapsed="false">
      <c r="A11" s="44" t="s">
        <v>49</v>
      </c>
      <c r="B11" s="48" t="n">
        <v>500</v>
      </c>
      <c r="C11" s="49" t="n">
        <v>500</v>
      </c>
      <c r="D11" s="48" t="n">
        <v>1000</v>
      </c>
      <c r="E11" s="51" t="n">
        <v>1000</v>
      </c>
    </row>
    <row r="12" customFormat="false" ht="13.8" hidden="false" customHeight="false" outlineLevel="0" collapsed="false">
      <c r="A12" s="44" t="s">
        <v>50</v>
      </c>
      <c r="B12" s="48" t="n">
        <v>0</v>
      </c>
      <c r="C12" s="49" t="n">
        <v>324</v>
      </c>
      <c r="D12" s="48" t="n">
        <v>324</v>
      </c>
      <c r="E12" s="51"/>
    </row>
    <row r="13" customFormat="false" ht="15" hidden="false" customHeight="false" outlineLevel="0" collapsed="false">
      <c r="A13" s="44" t="s">
        <v>9</v>
      </c>
      <c r="B13" s="48" t="n">
        <f aca="false">SUM(B2:B10)</f>
        <v>1870.78</v>
      </c>
      <c r="C13" s="48" t="n">
        <f aca="false">SUM(C2:C10)</f>
        <v>1470.78</v>
      </c>
      <c r="D13" s="48" t="n">
        <f aca="false">B13+C13</f>
        <v>3341.56</v>
      </c>
      <c r="E13" s="52" t="n">
        <f aca="false">SUM(E2:E10)</f>
        <v>3341.28</v>
      </c>
    </row>
    <row r="19" customFormat="false" ht="15" hidden="false" customHeight="false" outlineLevel="0" collapsed="false">
      <c r="A19" s="53"/>
      <c r="B19" s="5" t="s">
        <v>48</v>
      </c>
    </row>
    <row r="20" customFormat="false" ht="15" hidden="false" customHeight="false" outlineLevel="0" collapsed="false">
      <c r="A20" s="54"/>
      <c r="B20" s="5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758</TotalTime>
  <Application>LibreOffice/7.5.9.2$Windows_X86_64 LibreOffice_project/cdeefe45c17511d326101eed8008ac4092f278a9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2021-07-21T23:40:50Z</dcterms:created>
  <dc:creator>Antonio Jose de Araujo Pires</dc:creator>
  <dc:description/>
  <dc:language>pt-BR</dc:language>
  <cp:lastModifiedBy/>
  <cp:lastPrinted>2023-08-30T18:38:30Z</cp:lastPrinted>
  <dcterms:modified xsi:type="dcterms:W3CDTF">2024-02-05T07:53:28Z</dcterms:modified>
  <cp:revision>207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c59d1287-15e5-4c04-adb0-9965d680f9e3</vt:lpwstr>
  </property>
</Properties>
</file>