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91888\OneDrive\Desktop\"/>
    </mc:Choice>
  </mc:AlternateContent>
  <xr:revisionPtr revIDLastSave="0" documentId="8_{99432A0D-490A-498D-9A19-56B444C8460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aw data" sheetId="1" r:id="rId1"/>
    <sheet name="Working sheet" sheetId="2" r:id="rId2"/>
  </sheets>
  <definedNames>
    <definedName name="_xlnm._FilterDatabase" localSheetId="0" hidden="1">'Raw data'!$A$2:$R$73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1" i="1" l="1"/>
  <c r="T22" i="1"/>
  <c r="T23" i="1"/>
  <c r="T27" i="1"/>
  <c r="T28" i="1"/>
  <c r="T11" i="1"/>
  <c r="T29" i="1"/>
  <c r="T13" i="1"/>
  <c r="T30" i="1"/>
  <c r="T31" i="1"/>
  <c r="T32" i="1"/>
  <c r="T18" i="1"/>
  <c r="T3" i="1"/>
  <c r="T33" i="1"/>
  <c r="T34" i="1"/>
  <c r="T19" i="1"/>
  <c r="T35" i="1"/>
  <c r="T4" i="1"/>
  <c r="T7" i="1"/>
  <c r="T36" i="1"/>
  <c r="T37" i="1"/>
  <c r="T15" i="1"/>
  <c r="T38" i="1"/>
  <c r="T39" i="1"/>
  <c r="T40" i="1"/>
  <c r="T41" i="1"/>
  <c r="T42" i="1"/>
  <c r="T10" i="1"/>
  <c r="T20" i="1"/>
  <c r="T43" i="1"/>
  <c r="T44" i="1"/>
  <c r="T8" i="1"/>
  <c r="T45" i="1"/>
  <c r="T46" i="1"/>
  <c r="T47" i="1"/>
  <c r="T25" i="1"/>
  <c r="T48" i="1"/>
  <c r="T49" i="1"/>
  <c r="T50" i="1"/>
  <c r="T51" i="1"/>
  <c r="T12" i="1"/>
  <c r="T5" i="1"/>
  <c r="T17" i="1"/>
  <c r="T6" i="1"/>
  <c r="T52" i="1"/>
  <c r="T53" i="1"/>
  <c r="T54" i="1"/>
  <c r="T55" i="1"/>
  <c r="T56" i="1"/>
  <c r="T57" i="1"/>
  <c r="T24" i="1"/>
  <c r="T58" i="1"/>
  <c r="T59" i="1"/>
  <c r="T16" i="1"/>
  <c r="T60" i="1"/>
  <c r="T61" i="1"/>
  <c r="T62" i="1"/>
  <c r="T63" i="1"/>
  <c r="T26" i="1"/>
  <c r="T64" i="1"/>
  <c r="T65" i="1"/>
  <c r="T66" i="1"/>
  <c r="T9" i="1"/>
  <c r="T67" i="1"/>
  <c r="T68" i="1"/>
  <c r="T14" i="1"/>
  <c r="T69" i="1"/>
  <c r="T70" i="1"/>
  <c r="T71" i="1"/>
  <c r="T72" i="1"/>
  <c r="T21" i="1"/>
  <c r="V15" i="1" l="1"/>
  <c r="V6" i="1"/>
  <c r="V20" i="1"/>
  <c r="V18" i="1"/>
  <c r="V9" i="1"/>
  <c r="V21" i="1"/>
  <c r="V3" i="1"/>
  <c r="V22" i="1"/>
  <c r="V4" i="1"/>
  <c r="V13" i="1"/>
  <c r="V23" i="1"/>
  <c r="V5" i="1"/>
  <c r="V14" i="1"/>
  <c r="V25" i="1"/>
  <c r="V17" i="1"/>
  <c r="V19" i="1"/>
  <c r="V24" i="1"/>
  <c r="V12" i="1"/>
  <c r="V7" i="1"/>
  <c r="V16" i="1"/>
  <c r="V8" i="1"/>
  <c r="V10" i="1"/>
  <c r="V26" i="1"/>
  <c r="U18" i="1"/>
  <c r="U6" i="1"/>
</calcChain>
</file>

<file path=xl/sharedStrings.xml><?xml version="1.0" encoding="utf-8"?>
<sst xmlns="http://schemas.openxmlformats.org/spreadsheetml/2006/main" count="285" uniqueCount="128">
  <si>
    <t>SKU Code</t>
  </si>
  <si>
    <t>Status</t>
  </si>
  <si>
    <t>Category</t>
  </si>
  <si>
    <t>MRP</t>
  </si>
  <si>
    <t>GHE005</t>
  </si>
  <si>
    <t>Active</t>
  </si>
  <si>
    <t>GHEE</t>
  </si>
  <si>
    <t>JUI001</t>
  </si>
  <si>
    <t>Juices 1</t>
  </si>
  <si>
    <t>TEA008</t>
  </si>
  <si>
    <t>TEA</t>
  </si>
  <si>
    <t>JUI029</t>
  </si>
  <si>
    <t>JUI003</t>
  </si>
  <si>
    <t>JUI004</t>
  </si>
  <si>
    <t>JUI032</t>
  </si>
  <si>
    <t>JUI033</t>
  </si>
  <si>
    <t>JUI007</t>
  </si>
  <si>
    <t>CAP001</t>
  </si>
  <si>
    <t>Inactive</t>
  </si>
  <si>
    <t>Capsules 1</t>
  </si>
  <si>
    <t>JUI002</t>
  </si>
  <si>
    <t>JUI041</t>
  </si>
  <si>
    <t>JUI067</t>
  </si>
  <si>
    <t>COS002</t>
  </si>
  <si>
    <t>Cosmetics</t>
  </si>
  <si>
    <t>COS003</t>
  </si>
  <si>
    <t>JUI012</t>
  </si>
  <si>
    <t>JUI005</t>
  </si>
  <si>
    <t>JUI042</t>
  </si>
  <si>
    <t>JUI006</t>
  </si>
  <si>
    <t>TEA009</t>
  </si>
  <si>
    <t>JUI037</t>
  </si>
  <si>
    <t>Juices 2</t>
  </si>
  <si>
    <t>JUI038</t>
  </si>
  <si>
    <t>GUM002</t>
  </si>
  <si>
    <t>Gummies</t>
  </si>
  <si>
    <t>GUM003</t>
  </si>
  <si>
    <t>JUI047</t>
  </si>
  <si>
    <t>JUI017</t>
  </si>
  <si>
    <t>CAP013</t>
  </si>
  <si>
    <t>Capsules 2</t>
  </si>
  <si>
    <t>GUM004</t>
  </si>
  <si>
    <t>GUM006</t>
  </si>
  <si>
    <t>GUM007</t>
  </si>
  <si>
    <t>JUI009</t>
  </si>
  <si>
    <t>JUI019</t>
  </si>
  <si>
    <t>CAP014</t>
  </si>
  <si>
    <t>CAP023</t>
  </si>
  <si>
    <t>MIS005</t>
  </si>
  <si>
    <t>Miscellaneuos 1</t>
  </si>
  <si>
    <t>CAP015</t>
  </si>
  <si>
    <t>JUI052</t>
  </si>
  <si>
    <t>JUI022</t>
  </si>
  <si>
    <t>POW009</t>
  </si>
  <si>
    <t>Powder 3</t>
  </si>
  <si>
    <t>POW010</t>
  </si>
  <si>
    <t>POW032</t>
  </si>
  <si>
    <t>CAP016</t>
  </si>
  <si>
    <t>TEA010</t>
  </si>
  <si>
    <t>TEA001</t>
  </si>
  <si>
    <t>JUI023</t>
  </si>
  <si>
    <t>JUI055</t>
  </si>
  <si>
    <t>HON001</t>
  </si>
  <si>
    <t>Honey</t>
  </si>
  <si>
    <t>POW011</t>
  </si>
  <si>
    <t>POW012</t>
  </si>
  <si>
    <t>MIS013</t>
  </si>
  <si>
    <t>Miscellaneuos 3</t>
  </si>
  <si>
    <t>JUI056</t>
  </si>
  <si>
    <t>POW013</t>
  </si>
  <si>
    <t>MIS002</t>
  </si>
  <si>
    <t>MIS004</t>
  </si>
  <si>
    <t>BKF007</t>
  </si>
  <si>
    <t>Breakfast</t>
  </si>
  <si>
    <t>JUI014</t>
  </si>
  <si>
    <t>JUI015</t>
  </si>
  <si>
    <t>JUI060</t>
  </si>
  <si>
    <t>JUI026</t>
  </si>
  <si>
    <t>JUI076</t>
  </si>
  <si>
    <t>JUI027</t>
  </si>
  <si>
    <t>TEA002</t>
  </si>
  <si>
    <t>JUI078</t>
  </si>
  <si>
    <t>TEA011</t>
  </si>
  <si>
    <t>BKF006</t>
  </si>
  <si>
    <t>BKF005</t>
  </si>
  <si>
    <t>BKF003</t>
  </si>
  <si>
    <t>TEA003</t>
  </si>
  <si>
    <t>JUI059</t>
  </si>
  <si>
    <t>CAP017</t>
  </si>
  <si>
    <t>Warehouse</t>
  </si>
  <si>
    <t>Out of those SKU's which have leass than 5 days Inventory, which are top 5 you target to fill at the earliest?</t>
  </si>
  <si>
    <t>Oils 1</t>
  </si>
  <si>
    <t>X</t>
  </si>
  <si>
    <t>Q 1</t>
  </si>
  <si>
    <t>Q 2</t>
  </si>
  <si>
    <t>Fill this table:</t>
  </si>
  <si>
    <t>Q 3</t>
  </si>
  <si>
    <t>Out of Kolkata, Mumbai, Delhi, Jodhpur, Bangalore which warehouse location holds highest stock holding wrt Rs value?</t>
  </si>
  <si>
    <t>Answer:</t>
  </si>
  <si>
    <t>Unique SKU Count</t>
  </si>
  <si>
    <t>Inactive Unique SKU count</t>
  </si>
  <si>
    <t>Q 4</t>
  </si>
  <si>
    <t>Which SKU Code has the 2nd highest inventory in Rs Value across all warehouses?</t>
  </si>
  <si>
    <t>Q 5</t>
  </si>
  <si>
    <t>Which Inactive SKU Code has the highest inventory in Units across all warehouses and how many units?</t>
  </si>
  <si>
    <t>Inventory holding across warehouses (number of Units)</t>
  </si>
  <si>
    <t>Mumbai Main Warehouse</t>
  </si>
  <si>
    <t>Mumbai Website Warehouse</t>
  </si>
  <si>
    <t>Mumbai MP PO Warehouse</t>
  </si>
  <si>
    <t>Bengaluru Main Warehouse</t>
  </si>
  <si>
    <t>Bengaluru MP PO Warehouse</t>
  </si>
  <si>
    <t>Bengaluru Website Warehouse</t>
  </si>
  <si>
    <t>Delhi Main Warehouse</t>
  </si>
  <si>
    <t>Jodhpur Main Warehouse</t>
  </si>
  <si>
    <t>Kolkata MP PO Warehouse</t>
  </si>
  <si>
    <t>Kolkata Main Warehouse</t>
  </si>
  <si>
    <t>Delhi Website Warehouse</t>
  </si>
  <si>
    <t>Delhi MP PO Warehouse</t>
  </si>
  <si>
    <t>Mumbai Website - Daily Unit Sale (i.e daily Run Rate)</t>
  </si>
  <si>
    <t>Total Inventory holding (units)</t>
  </si>
  <si>
    <t>Inactive Unique SKU count (where stock is &gt;0)</t>
  </si>
  <si>
    <t>Unique SKU Count (i.e where stock is &gt;0)</t>
  </si>
  <si>
    <t>Number of Active SKU's have &lt;5 days of inventory in Mumbai Website Warehouse?</t>
  </si>
  <si>
    <t>State</t>
  </si>
  <si>
    <t>differ</t>
  </si>
  <si>
    <t>COS003, GUM006, JUI038, JUI042, GUM007</t>
  </si>
  <si>
    <t>total</t>
  </si>
  <si>
    <t>JUI015 and  1512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</si>
</sst>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u/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theme="1"/>
      <name val="Calibri"/>
      <family val="2"/>
    </font>
    <font>
      <b/>
      <sz val="9"/>
      <color theme="0"/>
      <name val="Calibri"/>
      <family val="2"/>
    </font>
    <font>
      <b/>
      <sz val="9"/>
      <color theme="1"/>
      <name val="Calibri"/>
      <family val="2"/>
    </font>
    <font>
      <b/>
      <sz val="9"/>
      <name val="Calibri"/>
      <family val="2"/>
    </font>
    <font>
      <sz val="10"/>
      <color rgb="FF0D0D0D"/>
      <name val="Segoe UI"/>
      <family val="2"/>
    </font>
    <font>
      <b/>
      <sz val="9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B4C6E7"/>
      </patternFill>
    </fill>
    <fill>
      <patternFill patternType="solid">
        <fgColor theme="3" tint="0.249977111117893"/>
        <bgColor rgb="FFB4C6E7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B4C6E7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4C6E7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5" fillId="8" borderId="2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5" fillId="8" borderId="2" xfId="0" applyFont="1" applyFill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/>
    </xf>
    <xf numFmtId="0" fontId="8" fillId="0" borderId="0" xfId="0" applyFont="1" applyBorder="1"/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3" fillId="9" borderId="0" xfId="0" applyFont="1" applyFill="1" applyAlignment="1">
      <alignment horizontal="left"/>
    </xf>
    <xf numFmtId="0" fontId="2" fillId="10" borderId="0" xfId="0" applyFont="1" applyFill="1" applyBorder="1" applyAlignment="1">
      <alignment horizontal="left" wrapText="1"/>
    </xf>
    <xf numFmtId="0" fontId="3" fillId="9" borderId="0" xfId="0" applyFont="1" applyFill="1" applyAlignment="1">
      <alignment horizontal="left" vertical="center"/>
    </xf>
    <xf numFmtId="0" fontId="5" fillId="9" borderId="0" xfId="0" applyFont="1" applyFill="1" applyBorder="1" applyAlignment="1">
      <alignment horizontal="center" vertical="center"/>
    </xf>
    <xf numFmtId="0" fontId="9" fillId="10" borderId="0" xfId="0" applyFont="1" applyFill="1" applyBorder="1" applyAlignment="1">
      <alignment horizontal="left" wrapText="1"/>
    </xf>
    <xf numFmtId="0" fontId="2" fillId="10" borderId="0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73"/>
  <sheetViews>
    <sheetView showGridLines="0" workbookViewId="0">
      <pane ySplit="2" topLeftCell="A3" activePane="bottomLeft" state="frozen"/>
      <selection pane="bottomLeft" activeCell="L5" sqref="L5"/>
    </sheetView>
  </sheetViews>
  <sheetFormatPr defaultColWidth="14.44140625" defaultRowHeight="15.75" customHeight="1" x14ac:dyDescent="0.25"/>
  <cols>
    <col min="1" max="1" width="7.5546875" style="2" bestFit="1" customWidth="1"/>
    <col min="2" max="2" width="6.109375" style="2" bestFit="1" customWidth="1"/>
    <col min="3" max="3" width="11.44140625" style="2" bestFit="1" customWidth="1"/>
    <col min="4" max="4" width="5.77734375" style="2" customWidth="1"/>
    <col min="5" max="5" width="10.5546875" style="2" bestFit="1" customWidth="1"/>
    <col min="6" max="6" width="12.5546875" style="2" bestFit="1" customWidth="1"/>
    <col min="7" max="8" width="11.77734375" style="2" bestFit="1" customWidth="1"/>
    <col min="9" max="9" width="13" style="2" bestFit="1" customWidth="1"/>
    <col min="10" max="10" width="14.21875" style="2" customWidth="1"/>
    <col min="11" max="11" width="9.44140625" style="2" customWidth="1"/>
    <col min="12" max="12" width="9.33203125" style="2" bestFit="1" customWidth="1"/>
    <col min="13" max="13" width="10.21875" style="2" bestFit="1" customWidth="1"/>
    <col min="14" max="14" width="9.88671875" style="2" bestFit="1" customWidth="1"/>
    <col min="15" max="15" width="11.109375" style="2" bestFit="1" customWidth="1"/>
    <col min="16" max="16" width="10.33203125" style="2" bestFit="1" customWidth="1"/>
    <col min="17" max="17" width="1.77734375" style="2" bestFit="1" customWidth="1"/>
    <col min="18" max="18" width="21" style="2" customWidth="1"/>
    <col min="19" max="19" width="14.44140625" style="8"/>
    <col min="20" max="16384" width="14.44140625" style="2"/>
  </cols>
  <sheetData>
    <row r="1" spans="1:22" ht="15.75" customHeight="1" x14ac:dyDescent="0.25">
      <c r="E1" s="22" t="s">
        <v>105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S1" s="2"/>
    </row>
    <row r="2" spans="1:22" ht="36" x14ac:dyDescent="0.25">
      <c r="A2" s="3" t="s">
        <v>0</v>
      </c>
      <c r="B2" s="3" t="s">
        <v>1</v>
      </c>
      <c r="C2" s="3" t="s">
        <v>2</v>
      </c>
      <c r="D2" s="3" t="s">
        <v>3</v>
      </c>
      <c r="E2" s="4" t="s">
        <v>106</v>
      </c>
      <c r="F2" s="4" t="s">
        <v>107</v>
      </c>
      <c r="G2" s="4" t="s">
        <v>108</v>
      </c>
      <c r="H2" s="4" t="s">
        <v>109</v>
      </c>
      <c r="I2" s="4" t="s">
        <v>110</v>
      </c>
      <c r="J2" s="4" t="s">
        <v>111</v>
      </c>
      <c r="K2" s="4" t="s">
        <v>112</v>
      </c>
      <c r="L2" s="4" t="s">
        <v>117</v>
      </c>
      <c r="M2" s="4" t="s">
        <v>116</v>
      </c>
      <c r="N2" s="4" t="s">
        <v>115</v>
      </c>
      <c r="O2" s="4" t="s">
        <v>114</v>
      </c>
      <c r="P2" s="4" t="s">
        <v>113</v>
      </c>
      <c r="Q2" s="5" t="s">
        <v>92</v>
      </c>
      <c r="R2" s="9" t="s">
        <v>118</v>
      </c>
      <c r="S2" s="2"/>
      <c r="T2" s="2" t="s">
        <v>123</v>
      </c>
      <c r="V2" s="2" t="s">
        <v>124</v>
      </c>
    </row>
    <row r="3" spans="1:22" ht="15.75" customHeight="1" x14ac:dyDescent="0.25">
      <c r="A3" s="6" t="s">
        <v>25</v>
      </c>
      <c r="B3" s="6" t="s">
        <v>5</v>
      </c>
      <c r="C3" s="6" t="s">
        <v>24</v>
      </c>
      <c r="D3" s="7">
        <v>450</v>
      </c>
      <c r="E3" s="6">
        <v>367</v>
      </c>
      <c r="F3" s="6">
        <v>290</v>
      </c>
      <c r="G3" s="6">
        <v>433</v>
      </c>
      <c r="H3" s="6">
        <v>198</v>
      </c>
      <c r="I3" s="6">
        <v>187</v>
      </c>
      <c r="J3" s="6">
        <v>6</v>
      </c>
      <c r="K3" s="6">
        <v>130</v>
      </c>
      <c r="L3" s="6">
        <v>320</v>
      </c>
      <c r="M3" s="6">
        <v>130</v>
      </c>
      <c r="N3" s="6">
        <v>60</v>
      </c>
      <c r="O3" s="6">
        <v>57</v>
      </c>
      <c r="P3" s="6">
        <v>144</v>
      </c>
      <c r="R3" s="7">
        <v>129</v>
      </c>
      <c r="S3" s="2"/>
      <c r="T3" s="2" t="b">
        <f>IF(S3&gt;F3, FALSE,TRUE)</f>
        <v>1</v>
      </c>
      <c r="V3" s="2">
        <f>S3-F3</f>
        <v>-290</v>
      </c>
    </row>
    <row r="4" spans="1:22" ht="15.75" customHeight="1" x14ac:dyDescent="0.25">
      <c r="A4" s="6" t="s">
        <v>42</v>
      </c>
      <c r="B4" s="6" t="s">
        <v>5</v>
      </c>
      <c r="C4" s="6" t="s">
        <v>35</v>
      </c>
      <c r="D4" s="7">
        <v>700</v>
      </c>
      <c r="E4" s="6">
        <v>343</v>
      </c>
      <c r="F4" s="6">
        <v>271</v>
      </c>
      <c r="G4" s="6">
        <v>174</v>
      </c>
      <c r="H4" s="6">
        <v>324</v>
      </c>
      <c r="I4" s="6">
        <v>124</v>
      </c>
      <c r="J4" s="6">
        <v>0</v>
      </c>
      <c r="K4" s="6">
        <v>454</v>
      </c>
      <c r="L4" s="6">
        <v>178</v>
      </c>
      <c r="M4" s="6">
        <v>91</v>
      </c>
      <c r="N4" s="6">
        <v>297</v>
      </c>
      <c r="O4" s="6">
        <v>83</v>
      </c>
      <c r="P4" s="6">
        <v>0</v>
      </c>
      <c r="R4" s="7">
        <v>124</v>
      </c>
      <c r="S4" s="2"/>
      <c r="T4" s="2" t="b">
        <f>IF(S4&gt;F4, FALSE,TRUE)</f>
        <v>1</v>
      </c>
      <c r="V4" s="2">
        <f>S4-F4</f>
        <v>-271</v>
      </c>
    </row>
    <row r="5" spans="1:22" ht="15.75" customHeight="1" x14ac:dyDescent="0.25">
      <c r="A5" s="6" t="s">
        <v>33</v>
      </c>
      <c r="B5" s="6" t="s">
        <v>5</v>
      </c>
      <c r="C5" s="6" t="s">
        <v>32</v>
      </c>
      <c r="D5" s="7">
        <v>599</v>
      </c>
      <c r="E5" s="6">
        <v>916</v>
      </c>
      <c r="F5" s="6">
        <v>223</v>
      </c>
      <c r="G5" s="6">
        <v>68</v>
      </c>
      <c r="H5" s="6">
        <v>0</v>
      </c>
      <c r="I5" s="6">
        <v>96</v>
      </c>
      <c r="J5" s="6">
        <v>0</v>
      </c>
      <c r="K5" s="6">
        <v>1284</v>
      </c>
      <c r="L5" s="6">
        <v>166</v>
      </c>
      <c r="M5" s="6">
        <v>101</v>
      </c>
      <c r="N5" s="6">
        <v>0</v>
      </c>
      <c r="O5" s="6">
        <v>111</v>
      </c>
      <c r="P5" s="6">
        <v>0</v>
      </c>
      <c r="R5" s="7">
        <v>111</v>
      </c>
      <c r="S5" s="2"/>
      <c r="T5" s="2" t="b">
        <f>IF(S5&gt;F5, FALSE,TRUE)</f>
        <v>1</v>
      </c>
      <c r="V5" s="2">
        <f>S5-F5</f>
        <v>-223</v>
      </c>
    </row>
    <row r="6" spans="1:22" ht="15.75" customHeight="1" x14ac:dyDescent="0.25">
      <c r="A6" s="6" t="s">
        <v>28</v>
      </c>
      <c r="B6" s="6" t="s">
        <v>5</v>
      </c>
      <c r="C6" s="6" t="s">
        <v>8</v>
      </c>
      <c r="D6" s="7">
        <v>249</v>
      </c>
      <c r="E6" s="6">
        <v>2759</v>
      </c>
      <c r="F6" s="6">
        <v>810</v>
      </c>
      <c r="G6" s="6">
        <v>24</v>
      </c>
      <c r="H6" s="6">
        <v>264</v>
      </c>
      <c r="I6" s="6">
        <v>257</v>
      </c>
      <c r="J6" s="6">
        <v>520</v>
      </c>
      <c r="K6" s="6">
        <v>364</v>
      </c>
      <c r="L6" s="6">
        <v>1064</v>
      </c>
      <c r="M6" s="6">
        <v>0</v>
      </c>
      <c r="N6" s="6">
        <v>888</v>
      </c>
      <c r="O6" s="6">
        <v>376</v>
      </c>
      <c r="P6" s="6">
        <v>96</v>
      </c>
      <c r="R6" s="7">
        <v>210</v>
      </c>
      <c r="S6" s="2"/>
      <c r="T6" s="2" t="b">
        <f>IF(S6&gt;F6, FALSE,TRUE)</f>
        <v>1</v>
      </c>
      <c r="U6" s="2">
        <f>COUNTIF(T6:T75,"TRUE")</f>
        <v>67</v>
      </c>
      <c r="V6" s="2">
        <f>S6-F6</f>
        <v>-810</v>
      </c>
    </row>
    <row r="7" spans="1:22" ht="15.75" customHeight="1" x14ac:dyDescent="0.25">
      <c r="A7" s="6" t="s">
        <v>43</v>
      </c>
      <c r="B7" s="6" t="s">
        <v>5</v>
      </c>
      <c r="C7" s="6" t="s">
        <v>35</v>
      </c>
      <c r="D7" s="7">
        <v>1200</v>
      </c>
      <c r="E7" s="6">
        <v>33</v>
      </c>
      <c r="F7" s="6">
        <v>32</v>
      </c>
      <c r="G7" s="6">
        <v>20</v>
      </c>
      <c r="H7" s="6">
        <v>0</v>
      </c>
      <c r="I7" s="6">
        <v>39</v>
      </c>
      <c r="J7" s="6">
        <v>0</v>
      </c>
      <c r="K7" s="6">
        <v>0</v>
      </c>
      <c r="L7" s="6">
        <v>24</v>
      </c>
      <c r="M7" s="6">
        <v>22</v>
      </c>
      <c r="N7" s="6">
        <v>0</v>
      </c>
      <c r="O7" s="6">
        <v>18</v>
      </c>
      <c r="P7" s="6">
        <v>0</v>
      </c>
      <c r="R7" s="7">
        <v>45</v>
      </c>
      <c r="S7" s="2"/>
      <c r="T7" s="2" t="b">
        <f>IF(S7&gt;F7, FALSE,TRUE)</f>
        <v>1</v>
      </c>
      <c r="V7" s="2">
        <f>S7-F7</f>
        <v>-32</v>
      </c>
    </row>
    <row r="8" spans="1:22" ht="15.75" customHeight="1" x14ac:dyDescent="0.25">
      <c r="A8" s="6" t="s">
        <v>38</v>
      </c>
      <c r="B8" s="6" t="s">
        <v>5</v>
      </c>
      <c r="C8" s="6" t="s">
        <v>8</v>
      </c>
      <c r="D8" s="7">
        <v>380</v>
      </c>
      <c r="E8" s="6">
        <v>12</v>
      </c>
      <c r="F8" s="6">
        <v>137</v>
      </c>
      <c r="G8" s="6">
        <v>112</v>
      </c>
      <c r="H8" s="6">
        <v>48</v>
      </c>
      <c r="I8" s="6">
        <v>38</v>
      </c>
      <c r="J8" s="6">
        <v>0</v>
      </c>
      <c r="K8" s="6">
        <v>0</v>
      </c>
      <c r="L8" s="6">
        <v>129</v>
      </c>
      <c r="M8" s="6">
        <v>274</v>
      </c>
      <c r="N8" s="6">
        <v>8</v>
      </c>
      <c r="O8" s="6">
        <v>136</v>
      </c>
      <c r="P8" s="6">
        <v>636</v>
      </c>
      <c r="R8" s="7">
        <v>63</v>
      </c>
      <c r="S8" s="2"/>
      <c r="T8" s="2" t="b">
        <f>IF(S8&gt;F8, FALSE,TRUE)</f>
        <v>1</v>
      </c>
      <c r="V8" s="2">
        <f>S8-F8</f>
        <v>-137</v>
      </c>
    </row>
    <row r="9" spans="1:22" ht="15.75" customHeight="1" x14ac:dyDescent="0.25">
      <c r="A9" s="6" t="s">
        <v>56</v>
      </c>
      <c r="B9" s="6" t="s">
        <v>5</v>
      </c>
      <c r="C9" s="6" t="s">
        <v>54</v>
      </c>
      <c r="D9" s="7">
        <v>599</v>
      </c>
      <c r="E9" s="6">
        <v>0</v>
      </c>
      <c r="F9" s="6">
        <v>81</v>
      </c>
      <c r="G9" s="6">
        <v>129</v>
      </c>
      <c r="H9" s="6">
        <v>0</v>
      </c>
      <c r="I9" s="6">
        <v>75</v>
      </c>
      <c r="J9" s="6">
        <v>0</v>
      </c>
      <c r="K9" s="6">
        <v>0</v>
      </c>
      <c r="L9" s="6">
        <v>99</v>
      </c>
      <c r="M9" s="6">
        <v>0</v>
      </c>
      <c r="N9" s="6">
        <v>0</v>
      </c>
      <c r="O9" s="6">
        <v>66</v>
      </c>
      <c r="P9" s="6">
        <v>0</v>
      </c>
      <c r="R9" s="7">
        <v>45</v>
      </c>
      <c r="S9" s="2"/>
      <c r="T9" s="2" t="b">
        <f>IF(S9&gt;F9, FALSE,TRUE)</f>
        <v>1</v>
      </c>
      <c r="V9" s="2">
        <f>S9-F9</f>
        <v>-81</v>
      </c>
    </row>
    <row r="10" spans="1:22" ht="15.75" customHeight="1" x14ac:dyDescent="0.25">
      <c r="A10" s="6" t="s">
        <v>44</v>
      </c>
      <c r="B10" s="6" t="s">
        <v>5</v>
      </c>
      <c r="C10" s="6" t="s">
        <v>8</v>
      </c>
      <c r="D10" s="7">
        <v>549</v>
      </c>
      <c r="E10" s="6">
        <v>0</v>
      </c>
      <c r="F10" s="6">
        <v>17</v>
      </c>
      <c r="G10" s="6">
        <v>0</v>
      </c>
      <c r="H10" s="6">
        <v>0</v>
      </c>
      <c r="I10" s="6">
        <v>34</v>
      </c>
      <c r="J10" s="6">
        <v>0</v>
      </c>
      <c r="K10" s="6">
        <v>0</v>
      </c>
      <c r="L10" s="6">
        <v>56</v>
      </c>
      <c r="M10" s="6">
        <v>29</v>
      </c>
      <c r="N10" s="6">
        <v>0</v>
      </c>
      <c r="O10" s="6">
        <v>0</v>
      </c>
      <c r="P10" s="6">
        <v>0</v>
      </c>
      <c r="R10" s="7">
        <v>25</v>
      </c>
      <c r="S10" s="2"/>
      <c r="T10" s="2" t="b">
        <f>IF(S10&gt;F10, FALSE,TRUE)</f>
        <v>1</v>
      </c>
      <c r="V10" s="2">
        <f>S10-F10</f>
        <v>-17</v>
      </c>
    </row>
    <row r="11" spans="1:22" ht="15.75" customHeight="1" x14ac:dyDescent="0.25">
      <c r="A11" s="6" t="s">
        <v>39</v>
      </c>
      <c r="B11" s="6" t="s">
        <v>5</v>
      </c>
      <c r="C11" s="6" t="s">
        <v>40</v>
      </c>
      <c r="D11" s="7">
        <v>550</v>
      </c>
      <c r="E11" s="6">
        <v>0</v>
      </c>
      <c r="F11" s="6">
        <v>72</v>
      </c>
      <c r="G11" s="6">
        <v>34</v>
      </c>
      <c r="H11" s="6">
        <v>0</v>
      </c>
      <c r="I11" s="6">
        <v>2</v>
      </c>
      <c r="J11" s="6">
        <v>0</v>
      </c>
      <c r="K11" s="6">
        <v>0</v>
      </c>
      <c r="L11" s="6">
        <v>38</v>
      </c>
      <c r="M11" s="6">
        <v>45</v>
      </c>
      <c r="N11" s="6">
        <v>0</v>
      </c>
      <c r="O11" s="6">
        <v>26</v>
      </c>
      <c r="P11" s="6">
        <v>0</v>
      </c>
      <c r="R11" s="7">
        <v>34</v>
      </c>
      <c r="S11" s="2"/>
      <c r="T11" s="2" t="b">
        <f>IF(S11&gt;F11, FALSE,TRUE)</f>
        <v>1</v>
      </c>
      <c r="V11" s="2">
        <f>S11-F11</f>
        <v>-72</v>
      </c>
    </row>
    <row r="12" spans="1:22" ht="15.75" customHeight="1" x14ac:dyDescent="0.25">
      <c r="A12" s="6" t="s">
        <v>31</v>
      </c>
      <c r="B12" s="6" t="s">
        <v>5</v>
      </c>
      <c r="C12" s="6" t="s">
        <v>32</v>
      </c>
      <c r="D12" s="7">
        <v>599</v>
      </c>
      <c r="E12" s="6">
        <v>45</v>
      </c>
      <c r="F12" s="6">
        <v>140</v>
      </c>
      <c r="G12" s="6">
        <v>164</v>
      </c>
      <c r="H12" s="6">
        <v>168</v>
      </c>
      <c r="I12" s="6">
        <v>119</v>
      </c>
      <c r="J12" s="6">
        <v>33</v>
      </c>
      <c r="K12" s="6">
        <v>0</v>
      </c>
      <c r="L12" s="6">
        <v>236</v>
      </c>
      <c r="M12" s="6">
        <v>99</v>
      </c>
      <c r="N12" s="6">
        <v>71</v>
      </c>
      <c r="O12" s="6">
        <v>116</v>
      </c>
      <c r="P12" s="6">
        <v>216</v>
      </c>
      <c r="R12" s="7">
        <v>45</v>
      </c>
      <c r="S12" s="2"/>
      <c r="T12" s="2" t="b">
        <f>IF(S12&gt;F12, FALSE,TRUE)</f>
        <v>1</v>
      </c>
      <c r="V12" s="2">
        <f>S12-F12</f>
        <v>-140</v>
      </c>
    </row>
    <row r="13" spans="1:22" ht="15.75" customHeight="1" x14ac:dyDescent="0.25">
      <c r="A13" s="6" t="s">
        <v>50</v>
      </c>
      <c r="B13" s="6" t="s">
        <v>5</v>
      </c>
      <c r="C13" s="6" t="s">
        <v>40</v>
      </c>
      <c r="D13" s="7">
        <v>550</v>
      </c>
      <c r="E13" s="6">
        <v>0</v>
      </c>
      <c r="F13" s="6">
        <v>49</v>
      </c>
      <c r="G13" s="6">
        <v>69</v>
      </c>
      <c r="H13" s="6">
        <v>32</v>
      </c>
      <c r="I13" s="6">
        <v>52</v>
      </c>
      <c r="J13" s="6">
        <v>0</v>
      </c>
      <c r="K13" s="6">
        <v>0</v>
      </c>
      <c r="L13" s="6">
        <v>40</v>
      </c>
      <c r="M13" s="6">
        <v>26</v>
      </c>
      <c r="N13" s="6">
        <v>0</v>
      </c>
      <c r="O13" s="6">
        <v>50</v>
      </c>
      <c r="P13" s="6">
        <v>0</v>
      </c>
      <c r="R13" s="7">
        <v>23</v>
      </c>
      <c r="S13" s="2"/>
      <c r="T13" s="2" t="b">
        <f>IF(S13&gt;F13, FALSE,TRUE)</f>
        <v>1</v>
      </c>
      <c r="V13" s="2">
        <f>S13-F13</f>
        <v>-49</v>
      </c>
    </row>
    <row r="14" spans="1:22" ht="15.75" customHeight="1" x14ac:dyDescent="0.25">
      <c r="A14" s="6" t="s">
        <v>86</v>
      </c>
      <c r="B14" s="6" t="s">
        <v>5</v>
      </c>
      <c r="C14" s="6" t="s">
        <v>10</v>
      </c>
      <c r="D14" s="7">
        <v>249</v>
      </c>
      <c r="E14" s="6">
        <v>72</v>
      </c>
      <c r="F14" s="6">
        <v>48</v>
      </c>
      <c r="G14" s="6">
        <v>36</v>
      </c>
      <c r="H14" s="6">
        <v>69</v>
      </c>
      <c r="I14" s="6">
        <v>0</v>
      </c>
      <c r="J14" s="6">
        <v>0</v>
      </c>
      <c r="K14" s="6">
        <v>23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R14" s="7">
        <v>21</v>
      </c>
      <c r="S14" s="2"/>
      <c r="T14" s="2" t="b">
        <f>IF(S14&gt;F14, FALSE,TRUE)</f>
        <v>1</v>
      </c>
      <c r="V14" s="2">
        <f>S14-F14</f>
        <v>-48</v>
      </c>
    </row>
    <row r="15" spans="1:22" ht="15.75" customHeight="1" x14ac:dyDescent="0.25">
      <c r="A15" s="6" t="s">
        <v>20</v>
      </c>
      <c r="B15" s="6" t="s">
        <v>5</v>
      </c>
      <c r="C15" s="6" t="s">
        <v>8</v>
      </c>
      <c r="D15" s="7">
        <v>265</v>
      </c>
      <c r="E15" s="6">
        <v>3</v>
      </c>
      <c r="F15" s="6">
        <v>10</v>
      </c>
      <c r="G15" s="6">
        <v>0</v>
      </c>
      <c r="H15" s="6">
        <v>472</v>
      </c>
      <c r="I15" s="6">
        <v>0</v>
      </c>
      <c r="J15" s="6">
        <v>0</v>
      </c>
      <c r="K15" s="6">
        <v>3</v>
      </c>
      <c r="L15" s="6">
        <v>0</v>
      </c>
      <c r="M15" s="6">
        <v>0</v>
      </c>
      <c r="N15" s="6">
        <v>1</v>
      </c>
      <c r="O15" s="6">
        <v>0</v>
      </c>
      <c r="P15" s="6">
        <v>0</v>
      </c>
      <c r="R15" s="7">
        <v>12</v>
      </c>
      <c r="S15" s="2"/>
      <c r="T15" s="2" t="b">
        <f>IF(S15&gt;F15, FALSE,TRUE)</f>
        <v>1</v>
      </c>
      <c r="V15" s="2">
        <f>S15-F15</f>
        <v>-10</v>
      </c>
    </row>
    <row r="16" spans="1:22" ht="15.75" customHeight="1" x14ac:dyDescent="0.25">
      <c r="A16" s="6" t="s">
        <v>70</v>
      </c>
      <c r="B16" s="6" t="s">
        <v>5</v>
      </c>
      <c r="C16" s="6" t="s">
        <v>67</v>
      </c>
      <c r="D16" s="7">
        <v>1500</v>
      </c>
      <c r="E16" s="6">
        <v>0</v>
      </c>
      <c r="F16" s="6">
        <v>0</v>
      </c>
      <c r="G16" s="6">
        <v>0</v>
      </c>
      <c r="H16" s="6">
        <v>0</v>
      </c>
      <c r="I16" s="6">
        <v>4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R16" s="7">
        <v>5</v>
      </c>
      <c r="S16" s="2"/>
      <c r="T16" s="2" t="b">
        <f>IF(S16&gt;F16, FALSE,TRUE)</f>
        <v>1</v>
      </c>
      <c r="V16" s="2">
        <f>S16-F16</f>
        <v>0</v>
      </c>
    </row>
    <row r="17" spans="1:22" ht="15.75" customHeight="1" x14ac:dyDescent="0.25">
      <c r="A17" s="6" t="s">
        <v>21</v>
      </c>
      <c r="B17" s="6" t="s">
        <v>5</v>
      </c>
      <c r="C17" s="6" t="s">
        <v>8</v>
      </c>
      <c r="D17" s="7">
        <v>299</v>
      </c>
      <c r="E17" s="6">
        <v>2386</v>
      </c>
      <c r="F17" s="6">
        <v>142</v>
      </c>
      <c r="G17" s="6">
        <v>2</v>
      </c>
      <c r="H17" s="6">
        <v>8</v>
      </c>
      <c r="I17" s="6">
        <v>99</v>
      </c>
      <c r="J17" s="6">
        <v>392</v>
      </c>
      <c r="K17" s="6">
        <v>32</v>
      </c>
      <c r="L17" s="6">
        <v>1316</v>
      </c>
      <c r="M17" s="6">
        <v>450</v>
      </c>
      <c r="N17" s="6">
        <v>1002</v>
      </c>
      <c r="O17" s="6">
        <v>374</v>
      </c>
      <c r="P17" s="6">
        <v>84</v>
      </c>
      <c r="R17" s="7">
        <v>32</v>
      </c>
      <c r="S17" s="2"/>
      <c r="T17" s="2" t="b">
        <f>IF(S17&gt;F17, FALSE,TRUE)</f>
        <v>1</v>
      </c>
      <c r="V17" s="2">
        <f>S17-F17</f>
        <v>-142</v>
      </c>
    </row>
    <row r="18" spans="1:22" ht="15.75" customHeight="1" x14ac:dyDescent="0.25">
      <c r="A18" s="6" t="s">
        <v>23</v>
      </c>
      <c r="B18" s="6" t="s">
        <v>5</v>
      </c>
      <c r="C18" s="6" t="s">
        <v>24</v>
      </c>
      <c r="D18" s="7">
        <v>120</v>
      </c>
      <c r="E18" s="6">
        <v>1688</v>
      </c>
      <c r="F18" s="6">
        <v>428</v>
      </c>
      <c r="G18" s="6">
        <v>10</v>
      </c>
      <c r="H18" s="6">
        <v>748</v>
      </c>
      <c r="I18" s="6">
        <v>227</v>
      </c>
      <c r="J18" s="6">
        <v>0</v>
      </c>
      <c r="K18" s="6">
        <v>898</v>
      </c>
      <c r="L18" s="6">
        <v>813</v>
      </c>
      <c r="M18" s="6">
        <v>0</v>
      </c>
      <c r="N18" s="6">
        <v>1186</v>
      </c>
      <c r="O18" s="6">
        <v>167</v>
      </c>
      <c r="P18" s="6">
        <v>1488</v>
      </c>
      <c r="R18" s="7">
        <v>89</v>
      </c>
      <c r="S18" s="2"/>
      <c r="T18" s="2" t="b">
        <f>IF(S18&gt;F18, FALSE,TRUE)</f>
        <v>1</v>
      </c>
      <c r="U18" s="2">
        <f>COUNTIF(T17:T86,"FALSE")</f>
        <v>0</v>
      </c>
      <c r="V18" s="2">
        <f>S18-F18</f>
        <v>-428</v>
      </c>
    </row>
    <row r="19" spans="1:22" ht="12" x14ac:dyDescent="0.25">
      <c r="A19" s="6" t="s">
        <v>36</v>
      </c>
      <c r="B19" s="6" t="s">
        <v>5</v>
      </c>
      <c r="C19" s="6" t="s">
        <v>35</v>
      </c>
      <c r="D19" s="7">
        <v>1200</v>
      </c>
      <c r="E19" s="6">
        <v>409</v>
      </c>
      <c r="F19" s="6">
        <v>44</v>
      </c>
      <c r="G19" s="6">
        <v>55</v>
      </c>
      <c r="H19" s="6">
        <v>73</v>
      </c>
      <c r="I19" s="6">
        <v>49</v>
      </c>
      <c r="J19" s="6">
        <v>0</v>
      </c>
      <c r="K19" s="6">
        <v>79</v>
      </c>
      <c r="L19" s="6">
        <v>89</v>
      </c>
      <c r="M19" s="6">
        <v>24</v>
      </c>
      <c r="N19" s="6">
        <v>0</v>
      </c>
      <c r="O19" s="6">
        <v>35</v>
      </c>
      <c r="P19" s="6">
        <v>0</v>
      </c>
      <c r="R19" s="7">
        <v>12</v>
      </c>
      <c r="S19" s="2"/>
      <c r="T19" s="2" t="b">
        <f>IF(S19&gt;F19, FALSE,TRUE)</f>
        <v>1</v>
      </c>
      <c r="V19" s="2">
        <f>S19-F19</f>
        <v>-44</v>
      </c>
    </row>
    <row r="20" spans="1:22" ht="12" x14ac:dyDescent="0.25">
      <c r="A20" s="6" t="s">
        <v>26</v>
      </c>
      <c r="B20" s="6" t="s">
        <v>5</v>
      </c>
      <c r="C20" s="6" t="s">
        <v>8</v>
      </c>
      <c r="D20" s="7">
        <v>500</v>
      </c>
      <c r="E20" s="6">
        <v>372</v>
      </c>
      <c r="F20" s="6">
        <v>105</v>
      </c>
      <c r="G20" s="6">
        <v>166</v>
      </c>
      <c r="H20" s="6">
        <v>48</v>
      </c>
      <c r="I20" s="6">
        <v>77</v>
      </c>
      <c r="J20" s="6">
        <v>0</v>
      </c>
      <c r="K20" s="6">
        <v>276</v>
      </c>
      <c r="L20" s="6">
        <v>132</v>
      </c>
      <c r="M20" s="6">
        <v>93</v>
      </c>
      <c r="N20" s="6">
        <v>144</v>
      </c>
      <c r="O20" s="6">
        <v>47</v>
      </c>
      <c r="P20" s="6">
        <v>971</v>
      </c>
      <c r="R20" s="7">
        <v>23</v>
      </c>
      <c r="S20" s="2"/>
      <c r="T20" s="2" t="b">
        <f>IF(S20&gt;F20, FALSE,TRUE)</f>
        <v>1</v>
      </c>
      <c r="V20" s="2">
        <f>S20-F20</f>
        <v>-105</v>
      </c>
    </row>
    <row r="21" spans="1:22" ht="12" x14ac:dyDescent="0.25">
      <c r="A21" s="6" t="s">
        <v>85</v>
      </c>
      <c r="B21" s="6" t="s">
        <v>5</v>
      </c>
      <c r="C21" s="6" t="s">
        <v>73</v>
      </c>
      <c r="D21" s="7">
        <v>295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R21" s="7">
        <v>2</v>
      </c>
      <c r="S21" s="2"/>
      <c r="T21" s="2" t="b">
        <f>IF(S21&gt;F21, FALSE,TRUE)</f>
        <v>1</v>
      </c>
      <c r="V21" s="2">
        <f>S21-F21</f>
        <v>0</v>
      </c>
    </row>
    <row r="22" spans="1:22" ht="12" x14ac:dyDescent="0.25">
      <c r="A22" s="6" t="s">
        <v>84</v>
      </c>
      <c r="B22" s="6" t="s">
        <v>5</v>
      </c>
      <c r="C22" s="6" t="s">
        <v>73</v>
      </c>
      <c r="D22" s="7">
        <v>265</v>
      </c>
      <c r="E22" s="6">
        <v>0</v>
      </c>
      <c r="F22" s="6">
        <v>0</v>
      </c>
      <c r="G22" s="6">
        <v>49</v>
      </c>
      <c r="H22" s="6">
        <v>0</v>
      </c>
      <c r="I22" s="6">
        <v>0</v>
      </c>
      <c r="J22" s="6">
        <v>0</v>
      </c>
      <c r="K22" s="6">
        <v>0</v>
      </c>
      <c r="L22" s="6">
        <v>35</v>
      </c>
      <c r="M22" s="6">
        <v>0</v>
      </c>
      <c r="N22" s="6">
        <v>0</v>
      </c>
      <c r="O22" s="6">
        <v>0</v>
      </c>
      <c r="P22" s="6">
        <v>0</v>
      </c>
      <c r="R22" s="7">
        <v>2</v>
      </c>
      <c r="S22" s="2"/>
      <c r="T22" s="2" t="b">
        <f>IF(S22&gt;F22, FALSE,TRUE)</f>
        <v>1</v>
      </c>
      <c r="V22" s="2">
        <f>S22-F22</f>
        <v>0</v>
      </c>
    </row>
    <row r="23" spans="1:22" ht="12" x14ac:dyDescent="0.25">
      <c r="A23" s="6" t="s">
        <v>83</v>
      </c>
      <c r="B23" s="6" t="s">
        <v>5</v>
      </c>
      <c r="C23" s="6" t="s">
        <v>73</v>
      </c>
      <c r="D23" s="7">
        <v>265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R23" s="7">
        <v>2</v>
      </c>
      <c r="S23" s="2"/>
      <c r="T23" s="2" t="b">
        <f>IF(S23&gt;F23, FALSE,TRUE)</f>
        <v>1</v>
      </c>
      <c r="V23" s="2">
        <f>S23-F23</f>
        <v>0</v>
      </c>
    </row>
    <row r="24" spans="1:22" ht="24" x14ac:dyDescent="0.25">
      <c r="A24" s="6" t="s">
        <v>22</v>
      </c>
      <c r="B24" s="6" t="s">
        <v>18</v>
      </c>
      <c r="C24" s="6" t="s">
        <v>8</v>
      </c>
      <c r="D24" s="7">
        <v>265</v>
      </c>
      <c r="E24" s="6">
        <v>266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R24" s="7">
        <v>2</v>
      </c>
      <c r="S24" s="2"/>
      <c r="T24" s="2" t="b">
        <f>IF(S24&gt;F24, FALSE,TRUE)</f>
        <v>1</v>
      </c>
      <c r="V24" s="2">
        <f>S24-F24</f>
        <v>0</v>
      </c>
    </row>
    <row r="25" spans="1:22" ht="12" x14ac:dyDescent="0.25">
      <c r="A25" s="6" t="s">
        <v>77</v>
      </c>
      <c r="B25" s="6" t="s">
        <v>5</v>
      </c>
      <c r="C25" s="6" t="s">
        <v>8</v>
      </c>
      <c r="D25" s="7">
        <v>300</v>
      </c>
      <c r="E25" s="6">
        <v>3</v>
      </c>
      <c r="F25" s="6">
        <v>0</v>
      </c>
      <c r="G25" s="6">
        <v>0</v>
      </c>
      <c r="H25" s="6">
        <v>31</v>
      </c>
      <c r="I25" s="6">
        <v>0</v>
      </c>
      <c r="J25" s="6">
        <v>0</v>
      </c>
      <c r="K25" s="6">
        <v>5</v>
      </c>
      <c r="L25" s="6">
        <v>0</v>
      </c>
      <c r="M25" s="6">
        <v>0</v>
      </c>
      <c r="N25" s="6">
        <v>9</v>
      </c>
      <c r="O25" s="6">
        <v>32</v>
      </c>
      <c r="P25" s="6">
        <v>0</v>
      </c>
      <c r="R25" s="7">
        <v>1</v>
      </c>
      <c r="S25" s="2"/>
      <c r="T25" s="2" t="b">
        <f>IF(S25&gt;F25, FALSE,TRUE)</f>
        <v>1</v>
      </c>
      <c r="V25" s="2">
        <f>S25-F25</f>
        <v>0</v>
      </c>
    </row>
    <row r="26" spans="1:22" ht="12" x14ac:dyDescent="0.25">
      <c r="A26" s="6" t="s">
        <v>55</v>
      </c>
      <c r="B26" s="6" t="s">
        <v>5</v>
      </c>
      <c r="C26" s="6" t="s">
        <v>54</v>
      </c>
      <c r="D26" s="7">
        <v>579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R26" s="7">
        <v>1</v>
      </c>
      <c r="S26" s="2"/>
      <c r="T26" s="2" t="b">
        <f>IF(S26&gt;F26, FALSE,TRUE)</f>
        <v>1</v>
      </c>
      <c r="V26" s="2">
        <f>S26-F26</f>
        <v>0</v>
      </c>
    </row>
    <row r="27" spans="1:22" ht="12" x14ac:dyDescent="0.25">
      <c r="A27" s="6" t="s">
        <v>72</v>
      </c>
      <c r="B27" s="6" t="s">
        <v>5</v>
      </c>
      <c r="C27" s="6" t="s">
        <v>73</v>
      </c>
      <c r="D27" s="7">
        <v>119</v>
      </c>
      <c r="E27" s="6">
        <v>0</v>
      </c>
      <c r="F27" s="6">
        <v>45</v>
      </c>
      <c r="G27" s="6">
        <v>436</v>
      </c>
      <c r="H27" s="6">
        <v>0</v>
      </c>
      <c r="I27" s="6">
        <v>260</v>
      </c>
      <c r="J27" s="6">
        <v>0</v>
      </c>
      <c r="K27" s="6">
        <v>76</v>
      </c>
      <c r="L27" s="6">
        <v>370</v>
      </c>
      <c r="M27" s="6">
        <v>8</v>
      </c>
      <c r="N27" s="6">
        <v>0</v>
      </c>
      <c r="O27" s="6">
        <v>236</v>
      </c>
      <c r="P27" s="6">
        <v>0</v>
      </c>
      <c r="R27" s="7">
        <v>4</v>
      </c>
      <c r="S27" s="2"/>
      <c r="T27" s="2" t="b">
        <f>IF(S27&gt;F27, FALSE,TRUE)</f>
        <v>1</v>
      </c>
    </row>
    <row r="28" spans="1:22" ht="24" x14ac:dyDescent="0.25">
      <c r="A28" s="6" t="s">
        <v>17</v>
      </c>
      <c r="B28" s="6" t="s">
        <v>18</v>
      </c>
      <c r="C28" s="6" t="s">
        <v>19</v>
      </c>
      <c r="D28" s="7">
        <v>130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R28" s="7">
        <v>0</v>
      </c>
      <c r="S28" s="2"/>
      <c r="T28" s="2" t="b">
        <f>IF(S28&gt;F28, FALSE,TRUE)</f>
        <v>1</v>
      </c>
    </row>
    <row r="29" spans="1:22" ht="12" x14ac:dyDescent="0.25">
      <c r="A29" s="6" t="s">
        <v>46</v>
      </c>
      <c r="B29" s="6" t="s">
        <v>5</v>
      </c>
      <c r="C29" s="6" t="s">
        <v>40</v>
      </c>
      <c r="D29" s="7">
        <v>450</v>
      </c>
      <c r="E29" s="6">
        <v>0</v>
      </c>
      <c r="F29" s="6">
        <v>57</v>
      </c>
      <c r="G29" s="6">
        <v>0</v>
      </c>
      <c r="H29" s="6">
        <v>0</v>
      </c>
      <c r="I29" s="6">
        <v>62</v>
      </c>
      <c r="J29" s="6">
        <v>0</v>
      </c>
      <c r="K29" s="6">
        <v>0</v>
      </c>
      <c r="L29" s="6">
        <v>56</v>
      </c>
      <c r="M29" s="6">
        <v>0</v>
      </c>
      <c r="N29" s="6">
        <v>0</v>
      </c>
      <c r="O29" s="6">
        <v>20</v>
      </c>
      <c r="P29" s="6">
        <v>0</v>
      </c>
      <c r="R29" s="7">
        <v>7</v>
      </c>
      <c r="S29" s="2"/>
      <c r="T29" s="2" t="b">
        <f>IF(S29&gt;F29, FALSE,TRUE)</f>
        <v>1</v>
      </c>
    </row>
    <row r="30" spans="1:22" ht="12" x14ac:dyDescent="0.25">
      <c r="A30" s="6" t="s">
        <v>57</v>
      </c>
      <c r="B30" s="6" t="s">
        <v>5</v>
      </c>
      <c r="C30" s="6" t="s">
        <v>40</v>
      </c>
      <c r="D30" s="7">
        <v>650</v>
      </c>
      <c r="E30" s="6">
        <v>48</v>
      </c>
      <c r="F30" s="6">
        <v>424</v>
      </c>
      <c r="G30" s="6">
        <v>79</v>
      </c>
      <c r="H30" s="6">
        <v>0</v>
      </c>
      <c r="I30" s="6">
        <v>54</v>
      </c>
      <c r="J30" s="6">
        <v>0</v>
      </c>
      <c r="K30" s="6">
        <v>0</v>
      </c>
      <c r="L30" s="6">
        <v>0</v>
      </c>
      <c r="M30" s="6">
        <v>0</v>
      </c>
      <c r="N30" s="6">
        <v>79</v>
      </c>
      <c r="O30" s="6">
        <v>67</v>
      </c>
      <c r="P30" s="6">
        <v>0</v>
      </c>
      <c r="R30" s="7">
        <v>84</v>
      </c>
      <c r="S30" s="2"/>
      <c r="T30" s="2" t="b">
        <f>IF(S30&gt;F30, FALSE,TRUE)</f>
        <v>1</v>
      </c>
    </row>
    <row r="31" spans="1:22" ht="12" x14ac:dyDescent="0.25">
      <c r="A31" s="6" t="s">
        <v>88</v>
      </c>
      <c r="B31" s="6" t="s">
        <v>5</v>
      </c>
      <c r="C31" s="6" t="s">
        <v>40</v>
      </c>
      <c r="D31" s="7">
        <v>650</v>
      </c>
      <c r="E31" s="6">
        <v>15</v>
      </c>
      <c r="F31" s="6">
        <v>53</v>
      </c>
      <c r="G31" s="6">
        <v>61</v>
      </c>
      <c r="H31" s="6">
        <v>0</v>
      </c>
      <c r="I31" s="6">
        <v>4</v>
      </c>
      <c r="J31" s="6">
        <v>0</v>
      </c>
      <c r="K31" s="6">
        <v>0</v>
      </c>
      <c r="L31" s="6">
        <v>12</v>
      </c>
      <c r="M31" s="6">
        <v>0</v>
      </c>
      <c r="N31" s="6">
        <v>0</v>
      </c>
      <c r="O31" s="6">
        <v>30</v>
      </c>
      <c r="P31" s="6">
        <v>0</v>
      </c>
      <c r="R31" s="7">
        <v>3</v>
      </c>
      <c r="S31" s="2"/>
      <c r="T31" s="2" t="b">
        <f>IF(S31&gt;F31, FALSE,TRUE)</f>
        <v>1</v>
      </c>
    </row>
    <row r="32" spans="1:22" ht="12" x14ac:dyDescent="0.25">
      <c r="A32" s="6" t="s">
        <v>47</v>
      </c>
      <c r="B32" s="6" t="s">
        <v>5</v>
      </c>
      <c r="C32" s="6" t="s">
        <v>40</v>
      </c>
      <c r="D32" s="7">
        <v>300</v>
      </c>
      <c r="E32" s="6">
        <v>0</v>
      </c>
      <c r="F32" s="6">
        <v>25</v>
      </c>
      <c r="G32" s="6">
        <v>0</v>
      </c>
      <c r="H32" s="6">
        <v>0</v>
      </c>
      <c r="I32" s="6">
        <v>44</v>
      </c>
      <c r="J32" s="6">
        <v>0</v>
      </c>
      <c r="K32" s="6">
        <v>0</v>
      </c>
      <c r="L32" s="6">
        <v>90</v>
      </c>
      <c r="M32" s="6">
        <v>55</v>
      </c>
      <c r="N32" s="6">
        <v>0</v>
      </c>
      <c r="O32" s="6">
        <v>66</v>
      </c>
      <c r="P32" s="6">
        <v>0</v>
      </c>
      <c r="R32" s="7">
        <v>5</v>
      </c>
      <c r="S32" s="2"/>
      <c r="T32" s="2" t="b">
        <f>IF(S32&gt;F32, FALSE,TRUE)</f>
        <v>1</v>
      </c>
    </row>
    <row r="33" spans="1:20" ht="12" x14ac:dyDescent="0.25">
      <c r="A33" s="6" t="s">
        <v>4</v>
      </c>
      <c r="B33" s="6" t="s">
        <v>5</v>
      </c>
      <c r="C33" s="6" t="s">
        <v>6</v>
      </c>
      <c r="D33" s="7">
        <v>1499</v>
      </c>
      <c r="E33" s="6">
        <v>780</v>
      </c>
      <c r="F33" s="6">
        <v>314</v>
      </c>
      <c r="G33" s="6">
        <v>23</v>
      </c>
      <c r="H33" s="6">
        <v>381</v>
      </c>
      <c r="I33" s="6">
        <v>15</v>
      </c>
      <c r="J33" s="6">
        <v>48</v>
      </c>
      <c r="K33" s="6">
        <v>341</v>
      </c>
      <c r="L33" s="6">
        <v>5</v>
      </c>
      <c r="M33" s="6">
        <v>91</v>
      </c>
      <c r="N33" s="6">
        <v>190</v>
      </c>
      <c r="O33" s="6">
        <v>81</v>
      </c>
      <c r="P33" s="6">
        <v>0</v>
      </c>
      <c r="R33" s="7">
        <v>23</v>
      </c>
      <c r="S33" s="2"/>
      <c r="T33" s="2" t="b">
        <f>IF(S33&gt;F33, FALSE,TRUE)</f>
        <v>1</v>
      </c>
    </row>
    <row r="34" spans="1:20" ht="12" x14ac:dyDescent="0.25">
      <c r="A34" s="6" t="s">
        <v>34</v>
      </c>
      <c r="B34" s="6" t="s">
        <v>5</v>
      </c>
      <c r="C34" s="6" t="s">
        <v>35</v>
      </c>
      <c r="D34" s="7">
        <v>700</v>
      </c>
      <c r="E34" s="6">
        <v>1331</v>
      </c>
      <c r="F34" s="6">
        <v>122</v>
      </c>
      <c r="G34" s="6">
        <v>111</v>
      </c>
      <c r="H34" s="6">
        <v>111</v>
      </c>
      <c r="I34" s="6">
        <v>91</v>
      </c>
      <c r="J34" s="6">
        <v>0</v>
      </c>
      <c r="K34" s="6">
        <v>695</v>
      </c>
      <c r="L34" s="6">
        <v>173</v>
      </c>
      <c r="M34" s="6">
        <v>40</v>
      </c>
      <c r="N34" s="6">
        <v>77</v>
      </c>
      <c r="O34" s="6">
        <v>56</v>
      </c>
      <c r="P34" s="6">
        <v>0</v>
      </c>
      <c r="R34" s="7">
        <v>24</v>
      </c>
      <c r="S34" s="2"/>
      <c r="T34" s="2" t="b">
        <f>IF(S34&gt;F34, FALSE,TRUE)</f>
        <v>1</v>
      </c>
    </row>
    <row r="35" spans="1:20" ht="24" x14ac:dyDescent="0.25">
      <c r="A35" s="6" t="s">
        <v>41</v>
      </c>
      <c r="B35" s="6" t="s">
        <v>18</v>
      </c>
      <c r="C35" s="6" t="s">
        <v>35</v>
      </c>
      <c r="D35" s="7">
        <v>200</v>
      </c>
      <c r="E35" s="6">
        <v>315</v>
      </c>
      <c r="F35" s="6">
        <v>105</v>
      </c>
      <c r="G35" s="6">
        <v>0</v>
      </c>
      <c r="H35" s="6">
        <v>5</v>
      </c>
      <c r="I35" s="6">
        <v>0</v>
      </c>
      <c r="J35" s="6">
        <v>0</v>
      </c>
      <c r="K35" s="6">
        <v>172</v>
      </c>
      <c r="L35" s="6">
        <v>0</v>
      </c>
      <c r="M35" s="6">
        <v>0</v>
      </c>
      <c r="N35" s="6">
        <v>88</v>
      </c>
      <c r="O35" s="6">
        <v>0</v>
      </c>
      <c r="P35" s="6">
        <v>0</v>
      </c>
      <c r="R35" s="7">
        <v>7</v>
      </c>
      <c r="S35" s="2"/>
      <c r="T35" s="2" t="b">
        <f>IF(S35&gt;F35, FALSE,TRUE)</f>
        <v>1</v>
      </c>
    </row>
    <row r="36" spans="1:20" ht="12" x14ac:dyDescent="0.25">
      <c r="A36" s="6" t="s">
        <v>62</v>
      </c>
      <c r="B36" s="6" t="s">
        <v>5</v>
      </c>
      <c r="C36" s="6" t="s">
        <v>63</v>
      </c>
      <c r="D36" s="7">
        <v>299</v>
      </c>
      <c r="E36" s="6">
        <v>440</v>
      </c>
      <c r="F36" s="6">
        <v>49</v>
      </c>
      <c r="G36" s="6">
        <v>342</v>
      </c>
      <c r="H36" s="6">
        <v>94</v>
      </c>
      <c r="I36" s="6">
        <v>87</v>
      </c>
      <c r="J36" s="6">
        <v>80</v>
      </c>
      <c r="K36" s="6">
        <v>120</v>
      </c>
      <c r="L36" s="6">
        <v>95</v>
      </c>
      <c r="M36" s="6">
        <v>1</v>
      </c>
      <c r="N36" s="6">
        <v>84</v>
      </c>
      <c r="O36" s="6">
        <v>30</v>
      </c>
      <c r="P36" s="6">
        <v>0</v>
      </c>
      <c r="R36" s="7">
        <v>7</v>
      </c>
      <c r="S36" s="2"/>
      <c r="T36" s="2" t="b">
        <f>IF(S36&gt;F36, FALSE,TRUE)</f>
        <v>1</v>
      </c>
    </row>
    <row r="37" spans="1:20" ht="12" x14ac:dyDescent="0.25">
      <c r="A37" s="6" t="s">
        <v>7</v>
      </c>
      <c r="B37" s="6" t="s">
        <v>5</v>
      </c>
      <c r="C37" s="6" t="s">
        <v>8</v>
      </c>
      <c r="D37" s="7">
        <v>549</v>
      </c>
      <c r="E37" s="6">
        <v>113</v>
      </c>
      <c r="F37" s="6">
        <v>97</v>
      </c>
      <c r="G37" s="6">
        <v>242</v>
      </c>
      <c r="H37" s="6">
        <v>0</v>
      </c>
      <c r="I37" s="6">
        <v>104</v>
      </c>
      <c r="J37" s="6">
        <v>0</v>
      </c>
      <c r="K37" s="6">
        <v>0</v>
      </c>
      <c r="L37" s="6">
        <v>48</v>
      </c>
      <c r="M37" s="6">
        <v>24</v>
      </c>
      <c r="N37" s="6">
        <v>0</v>
      </c>
      <c r="O37" s="6">
        <v>72</v>
      </c>
      <c r="P37" s="6">
        <v>0</v>
      </c>
      <c r="R37" s="7">
        <v>7</v>
      </c>
      <c r="S37" s="2"/>
      <c r="T37" s="2" t="b">
        <f>IF(S37&gt;F37, FALSE,TRUE)</f>
        <v>1</v>
      </c>
    </row>
    <row r="38" spans="1:20" ht="12" x14ac:dyDescent="0.25">
      <c r="A38" s="6" t="s">
        <v>12</v>
      </c>
      <c r="B38" s="6" t="s">
        <v>5</v>
      </c>
      <c r="C38" s="6" t="s">
        <v>8</v>
      </c>
      <c r="D38" s="7">
        <v>550</v>
      </c>
      <c r="E38" s="6">
        <v>1485</v>
      </c>
      <c r="F38" s="6">
        <v>729</v>
      </c>
      <c r="G38" s="6">
        <v>359</v>
      </c>
      <c r="H38" s="6">
        <v>723</v>
      </c>
      <c r="I38" s="6">
        <v>129</v>
      </c>
      <c r="J38" s="6">
        <v>180</v>
      </c>
      <c r="K38" s="6">
        <v>438</v>
      </c>
      <c r="L38" s="6">
        <v>295</v>
      </c>
      <c r="M38" s="6">
        <v>125</v>
      </c>
      <c r="N38" s="6">
        <v>0</v>
      </c>
      <c r="O38" s="6">
        <v>170</v>
      </c>
      <c r="P38" s="6">
        <v>0</v>
      </c>
      <c r="R38" s="7">
        <v>117</v>
      </c>
      <c r="S38" s="2"/>
      <c r="T38" s="2" t="b">
        <f>IF(S38&gt;F38, FALSE,TRUE)</f>
        <v>1</v>
      </c>
    </row>
    <row r="39" spans="1:20" ht="12" x14ac:dyDescent="0.25">
      <c r="A39" s="6" t="s">
        <v>13</v>
      </c>
      <c r="B39" s="6" t="s">
        <v>5</v>
      </c>
      <c r="C39" s="6" t="s">
        <v>8</v>
      </c>
      <c r="D39" s="7">
        <v>600</v>
      </c>
      <c r="E39" s="6">
        <v>9</v>
      </c>
      <c r="F39" s="6">
        <v>227</v>
      </c>
      <c r="G39" s="6">
        <v>161</v>
      </c>
      <c r="H39" s="6">
        <v>126</v>
      </c>
      <c r="I39" s="6">
        <v>72</v>
      </c>
      <c r="J39" s="6">
        <v>24</v>
      </c>
      <c r="K39" s="6">
        <v>67</v>
      </c>
      <c r="L39" s="6">
        <v>162</v>
      </c>
      <c r="M39" s="6">
        <v>98</v>
      </c>
      <c r="N39" s="6">
        <v>36</v>
      </c>
      <c r="O39" s="6">
        <v>103</v>
      </c>
      <c r="P39" s="6">
        <v>36</v>
      </c>
      <c r="R39" s="7">
        <v>31</v>
      </c>
      <c r="S39" s="2"/>
      <c r="T39" s="2" t="b">
        <f>IF(S39&gt;F39, FALSE,TRUE)</f>
        <v>1</v>
      </c>
    </row>
    <row r="40" spans="1:20" ht="12" x14ac:dyDescent="0.25">
      <c r="A40" s="6" t="s">
        <v>27</v>
      </c>
      <c r="B40" s="6" t="s">
        <v>5</v>
      </c>
      <c r="C40" s="6" t="s">
        <v>8</v>
      </c>
      <c r="D40" s="7">
        <v>220</v>
      </c>
      <c r="E40" s="6">
        <v>10</v>
      </c>
      <c r="F40" s="6">
        <v>73</v>
      </c>
      <c r="G40" s="6">
        <v>0</v>
      </c>
      <c r="H40" s="6">
        <v>0</v>
      </c>
      <c r="I40" s="6">
        <v>0</v>
      </c>
      <c r="J40" s="6">
        <v>0</v>
      </c>
      <c r="K40" s="6">
        <v>17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R40" s="7">
        <v>4</v>
      </c>
      <c r="S40" s="2"/>
      <c r="T40" s="2" t="b">
        <f>IF(S40&gt;F40, FALSE,TRUE)</f>
        <v>1</v>
      </c>
    </row>
    <row r="41" spans="1:20" ht="12" x14ac:dyDescent="0.25">
      <c r="A41" s="6" t="s">
        <v>29</v>
      </c>
      <c r="B41" s="6" t="s">
        <v>5</v>
      </c>
      <c r="C41" s="6" t="s">
        <v>8</v>
      </c>
      <c r="D41" s="7">
        <v>110</v>
      </c>
      <c r="E41" s="6">
        <v>0</v>
      </c>
      <c r="F41" s="6">
        <v>42</v>
      </c>
      <c r="G41" s="6">
        <v>0</v>
      </c>
      <c r="H41" s="6">
        <v>0</v>
      </c>
      <c r="I41" s="6">
        <v>0</v>
      </c>
      <c r="J41" s="6">
        <v>0</v>
      </c>
      <c r="K41" s="6">
        <v>11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R41" s="7">
        <v>3</v>
      </c>
      <c r="S41" s="2"/>
      <c r="T41" s="2" t="b">
        <f>IF(S41&gt;F41, FALSE,TRUE)</f>
        <v>1</v>
      </c>
    </row>
    <row r="42" spans="1:20" ht="12" x14ac:dyDescent="0.25">
      <c r="A42" s="6" t="s">
        <v>16</v>
      </c>
      <c r="B42" s="6" t="s">
        <v>5</v>
      </c>
      <c r="C42" s="6" t="s">
        <v>8</v>
      </c>
      <c r="D42" s="7">
        <v>450</v>
      </c>
      <c r="E42" s="6">
        <v>20</v>
      </c>
      <c r="F42" s="6">
        <v>106</v>
      </c>
      <c r="G42" s="6">
        <v>126</v>
      </c>
      <c r="H42" s="6">
        <v>120</v>
      </c>
      <c r="I42" s="6">
        <v>121</v>
      </c>
      <c r="J42" s="6">
        <v>0</v>
      </c>
      <c r="K42" s="6">
        <v>14</v>
      </c>
      <c r="L42" s="6">
        <v>113</v>
      </c>
      <c r="M42" s="6">
        <v>150</v>
      </c>
      <c r="N42" s="6">
        <v>0</v>
      </c>
      <c r="O42" s="6">
        <v>18</v>
      </c>
      <c r="P42" s="6">
        <v>96</v>
      </c>
      <c r="R42" s="7">
        <v>4</v>
      </c>
      <c r="S42" s="2"/>
      <c r="T42" s="2" t="b">
        <f>IF(S42&gt;F42, FALSE,TRUE)</f>
        <v>1</v>
      </c>
    </row>
    <row r="43" spans="1:20" ht="12" x14ac:dyDescent="0.25">
      <c r="A43" s="6" t="s">
        <v>74</v>
      </c>
      <c r="B43" s="6" t="s">
        <v>5</v>
      </c>
      <c r="C43" s="6" t="s">
        <v>8</v>
      </c>
      <c r="D43" s="7">
        <v>450</v>
      </c>
      <c r="E43" s="6">
        <v>621</v>
      </c>
      <c r="F43" s="6">
        <v>252</v>
      </c>
      <c r="G43" s="6">
        <v>154</v>
      </c>
      <c r="H43" s="6">
        <v>197</v>
      </c>
      <c r="I43" s="6">
        <v>94</v>
      </c>
      <c r="J43" s="6">
        <v>288</v>
      </c>
      <c r="K43" s="6">
        <v>979</v>
      </c>
      <c r="L43" s="6">
        <v>99</v>
      </c>
      <c r="M43" s="6">
        <v>121</v>
      </c>
      <c r="N43" s="6">
        <v>196</v>
      </c>
      <c r="O43" s="6">
        <v>101</v>
      </c>
      <c r="P43" s="6">
        <v>635</v>
      </c>
      <c r="R43" s="7">
        <v>35</v>
      </c>
      <c r="S43" s="2"/>
      <c r="T43" s="2" t="b">
        <f>IF(S43&gt;F43, FALSE,TRUE)</f>
        <v>1</v>
      </c>
    </row>
    <row r="44" spans="1:20" ht="24" x14ac:dyDescent="0.25">
      <c r="A44" s="6" t="s">
        <v>75</v>
      </c>
      <c r="B44" s="6" t="s">
        <v>18</v>
      </c>
      <c r="C44" s="6" t="s">
        <v>8</v>
      </c>
      <c r="D44" s="7">
        <v>250</v>
      </c>
      <c r="E44" s="6">
        <v>1080</v>
      </c>
      <c r="F44" s="6">
        <v>119</v>
      </c>
      <c r="G44" s="6">
        <v>0</v>
      </c>
      <c r="H44" s="6">
        <v>600</v>
      </c>
      <c r="I44" s="6">
        <v>0</v>
      </c>
      <c r="J44" s="6">
        <v>0</v>
      </c>
      <c r="K44" s="6">
        <v>1512</v>
      </c>
      <c r="L44" s="6">
        <v>0</v>
      </c>
      <c r="M44" s="6">
        <v>120</v>
      </c>
      <c r="N44" s="6">
        <v>570</v>
      </c>
      <c r="O44" s="6">
        <v>0</v>
      </c>
      <c r="P44" s="6">
        <v>408</v>
      </c>
      <c r="R44" s="7">
        <v>21</v>
      </c>
      <c r="S44" s="2"/>
      <c r="T44" s="2" t="b">
        <f>IF(S44&gt;F44, FALSE,TRUE)</f>
        <v>1</v>
      </c>
    </row>
    <row r="45" spans="1:20" ht="12" x14ac:dyDescent="0.25">
      <c r="A45" s="6" t="s">
        <v>45</v>
      </c>
      <c r="B45" s="6" t="s">
        <v>5</v>
      </c>
      <c r="C45" s="6" t="s">
        <v>8</v>
      </c>
      <c r="D45" s="7">
        <v>380</v>
      </c>
      <c r="E45" s="6">
        <v>85</v>
      </c>
      <c r="F45" s="6">
        <v>170</v>
      </c>
      <c r="G45" s="6">
        <v>134</v>
      </c>
      <c r="H45" s="6">
        <v>3</v>
      </c>
      <c r="I45" s="6">
        <v>6</v>
      </c>
      <c r="J45" s="6">
        <v>0</v>
      </c>
      <c r="K45" s="6">
        <v>422</v>
      </c>
      <c r="L45" s="6">
        <v>163</v>
      </c>
      <c r="M45" s="6">
        <v>36</v>
      </c>
      <c r="N45" s="6">
        <v>18</v>
      </c>
      <c r="O45" s="6">
        <v>36</v>
      </c>
      <c r="P45" s="6">
        <v>0</v>
      </c>
      <c r="R45" s="7">
        <v>34</v>
      </c>
      <c r="S45" s="2"/>
      <c r="T45" s="2" t="b">
        <f>IF(S45&gt;F45, FALSE,TRUE)</f>
        <v>1</v>
      </c>
    </row>
    <row r="46" spans="1:20" ht="12" x14ac:dyDescent="0.25">
      <c r="A46" s="6" t="s">
        <v>52</v>
      </c>
      <c r="B46" s="6" t="s">
        <v>5</v>
      </c>
      <c r="C46" s="6" t="s">
        <v>8</v>
      </c>
      <c r="D46" s="7">
        <v>499</v>
      </c>
      <c r="E46" s="6">
        <v>2318</v>
      </c>
      <c r="F46" s="6">
        <v>193</v>
      </c>
      <c r="G46" s="6">
        <v>448</v>
      </c>
      <c r="H46" s="6">
        <v>388</v>
      </c>
      <c r="I46" s="6">
        <v>205</v>
      </c>
      <c r="J46" s="6">
        <v>0</v>
      </c>
      <c r="K46" s="6">
        <v>1175</v>
      </c>
      <c r="L46" s="6">
        <v>504</v>
      </c>
      <c r="M46" s="6">
        <v>91</v>
      </c>
      <c r="N46" s="6">
        <v>0</v>
      </c>
      <c r="O46" s="6">
        <v>312</v>
      </c>
      <c r="P46" s="6">
        <v>0</v>
      </c>
      <c r="R46" s="7">
        <v>19</v>
      </c>
      <c r="S46" s="2"/>
      <c r="T46" s="2" t="b">
        <f>IF(S46&gt;F46, FALSE,TRUE)</f>
        <v>1</v>
      </c>
    </row>
    <row r="47" spans="1:20" ht="12" x14ac:dyDescent="0.25">
      <c r="A47" s="6" t="s">
        <v>60</v>
      </c>
      <c r="B47" s="6" t="s">
        <v>5</v>
      </c>
      <c r="C47" s="6" t="s">
        <v>8</v>
      </c>
      <c r="D47" s="7">
        <v>420</v>
      </c>
      <c r="E47" s="6">
        <v>4</v>
      </c>
      <c r="F47" s="6">
        <v>21</v>
      </c>
      <c r="G47" s="6">
        <v>0</v>
      </c>
      <c r="H47" s="6">
        <v>6</v>
      </c>
      <c r="I47" s="6">
        <v>0</v>
      </c>
      <c r="J47" s="6">
        <v>0</v>
      </c>
      <c r="K47" s="6">
        <v>0</v>
      </c>
      <c r="L47" s="6">
        <v>0</v>
      </c>
      <c r="M47" s="6">
        <v>88</v>
      </c>
      <c r="N47" s="6">
        <v>10</v>
      </c>
      <c r="O47" s="6">
        <v>0</v>
      </c>
      <c r="P47" s="6">
        <v>0</v>
      </c>
      <c r="R47" s="7">
        <v>3</v>
      </c>
      <c r="S47" s="2"/>
      <c r="T47" s="2" t="b">
        <f>IF(S47&gt;F47, FALSE,TRUE)</f>
        <v>1</v>
      </c>
    </row>
    <row r="48" spans="1:20" ht="24" x14ac:dyDescent="0.25">
      <c r="A48" s="6" t="s">
        <v>79</v>
      </c>
      <c r="B48" s="6" t="s">
        <v>18</v>
      </c>
      <c r="C48" s="6" t="s">
        <v>8</v>
      </c>
      <c r="D48" s="7">
        <v>160</v>
      </c>
      <c r="E48" s="6">
        <v>576</v>
      </c>
      <c r="F48" s="6">
        <v>94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17</v>
      </c>
      <c r="N48" s="6">
        <v>96</v>
      </c>
      <c r="O48" s="6">
        <v>0</v>
      </c>
      <c r="P48" s="6">
        <v>0</v>
      </c>
      <c r="R48" s="7">
        <v>4</v>
      </c>
      <c r="S48" s="2"/>
      <c r="T48" s="2" t="b">
        <f>IF(S48&gt;F48, FALSE,TRUE)</f>
        <v>1</v>
      </c>
    </row>
    <row r="49" spans="1:20" ht="12" x14ac:dyDescent="0.25">
      <c r="A49" s="6" t="s">
        <v>11</v>
      </c>
      <c r="B49" s="6" t="s">
        <v>5</v>
      </c>
      <c r="C49" s="6" t="s">
        <v>8</v>
      </c>
      <c r="D49" s="7">
        <v>500</v>
      </c>
      <c r="E49" s="6">
        <v>240</v>
      </c>
      <c r="F49" s="6">
        <v>92</v>
      </c>
      <c r="G49" s="6">
        <v>170</v>
      </c>
      <c r="H49" s="6">
        <v>18</v>
      </c>
      <c r="I49" s="6">
        <v>109</v>
      </c>
      <c r="J49" s="6">
        <v>15</v>
      </c>
      <c r="K49" s="6">
        <v>150</v>
      </c>
      <c r="L49" s="6">
        <v>217</v>
      </c>
      <c r="M49" s="6">
        <v>110</v>
      </c>
      <c r="N49" s="6">
        <v>68</v>
      </c>
      <c r="O49" s="6">
        <v>152</v>
      </c>
      <c r="P49" s="6">
        <v>322</v>
      </c>
      <c r="R49" s="7">
        <v>11</v>
      </c>
      <c r="S49" s="2"/>
      <c r="T49" s="2" t="b">
        <f>IF(S49&gt;F49, FALSE,TRUE)</f>
        <v>1</v>
      </c>
    </row>
    <row r="50" spans="1:20" ht="12" x14ac:dyDescent="0.25">
      <c r="A50" s="6" t="s">
        <v>14</v>
      </c>
      <c r="B50" s="6" t="s">
        <v>5</v>
      </c>
      <c r="C50" s="6" t="s">
        <v>8</v>
      </c>
      <c r="D50" s="7">
        <v>600</v>
      </c>
      <c r="E50" s="6">
        <v>313</v>
      </c>
      <c r="F50" s="6">
        <v>122</v>
      </c>
      <c r="G50" s="6">
        <v>185</v>
      </c>
      <c r="H50" s="6">
        <v>182</v>
      </c>
      <c r="I50" s="6">
        <v>104</v>
      </c>
      <c r="J50" s="6">
        <v>38</v>
      </c>
      <c r="K50" s="6">
        <v>207</v>
      </c>
      <c r="L50" s="6">
        <v>137</v>
      </c>
      <c r="M50" s="6">
        <v>114</v>
      </c>
      <c r="N50" s="6">
        <v>142</v>
      </c>
      <c r="O50" s="6">
        <v>94</v>
      </c>
      <c r="P50" s="6">
        <v>60</v>
      </c>
      <c r="R50" s="7">
        <v>12</v>
      </c>
      <c r="S50" s="2"/>
      <c r="T50" s="2" t="b">
        <f>IF(S50&gt;F50, FALSE,TRUE)</f>
        <v>1</v>
      </c>
    </row>
    <row r="51" spans="1:20" ht="12" x14ac:dyDescent="0.25">
      <c r="A51" s="6" t="s">
        <v>15</v>
      </c>
      <c r="B51" s="6" t="s">
        <v>5</v>
      </c>
      <c r="C51" s="6" t="s">
        <v>8</v>
      </c>
      <c r="D51" s="7">
        <v>550</v>
      </c>
      <c r="E51" s="6">
        <v>266</v>
      </c>
      <c r="F51" s="6">
        <v>154</v>
      </c>
      <c r="G51" s="6">
        <v>117</v>
      </c>
      <c r="H51" s="6">
        <v>30</v>
      </c>
      <c r="I51" s="6">
        <v>32</v>
      </c>
      <c r="J51" s="6">
        <v>48</v>
      </c>
      <c r="K51" s="6">
        <v>83</v>
      </c>
      <c r="L51" s="6">
        <v>0</v>
      </c>
      <c r="M51" s="6">
        <v>106</v>
      </c>
      <c r="N51" s="6">
        <v>56</v>
      </c>
      <c r="O51" s="6">
        <v>29</v>
      </c>
      <c r="P51" s="6">
        <v>0</v>
      </c>
      <c r="R51" s="7">
        <v>13</v>
      </c>
      <c r="S51" s="2"/>
      <c r="T51" s="2" t="b">
        <f>IF(S51&gt;F51, FALSE,TRUE)</f>
        <v>1</v>
      </c>
    </row>
    <row r="52" spans="1:20" ht="12" x14ac:dyDescent="0.25">
      <c r="A52" s="6" t="s">
        <v>37</v>
      </c>
      <c r="B52" s="6" t="s">
        <v>5</v>
      </c>
      <c r="C52" s="6" t="s">
        <v>32</v>
      </c>
      <c r="D52" s="7">
        <v>299</v>
      </c>
      <c r="E52" s="6">
        <v>1621</v>
      </c>
      <c r="F52" s="6">
        <v>345</v>
      </c>
      <c r="G52" s="6">
        <v>0</v>
      </c>
      <c r="H52" s="6">
        <v>718</v>
      </c>
      <c r="I52" s="6">
        <v>312</v>
      </c>
      <c r="J52" s="6">
        <v>198</v>
      </c>
      <c r="K52" s="6">
        <v>488</v>
      </c>
      <c r="L52" s="6">
        <v>139</v>
      </c>
      <c r="M52" s="6">
        <v>17</v>
      </c>
      <c r="N52" s="6">
        <v>173</v>
      </c>
      <c r="O52" s="6">
        <v>271</v>
      </c>
      <c r="P52" s="6">
        <v>769</v>
      </c>
      <c r="R52" s="7">
        <v>29</v>
      </c>
      <c r="S52" s="2"/>
      <c r="T52" s="2" t="b">
        <f>IF(S52&gt;F52, FALSE,TRUE)</f>
        <v>1</v>
      </c>
    </row>
    <row r="53" spans="1:20" ht="12" x14ac:dyDescent="0.25">
      <c r="A53" s="6" t="s">
        <v>51</v>
      </c>
      <c r="B53" s="6" t="s">
        <v>5</v>
      </c>
      <c r="C53" s="6" t="s">
        <v>8</v>
      </c>
      <c r="D53" s="7">
        <v>449</v>
      </c>
      <c r="E53" s="6">
        <v>24</v>
      </c>
      <c r="F53" s="6">
        <v>266</v>
      </c>
      <c r="G53" s="6">
        <v>126</v>
      </c>
      <c r="H53" s="6">
        <v>345</v>
      </c>
      <c r="I53" s="6">
        <v>158</v>
      </c>
      <c r="J53" s="6">
        <v>61</v>
      </c>
      <c r="K53" s="6">
        <v>165</v>
      </c>
      <c r="L53" s="6">
        <v>18</v>
      </c>
      <c r="M53" s="6">
        <v>256</v>
      </c>
      <c r="N53" s="6">
        <v>16</v>
      </c>
      <c r="O53" s="6">
        <v>197</v>
      </c>
      <c r="P53" s="6">
        <v>240</v>
      </c>
      <c r="R53" s="7">
        <v>29</v>
      </c>
      <c r="S53" s="2"/>
      <c r="T53" s="2" t="b">
        <f>IF(S53&gt;F53, FALSE,TRUE)</f>
        <v>1</v>
      </c>
    </row>
    <row r="54" spans="1:20" ht="12" x14ac:dyDescent="0.25">
      <c r="A54" s="6" t="s">
        <v>61</v>
      </c>
      <c r="B54" s="6" t="s">
        <v>5</v>
      </c>
      <c r="C54" s="6" t="s">
        <v>8</v>
      </c>
      <c r="D54" s="7">
        <v>449</v>
      </c>
      <c r="E54" s="6">
        <v>2100</v>
      </c>
      <c r="F54" s="6">
        <v>96</v>
      </c>
      <c r="G54" s="6">
        <v>0</v>
      </c>
      <c r="H54" s="6">
        <v>332</v>
      </c>
      <c r="I54" s="6">
        <v>12</v>
      </c>
      <c r="J54" s="6">
        <v>654</v>
      </c>
      <c r="K54" s="6">
        <v>0</v>
      </c>
      <c r="L54" s="6">
        <v>1195</v>
      </c>
      <c r="M54" s="6">
        <v>117</v>
      </c>
      <c r="N54" s="6">
        <v>580</v>
      </c>
      <c r="O54" s="6">
        <v>382</v>
      </c>
      <c r="P54" s="6">
        <v>96</v>
      </c>
      <c r="R54" s="7">
        <v>12</v>
      </c>
      <c r="S54" s="2"/>
      <c r="T54" s="2" t="b">
        <f>IF(S54&gt;F54, FALSE,TRUE)</f>
        <v>1</v>
      </c>
    </row>
    <row r="55" spans="1:20" ht="12" x14ac:dyDescent="0.25">
      <c r="A55" s="6" t="s">
        <v>68</v>
      </c>
      <c r="B55" s="6" t="s">
        <v>5</v>
      </c>
      <c r="C55" s="6" t="s">
        <v>8</v>
      </c>
      <c r="D55" s="7">
        <v>599</v>
      </c>
      <c r="E55" s="6">
        <v>652</v>
      </c>
      <c r="F55" s="6">
        <v>234</v>
      </c>
      <c r="G55" s="6">
        <v>103</v>
      </c>
      <c r="H55" s="6">
        <v>0</v>
      </c>
      <c r="I55" s="6">
        <v>64</v>
      </c>
      <c r="J55" s="6">
        <v>0</v>
      </c>
      <c r="K55" s="6">
        <v>314</v>
      </c>
      <c r="L55" s="6">
        <v>10</v>
      </c>
      <c r="M55" s="6">
        <v>231</v>
      </c>
      <c r="N55" s="6">
        <v>0</v>
      </c>
      <c r="O55" s="6">
        <v>97</v>
      </c>
      <c r="P55" s="6">
        <v>0</v>
      </c>
      <c r="R55" s="7">
        <v>31</v>
      </c>
      <c r="S55" s="2"/>
      <c r="T55" s="2" t="b">
        <f>IF(S55&gt;F55, FALSE,TRUE)</f>
        <v>1</v>
      </c>
    </row>
    <row r="56" spans="1:20" ht="12" x14ac:dyDescent="0.25">
      <c r="A56" s="6" t="s">
        <v>87</v>
      </c>
      <c r="B56" s="6" t="s">
        <v>5</v>
      </c>
      <c r="C56" s="6" t="s">
        <v>8</v>
      </c>
      <c r="D56" s="7">
        <v>449</v>
      </c>
      <c r="E56" s="6">
        <v>0</v>
      </c>
      <c r="F56" s="6">
        <v>13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6</v>
      </c>
      <c r="P56" s="6">
        <v>0</v>
      </c>
      <c r="R56" s="7">
        <v>1</v>
      </c>
      <c r="S56" s="2"/>
      <c r="T56" s="2" t="b">
        <f>IF(S56&gt;F56, FALSE,TRUE)</f>
        <v>1</v>
      </c>
    </row>
    <row r="57" spans="1:20" ht="12" x14ac:dyDescent="0.25">
      <c r="A57" s="6" t="s">
        <v>76</v>
      </c>
      <c r="B57" s="6" t="s">
        <v>5</v>
      </c>
      <c r="C57" s="6" t="s">
        <v>8</v>
      </c>
      <c r="D57" s="7">
        <v>299</v>
      </c>
      <c r="E57" s="6">
        <v>708</v>
      </c>
      <c r="F57" s="6">
        <v>324</v>
      </c>
      <c r="G57" s="6">
        <v>265</v>
      </c>
      <c r="H57" s="6">
        <v>1064</v>
      </c>
      <c r="I57" s="6">
        <v>0</v>
      </c>
      <c r="J57" s="6">
        <v>294</v>
      </c>
      <c r="K57" s="6">
        <v>413</v>
      </c>
      <c r="L57" s="6">
        <v>705</v>
      </c>
      <c r="M57" s="6">
        <v>0</v>
      </c>
      <c r="N57" s="6">
        <v>110</v>
      </c>
      <c r="O57" s="6">
        <v>35</v>
      </c>
      <c r="P57" s="6">
        <v>1200</v>
      </c>
      <c r="R57" s="7">
        <v>54</v>
      </c>
      <c r="S57" s="2"/>
      <c r="T57" s="2" t="b">
        <f>IF(S57&gt;F57, FALSE,TRUE)</f>
        <v>1</v>
      </c>
    </row>
    <row r="58" spans="1:20" ht="24" x14ac:dyDescent="0.25">
      <c r="A58" s="6" t="s">
        <v>78</v>
      </c>
      <c r="B58" s="6" t="s">
        <v>18</v>
      </c>
      <c r="C58" s="6" t="s">
        <v>8</v>
      </c>
      <c r="D58" s="7">
        <v>300</v>
      </c>
      <c r="E58" s="6">
        <v>60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R58" s="7">
        <v>0</v>
      </c>
      <c r="S58" s="2"/>
      <c r="T58" s="2" t="b">
        <f>IF(S58&gt;F58, FALSE,TRUE)</f>
        <v>1</v>
      </c>
    </row>
    <row r="59" spans="1:20" ht="12" x14ac:dyDescent="0.25">
      <c r="A59" s="6" t="s">
        <v>81</v>
      </c>
      <c r="B59" s="6" t="s">
        <v>5</v>
      </c>
      <c r="C59" s="6" t="s">
        <v>8</v>
      </c>
      <c r="D59" s="7">
        <v>549</v>
      </c>
      <c r="E59" s="6">
        <v>0</v>
      </c>
      <c r="F59" s="6">
        <v>67</v>
      </c>
      <c r="G59" s="6">
        <v>2</v>
      </c>
      <c r="H59" s="6">
        <v>0</v>
      </c>
      <c r="I59" s="6">
        <v>0</v>
      </c>
      <c r="J59" s="6">
        <v>0</v>
      </c>
      <c r="K59" s="6">
        <v>0</v>
      </c>
      <c r="L59" s="6">
        <v>24</v>
      </c>
      <c r="M59" s="6">
        <v>57</v>
      </c>
      <c r="N59" s="6">
        <v>0</v>
      </c>
      <c r="O59" s="6">
        <v>12</v>
      </c>
      <c r="P59" s="6">
        <v>0</v>
      </c>
      <c r="R59" s="7">
        <v>13</v>
      </c>
      <c r="S59" s="2"/>
      <c r="T59" s="2" t="b">
        <f>IF(S59&gt;F59, FALSE,TRUE)</f>
        <v>1</v>
      </c>
    </row>
    <row r="60" spans="1:20" ht="24" x14ac:dyDescent="0.25">
      <c r="A60" s="6" t="s">
        <v>71</v>
      </c>
      <c r="B60" s="6" t="s">
        <v>5</v>
      </c>
      <c r="C60" s="6" t="s">
        <v>67</v>
      </c>
      <c r="D60" s="7">
        <v>1499</v>
      </c>
      <c r="E60" s="6">
        <v>0</v>
      </c>
      <c r="F60" s="6">
        <v>639</v>
      </c>
      <c r="G60" s="6">
        <v>0</v>
      </c>
      <c r="H60" s="6">
        <v>0</v>
      </c>
      <c r="I60" s="6">
        <v>0</v>
      </c>
      <c r="J60" s="6">
        <v>19</v>
      </c>
      <c r="K60" s="6">
        <v>0</v>
      </c>
      <c r="L60" s="6">
        <v>0</v>
      </c>
      <c r="M60" s="6">
        <v>70</v>
      </c>
      <c r="N60" s="6">
        <v>0</v>
      </c>
      <c r="O60" s="6">
        <v>0</v>
      </c>
      <c r="P60" s="6">
        <v>0</v>
      </c>
      <c r="R60" s="7">
        <v>120</v>
      </c>
      <c r="S60" s="2"/>
      <c r="T60" s="2" t="b">
        <f>IF(S60&gt;F60, FALSE,TRUE)</f>
        <v>1</v>
      </c>
    </row>
    <row r="61" spans="1:20" ht="24" x14ac:dyDescent="0.25">
      <c r="A61" s="6" t="s">
        <v>48</v>
      </c>
      <c r="B61" s="6" t="s">
        <v>5</v>
      </c>
      <c r="C61" s="6" t="s">
        <v>49</v>
      </c>
      <c r="D61" s="7">
        <v>499</v>
      </c>
      <c r="E61" s="6">
        <v>1</v>
      </c>
      <c r="F61" s="6">
        <v>78</v>
      </c>
      <c r="G61" s="6">
        <v>40</v>
      </c>
      <c r="H61" s="6">
        <v>0</v>
      </c>
      <c r="I61" s="6">
        <v>18</v>
      </c>
      <c r="J61" s="6">
        <v>0</v>
      </c>
      <c r="K61" s="6">
        <v>0</v>
      </c>
      <c r="L61" s="6">
        <v>0</v>
      </c>
      <c r="M61" s="6">
        <v>4</v>
      </c>
      <c r="N61" s="6">
        <v>0</v>
      </c>
      <c r="O61" s="6">
        <v>67</v>
      </c>
      <c r="P61" s="6">
        <v>0</v>
      </c>
      <c r="R61" s="7">
        <v>15</v>
      </c>
      <c r="S61" s="2"/>
      <c r="T61" s="2" t="b">
        <f>IF(S61&gt;F61, FALSE,TRUE)</f>
        <v>1</v>
      </c>
    </row>
    <row r="62" spans="1:20" ht="24" x14ac:dyDescent="0.25">
      <c r="A62" s="6" t="s">
        <v>66</v>
      </c>
      <c r="B62" s="6" t="s">
        <v>18</v>
      </c>
      <c r="C62" s="6" t="s">
        <v>67</v>
      </c>
      <c r="D62" s="7">
        <v>250</v>
      </c>
      <c r="E62" s="6">
        <v>118</v>
      </c>
      <c r="F62" s="6">
        <v>0</v>
      </c>
      <c r="G62" s="6">
        <v>0</v>
      </c>
      <c r="H62" s="6">
        <v>244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80</v>
      </c>
      <c r="O62" s="6">
        <v>0</v>
      </c>
      <c r="P62" s="6">
        <v>0</v>
      </c>
      <c r="R62" s="7">
        <v>0</v>
      </c>
      <c r="S62" s="2"/>
      <c r="T62" s="2" t="b">
        <f>IF(S62&gt;F62, FALSE,TRUE)</f>
        <v>1</v>
      </c>
    </row>
    <row r="63" spans="1:20" ht="12" x14ac:dyDescent="0.25">
      <c r="A63" s="6" t="s">
        <v>53</v>
      </c>
      <c r="B63" s="6" t="s">
        <v>5</v>
      </c>
      <c r="C63" s="6" t="s">
        <v>54</v>
      </c>
      <c r="D63" s="7">
        <v>549</v>
      </c>
      <c r="E63" s="6">
        <v>0</v>
      </c>
      <c r="F63" s="6">
        <v>170</v>
      </c>
      <c r="G63" s="6">
        <v>23</v>
      </c>
      <c r="H63" s="6">
        <v>0</v>
      </c>
      <c r="I63" s="6">
        <v>0</v>
      </c>
      <c r="J63" s="6">
        <v>0</v>
      </c>
      <c r="K63" s="6">
        <v>14</v>
      </c>
      <c r="L63" s="6">
        <v>0</v>
      </c>
      <c r="M63" s="6">
        <v>39</v>
      </c>
      <c r="N63" s="6">
        <v>0</v>
      </c>
      <c r="O63" s="6">
        <v>0</v>
      </c>
      <c r="P63" s="6">
        <v>0</v>
      </c>
      <c r="R63" s="7">
        <v>12</v>
      </c>
      <c r="S63" s="2"/>
      <c r="T63" s="2" t="b">
        <f>IF(S63&gt;F63, FALSE,TRUE)</f>
        <v>1</v>
      </c>
    </row>
    <row r="64" spans="1:20" ht="24" x14ac:dyDescent="0.25">
      <c r="A64" s="6" t="s">
        <v>64</v>
      </c>
      <c r="B64" s="6" t="s">
        <v>18</v>
      </c>
      <c r="C64" s="6" t="s">
        <v>54</v>
      </c>
      <c r="D64" s="7">
        <v>2499</v>
      </c>
      <c r="E64" s="6">
        <v>132</v>
      </c>
      <c r="F64" s="6">
        <v>24</v>
      </c>
      <c r="G64" s="6">
        <v>0</v>
      </c>
      <c r="H64" s="6">
        <v>0</v>
      </c>
      <c r="I64" s="6">
        <v>0</v>
      </c>
      <c r="J64" s="6">
        <v>0</v>
      </c>
      <c r="K64" s="6">
        <v>100</v>
      </c>
      <c r="L64" s="6">
        <v>0</v>
      </c>
      <c r="M64" s="6">
        <v>45</v>
      </c>
      <c r="N64" s="6">
        <v>70</v>
      </c>
      <c r="O64" s="6">
        <v>0</v>
      </c>
      <c r="P64" s="6">
        <v>0</v>
      </c>
      <c r="R64" s="7">
        <v>0</v>
      </c>
      <c r="S64" s="2"/>
      <c r="T64" s="2" t="b">
        <f>IF(S64&gt;F64, FALSE,TRUE)</f>
        <v>1</v>
      </c>
    </row>
    <row r="65" spans="1:20" ht="24" x14ac:dyDescent="0.25">
      <c r="A65" s="6" t="s">
        <v>65</v>
      </c>
      <c r="B65" s="6" t="s">
        <v>18</v>
      </c>
      <c r="C65" s="6" t="s">
        <v>54</v>
      </c>
      <c r="D65" s="7">
        <v>2499</v>
      </c>
      <c r="E65" s="6">
        <v>139</v>
      </c>
      <c r="F65" s="6">
        <v>45</v>
      </c>
      <c r="G65" s="6">
        <v>0</v>
      </c>
      <c r="H65" s="6">
        <v>29</v>
      </c>
      <c r="I65" s="6">
        <v>0</v>
      </c>
      <c r="J65" s="6">
        <v>0</v>
      </c>
      <c r="K65" s="6">
        <v>50</v>
      </c>
      <c r="L65" s="6">
        <v>0</v>
      </c>
      <c r="M65" s="6">
        <v>36</v>
      </c>
      <c r="N65" s="6">
        <v>36</v>
      </c>
      <c r="O65" s="6">
        <v>0</v>
      </c>
      <c r="P65" s="6">
        <v>0</v>
      </c>
      <c r="R65" s="7">
        <v>0</v>
      </c>
      <c r="S65" s="2"/>
      <c r="T65" s="2" t="b">
        <f>IF(S65&gt;F65, FALSE,TRUE)</f>
        <v>1</v>
      </c>
    </row>
    <row r="66" spans="1:20" ht="12" x14ac:dyDescent="0.25">
      <c r="A66" s="6" t="s">
        <v>69</v>
      </c>
      <c r="B66" s="6" t="s">
        <v>5</v>
      </c>
      <c r="C66" s="6" t="s">
        <v>54</v>
      </c>
      <c r="D66" s="7">
        <v>749</v>
      </c>
      <c r="E66" s="6">
        <v>0</v>
      </c>
      <c r="F66" s="6">
        <v>64</v>
      </c>
      <c r="G66" s="6">
        <v>9</v>
      </c>
      <c r="H66" s="6">
        <v>0</v>
      </c>
      <c r="I66" s="6">
        <v>18</v>
      </c>
      <c r="J66" s="6">
        <v>0</v>
      </c>
      <c r="K66" s="6">
        <v>33</v>
      </c>
      <c r="L66" s="6">
        <v>51</v>
      </c>
      <c r="M66" s="6">
        <v>28</v>
      </c>
      <c r="N66" s="6">
        <v>0</v>
      </c>
      <c r="O66" s="6">
        <v>0</v>
      </c>
      <c r="P66" s="6">
        <v>0</v>
      </c>
      <c r="R66" s="7">
        <v>11</v>
      </c>
      <c r="S66" s="2"/>
      <c r="T66" s="2" t="b">
        <f>IF(S66&gt;F66, FALSE,TRUE)</f>
        <v>1</v>
      </c>
    </row>
    <row r="67" spans="1:20" ht="12" x14ac:dyDescent="0.25">
      <c r="A67" s="6" t="s">
        <v>59</v>
      </c>
      <c r="B67" s="6" t="s">
        <v>5</v>
      </c>
      <c r="C67" s="6" t="s">
        <v>10</v>
      </c>
      <c r="D67" s="7">
        <v>449</v>
      </c>
      <c r="E67" s="6">
        <v>240</v>
      </c>
      <c r="F67" s="6">
        <v>74</v>
      </c>
      <c r="G67" s="6">
        <v>125</v>
      </c>
      <c r="H67" s="6">
        <v>60</v>
      </c>
      <c r="I67" s="6">
        <v>37</v>
      </c>
      <c r="J67" s="6">
        <v>0</v>
      </c>
      <c r="K67" s="6">
        <v>240</v>
      </c>
      <c r="L67" s="6">
        <v>189</v>
      </c>
      <c r="M67" s="6">
        <v>74</v>
      </c>
      <c r="N67" s="6">
        <v>30</v>
      </c>
      <c r="O67" s="6">
        <v>172</v>
      </c>
      <c r="P67" s="6">
        <v>0</v>
      </c>
      <c r="R67" s="7">
        <v>6</v>
      </c>
      <c r="S67" s="2"/>
      <c r="T67" s="2" t="b">
        <f>IF(S67&gt;F67, FALSE,TRUE)</f>
        <v>1</v>
      </c>
    </row>
    <row r="68" spans="1:20" ht="12" x14ac:dyDescent="0.25">
      <c r="A68" s="6" t="s">
        <v>80</v>
      </c>
      <c r="B68" s="6" t="s">
        <v>5</v>
      </c>
      <c r="C68" s="6" t="s">
        <v>10</v>
      </c>
      <c r="D68" s="7">
        <v>450</v>
      </c>
      <c r="E68" s="6">
        <v>0</v>
      </c>
      <c r="F68" s="6">
        <v>42</v>
      </c>
      <c r="G68" s="6">
        <v>0</v>
      </c>
      <c r="H68" s="6">
        <v>2</v>
      </c>
      <c r="I68" s="6">
        <v>0</v>
      </c>
      <c r="J68" s="6">
        <v>0</v>
      </c>
      <c r="K68" s="6">
        <v>19</v>
      </c>
      <c r="L68" s="6">
        <v>0</v>
      </c>
      <c r="M68" s="6">
        <v>0</v>
      </c>
      <c r="N68" s="6">
        <v>0</v>
      </c>
      <c r="O68" s="6">
        <v>50</v>
      </c>
      <c r="P68" s="6">
        <v>0</v>
      </c>
      <c r="R68" s="7">
        <v>4</v>
      </c>
      <c r="S68" s="2"/>
      <c r="T68" s="2" t="b">
        <f>IF(S68&gt;F68, FALSE,TRUE)</f>
        <v>1</v>
      </c>
    </row>
    <row r="69" spans="1:20" ht="12" x14ac:dyDescent="0.25">
      <c r="A69" s="6" t="s">
        <v>9</v>
      </c>
      <c r="B69" s="6" t="s">
        <v>5</v>
      </c>
      <c r="C69" s="6" t="s">
        <v>10</v>
      </c>
      <c r="D69" s="7">
        <v>399</v>
      </c>
      <c r="E69" s="6">
        <v>150</v>
      </c>
      <c r="F69" s="6">
        <v>56</v>
      </c>
      <c r="G69" s="6">
        <v>45</v>
      </c>
      <c r="H69" s="6">
        <v>0</v>
      </c>
      <c r="I69" s="6">
        <v>93</v>
      </c>
      <c r="J69" s="6">
        <v>0</v>
      </c>
      <c r="K69" s="6">
        <v>64</v>
      </c>
      <c r="L69" s="6">
        <v>51</v>
      </c>
      <c r="M69" s="6">
        <v>53</v>
      </c>
      <c r="N69" s="6">
        <v>0</v>
      </c>
      <c r="O69" s="6">
        <v>94</v>
      </c>
      <c r="P69" s="6">
        <v>0</v>
      </c>
      <c r="R69" s="7">
        <v>5</v>
      </c>
      <c r="S69" s="2"/>
      <c r="T69" s="2" t="b">
        <f>IF(S69&gt;F69, FALSE,TRUE)</f>
        <v>1</v>
      </c>
    </row>
    <row r="70" spans="1:20" ht="12" x14ac:dyDescent="0.25">
      <c r="A70" s="6" t="s">
        <v>30</v>
      </c>
      <c r="B70" s="6" t="s">
        <v>5</v>
      </c>
      <c r="C70" s="6" t="s">
        <v>10</v>
      </c>
      <c r="D70" s="7">
        <v>399</v>
      </c>
      <c r="E70" s="6">
        <v>0</v>
      </c>
      <c r="F70" s="6">
        <v>25</v>
      </c>
      <c r="G70" s="6">
        <v>30</v>
      </c>
      <c r="H70" s="6">
        <v>0</v>
      </c>
      <c r="I70" s="6">
        <v>88</v>
      </c>
      <c r="J70" s="6">
        <v>0</v>
      </c>
      <c r="K70" s="6">
        <v>18</v>
      </c>
      <c r="L70" s="6">
        <v>60</v>
      </c>
      <c r="M70" s="6">
        <v>29</v>
      </c>
      <c r="N70" s="6">
        <v>0</v>
      </c>
      <c r="O70" s="6">
        <v>104</v>
      </c>
      <c r="P70" s="6">
        <v>0</v>
      </c>
      <c r="R70" s="7">
        <v>4</v>
      </c>
      <c r="S70" s="2"/>
      <c r="T70" s="2" t="b">
        <f>IF(S70&gt;F70, FALSE,TRUE)</f>
        <v>1</v>
      </c>
    </row>
    <row r="71" spans="1:20" ht="12" x14ac:dyDescent="0.25">
      <c r="A71" s="6" t="s">
        <v>58</v>
      </c>
      <c r="B71" s="6" t="s">
        <v>5</v>
      </c>
      <c r="C71" s="6" t="s">
        <v>10</v>
      </c>
      <c r="D71" s="7">
        <v>449</v>
      </c>
      <c r="E71" s="6">
        <v>105</v>
      </c>
      <c r="F71" s="6">
        <v>62</v>
      </c>
      <c r="G71" s="6">
        <v>200</v>
      </c>
      <c r="H71" s="6">
        <v>0</v>
      </c>
      <c r="I71" s="6">
        <v>93</v>
      </c>
      <c r="J71" s="6">
        <v>0</v>
      </c>
      <c r="K71" s="6">
        <v>58</v>
      </c>
      <c r="L71" s="6">
        <v>80</v>
      </c>
      <c r="M71" s="6">
        <v>73</v>
      </c>
      <c r="N71" s="6">
        <v>0</v>
      </c>
      <c r="O71" s="6">
        <v>8</v>
      </c>
      <c r="P71" s="6">
        <v>0</v>
      </c>
      <c r="R71" s="7">
        <v>12</v>
      </c>
      <c r="S71" s="2"/>
      <c r="T71" s="2" t="b">
        <f>IF(S71&gt;F71, FALSE,TRUE)</f>
        <v>1</v>
      </c>
    </row>
    <row r="72" spans="1:20" ht="12" x14ac:dyDescent="0.25">
      <c r="A72" s="6" t="s">
        <v>82</v>
      </c>
      <c r="B72" s="6" t="s">
        <v>5</v>
      </c>
      <c r="C72" s="6" t="s">
        <v>10</v>
      </c>
      <c r="D72" s="7">
        <v>449</v>
      </c>
      <c r="E72" s="6">
        <v>37</v>
      </c>
      <c r="F72" s="6">
        <v>54</v>
      </c>
      <c r="G72" s="6">
        <v>7</v>
      </c>
      <c r="H72" s="6">
        <v>0</v>
      </c>
      <c r="I72" s="6">
        <v>94</v>
      </c>
      <c r="J72" s="6">
        <v>0</v>
      </c>
      <c r="K72" s="6">
        <v>14</v>
      </c>
      <c r="L72" s="6">
        <v>3</v>
      </c>
      <c r="M72" s="6">
        <v>36</v>
      </c>
      <c r="N72" s="6">
        <v>0</v>
      </c>
      <c r="O72" s="6">
        <v>102</v>
      </c>
      <c r="P72" s="6">
        <v>0</v>
      </c>
      <c r="R72" s="7">
        <v>4</v>
      </c>
      <c r="S72" s="2"/>
      <c r="T72" s="2" t="b">
        <f>IF(S72&gt;F72, FALSE,TRUE)</f>
        <v>1</v>
      </c>
    </row>
    <row r="73" spans="1:20" ht="15.75" customHeight="1" x14ac:dyDescent="0.25">
      <c r="A73" s="2" t="s">
        <v>126</v>
      </c>
      <c r="S73" s="2"/>
    </row>
  </sheetData>
  <mergeCells count="1">
    <mergeCell ref="E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M32"/>
  <sheetViews>
    <sheetView showGridLines="0" tabSelected="1" workbookViewId="0">
      <selection activeCell="H20" sqref="H20"/>
    </sheetView>
  </sheetViews>
  <sheetFormatPr defaultColWidth="14.44140625" defaultRowHeight="12" x14ac:dyDescent="0.25"/>
  <cols>
    <col min="1" max="1" width="1.6640625" style="10" customWidth="1"/>
    <col min="2" max="2" width="8.88671875" style="10" bestFit="1" customWidth="1"/>
    <col min="3" max="3" width="8.21875" style="10" customWidth="1"/>
    <col min="4" max="4" width="12.77734375" style="10" bestFit="1" customWidth="1"/>
    <col min="5" max="5" width="12" style="10" customWidth="1"/>
    <col min="6" max="6" width="13.5546875" style="10" bestFit="1" customWidth="1"/>
    <col min="7" max="7" width="21.5546875" style="11" bestFit="1" customWidth="1"/>
    <col min="8" max="8" width="23.109375" style="10" customWidth="1"/>
    <col min="9" max="9" width="18.21875" style="10" customWidth="1"/>
    <col min="10" max="10" width="12" style="10" bestFit="1" customWidth="1"/>
    <col min="11" max="11" width="1.33203125" style="10" customWidth="1"/>
    <col min="12" max="12" width="7.109375" style="10" bestFit="1" customWidth="1"/>
    <col min="13" max="13" width="52.109375" style="11" bestFit="1" customWidth="1"/>
    <col min="14" max="16384" width="14.44140625" style="10"/>
  </cols>
  <sheetData>
    <row r="2" spans="2:13" ht="24" x14ac:dyDescent="0.25">
      <c r="B2" s="23" t="s">
        <v>95</v>
      </c>
      <c r="C2" s="23"/>
      <c r="D2" s="23"/>
      <c r="E2" s="23"/>
      <c r="G2" s="23" t="s">
        <v>95</v>
      </c>
      <c r="H2" s="23"/>
      <c r="I2" s="23"/>
      <c r="J2" s="23"/>
      <c r="L2" s="12" t="s">
        <v>93</v>
      </c>
      <c r="M2" s="13" t="s">
        <v>122</v>
      </c>
    </row>
    <row r="3" spans="2:13" s="11" customFormat="1" ht="24" x14ac:dyDescent="0.25">
      <c r="B3" s="14" t="s">
        <v>2</v>
      </c>
      <c r="C3" s="14" t="s">
        <v>99</v>
      </c>
      <c r="D3" s="14" t="s">
        <v>100</v>
      </c>
      <c r="E3" s="14" t="s">
        <v>119</v>
      </c>
      <c r="G3" s="14" t="s">
        <v>89</v>
      </c>
      <c r="H3" s="14" t="s">
        <v>121</v>
      </c>
      <c r="I3" s="14" t="s">
        <v>120</v>
      </c>
      <c r="J3" s="14" t="s">
        <v>119</v>
      </c>
      <c r="L3" s="15" t="s">
        <v>98</v>
      </c>
      <c r="M3" s="37">
        <v>46</v>
      </c>
    </row>
    <row r="4" spans="2:13" x14ac:dyDescent="0.25">
      <c r="B4" s="1" t="s">
        <v>73</v>
      </c>
      <c r="C4" s="1">
        <v>4</v>
      </c>
      <c r="D4" s="1">
        <v>0</v>
      </c>
      <c r="E4" s="16">
        <v>1515</v>
      </c>
      <c r="G4" s="17" t="s">
        <v>106</v>
      </c>
      <c r="H4" s="1">
        <v>49</v>
      </c>
      <c r="I4" s="1">
        <v>5</v>
      </c>
      <c r="J4" s="16">
        <v>25830</v>
      </c>
    </row>
    <row r="5" spans="2:13" ht="24" x14ac:dyDescent="0.25">
      <c r="B5" s="1" t="s">
        <v>54</v>
      </c>
      <c r="C5" s="1">
        <v>6</v>
      </c>
      <c r="D5" s="1">
        <v>2</v>
      </c>
      <c r="E5" s="16">
        <v>1605</v>
      </c>
      <c r="G5" s="17" t="s">
        <v>107</v>
      </c>
      <c r="H5" s="1">
        <v>26</v>
      </c>
      <c r="I5" s="1">
        <v>3</v>
      </c>
      <c r="J5" s="16">
        <v>3140</v>
      </c>
      <c r="L5" s="12" t="s">
        <v>94</v>
      </c>
      <c r="M5" s="38" t="s">
        <v>90</v>
      </c>
    </row>
    <row r="6" spans="2:13" x14ac:dyDescent="0.25">
      <c r="B6" s="1" t="s">
        <v>6</v>
      </c>
      <c r="C6" s="1">
        <v>1</v>
      </c>
      <c r="D6" s="1">
        <v>0</v>
      </c>
      <c r="E6" s="16">
        <v>2269</v>
      </c>
      <c r="G6" s="17" t="s">
        <v>108</v>
      </c>
      <c r="H6" s="1">
        <v>44</v>
      </c>
      <c r="I6" s="1">
        <v>0</v>
      </c>
      <c r="J6" s="16">
        <v>5668</v>
      </c>
      <c r="L6" s="15" t="s">
        <v>98</v>
      </c>
      <c r="M6" s="37" t="s">
        <v>125</v>
      </c>
    </row>
    <row r="7" spans="2:13" x14ac:dyDescent="0.25">
      <c r="B7" s="1" t="s">
        <v>8</v>
      </c>
      <c r="C7" s="1">
        <v>30</v>
      </c>
      <c r="D7" s="1">
        <v>4</v>
      </c>
      <c r="E7" s="16">
        <v>5518</v>
      </c>
      <c r="G7" s="17" t="s">
        <v>109</v>
      </c>
      <c r="H7" s="1">
        <v>36</v>
      </c>
      <c r="I7" s="1">
        <v>4</v>
      </c>
      <c r="J7" s="16">
        <v>8261</v>
      </c>
    </row>
    <row r="8" spans="2:13" ht="24" x14ac:dyDescent="0.25">
      <c r="B8" s="1" t="s">
        <v>10</v>
      </c>
      <c r="C8" s="1">
        <v>7</v>
      </c>
      <c r="D8" s="1">
        <v>0</v>
      </c>
      <c r="E8" s="16">
        <v>3588</v>
      </c>
      <c r="G8" s="17" t="s">
        <v>110</v>
      </c>
      <c r="H8" s="1">
        <v>70</v>
      </c>
      <c r="I8" s="1">
        <v>9</v>
      </c>
      <c r="J8" s="16">
        <v>4059</v>
      </c>
      <c r="L8" s="12" t="s">
        <v>96</v>
      </c>
      <c r="M8" s="18" t="s">
        <v>97</v>
      </c>
    </row>
    <row r="9" spans="2:13" ht="24" x14ac:dyDescent="0.25">
      <c r="B9" s="1" t="s">
        <v>19</v>
      </c>
      <c r="C9" s="1">
        <v>1</v>
      </c>
      <c r="D9" s="1">
        <v>1</v>
      </c>
      <c r="E9" s="16">
        <v>0</v>
      </c>
      <c r="G9" s="17" t="s">
        <v>111</v>
      </c>
      <c r="H9" s="1">
        <v>17</v>
      </c>
      <c r="I9" s="1">
        <v>0</v>
      </c>
      <c r="J9" s="16">
        <v>2898</v>
      </c>
      <c r="L9" s="15" t="s">
        <v>98</v>
      </c>
      <c r="M9" s="39" t="s">
        <v>107</v>
      </c>
    </row>
    <row r="10" spans="2:13" x14ac:dyDescent="0.25">
      <c r="B10" s="1" t="s">
        <v>91</v>
      </c>
      <c r="C10" s="1">
        <v>0</v>
      </c>
      <c r="D10" s="1">
        <v>0</v>
      </c>
      <c r="E10" s="16">
        <v>0</v>
      </c>
      <c r="G10" s="17" t="s">
        <v>112</v>
      </c>
      <c r="H10" s="1">
        <v>42</v>
      </c>
      <c r="I10" s="1">
        <v>4</v>
      </c>
      <c r="J10" s="16">
        <v>12017</v>
      </c>
    </row>
    <row r="11" spans="2:13" ht="24" x14ac:dyDescent="0.25">
      <c r="B11" s="1" t="s">
        <v>24</v>
      </c>
      <c r="C11" s="1">
        <v>2</v>
      </c>
      <c r="D11" s="1">
        <v>0</v>
      </c>
      <c r="E11" s="16">
        <v>9975</v>
      </c>
      <c r="G11" s="17" t="s">
        <v>117</v>
      </c>
      <c r="H11" s="1">
        <v>44</v>
      </c>
      <c r="I11" s="1">
        <v>0</v>
      </c>
      <c r="J11" s="16">
        <v>9799</v>
      </c>
      <c r="L11" s="12" t="s">
        <v>101</v>
      </c>
      <c r="M11" s="18" t="s">
        <v>102</v>
      </c>
    </row>
    <row r="12" spans="2:13" x14ac:dyDescent="0.25">
      <c r="B12" s="1" t="s">
        <v>40</v>
      </c>
      <c r="C12" s="1">
        <v>6</v>
      </c>
      <c r="D12" s="1">
        <v>0</v>
      </c>
      <c r="E12" s="16">
        <v>1936</v>
      </c>
      <c r="G12" s="17" t="s">
        <v>116</v>
      </c>
      <c r="H12" s="1">
        <v>46</v>
      </c>
      <c r="I12" s="1">
        <v>4</v>
      </c>
      <c r="J12" s="16">
        <v>3944</v>
      </c>
      <c r="L12" s="19" t="s">
        <v>98</v>
      </c>
      <c r="M12" s="39" t="s">
        <v>112</v>
      </c>
    </row>
    <row r="13" spans="2:13" x14ac:dyDescent="0.25">
      <c r="B13" s="1" t="s">
        <v>32</v>
      </c>
      <c r="C13" s="1">
        <v>3</v>
      </c>
      <c r="D13" s="1">
        <v>0</v>
      </c>
      <c r="E13" s="16">
        <v>9423</v>
      </c>
      <c r="G13" s="17" t="s">
        <v>115</v>
      </c>
      <c r="H13" s="1">
        <v>32</v>
      </c>
      <c r="I13" s="1">
        <v>6</v>
      </c>
      <c r="J13" s="16">
        <v>6471</v>
      </c>
    </row>
    <row r="14" spans="2:13" ht="24" x14ac:dyDescent="0.25">
      <c r="B14" s="1" t="s">
        <v>35</v>
      </c>
      <c r="C14" s="1">
        <v>5</v>
      </c>
      <c r="D14" s="1">
        <v>1</v>
      </c>
      <c r="E14" s="16">
        <v>6876</v>
      </c>
      <c r="G14" s="17" t="s">
        <v>114</v>
      </c>
      <c r="H14" s="1">
        <v>47</v>
      </c>
      <c r="I14" s="1">
        <v>0</v>
      </c>
      <c r="J14" s="16">
        <v>4964</v>
      </c>
      <c r="L14" s="20" t="s">
        <v>103</v>
      </c>
      <c r="M14" s="21" t="s">
        <v>104</v>
      </c>
    </row>
    <row r="15" spans="2:13" x14ac:dyDescent="0.25">
      <c r="B15" s="1" t="s">
        <v>63</v>
      </c>
      <c r="C15" s="1">
        <v>1</v>
      </c>
      <c r="D15" s="1">
        <v>0</v>
      </c>
      <c r="E15" s="16">
        <v>1422</v>
      </c>
      <c r="G15" s="17" t="s">
        <v>113</v>
      </c>
      <c r="H15" s="1">
        <v>17</v>
      </c>
      <c r="I15" s="1">
        <v>1</v>
      </c>
      <c r="J15" s="16">
        <v>7497</v>
      </c>
      <c r="L15" s="15" t="s">
        <v>98</v>
      </c>
      <c r="M15" s="6" t="s">
        <v>127</v>
      </c>
    </row>
    <row r="17" spans="4:13" x14ac:dyDescent="0.25">
      <c r="E17" s="25"/>
      <c r="F17" s="25"/>
      <c r="G17" s="26"/>
      <c r="H17" s="25"/>
      <c r="I17" s="25"/>
      <c r="J17" s="36"/>
      <c r="K17" s="25"/>
      <c r="L17" s="25"/>
      <c r="M17" s="26"/>
    </row>
    <row r="18" spans="4:13" x14ac:dyDescent="0.25">
      <c r="D18" s="33"/>
      <c r="E18" s="25"/>
      <c r="F18" s="25"/>
      <c r="G18" s="26"/>
      <c r="H18" s="25"/>
      <c r="I18" s="25"/>
      <c r="J18" s="25"/>
      <c r="K18" s="25"/>
      <c r="L18" s="25"/>
      <c r="M18" s="26"/>
    </row>
    <row r="19" spans="4:13" x14ac:dyDescent="0.25">
      <c r="E19" s="34"/>
      <c r="F19" s="34"/>
      <c r="G19" s="34"/>
      <c r="H19" s="34"/>
      <c r="I19" s="25"/>
      <c r="J19" s="25"/>
      <c r="K19" s="25"/>
      <c r="L19" s="25"/>
      <c r="M19" s="26"/>
    </row>
    <row r="20" spans="4:13" s="24" customFormat="1" ht="65.400000000000006" customHeight="1" x14ac:dyDescent="0.35">
      <c r="D20" s="31"/>
      <c r="E20" s="32"/>
      <c r="F20" s="32"/>
      <c r="G20" s="32"/>
      <c r="H20" s="35"/>
      <c r="I20" s="27"/>
      <c r="J20" s="28"/>
      <c r="K20" s="27"/>
      <c r="L20" s="27"/>
      <c r="M20" s="29"/>
    </row>
    <row r="21" spans="4:13" x14ac:dyDescent="0.25">
      <c r="E21" s="25"/>
      <c r="F21" s="25"/>
      <c r="G21" s="25"/>
      <c r="H21" s="30"/>
      <c r="I21" s="25"/>
      <c r="J21" s="25"/>
      <c r="K21" s="25"/>
      <c r="L21" s="25"/>
      <c r="M21" s="29"/>
    </row>
    <row r="22" spans="4:13" x14ac:dyDescent="0.25">
      <c r="E22" s="25"/>
      <c r="F22" s="25"/>
      <c r="G22" s="25"/>
      <c r="H22" s="30"/>
      <c r="I22" s="25"/>
      <c r="J22" s="25"/>
      <c r="K22" s="25"/>
      <c r="L22" s="25"/>
      <c r="M22" s="29"/>
    </row>
    <row r="23" spans="4:13" x14ac:dyDescent="0.25">
      <c r="E23" s="25"/>
      <c r="F23" s="25"/>
      <c r="G23" s="25"/>
      <c r="H23" s="30"/>
      <c r="I23" s="25"/>
      <c r="J23" s="25"/>
      <c r="K23" s="25"/>
      <c r="L23" s="25"/>
      <c r="M23" s="29"/>
    </row>
    <row r="24" spans="4:13" x14ac:dyDescent="0.25">
      <c r="E24" s="25"/>
      <c r="F24" s="25"/>
      <c r="G24" s="25"/>
      <c r="H24" s="30"/>
      <c r="I24" s="25"/>
      <c r="J24" s="25"/>
      <c r="K24" s="25"/>
      <c r="L24" s="25"/>
      <c r="M24" s="29"/>
    </row>
    <row r="25" spans="4:13" x14ac:dyDescent="0.25">
      <c r="E25" s="25"/>
      <c r="F25" s="25"/>
      <c r="G25" s="25"/>
      <c r="H25" s="30"/>
      <c r="I25" s="25"/>
      <c r="J25" s="25"/>
      <c r="K25" s="25"/>
      <c r="L25" s="25"/>
      <c r="M25" s="26"/>
    </row>
    <row r="26" spans="4:13" x14ac:dyDescent="0.25">
      <c r="E26" s="25"/>
      <c r="F26" s="25"/>
      <c r="G26" s="25"/>
      <c r="H26" s="30"/>
      <c r="I26" s="25"/>
      <c r="J26" s="25"/>
      <c r="K26" s="25"/>
      <c r="L26" s="25"/>
      <c r="M26" s="26"/>
    </row>
    <row r="27" spans="4:13" x14ac:dyDescent="0.25">
      <c r="E27" s="25"/>
      <c r="F27" s="25"/>
      <c r="G27" s="25"/>
      <c r="H27" s="30"/>
      <c r="I27" s="25"/>
      <c r="J27" s="25"/>
      <c r="K27" s="25"/>
      <c r="L27" s="25"/>
      <c r="M27" s="26"/>
    </row>
    <row r="28" spans="4:13" x14ac:dyDescent="0.25">
      <c r="E28" s="25"/>
      <c r="F28" s="25"/>
      <c r="G28" s="25"/>
      <c r="H28" s="30"/>
      <c r="I28" s="25"/>
      <c r="J28" s="25"/>
      <c r="K28" s="25"/>
      <c r="L28" s="25"/>
      <c r="M28" s="26"/>
    </row>
    <row r="29" spans="4:13" x14ac:dyDescent="0.25">
      <c r="E29" s="25"/>
      <c r="F29" s="25"/>
      <c r="G29" s="25"/>
      <c r="H29" s="30"/>
      <c r="I29" s="25"/>
      <c r="J29" s="25"/>
      <c r="K29" s="25"/>
      <c r="L29" s="25"/>
      <c r="M29" s="26"/>
    </row>
    <row r="30" spans="4:13" x14ac:dyDescent="0.25">
      <c r="E30" s="25"/>
      <c r="F30" s="25"/>
      <c r="G30" s="25"/>
      <c r="H30" s="30"/>
      <c r="I30" s="25"/>
      <c r="J30" s="25"/>
      <c r="K30" s="25"/>
      <c r="L30" s="25"/>
      <c r="M30" s="26"/>
    </row>
    <row r="31" spans="4:13" x14ac:dyDescent="0.25">
      <c r="E31" s="25"/>
      <c r="F31" s="25"/>
      <c r="G31" s="25"/>
      <c r="H31" s="30"/>
      <c r="I31" s="25"/>
      <c r="J31" s="25"/>
      <c r="K31" s="25"/>
      <c r="L31" s="25"/>
      <c r="M31" s="26"/>
    </row>
    <row r="32" spans="4:13" x14ac:dyDescent="0.25">
      <c r="E32" s="25"/>
      <c r="F32" s="25"/>
      <c r="G32" s="25"/>
      <c r="H32" s="30"/>
      <c r="I32" s="25"/>
      <c r="J32" s="25"/>
      <c r="K32" s="25"/>
      <c r="L32" s="25"/>
      <c r="M32" s="26"/>
    </row>
  </sheetData>
  <mergeCells count="3">
    <mergeCell ref="B2:E2"/>
    <mergeCell ref="G2:J2"/>
    <mergeCell ref="E19:H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Working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Aishwarya Singanagari</dc:creator>
  <cp:lastModifiedBy>Aishwarya Singanagari</cp:lastModifiedBy>
  <dcterms:created xsi:type="dcterms:W3CDTF">2024-05-29T11:02:54Z</dcterms:created>
  <dcterms:modified xsi:type="dcterms:W3CDTF">2024-05-29T16:26:49Z</dcterms:modified>
</cp:coreProperties>
</file>