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nd Sridhar\OneDrive - iitkgp.ac.in\Semester-3\TMC\3. Datasets\"/>
    </mc:Choice>
  </mc:AlternateContent>
  <xr:revisionPtr revIDLastSave="0" documentId="13_ncr:1_{D36AE183-20CA-40F3-A467-2FB87B9DDE8D}" xr6:coauthVersionLast="47" xr6:coauthVersionMax="47" xr10:uidLastSave="{00000000-0000-0000-0000-000000000000}"/>
  <bookViews>
    <workbookView xWindow="-110" yWindow="-110" windowWidth="19420" windowHeight="10300" xr2:uid="{9012A1F0-AFB0-4826-A0CC-A4FF1ADF255C}"/>
  </bookViews>
  <sheets>
    <sheet name="Overall data" sheetId="1" r:id="rId1"/>
    <sheet name="Toxicity raw data" sheetId="2" r:id="rId2"/>
    <sheet name="Sheet1" sheetId="3" r:id="rId3"/>
  </sheets>
  <definedNames>
    <definedName name="_xlnm._FilterDatabase" localSheetId="0" hidden="1">'Overall data'!$A$1:$CA$148</definedName>
    <definedName name="_xlnm._FilterDatabase" localSheetId="1" hidden="1">'Toxicity raw data'!$A$1:$AE$525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3" i="1" l="1"/>
  <c r="CB4" i="1"/>
  <c r="CB5" i="1"/>
  <c r="CB6" i="1"/>
  <c r="CB7" i="1"/>
  <c r="CB9" i="1"/>
  <c r="CB11" i="1"/>
  <c r="CB12" i="1"/>
  <c r="CB15" i="1"/>
  <c r="CB16" i="1"/>
  <c r="CB18" i="1"/>
  <c r="CB19" i="1"/>
  <c r="CB24" i="1"/>
  <c r="CB25" i="1"/>
  <c r="CB26" i="1"/>
  <c r="CB27" i="1"/>
  <c r="CB29" i="1"/>
  <c r="CB30" i="1"/>
  <c r="CB31" i="1"/>
  <c r="CB32" i="1"/>
  <c r="CB33" i="1"/>
  <c r="CB34" i="1"/>
  <c r="CB35" i="1"/>
  <c r="CB40" i="1"/>
  <c r="CB44" i="1"/>
  <c r="CB45" i="1"/>
  <c r="CB46" i="1"/>
  <c r="CB50" i="1"/>
  <c r="CB51" i="1"/>
  <c r="CB52" i="1"/>
  <c r="CB53" i="1"/>
  <c r="CB54" i="1"/>
  <c r="CB57" i="1"/>
  <c r="CB59" i="1"/>
  <c r="CB61" i="1"/>
  <c r="CB62" i="1"/>
  <c r="CB63" i="1"/>
  <c r="CB65" i="1"/>
  <c r="CB66" i="1"/>
  <c r="CB67" i="1"/>
  <c r="CB68" i="1"/>
  <c r="CB69" i="1"/>
  <c r="CB70" i="1"/>
  <c r="CB71" i="1"/>
  <c r="CB72" i="1"/>
  <c r="CB74" i="1"/>
  <c r="CB75" i="1"/>
  <c r="CB77" i="1"/>
  <c r="CB79" i="1"/>
  <c r="CB80" i="1"/>
  <c r="CB81" i="1"/>
  <c r="CB82" i="1"/>
  <c r="CB86" i="1"/>
  <c r="CB88" i="1"/>
  <c r="CB89" i="1"/>
  <c r="CB90" i="1"/>
  <c r="CB91" i="1"/>
  <c r="CB92" i="1"/>
  <c r="CB93" i="1"/>
  <c r="CB94" i="1"/>
  <c r="CB95" i="1"/>
  <c r="CB99" i="1"/>
  <c r="CB100" i="1"/>
  <c r="CB101" i="1"/>
  <c r="CB102" i="1"/>
  <c r="CB103" i="1"/>
  <c r="CB104" i="1"/>
  <c r="CB106" i="1"/>
  <c r="CB107" i="1"/>
  <c r="CB109" i="1"/>
  <c r="CB110" i="1"/>
  <c r="CB112" i="1"/>
  <c r="CB113" i="1"/>
  <c r="CB114" i="1"/>
  <c r="CB116" i="1"/>
  <c r="CB117" i="1"/>
  <c r="CB119" i="1"/>
  <c r="CB121" i="1"/>
  <c r="CB123" i="1"/>
  <c r="CB125" i="1"/>
  <c r="CB126" i="1"/>
  <c r="CB128" i="1"/>
  <c r="CB130" i="1"/>
  <c r="CB132" i="1"/>
  <c r="CB133" i="1"/>
  <c r="CB134" i="1"/>
  <c r="CB135" i="1"/>
  <c r="CB136" i="1"/>
  <c r="CB137" i="1"/>
  <c r="CB140" i="1"/>
  <c r="CB141" i="1"/>
  <c r="CB143" i="1"/>
  <c r="CB144" i="1"/>
  <c r="CB145" i="1"/>
  <c r="CB147" i="1"/>
  <c r="BZ146" i="1"/>
  <c r="CB146" i="1" s="1"/>
  <c r="BZ131" i="1"/>
  <c r="CB131" i="1" s="1"/>
  <c r="BZ124" i="1"/>
  <c r="CB124" i="1" s="1"/>
  <c r="BZ122" i="1"/>
  <c r="CB122" i="1" s="1"/>
  <c r="BZ108" i="1"/>
  <c r="CB108" i="1" s="1"/>
  <c r="BZ98" i="1"/>
  <c r="CB98" i="1" s="1"/>
  <c r="BZ97" i="1"/>
  <c r="CB97" i="1" s="1"/>
  <c r="BZ96" i="1"/>
  <c r="CB96" i="1" s="1"/>
  <c r="BZ87" i="1"/>
  <c r="CB87" i="1" s="1"/>
  <c r="BZ84" i="1"/>
  <c r="CB84" i="1" s="1"/>
  <c r="BZ56" i="1"/>
  <c r="CB56" i="1" s="1"/>
  <c r="BZ38" i="1"/>
  <c r="CB38" i="1" s="1"/>
  <c r="BZ37" i="1"/>
  <c r="CB37" i="1" s="1"/>
  <c r="BZ28" i="1"/>
  <c r="CB28" i="1" s="1"/>
  <c r="BZ22" i="1"/>
  <c r="CB22" i="1" s="1"/>
  <c r="BZ13" i="1"/>
  <c r="CB13" i="1" s="1"/>
  <c r="BZ2" i="1"/>
  <c r="CB2" i="1" s="1"/>
  <c r="BZ139" i="1"/>
  <c r="CB139" i="1" s="1"/>
  <c r="BZ138" i="1"/>
  <c r="CB138" i="1" s="1"/>
  <c r="BZ129" i="1"/>
  <c r="CB129" i="1" s="1"/>
  <c r="BZ127" i="1"/>
  <c r="CB127" i="1" s="1"/>
  <c r="BZ118" i="1"/>
  <c r="CB118" i="1" s="1"/>
  <c r="BZ115" i="1"/>
  <c r="CB115" i="1" s="1"/>
  <c r="BZ111" i="1"/>
  <c r="CB111" i="1" s="1"/>
  <c r="BZ105" i="1"/>
  <c r="CB105" i="1" s="1"/>
  <c r="BZ85" i="1"/>
  <c r="CB85" i="1" s="1"/>
  <c r="BZ83" i="1"/>
  <c r="CB83" i="1" s="1"/>
  <c r="BZ78" i="1"/>
  <c r="CB78" i="1" s="1"/>
  <c r="BZ76" i="1"/>
  <c r="CB76" i="1" s="1"/>
  <c r="BZ73" i="1"/>
  <c r="CB73" i="1" s="1"/>
  <c r="BZ64" i="1"/>
  <c r="CB64" i="1" s="1"/>
  <c r="BZ60" i="1"/>
  <c r="CB60" i="1" s="1"/>
  <c r="BZ58" i="1"/>
  <c r="CB58" i="1" s="1"/>
  <c r="BZ55" i="1"/>
  <c r="CB55" i="1" s="1"/>
  <c r="BZ49" i="1"/>
  <c r="CB49" i="1" s="1"/>
  <c r="BZ47" i="1"/>
  <c r="CB47" i="1" s="1"/>
  <c r="BZ42" i="1"/>
  <c r="CB42" i="1" s="1"/>
  <c r="BZ39" i="1"/>
  <c r="CB39" i="1" s="1"/>
  <c r="BZ23" i="1"/>
  <c r="CB23" i="1" s="1"/>
  <c r="BZ21" i="1"/>
  <c r="CB21" i="1" s="1"/>
  <c r="BZ20" i="1"/>
  <c r="CB20" i="1" s="1"/>
  <c r="BZ17" i="1"/>
  <c r="CB17" i="1" s="1"/>
  <c r="BZ14" i="1"/>
  <c r="CB14" i="1" s="1"/>
  <c r="BZ10" i="1"/>
  <c r="CB10" i="1" s="1"/>
  <c r="BZ8" i="1"/>
  <c r="CB8" i="1" s="1"/>
  <c r="BZ142" i="1"/>
  <c r="CB142" i="1" s="1"/>
  <c r="BZ120" i="1"/>
  <c r="CB120" i="1" s="1"/>
  <c r="BZ48" i="1"/>
  <c r="CB48" i="1" s="1"/>
  <c r="BZ43" i="1"/>
  <c r="CB43" i="1" s="1"/>
  <c r="BZ41" i="1"/>
  <c r="CB41" i="1" s="1"/>
  <c r="BZ36" i="1"/>
  <c r="CB36" i="1" s="1"/>
  <c r="F525" i="2" l="1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T139" i="1"/>
  <c r="BT138" i="1"/>
  <c r="BT129" i="1"/>
  <c r="BT127" i="1"/>
  <c r="BT118" i="1"/>
  <c r="BT115" i="1"/>
  <c r="BT111" i="1"/>
  <c r="BT105" i="1"/>
  <c r="BT85" i="1"/>
  <c r="BT83" i="1"/>
  <c r="BT78" i="1"/>
  <c r="BT76" i="1"/>
  <c r="BT73" i="1"/>
  <c r="BT64" i="1"/>
  <c r="BT60" i="1"/>
  <c r="BT58" i="1"/>
  <c r="BT55" i="1"/>
  <c r="BT49" i="1"/>
  <c r="BT47" i="1"/>
  <c r="BT42" i="1"/>
  <c r="BT39" i="1"/>
  <c r="BT23" i="1"/>
  <c r="BT21" i="1"/>
  <c r="BT20" i="1"/>
  <c r="BT17" i="1"/>
  <c r="BT14" i="1"/>
  <c r="BT10" i="1"/>
  <c r="BT8" i="1"/>
  <c r="AF147" i="1"/>
  <c r="BM147" i="1"/>
  <c r="AX147" i="1"/>
  <c r="AQ147" i="1"/>
  <c r="AF146" i="1"/>
  <c r="AB146" i="1"/>
  <c r="BM145" i="1"/>
  <c r="AX145" i="1"/>
  <c r="AQ145" i="1"/>
  <c r="AF145" i="1"/>
  <c r="BM144" i="1"/>
  <c r="AX144" i="1"/>
  <c r="AQ144" i="1"/>
  <c r="AF144" i="1"/>
  <c r="R142" i="1"/>
  <c r="BM143" i="1"/>
  <c r="AX143" i="1"/>
  <c r="AQ143" i="1"/>
  <c r="AF143" i="1"/>
  <c r="BM141" i="1"/>
  <c r="AX141" i="1"/>
  <c r="AQ141" i="1"/>
  <c r="AF141" i="1"/>
  <c r="BM140" i="1"/>
  <c r="AX140" i="1"/>
  <c r="AQ140" i="1"/>
  <c r="AF140" i="1"/>
  <c r="BM139" i="1"/>
  <c r="AX139" i="1"/>
  <c r="AQ139" i="1"/>
  <c r="AF139" i="1"/>
  <c r="BM138" i="1"/>
  <c r="BI138" i="1"/>
  <c r="AX138" i="1"/>
  <c r="AQ138" i="1"/>
  <c r="AF138" i="1"/>
  <c r="BM137" i="1"/>
  <c r="AX137" i="1"/>
  <c r="AQ137" i="1"/>
  <c r="AF137" i="1"/>
  <c r="BM136" i="1"/>
  <c r="AX136" i="1"/>
  <c r="AQ136" i="1"/>
  <c r="AF136" i="1"/>
  <c r="BM135" i="1"/>
  <c r="AX135" i="1"/>
  <c r="AQ135" i="1"/>
  <c r="AF135" i="1"/>
  <c r="BM134" i="1"/>
  <c r="AX134" i="1"/>
  <c r="AQ134" i="1"/>
  <c r="AF134" i="1"/>
  <c r="BM133" i="1"/>
  <c r="AX133" i="1"/>
  <c r="AQ133" i="1"/>
  <c r="AF133" i="1"/>
  <c r="BM132" i="1" l="1"/>
  <c r="AX132" i="1"/>
  <c r="AQ132" i="1"/>
  <c r="AF132" i="1"/>
  <c r="AX131" i="1"/>
  <c r="BM131" i="1"/>
  <c r="BI131" i="1"/>
  <c r="AQ131" i="1"/>
  <c r="AF131" i="1"/>
  <c r="BM130" i="1"/>
  <c r="AX130" i="1"/>
  <c r="AQ130" i="1"/>
  <c r="AF130" i="1"/>
  <c r="BI129" i="1"/>
  <c r="BM129" i="1"/>
  <c r="AX129" i="1"/>
  <c r="AQ129" i="1"/>
  <c r="AF129" i="1"/>
  <c r="BM128" i="1"/>
  <c r="AX128" i="1"/>
  <c r="AQ128" i="1"/>
  <c r="AF128" i="1"/>
  <c r="BM127" i="1"/>
  <c r="BI127" i="1"/>
  <c r="AX127" i="1"/>
  <c r="AQ127" i="1"/>
  <c r="AF127" i="1"/>
  <c r="BM126" i="1" l="1"/>
  <c r="AX126" i="1"/>
  <c r="AQ126" i="1"/>
  <c r="AF126" i="1"/>
  <c r="BM125" i="1"/>
  <c r="AX125" i="1"/>
  <c r="AQ125" i="1"/>
  <c r="AF125" i="1"/>
  <c r="BM123" i="1"/>
  <c r="AQ124" i="1"/>
  <c r="AM124" i="1"/>
  <c r="AF124" i="1"/>
  <c r="AX123" i="1"/>
  <c r="AQ123" i="1"/>
  <c r="AF123" i="1"/>
  <c r="AM122" i="1"/>
  <c r="AQ122" i="1"/>
  <c r="AF122" i="1"/>
  <c r="BM121" i="1"/>
  <c r="AX121" i="1"/>
  <c r="AQ121" i="1"/>
  <c r="AF121" i="1"/>
  <c r="AT120" i="1"/>
  <c r="AX120" i="1"/>
  <c r="AQ120" i="1"/>
  <c r="AF120" i="1"/>
  <c r="BM119" i="1"/>
  <c r="AX119" i="1"/>
  <c r="AQ119" i="1"/>
  <c r="AF119" i="1"/>
  <c r="BM118" i="1"/>
  <c r="AX118" i="1"/>
  <c r="AQ118" i="1"/>
  <c r="AF118" i="1"/>
  <c r="BM117" i="1"/>
  <c r="AX117" i="1"/>
  <c r="AQ117" i="1"/>
  <c r="AF117" i="1"/>
  <c r="BM116" i="1"/>
  <c r="AX116" i="1"/>
  <c r="AQ116" i="1"/>
  <c r="AF116" i="1"/>
  <c r="BM115" i="1"/>
  <c r="AX115" i="1"/>
  <c r="AQ115" i="1"/>
  <c r="AF115" i="1"/>
  <c r="BM114" i="1"/>
  <c r="AX114" i="1"/>
  <c r="AQ114" i="1"/>
  <c r="AF114" i="1"/>
  <c r="BM113" i="1"/>
  <c r="AX113" i="1"/>
  <c r="AQ113" i="1"/>
  <c r="AF113" i="1"/>
  <c r="BM112" i="1"/>
  <c r="AX112" i="1"/>
  <c r="AQ112" i="1"/>
  <c r="AF112" i="1"/>
  <c r="BM111" i="1"/>
  <c r="AX111" i="1"/>
  <c r="AQ111" i="1"/>
  <c r="AF111" i="1"/>
  <c r="BM110" i="1"/>
  <c r="AX110" i="1"/>
  <c r="AQ110" i="1"/>
  <c r="AF110" i="1"/>
  <c r="BM109" i="1"/>
  <c r="AX109" i="1"/>
  <c r="AQ109" i="1"/>
  <c r="AF109" i="1"/>
  <c r="AM108" i="1"/>
  <c r="AQ108" i="1"/>
  <c r="AF108" i="1"/>
  <c r="BM107" i="1"/>
  <c r="AX107" i="1"/>
  <c r="AQ107" i="1"/>
  <c r="AF107" i="1"/>
  <c r="BM106" i="1"/>
  <c r="AX106" i="1"/>
  <c r="AQ106" i="1"/>
  <c r="AF106" i="1"/>
  <c r="BM105" i="1"/>
  <c r="BI105" i="1"/>
  <c r="AX105" i="1"/>
  <c r="AQ105" i="1"/>
  <c r="AF105" i="1"/>
  <c r="BM104" i="1"/>
  <c r="AX104" i="1"/>
  <c r="AQ104" i="1"/>
  <c r="AF104" i="1"/>
  <c r="BM103" i="1"/>
  <c r="AX103" i="1"/>
  <c r="AQ103" i="1"/>
  <c r="AF103" i="1"/>
  <c r="BM102" i="1"/>
  <c r="AX102" i="1"/>
  <c r="AQ102" i="1"/>
  <c r="AF102" i="1"/>
  <c r="BM101" i="1"/>
  <c r="AX101" i="1"/>
  <c r="AQ101" i="1"/>
  <c r="AF101" i="1"/>
  <c r="BM100" i="1"/>
  <c r="AX100" i="1"/>
  <c r="AQ100" i="1"/>
  <c r="AF100" i="1"/>
  <c r="BM99" i="1"/>
  <c r="AX99" i="1"/>
  <c r="AQ99" i="1"/>
  <c r="AF99" i="1"/>
  <c r="AQ98" i="1"/>
  <c r="AM98" i="1"/>
  <c r="AF98" i="1"/>
  <c r="AF97" i="1"/>
  <c r="AB97" i="1"/>
  <c r="AQ96" i="1"/>
  <c r="AM96" i="1"/>
  <c r="AF96" i="1"/>
  <c r="BM95" i="1"/>
  <c r="AX95" i="1"/>
  <c r="AQ95" i="1"/>
  <c r="AF95" i="1"/>
  <c r="BM94" i="1"/>
  <c r="AX94" i="1"/>
  <c r="AQ94" i="1"/>
  <c r="AF94" i="1"/>
  <c r="BM93" i="1"/>
  <c r="AX93" i="1"/>
  <c r="AQ93" i="1"/>
  <c r="AF93" i="1"/>
  <c r="BM92" i="1"/>
  <c r="AX92" i="1"/>
  <c r="AQ92" i="1"/>
  <c r="AF92" i="1"/>
  <c r="BM91" i="1"/>
  <c r="AX91" i="1"/>
  <c r="AQ91" i="1"/>
  <c r="AF91" i="1"/>
  <c r="BM90" i="1"/>
  <c r="AX90" i="1"/>
  <c r="AQ90" i="1"/>
  <c r="AM90" i="1"/>
  <c r="AF90" i="1"/>
  <c r="BM89" i="1"/>
  <c r="AX89" i="1"/>
  <c r="AQ89" i="1"/>
  <c r="AF89" i="1"/>
  <c r="BM88" i="1"/>
  <c r="AX88" i="1"/>
  <c r="AQ88" i="1"/>
  <c r="AF88" i="1"/>
  <c r="R87" i="1"/>
  <c r="BM86" i="1"/>
  <c r="AX86" i="1"/>
  <c r="AQ86" i="1"/>
  <c r="AF86" i="1"/>
  <c r="BM85" i="1"/>
  <c r="AX85" i="1"/>
  <c r="AQ85" i="1"/>
  <c r="AF85" i="1"/>
  <c r="AB84" i="1"/>
  <c r="AF84" i="1"/>
  <c r="BI115" i="1"/>
  <c r="BI111" i="1"/>
  <c r="BI49" i="1"/>
  <c r="BI36" i="1"/>
  <c r="BM83" i="1"/>
  <c r="BI83" i="1"/>
  <c r="BM82" i="1"/>
  <c r="AX83" i="1"/>
  <c r="AX82" i="1"/>
  <c r="AQ83" i="1"/>
  <c r="AQ82" i="1"/>
  <c r="AF83" i="1"/>
  <c r="AF82" i="1"/>
  <c r="BM81" i="1"/>
  <c r="AX81" i="1"/>
  <c r="AQ81" i="1"/>
  <c r="AF81" i="1"/>
  <c r="BM80" i="1"/>
  <c r="AX80" i="1"/>
  <c r="AQ80" i="1"/>
  <c r="AF80" i="1"/>
  <c r="BM79" i="1"/>
  <c r="AX79" i="1"/>
  <c r="AQ79" i="1"/>
  <c r="AF79" i="1"/>
  <c r="BM78" i="1" l="1"/>
  <c r="AX78" i="1"/>
  <c r="AQ78" i="1"/>
  <c r="AF78" i="1"/>
  <c r="BM77" i="1"/>
  <c r="AX77" i="1"/>
  <c r="AQ77" i="1"/>
  <c r="AF77" i="1"/>
  <c r="BM76" i="1"/>
  <c r="AX76" i="1"/>
  <c r="AQ76" i="1"/>
  <c r="AF76" i="1"/>
  <c r="BM75" i="1"/>
  <c r="AX75" i="1"/>
  <c r="AQ75" i="1"/>
  <c r="AF75" i="1"/>
  <c r="BM74" i="1"/>
  <c r="AX74" i="1"/>
  <c r="AQ74" i="1"/>
  <c r="AF74" i="1"/>
  <c r="BM73" i="1"/>
  <c r="AX73" i="1"/>
  <c r="AQ73" i="1"/>
  <c r="AF73" i="1"/>
  <c r="BM72" i="1"/>
  <c r="AX72" i="1"/>
  <c r="AT72" i="1"/>
  <c r="AQ72" i="1"/>
  <c r="AF72" i="1"/>
  <c r="BM71" i="1"/>
  <c r="AX71" i="1"/>
  <c r="AQ71" i="1"/>
  <c r="AF71" i="1"/>
  <c r="BM70" i="1"/>
  <c r="AX70" i="1"/>
  <c r="AQ70" i="1"/>
  <c r="AF70" i="1"/>
  <c r="BM69" i="1"/>
  <c r="AX69" i="1"/>
  <c r="AQ69" i="1"/>
  <c r="AF69" i="1"/>
  <c r="BM68" i="1"/>
  <c r="AX68" i="1"/>
  <c r="AQ68" i="1"/>
  <c r="AF68" i="1"/>
  <c r="BM67" i="1"/>
  <c r="AX67" i="1"/>
  <c r="AQ67" i="1"/>
  <c r="AF67" i="1"/>
  <c r="BM66" i="1"/>
  <c r="AX66" i="1"/>
  <c r="AQ66" i="1"/>
  <c r="AF66" i="1"/>
  <c r="BM65" i="1"/>
  <c r="AX65" i="1"/>
  <c r="AQ65" i="1"/>
  <c r="AF65" i="1"/>
  <c r="BM64" i="1"/>
  <c r="AX64" i="1"/>
  <c r="AQ64" i="1"/>
  <c r="AF64" i="1"/>
  <c r="BM63" i="1"/>
  <c r="AX63" i="1"/>
  <c r="AQ63" i="1"/>
  <c r="AF63" i="1"/>
  <c r="BM62" i="1"/>
  <c r="AX62" i="1"/>
  <c r="AQ62" i="1"/>
  <c r="AF62" i="1"/>
  <c r="BM61" i="1"/>
  <c r="AX61" i="1"/>
  <c r="AQ61" i="1"/>
  <c r="AF61" i="1"/>
  <c r="BM60" i="1"/>
  <c r="AX60" i="1"/>
  <c r="AQ60" i="1"/>
  <c r="AF60" i="1"/>
  <c r="BM59" i="1"/>
  <c r="AX59" i="1"/>
  <c r="AQ59" i="1"/>
  <c r="AF59" i="1"/>
  <c r="BM58" i="1"/>
  <c r="AX58" i="1"/>
  <c r="AQ58" i="1"/>
  <c r="AF58" i="1"/>
  <c r="BM57" i="1"/>
  <c r="AX57" i="1"/>
  <c r="AQ57" i="1"/>
  <c r="AF57" i="1"/>
  <c r="BM55" i="1"/>
  <c r="AX55" i="1"/>
  <c r="AQ55" i="1"/>
  <c r="AF55" i="1"/>
  <c r="R56" i="1"/>
  <c r="BM54" i="1"/>
  <c r="AX54" i="1"/>
  <c r="AQ54" i="1"/>
  <c r="AF54" i="1"/>
  <c r="BM53" i="1"/>
  <c r="AX53" i="1"/>
  <c r="AQ53" i="1"/>
  <c r="AF53" i="1"/>
  <c r="BM52" i="1"/>
  <c r="AX52" i="1"/>
  <c r="AQ52" i="1"/>
  <c r="AF52" i="1"/>
  <c r="BM51" i="1"/>
  <c r="AX51" i="1"/>
  <c r="AQ51" i="1"/>
  <c r="AF51" i="1"/>
  <c r="BM50" i="1"/>
  <c r="AX50" i="1"/>
  <c r="AQ50" i="1"/>
  <c r="AF50" i="1"/>
  <c r="BM49" i="1"/>
  <c r="AX49" i="1"/>
  <c r="AQ49" i="1"/>
  <c r="AF49" i="1"/>
  <c r="R48" i="1"/>
  <c r="BM47" i="1"/>
  <c r="AX47" i="1"/>
  <c r="AQ47" i="1"/>
  <c r="AF47" i="1"/>
  <c r="BM46" i="1"/>
  <c r="AX46" i="1"/>
  <c r="AQ46" i="1"/>
  <c r="AF46" i="1"/>
  <c r="BM45" i="1"/>
  <c r="AX45" i="1"/>
  <c r="AQ45" i="1"/>
  <c r="AF45" i="1"/>
  <c r="BM44" i="1"/>
  <c r="AX44" i="1"/>
  <c r="AQ44" i="1"/>
  <c r="AF44" i="1"/>
  <c r="BI43" i="1"/>
  <c r="BM43" i="1"/>
  <c r="AX43" i="1"/>
  <c r="AQ43" i="1"/>
  <c r="AF43" i="1"/>
  <c r="BM42" i="1"/>
  <c r="AX42" i="1"/>
  <c r="AT42" i="1"/>
  <c r="AQ42" i="1"/>
  <c r="AF42" i="1"/>
  <c r="BI41" i="1"/>
  <c r="BM41" i="1"/>
  <c r="AX41" i="1"/>
  <c r="AQ41" i="1"/>
  <c r="AF41" i="1"/>
  <c r="BM40" i="1"/>
  <c r="AX40" i="1"/>
  <c r="AQ40" i="1"/>
  <c r="AF40" i="1"/>
  <c r="BM39" i="1"/>
  <c r="AX39" i="1"/>
  <c r="AQ39" i="1"/>
  <c r="AF39" i="1"/>
  <c r="AM37" i="1"/>
  <c r="AF38" i="1"/>
  <c r="AB38" i="1"/>
  <c r="AF37" i="1"/>
  <c r="BM36" i="1"/>
  <c r="AX36" i="1"/>
  <c r="AQ36" i="1"/>
  <c r="AF36" i="1"/>
  <c r="BM35" i="1"/>
  <c r="AX35" i="1"/>
  <c r="AQ35" i="1"/>
  <c r="AF35" i="1"/>
  <c r="BM34" i="1"/>
  <c r="AX34" i="1"/>
  <c r="AQ34" i="1"/>
  <c r="AF34" i="1"/>
  <c r="BM33" i="1"/>
  <c r="AX33" i="1"/>
  <c r="AQ33" i="1"/>
  <c r="AF33" i="1"/>
  <c r="BM32" i="1"/>
  <c r="AX32" i="1"/>
  <c r="AQ32" i="1"/>
  <c r="AF32" i="1"/>
  <c r="BM31" i="1"/>
  <c r="AX31" i="1"/>
  <c r="AQ31" i="1"/>
  <c r="AF31" i="1"/>
  <c r="BM30" i="1"/>
  <c r="AX30" i="1"/>
  <c r="AQ30" i="1"/>
  <c r="AF30" i="1"/>
  <c r="BM29" i="1"/>
  <c r="AX29" i="1"/>
  <c r="AQ29" i="1"/>
  <c r="AF29" i="1"/>
  <c r="AF28" i="1"/>
  <c r="AB28" i="1"/>
  <c r="BM27" i="1"/>
  <c r="AX27" i="1"/>
  <c r="AQ27" i="1"/>
  <c r="AF27" i="1"/>
  <c r="BM26" i="1"/>
  <c r="AX26" i="1"/>
  <c r="AQ26" i="1"/>
  <c r="AF26" i="1"/>
  <c r="BM25" i="1"/>
  <c r="AX25" i="1"/>
  <c r="AQ25" i="1"/>
  <c r="AF25" i="1"/>
  <c r="BM24" i="1"/>
  <c r="AX24" i="1"/>
  <c r="AQ24" i="1"/>
  <c r="AF24" i="1"/>
  <c r="BM23" i="1"/>
  <c r="AX23" i="1"/>
  <c r="AQ23" i="1"/>
  <c r="AF23" i="1"/>
  <c r="R22" i="1"/>
  <c r="BM21" i="1" l="1"/>
  <c r="AX21" i="1"/>
  <c r="AQ21" i="1"/>
  <c r="AF21" i="1"/>
  <c r="BM20" i="1"/>
  <c r="BI20" i="1"/>
  <c r="AX20" i="1"/>
  <c r="AQ20" i="1"/>
  <c r="AF20" i="1"/>
  <c r="BM19" i="1"/>
  <c r="AX19" i="1"/>
  <c r="AQ19" i="1"/>
  <c r="AF19" i="1"/>
  <c r="BM18" i="1"/>
  <c r="AX18" i="1"/>
  <c r="AQ18" i="1"/>
  <c r="AF18" i="1"/>
  <c r="BM17" i="1"/>
  <c r="AX17" i="1"/>
  <c r="AQ17" i="1"/>
  <c r="AF17" i="1"/>
  <c r="BM16" i="1"/>
  <c r="AX16" i="1"/>
  <c r="AQ16" i="1"/>
  <c r="AF16" i="1"/>
  <c r="BM15" i="1"/>
  <c r="AX15" i="1"/>
  <c r="AQ15" i="1"/>
  <c r="AF15" i="1"/>
  <c r="BM14" i="1"/>
  <c r="AX14" i="1"/>
  <c r="AQ14" i="1"/>
  <c r="AF14" i="1"/>
  <c r="R13" i="1"/>
  <c r="BM12" i="1"/>
  <c r="AX12" i="1"/>
  <c r="AQ12" i="1"/>
  <c r="AF12" i="1"/>
  <c r="BM11" i="1"/>
  <c r="AX11" i="1"/>
  <c r="AQ11" i="1"/>
  <c r="AF11" i="1"/>
  <c r="BM10" i="1"/>
  <c r="AX10" i="1"/>
  <c r="AQ10" i="1"/>
  <c r="AF10" i="1"/>
  <c r="BM9" i="1"/>
  <c r="AX9" i="1"/>
  <c r="AQ9" i="1"/>
  <c r="AF9" i="1"/>
  <c r="AT4" i="1"/>
  <c r="AT5" i="1"/>
  <c r="AT6" i="1"/>
  <c r="AT7" i="1"/>
  <c r="AT8" i="1"/>
  <c r="AT9" i="1"/>
  <c r="AT10" i="1"/>
  <c r="AT11" i="1"/>
  <c r="AT12" i="1"/>
  <c r="AT14" i="1"/>
  <c r="AT15" i="1"/>
  <c r="AT16" i="1"/>
  <c r="AT17" i="1"/>
  <c r="AT18" i="1"/>
  <c r="AT19" i="1"/>
  <c r="AT20" i="1"/>
  <c r="AT21" i="1"/>
  <c r="AT23" i="1"/>
  <c r="AT24" i="1"/>
  <c r="AT25" i="1"/>
  <c r="AT26" i="1"/>
  <c r="AT27" i="1"/>
  <c r="AT29" i="1"/>
  <c r="AT30" i="1"/>
  <c r="AT31" i="1"/>
  <c r="AT32" i="1"/>
  <c r="AT33" i="1"/>
  <c r="AT34" i="1"/>
  <c r="AT35" i="1"/>
  <c r="AT36" i="1"/>
  <c r="AT39" i="1"/>
  <c r="AT40" i="1"/>
  <c r="AT41" i="1"/>
  <c r="AT43" i="1"/>
  <c r="AT44" i="1"/>
  <c r="AT45" i="1"/>
  <c r="AT46" i="1"/>
  <c r="AT47" i="1"/>
  <c r="AT49" i="1"/>
  <c r="AT50" i="1"/>
  <c r="AT51" i="1"/>
  <c r="AT52" i="1"/>
  <c r="AT53" i="1"/>
  <c r="AT54" i="1"/>
  <c r="AT55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3" i="1"/>
  <c r="AT74" i="1"/>
  <c r="AT75" i="1"/>
  <c r="AT76" i="1"/>
  <c r="AT77" i="1"/>
  <c r="AT78" i="1"/>
  <c r="AT79" i="1"/>
  <c r="AT80" i="1"/>
  <c r="AT81" i="1"/>
  <c r="AT82" i="1"/>
  <c r="AT83" i="1"/>
  <c r="AT85" i="1"/>
  <c r="AT86" i="1"/>
  <c r="AT88" i="1"/>
  <c r="AT89" i="1"/>
  <c r="AT90" i="1"/>
  <c r="AT91" i="1"/>
  <c r="AT92" i="1"/>
  <c r="AT93" i="1"/>
  <c r="AT94" i="1"/>
  <c r="AT95" i="1"/>
  <c r="AT99" i="1"/>
  <c r="AT100" i="1"/>
  <c r="AT101" i="1"/>
  <c r="AT102" i="1"/>
  <c r="AT103" i="1"/>
  <c r="AT104" i="1"/>
  <c r="AT105" i="1"/>
  <c r="AT106" i="1"/>
  <c r="AT107" i="1"/>
  <c r="AT109" i="1"/>
  <c r="AT110" i="1"/>
  <c r="AT111" i="1"/>
  <c r="AT112" i="1"/>
  <c r="AT113" i="1"/>
  <c r="AT114" i="1"/>
  <c r="AT115" i="1"/>
  <c r="AT116" i="1"/>
  <c r="AT117" i="1"/>
  <c r="AT118" i="1"/>
  <c r="AT119" i="1"/>
  <c r="AT121" i="1"/>
  <c r="AT123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3" i="1"/>
  <c r="AT144" i="1"/>
  <c r="AT145" i="1"/>
  <c r="AT147" i="1"/>
  <c r="AM4" i="1"/>
  <c r="AM5" i="1"/>
  <c r="AM6" i="1"/>
  <c r="AM7" i="1"/>
  <c r="AM8" i="1"/>
  <c r="AM9" i="1"/>
  <c r="AM10" i="1"/>
  <c r="AM11" i="1"/>
  <c r="AM12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9" i="1"/>
  <c r="AM30" i="1"/>
  <c r="AM31" i="1"/>
  <c r="AM32" i="1"/>
  <c r="AM33" i="1"/>
  <c r="AM34" i="1"/>
  <c r="AM35" i="1"/>
  <c r="AM36" i="1"/>
  <c r="AM39" i="1"/>
  <c r="AM40" i="1"/>
  <c r="AM41" i="1"/>
  <c r="AM42" i="1"/>
  <c r="AM43" i="1"/>
  <c r="AM44" i="1"/>
  <c r="AM45" i="1"/>
  <c r="AM46" i="1"/>
  <c r="AM47" i="1"/>
  <c r="AM49" i="1"/>
  <c r="AM50" i="1"/>
  <c r="AM51" i="1"/>
  <c r="AM52" i="1"/>
  <c r="AM53" i="1"/>
  <c r="AM54" i="1"/>
  <c r="AM55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5" i="1"/>
  <c r="AM86" i="1"/>
  <c r="AM88" i="1"/>
  <c r="AM89" i="1"/>
  <c r="AM91" i="1"/>
  <c r="AM92" i="1"/>
  <c r="AM93" i="1"/>
  <c r="AM94" i="1"/>
  <c r="AM95" i="1"/>
  <c r="AM99" i="1"/>
  <c r="AM100" i="1"/>
  <c r="AM101" i="1"/>
  <c r="AM102" i="1"/>
  <c r="AM103" i="1"/>
  <c r="AM104" i="1"/>
  <c r="AM105" i="1"/>
  <c r="AM106" i="1"/>
  <c r="AM107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3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3" i="1"/>
  <c r="AM144" i="1"/>
  <c r="AM145" i="1"/>
  <c r="AM147" i="1"/>
  <c r="AB4" i="1"/>
  <c r="AB5" i="1"/>
  <c r="AB6" i="1"/>
  <c r="AB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8" i="1"/>
  <c r="AB89" i="1"/>
  <c r="AB90" i="1"/>
  <c r="AB91" i="1"/>
  <c r="AB92" i="1"/>
  <c r="AB93" i="1"/>
  <c r="AB94" i="1"/>
  <c r="AB95" i="1"/>
  <c r="AB96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3" i="1"/>
  <c r="AB144" i="1"/>
  <c r="AB145" i="1"/>
  <c r="AB147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3" i="1"/>
  <c r="R144" i="1"/>
  <c r="R145" i="1"/>
  <c r="R146" i="1"/>
  <c r="R147" i="1"/>
  <c r="R4" i="1"/>
  <c r="R5" i="1"/>
  <c r="R6" i="1"/>
  <c r="R7" i="1"/>
  <c r="R8" i="1"/>
  <c r="R9" i="1"/>
  <c r="R10" i="1"/>
  <c r="R11" i="1"/>
  <c r="R12" i="1"/>
  <c r="BM8" i="1"/>
  <c r="AX8" i="1"/>
  <c r="AQ8" i="1"/>
  <c r="AF8" i="1"/>
  <c r="BM3" i="1"/>
  <c r="BM4" i="1"/>
  <c r="BM5" i="1"/>
  <c r="BM6" i="1"/>
  <c r="BM7" i="1"/>
  <c r="AX6" i="1"/>
  <c r="AX5" i="1"/>
  <c r="AX4" i="1"/>
  <c r="AX3" i="1"/>
  <c r="AX7" i="1"/>
  <c r="AQ3" i="1"/>
  <c r="AQ4" i="1"/>
  <c r="AQ5" i="1"/>
  <c r="AQ6" i="1"/>
  <c r="AQ7" i="1"/>
  <c r="AF3" i="1"/>
  <c r="AF4" i="1"/>
  <c r="AF5" i="1"/>
  <c r="AF6" i="1"/>
  <c r="AF7" i="1"/>
  <c r="AT3" i="1"/>
  <c r="R3" i="1"/>
  <c r="AB3" i="1"/>
  <c r="AM3" i="1"/>
  <c r="R2" i="1"/>
  <c r="BI147" i="1"/>
  <c r="BI145" i="1"/>
  <c r="BI144" i="1"/>
  <c r="BI143" i="1"/>
  <c r="BI141" i="1"/>
  <c r="BI140" i="1"/>
  <c r="BI139" i="1"/>
  <c r="BI137" i="1"/>
  <c r="BI136" i="1"/>
  <c r="BI135" i="1"/>
  <c r="BI134" i="1"/>
  <c r="BI133" i="1"/>
  <c r="BI132" i="1"/>
  <c r="BI130" i="1"/>
  <c r="BI128" i="1"/>
  <c r="BI126" i="1"/>
  <c r="BI125" i="1"/>
  <c r="BI123" i="1"/>
  <c r="BI121" i="1"/>
  <c r="BI119" i="1"/>
  <c r="BI118" i="1"/>
  <c r="BI117" i="1"/>
  <c r="BI116" i="1"/>
  <c r="BI114" i="1"/>
  <c r="BI113" i="1"/>
  <c r="BI112" i="1"/>
  <c r="BI110" i="1"/>
  <c r="BI109" i="1"/>
  <c r="BI107" i="1"/>
  <c r="BI106" i="1"/>
  <c r="BI104" i="1"/>
  <c r="BI103" i="1"/>
  <c r="BI102" i="1"/>
  <c r="BI101" i="1"/>
  <c r="BI100" i="1"/>
  <c r="BI99" i="1"/>
  <c r="BI95" i="1"/>
  <c r="BI94" i="1"/>
  <c r="BI93" i="1"/>
  <c r="BI92" i="1"/>
  <c r="BI91" i="1"/>
  <c r="BI90" i="1"/>
  <c r="BI89" i="1"/>
  <c r="BI88" i="1"/>
  <c r="BI86" i="1"/>
  <c r="BI85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5" i="1"/>
  <c r="BI54" i="1"/>
  <c r="BI53" i="1"/>
  <c r="BI52" i="1"/>
  <c r="BI51" i="1"/>
  <c r="BI50" i="1"/>
  <c r="BI47" i="1"/>
  <c r="BI46" i="1"/>
  <c r="BI45" i="1"/>
  <c r="BI44" i="1"/>
  <c r="BI42" i="1"/>
  <c r="BI40" i="1"/>
  <c r="BI39" i="1"/>
  <c r="BI35" i="1"/>
  <c r="BI34" i="1"/>
  <c r="BI33" i="1"/>
  <c r="BI32" i="1"/>
  <c r="BI31" i="1"/>
  <c r="BI30" i="1"/>
  <c r="BI29" i="1"/>
  <c r="BI27" i="1"/>
  <c r="BI26" i="1"/>
  <c r="BI25" i="1"/>
  <c r="BI24" i="1"/>
  <c r="BI23" i="1"/>
  <c r="BI21" i="1"/>
  <c r="BI19" i="1"/>
  <c r="BI18" i="1"/>
  <c r="BI17" i="1"/>
  <c r="BI16" i="1"/>
  <c r="BI15" i="1"/>
  <c r="BI14" i="1"/>
  <c r="BI12" i="1"/>
  <c r="BI11" i="1"/>
  <c r="BI10" i="1"/>
  <c r="BI9" i="1"/>
  <c r="BI8" i="1"/>
  <c r="BI7" i="1"/>
  <c r="BI6" i="1"/>
  <c r="BI5" i="1"/>
  <c r="BI4" i="1"/>
  <c r="BI3" i="1"/>
</calcChain>
</file>

<file path=xl/sharedStrings.xml><?xml version="1.0" encoding="utf-8"?>
<sst xmlns="http://schemas.openxmlformats.org/spreadsheetml/2006/main" count="17905" uniqueCount="738">
  <si>
    <t>SL_no</t>
  </si>
  <si>
    <t>MR_No</t>
  </si>
  <si>
    <t>Date_of_birth</t>
  </si>
  <si>
    <t>Gender</t>
  </si>
  <si>
    <t>Age_at _diagnosis</t>
  </si>
  <si>
    <t>Date_of _diagnosis</t>
  </si>
  <si>
    <t>Lineage</t>
  </si>
  <si>
    <t xml:space="preserve">Highes_WBC_count_at_presentationt </t>
  </si>
  <si>
    <t>NCI_risk_group</t>
  </si>
  <si>
    <t xml:space="preserve">Bulky_disease </t>
  </si>
  <si>
    <t>EM_disease_ atypical_site</t>
  </si>
  <si>
    <t>Cytogenetics</t>
  </si>
  <si>
    <t>Prednisolone_response</t>
  </si>
  <si>
    <t>CNS_ status</t>
  </si>
  <si>
    <t xml:space="preserve">Provisional_risk  </t>
  </si>
  <si>
    <t>Induction_SD</t>
  </si>
  <si>
    <t>Induction_ED</t>
  </si>
  <si>
    <t>Induction_duration</t>
  </si>
  <si>
    <t>Total_episodes_of Infection_toxicity</t>
  </si>
  <si>
    <t>Total_episodes_of_ Non-infection_toxicity</t>
  </si>
  <si>
    <t>Total_episodes_of_ Combined_toxicity</t>
  </si>
  <si>
    <t>Episodes_of_RBC_transfusion</t>
  </si>
  <si>
    <t>Episodes_of_Platelets_transfusion</t>
  </si>
  <si>
    <t xml:space="preserve"> BM_Blast %</t>
  </si>
  <si>
    <t>MRD_Status</t>
  </si>
  <si>
    <t>Post_induction_response</t>
  </si>
  <si>
    <t>Final_risk</t>
  </si>
  <si>
    <t>Consolidation_SD</t>
  </si>
  <si>
    <t>Consolidation_ED</t>
  </si>
  <si>
    <t>Consolidation_duration</t>
  </si>
  <si>
    <t>Total_episodes_of_Consolidation_ toxicity</t>
  </si>
  <si>
    <t>BM_Blast %</t>
  </si>
  <si>
    <t>MRD_status</t>
  </si>
  <si>
    <t>Post_Consolidation_EM_disease_assessment</t>
  </si>
  <si>
    <t>Post_Consolidation_Response</t>
  </si>
  <si>
    <t>Interim_maintainence_SD</t>
  </si>
  <si>
    <t>Interim_maintainence_ED</t>
  </si>
  <si>
    <t>Interim_maintainence_duration</t>
  </si>
  <si>
    <t>Total_episodes_of_IM_ toxicity</t>
  </si>
  <si>
    <t>Delayed_intensification_SD</t>
  </si>
  <si>
    <t>Delayed_intensification_ED</t>
  </si>
  <si>
    <t>Delated_intensification_duration</t>
  </si>
  <si>
    <t>Total_episodes_of_DI_ toxicity</t>
  </si>
  <si>
    <t>Duration_of_neutropenia_in_DI</t>
  </si>
  <si>
    <t>Episodes_of_neutropenia_in_DI</t>
  </si>
  <si>
    <t>Duration_of_thrombocytopenia_in_DI</t>
  </si>
  <si>
    <t>Episodes_of_thrombocytopenia_in_DI</t>
  </si>
  <si>
    <t>Maintenance_SD</t>
  </si>
  <si>
    <t>Maintenance_ED</t>
  </si>
  <si>
    <t>Maintenance_duration</t>
  </si>
  <si>
    <t>Total_episodes_of_Maintenance_ toxicity</t>
  </si>
  <si>
    <t>Trial_withdrawal</t>
  </si>
  <si>
    <t>Phase_of_trial_withdrawal</t>
  </si>
  <si>
    <t>Date_of_trial_withdrawal</t>
  </si>
  <si>
    <t>Reason_for_trial_withdrawal</t>
  </si>
  <si>
    <t>Relapsed</t>
  </si>
  <si>
    <t>Date_of_relapse</t>
  </si>
  <si>
    <t>Time_from_diagnosis</t>
  </si>
  <si>
    <t>Site_of_relapse</t>
  </si>
  <si>
    <t>Specify_the_sites_of_relapse</t>
  </si>
  <si>
    <t>Treatment_related_mortality</t>
  </si>
  <si>
    <t>Cause_of_death</t>
  </si>
  <si>
    <t>Date_of_death</t>
  </si>
  <si>
    <t>Present_status_of_patients</t>
  </si>
  <si>
    <t>MR/16/012706</t>
  </si>
  <si>
    <t>Male</t>
  </si>
  <si>
    <t>B</t>
  </si>
  <si>
    <t>Standard</t>
  </si>
  <si>
    <t>Present</t>
  </si>
  <si>
    <t>Not present</t>
  </si>
  <si>
    <t>BCR-ABL1</t>
  </si>
  <si>
    <t>Good</t>
  </si>
  <si>
    <t>CNS2c</t>
  </si>
  <si>
    <t>High</t>
  </si>
  <si>
    <t>x</t>
  </si>
  <si>
    <t>Yes</t>
  </si>
  <si>
    <t>Induction</t>
  </si>
  <si>
    <t>Severe toxicity</t>
  </si>
  <si>
    <t>Died</t>
  </si>
  <si>
    <t>MR/16/012690</t>
  </si>
  <si>
    <t>High Hyperdiploidy</t>
  </si>
  <si>
    <t>Poor</t>
  </si>
  <si>
    <t>CNS1</t>
  </si>
  <si>
    <t>M1</t>
  </si>
  <si>
    <t>Negative(&lt;0.01%)</t>
  </si>
  <si>
    <t>In CR</t>
  </si>
  <si>
    <t>Not required</t>
  </si>
  <si>
    <t>No</t>
  </si>
  <si>
    <t>Treatment completed &amp; under follow up</t>
  </si>
  <si>
    <t>MR/16/012839</t>
  </si>
  <si>
    <t>Female</t>
  </si>
  <si>
    <t>Intermediate_younger</t>
  </si>
  <si>
    <t>Not done</t>
  </si>
  <si>
    <t>Resolved</t>
  </si>
  <si>
    <t>MR/16/013125</t>
  </si>
  <si>
    <t>ETV6-RUNX1</t>
  </si>
  <si>
    <t>Not Done</t>
  </si>
  <si>
    <t>MR/16/013503</t>
  </si>
  <si>
    <t>Intermediate_older</t>
  </si>
  <si>
    <t>MR/16/013538</t>
  </si>
  <si>
    <t>MR/16/012354</t>
  </si>
  <si>
    <t>Isolated extramedullary</t>
  </si>
  <si>
    <t>Testis</t>
  </si>
  <si>
    <t>Relapsed &amp; out of follow up</t>
  </si>
  <si>
    <t>MR/16/014020</t>
  </si>
  <si>
    <t>B other</t>
  </si>
  <si>
    <t>Positive</t>
  </si>
  <si>
    <t>In CR but MRD positive</t>
  </si>
  <si>
    <t>MR/16/014668</t>
  </si>
  <si>
    <t>CNS</t>
  </si>
  <si>
    <t>Relapsed, ongoing relapse treatment</t>
  </si>
  <si>
    <t>MR/16/014809</t>
  </si>
  <si>
    <t>MR/16/014839</t>
  </si>
  <si>
    <t>High hyperdiploidy</t>
  </si>
  <si>
    <t>MR/16/014894</t>
  </si>
  <si>
    <t>Treatment abandonment</t>
  </si>
  <si>
    <t>MR/16/015479</t>
  </si>
  <si>
    <t>Isolated medullary</t>
  </si>
  <si>
    <t>Bone marrow</t>
  </si>
  <si>
    <t>MR/17/000143</t>
  </si>
  <si>
    <t>T</t>
  </si>
  <si>
    <t>T ALL / T LL</t>
  </si>
  <si>
    <t>MR/17/001240</t>
  </si>
  <si>
    <t>MR/17/001485</t>
  </si>
  <si>
    <t>MR/17/002085</t>
  </si>
  <si>
    <t>KMT2A(MLL)</t>
  </si>
  <si>
    <t>MR/17/002048</t>
  </si>
  <si>
    <t>MR/17/002351</t>
  </si>
  <si>
    <t>Lost to followup</t>
  </si>
  <si>
    <t>MR/16/014340</t>
  </si>
  <si>
    <t>Combined</t>
  </si>
  <si>
    <t xml:space="preserve">Bone marrow + Testis </t>
  </si>
  <si>
    <t xml:space="preserve">MR/17/003011 </t>
  </si>
  <si>
    <t>Other_Off protocol management</t>
  </si>
  <si>
    <t>MR/17/003026</t>
  </si>
  <si>
    <t>MR/17/003848</t>
  </si>
  <si>
    <t>MR/17/003764</t>
  </si>
  <si>
    <t>MR/17/004314</t>
  </si>
  <si>
    <t>MR/17/004612</t>
  </si>
  <si>
    <t>MR/17/004562</t>
  </si>
  <si>
    <t>M2</t>
  </si>
  <si>
    <t>Not in CR</t>
  </si>
  <si>
    <t>Consolidation</t>
  </si>
  <si>
    <t>Persistent + ve MRD</t>
  </si>
  <si>
    <t>MR/17/000775</t>
  </si>
  <si>
    <t>MR/17/005094</t>
  </si>
  <si>
    <t>MR/17/004981</t>
  </si>
  <si>
    <t>MR/17/004637</t>
  </si>
  <si>
    <t>MR/17/002799</t>
  </si>
  <si>
    <t>MR/17/005925</t>
  </si>
  <si>
    <t>MR/17/006080</t>
  </si>
  <si>
    <t>MR/17/006525</t>
  </si>
  <si>
    <t>Treatment related</t>
  </si>
  <si>
    <t>MR/17/006275</t>
  </si>
  <si>
    <t>Interim maintenance</t>
  </si>
  <si>
    <t>MR/17/006518</t>
  </si>
  <si>
    <t>MR/17/006836</t>
  </si>
  <si>
    <t>MR/17/006996</t>
  </si>
  <si>
    <t>MR/17/007405</t>
  </si>
  <si>
    <t>MR/17/007306</t>
  </si>
  <si>
    <t>MR/17/007349</t>
  </si>
  <si>
    <t xml:space="preserve">MR/17/007930 </t>
  </si>
  <si>
    <t>CNS2b</t>
  </si>
  <si>
    <t>MR/17/007804</t>
  </si>
  <si>
    <t>MR/17/007776</t>
  </si>
  <si>
    <t xml:space="preserve">MR/17/008185 </t>
  </si>
  <si>
    <t>MR/17/008502</t>
  </si>
  <si>
    <t>MR/17/008692</t>
  </si>
  <si>
    <t>MR/17/008451</t>
  </si>
  <si>
    <t>MR/17/009687</t>
  </si>
  <si>
    <t>MR/17/010001</t>
  </si>
  <si>
    <t>MR/17/010370</t>
  </si>
  <si>
    <t>MR/17/010205</t>
  </si>
  <si>
    <t>MR/17/010425</t>
  </si>
  <si>
    <t>MR/17/011088</t>
  </si>
  <si>
    <t>Low Hyperdiploidy</t>
  </si>
  <si>
    <t>M3</t>
  </si>
  <si>
    <t>Refractory disease</t>
  </si>
  <si>
    <t>MR/17/012315</t>
  </si>
  <si>
    <t>MR/17/012719</t>
  </si>
  <si>
    <t>Bone marrow + CNS</t>
  </si>
  <si>
    <t>MR/17/012770</t>
  </si>
  <si>
    <t>MR/17/013318</t>
  </si>
  <si>
    <t>MR/17/013861</t>
  </si>
  <si>
    <t>MR/17/013855</t>
  </si>
  <si>
    <t>MR/17/014017</t>
  </si>
  <si>
    <t>MR/17/015774</t>
  </si>
  <si>
    <t>MR/17/015842</t>
  </si>
  <si>
    <t xml:space="preserve">MR/17/016652 </t>
  </si>
  <si>
    <t>MR/17/016834</t>
  </si>
  <si>
    <t>MR/17/017081</t>
  </si>
  <si>
    <t>MR/18/000039</t>
  </si>
  <si>
    <t>MR/18/000998</t>
  </si>
  <si>
    <t>MR/18/001083</t>
  </si>
  <si>
    <t>MR/18/001282</t>
  </si>
  <si>
    <t>MR/18/001325</t>
  </si>
  <si>
    <t>MR/18/001565</t>
  </si>
  <si>
    <t>MR/18/001626</t>
  </si>
  <si>
    <t>MR/18/002170</t>
  </si>
  <si>
    <t>Abrogated</t>
  </si>
  <si>
    <t>MR/18/003440</t>
  </si>
  <si>
    <t>MR/18/003822</t>
  </si>
  <si>
    <t>MR/18/004212</t>
  </si>
  <si>
    <t>MR/18/004221</t>
  </si>
  <si>
    <t>MR/18/005264</t>
  </si>
  <si>
    <t>MR/18/005368</t>
  </si>
  <si>
    <t>TCF3(E2A)</t>
  </si>
  <si>
    <t>MR/18/005655</t>
  </si>
  <si>
    <t>MR/18/005737</t>
  </si>
  <si>
    <t>MR/18/006936</t>
  </si>
  <si>
    <t>MR/18/007870</t>
  </si>
  <si>
    <t>MR/18/007957</t>
  </si>
  <si>
    <t>MR/18/008128</t>
  </si>
  <si>
    <t>MR/18/008535</t>
  </si>
  <si>
    <t>MR/18/010286</t>
  </si>
  <si>
    <t>MR/18/010414</t>
  </si>
  <si>
    <t>MR/18/010413</t>
  </si>
  <si>
    <t>MR/18/010927</t>
  </si>
  <si>
    <t>MR/18/011255</t>
  </si>
  <si>
    <t>MR/18/011283</t>
  </si>
  <si>
    <t>MR/18/012205</t>
  </si>
  <si>
    <t>Off trial Management, treatment completed</t>
  </si>
  <si>
    <t>MR/18/012884</t>
  </si>
  <si>
    <t>MR/18/013854</t>
  </si>
  <si>
    <t>CNS3b</t>
  </si>
  <si>
    <t>MR/18/014313</t>
  </si>
  <si>
    <t>MR/18/014401</t>
  </si>
  <si>
    <t>MR/18/015052</t>
  </si>
  <si>
    <t>MR/18/015113</t>
  </si>
  <si>
    <t>MR/18/016006</t>
  </si>
  <si>
    <t>MR/18/016413</t>
  </si>
  <si>
    <t>MR/18/016555</t>
  </si>
  <si>
    <t>MR/18/017542</t>
  </si>
  <si>
    <t>MR/18/017896</t>
  </si>
  <si>
    <t>MR/18/018237</t>
  </si>
  <si>
    <t>MR/18/018479</t>
  </si>
  <si>
    <t>MR/18/018499</t>
  </si>
  <si>
    <t>MR/19/000002</t>
  </si>
  <si>
    <t>MR/19/000104</t>
  </si>
  <si>
    <t>MR/19/000242</t>
  </si>
  <si>
    <t>MR/19/000251</t>
  </si>
  <si>
    <t>MR/19/000834</t>
  </si>
  <si>
    <t>MR/19/001577</t>
  </si>
  <si>
    <t>MR/19/001808</t>
  </si>
  <si>
    <t>MR/19/002286</t>
  </si>
  <si>
    <t>MR/19/002501</t>
  </si>
  <si>
    <t>MR/19/002761</t>
  </si>
  <si>
    <t>MR/19/003088</t>
  </si>
  <si>
    <t>MR/19/003359</t>
  </si>
  <si>
    <t>Investigator discretion</t>
  </si>
  <si>
    <t>Off trial Management</t>
  </si>
  <si>
    <t>MR/19/003934</t>
  </si>
  <si>
    <t>MR/19/004007</t>
  </si>
  <si>
    <t>present</t>
  </si>
  <si>
    <t>MR/19/004027</t>
  </si>
  <si>
    <t>MR/19/004039</t>
  </si>
  <si>
    <t>MR/19/004402</t>
  </si>
  <si>
    <t>MR/19/004683</t>
  </si>
  <si>
    <t>MR/19/004936</t>
  </si>
  <si>
    <t>Bone marrow + Nodal + Mediastinal mass</t>
  </si>
  <si>
    <t>MR/19/005469</t>
  </si>
  <si>
    <t>MR/19/005212</t>
  </si>
  <si>
    <t>Maintenance cycle 5</t>
  </si>
  <si>
    <t>MR/19/005737</t>
  </si>
  <si>
    <t>CNS2a</t>
  </si>
  <si>
    <t>MR/19/006255</t>
  </si>
  <si>
    <t>MR/19/005819</t>
  </si>
  <si>
    <t>Near tetraploidy</t>
  </si>
  <si>
    <t>MR/19/006823</t>
  </si>
  <si>
    <t>MR/19/007005</t>
  </si>
  <si>
    <t>MR/19/007663</t>
  </si>
  <si>
    <t>MR/19/007844</t>
  </si>
  <si>
    <t>MR/19/008141</t>
  </si>
  <si>
    <t xml:space="preserve">Testis </t>
  </si>
  <si>
    <t>MR/19/008262</t>
  </si>
  <si>
    <t>MR/19/008231</t>
  </si>
  <si>
    <t>MR/19/008560</t>
  </si>
  <si>
    <t>MR/19/008624</t>
  </si>
  <si>
    <t>MR/19/008586</t>
  </si>
  <si>
    <t>MR/19/008915</t>
  </si>
  <si>
    <t>MR/19/008942</t>
  </si>
  <si>
    <t>MR/19/009064</t>
  </si>
  <si>
    <t>Sl_no</t>
  </si>
  <si>
    <t>Sex</t>
  </si>
  <si>
    <t>Lineage_risk</t>
  </si>
  <si>
    <t>Age (years)</t>
  </si>
  <si>
    <t>Phase_of_treatment</t>
  </si>
  <si>
    <t>Type_of_toxicity</t>
  </si>
  <si>
    <t>CTCAE_grade</t>
  </si>
  <si>
    <t>Onset_date</t>
  </si>
  <si>
    <t>Brief_notes_regarding_toxicity_episode</t>
  </si>
  <si>
    <t>Neutropenic</t>
  </si>
  <si>
    <t>Fever</t>
  </si>
  <si>
    <t>Type_of_infection_toxicity</t>
  </si>
  <si>
    <t>Type_of_non-infection_toxicity</t>
  </si>
  <si>
    <t>Site / source_of_infection_toxicity</t>
  </si>
  <si>
    <t>Infection_sites</t>
  </si>
  <si>
    <t>Bacterial_pathogen</t>
  </si>
  <si>
    <t>Source_of_bacterial_pathogen</t>
  </si>
  <si>
    <t>MDRO_bacteria</t>
  </si>
  <si>
    <t>Fungal_infection</t>
  </si>
  <si>
    <t>Source_of_fungal_pathogen</t>
  </si>
  <si>
    <t>Viral_pathogen</t>
  </si>
  <si>
    <t>Source_of_viral_pathogen</t>
  </si>
  <si>
    <t>Hospitalization</t>
  </si>
  <si>
    <t>Date_of_admission</t>
  </si>
  <si>
    <t>Date_of_discharge</t>
  </si>
  <si>
    <t>ICU_admission</t>
  </si>
  <si>
    <t>Procedural_intervension</t>
  </si>
  <si>
    <t>Closure_date</t>
  </si>
  <si>
    <t>Outcome</t>
  </si>
  <si>
    <t>BCP ALL SR</t>
  </si>
  <si>
    <t>Infection toxicity</t>
  </si>
  <si>
    <t>Grade 3</t>
  </si>
  <si>
    <t>Fever neutropenia with Salmonella sepsis</t>
  </si>
  <si>
    <t>Fever neutropenia with documented infection</t>
  </si>
  <si>
    <t>*</t>
  </si>
  <si>
    <t>Single site</t>
  </si>
  <si>
    <t>Blood-stream</t>
  </si>
  <si>
    <t>Salmonella group</t>
  </si>
  <si>
    <t>Resolved without sequelae</t>
  </si>
  <si>
    <t>Fever neutropenia with shortness of breath</t>
  </si>
  <si>
    <t>Fever neutropenia with clinical focus only</t>
  </si>
  <si>
    <t>Lower respiratory tract</t>
  </si>
  <si>
    <t>Delayed intensification</t>
  </si>
  <si>
    <t>Fever neutropenia without focus</t>
  </si>
  <si>
    <t>Maintenance cycle 1</t>
  </si>
  <si>
    <t>Maintenance cycle 2</t>
  </si>
  <si>
    <t>Maintenance cycle 8</t>
  </si>
  <si>
    <t>Fever neutropenia with URTI</t>
  </si>
  <si>
    <t>Upper respiratory tract</t>
  </si>
  <si>
    <t>BCP ALL HR</t>
  </si>
  <si>
    <t>Fever neutropenia with Bacillus sepsis</t>
  </si>
  <si>
    <t>Bacillus cereus</t>
  </si>
  <si>
    <t>Fever neutropenia with Klebsiela sepsis</t>
  </si>
  <si>
    <t>Multiple sites</t>
  </si>
  <si>
    <t>Blood-stream; gastrointestinal tract</t>
  </si>
  <si>
    <t>Klebsiella pneumoniae ssp pneumoniae</t>
  </si>
  <si>
    <t>Non-infection toxicity</t>
  </si>
  <si>
    <t>Hypertension</t>
  </si>
  <si>
    <t>Grade 4</t>
  </si>
  <si>
    <t>Fever neutropenia with Dengue infection &amp; Probable invasive fungal infection</t>
  </si>
  <si>
    <t>Blood-stream; lower respiratory tract</t>
  </si>
  <si>
    <t>Probable fungal infection</t>
  </si>
  <si>
    <t>Lung</t>
  </si>
  <si>
    <t>Dengue</t>
  </si>
  <si>
    <t xml:space="preserve">Non-respiratory </t>
  </si>
  <si>
    <t>BCP ALL IR_Younger</t>
  </si>
  <si>
    <t>Maintenance cycle 4</t>
  </si>
  <si>
    <t xml:space="preserve">Fever neutropenia with hepetic ulcer </t>
  </si>
  <si>
    <t>Oro-dental</t>
  </si>
  <si>
    <t>Vincrinsine induce constipation &amp; SIADH</t>
  </si>
  <si>
    <t>Constipation / ileus; SIADH</t>
  </si>
  <si>
    <t>BCP ALL IR_Older</t>
  </si>
  <si>
    <t>Fever neutropenia with enterocolitis and  E.coli &amp; Streptococcus sepsis</t>
  </si>
  <si>
    <t>Escherichia coli; Streptococcus agalactiae</t>
  </si>
  <si>
    <t>Fever neutropenia with bilateral otitis media</t>
  </si>
  <si>
    <t>Ear</t>
  </si>
  <si>
    <t>Oral mucositis</t>
  </si>
  <si>
    <t>Mucositis</t>
  </si>
  <si>
    <t>Hepatotoxicity_Hyperbilirubinemia</t>
  </si>
  <si>
    <t>Hyperbilirubinemia</t>
  </si>
  <si>
    <t>Fever neutropenia with E.coli sepsis and perianal cellulitis</t>
  </si>
  <si>
    <t>Blood-stream; Peri anal site</t>
  </si>
  <si>
    <t>Escherichia coli</t>
  </si>
  <si>
    <t>MRSA sepsis; Cellulitis of Right foot; LRTI with HMPV infection</t>
  </si>
  <si>
    <t xml:space="preserve">No  </t>
  </si>
  <si>
    <t>Documented infection without neutropenia</t>
  </si>
  <si>
    <t>LRTI; Right foot; Blood-stream</t>
  </si>
  <si>
    <t>Staphylococcus aureus</t>
  </si>
  <si>
    <t>HMPV</t>
  </si>
  <si>
    <t>Respiratory</t>
  </si>
  <si>
    <t>MRSA sepsis; Cellulitis of Right foot; Pneumonia; Left gluteus pyomyositis</t>
  </si>
  <si>
    <t>LRTI; Right foot; Left gluteus</t>
  </si>
  <si>
    <t>Soft tissue / body fluid</t>
  </si>
  <si>
    <t>Fever neutropenia with respiratory distress and MRSA sepsis</t>
  </si>
  <si>
    <t>LRTI; Blood-stream</t>
  </si>
  <si>
    <t>MRSA sepsis with fever and abscesses over both forearms and right thigh posteriorly</t>
  </si>
  <si>
    <t>Right forearm; right thigh</t>
  </si>
  <si>
    <t>Acute pancreatitis; Constipation; Hypertension</t>
  </si>
  <si>
    <t>Fever neutropenia with pneumonia</t>
  </si>
  <si>
    <t>Non-neutropenic fever with Influenza A infection</t>
  </si>
  <si>
    <t>Influenza A</t>
  </si>
  <si>
    <t>Dysuria and microscopic hematuria_UTI_E.coli</t>
  </si>
  <si>
    <t>Urinary tract</t>
  </si>
  <si>
    <t>Fever neutropenia with LRTI</t>
  </si>
  <si>
    <t>Maintenance cycle 3</t>
  </si>
  <si>
    <t>Acute bronchiolitis</t>
  </si>
  <si>
    <t>PRES; Constipation; Hypertension</t>
  </si>
  <si>
    <t>Combined toxicity</t>
  </si>
  <si>
    <t>Oral Mucositis; Vomiting; RSV infection</t>
  </si>
  <si>
    <t>Vomiting; Mucositis</t>
  </si>
  <si>
    <t>Abdomen; Oro-dental; URTI</t>
  </si>
  <si>
    <t>RSV</t>
  </si>
  <si>
    <t>Fever neutropenia with oral thrush</t>
  </si>
  <si>
    <t>Haemophilus influenzae</t>
  </si>
  <si>
    <t>Sputum</t>
  </si>
  <si>
    <t>Methotrexate induce oral mucositis and skin rash</t>
  </si>
  <si>
    <t>Fever associated with burning micturition_UTI (AmpC betalactamase producing E.col)</t>
  </si>
  <si>
    <t>Fever neutropenia with URTI_HMPV infection and Micrococcus luteus / lylae infection</t>
  </si>
  <si>
    <t>Blood-stream; Upper respiratory tract</t>
  </si>
  <si>
    <t>Micrococcus luteus / lylae</t>
  </si>
  <si>
    <t>Fever neutropenia with URTI_HMPV infection</t>
  </si>
  <si>
    <t>Maintenance cycle 7</t>
  </si>
  <si>
    <t>Fever neutropenia with LRTI_Influenza A infection</t>
  </si>
  <si>
    <t>Fever neutropenia with Staphylococcus sepsis</t>
  </si>
  <si>
    <t>Staphylococcus capitis</t>
  </si>
  <si>
    <t>Fever neutropenia with parainfluenza infection</t>
  </si>
  <si>
    <t>Parainfluenza</t>
  </si>
  <si>
    <t>Staphylococcus hominis ssp hominis</t>
  </si>
  <si>
    <t>Fever neutropenia with URTI_Influenza A infection</t>
  </si>
  <si>
    <t>Hypoglycemia</t>
  </si>
  <si>
    <t>PRES; Constipation; Hypertension; Staphylococcus sepsis</t>
  </si>
  <si>
    <t>Cervical biopsy site</t>
  </si>
  <si>
    <t>Fever neutropenia with sore throat</t>
  </si>
  <si>
    <t>Throat</t>
  </si>
  <si>
    <t>Maintenance cycle 6</t>
  </si>
  <si>
    <t>Pneumococcal pneumonia</t>
  </si>
  <si>
    <t>Fever neutropenia with grade 4 oral mucositis</t>
  </si>
  <si>
    <t>Fever Neutropenia with URTI_HMPV infection</t>
  </si>
  <si>
    <t>Fever Neutropenia with Pseudomonas sepsis</t>
  </si>
  <si>
    <t>Pseudomonas aeruginosa</t>
  </si>
  <si>
    <t>Soft tissue infection_Staphylococcus sepsis</t>
  </si>
  <si>
    <t>Right lower abdomen</t>
  </si>
  <si>
    <t>Fever neutropenia with RSV infection</t>
  </si>
  <si>
    <t>Fever Neutropenia with URTI</t>
  </si>
  <si>
    <t>Fever neutropenia with fluid responsive shock</t>
  </si>
  <si>
    <t xml:space="preserve">Gastrointestinal tract </t>
  </si>
  <si>
    <t>Fever, vomiting and Staphylococcus sepsis</t>
  </si>
  <si>
    <t>Gastrointestinal tract; Blood-stream</t>
  </si>
  <si>
    <t>Staphylococcus warneri</t>
  </si>
  <si>
    <t>Fever neutropenia with Influenza A URTI; cellulitis at femoral line insertion site; Bacterial sepsis</t>
  </si>
  <si>
    <t>Femoral line insertion site; URT</t>
  </si>
  <si>
    <t>Aeromonas hydrophila/caviae; Proteus mirabilis</t>
  </si>
  <si>
    <t>Fever neutropenia with LRTI_HMPV infection</t>
  </si>
  <si>
    <t>Veno-occlusive disease</t>
  </si>
  <si>
    <t>Fever Neutropenia with URTI_RSV infection</t>
  </si>
  <si>
    <t>Staphylococcus_sepsis with Influenza A infection</t>
  </si>
  <si>
    <t>Staphylococcus epidermidis</t>
  </si>
  <si>
    <t>31/06/2017</t>
  </si>
  <si>
    <t>Fever neutropenia with LRTI_Adenovirus infection and ?Hemophagocytic lymphohistiocytosis (HLH)</t>
  </si>
  <si>
    <t>Adenovirus</t>
  </si>
  <si>
    <t>Vomiting</t>
  </si>
  <si>
    <t>Febrile Neutropenia with URTI_RSV infection</t>
  </si>
  <si>
    <t xml:space="preserve">Bacillus megaterium </t>
  </si>
  <si>
    <t>Impetigo on Right cheek_Staphylococcus sepsis</t>
  </si>
  <si>
    <t>Right cheek</t>
  </si>
  <si>
    <t>Fever Neutropenia with Bacillus, Staphylococcus, Candida sepsis and RSV infection</t>
  </si>
  <si>
    <t>Blood-stream; catheter</t>
  </si>
  <si>
    <t>Bacillus pumilus; Staphylococcus hominis ssp hominis; Candida parapsilosis</t>
  </si>
  <si>
    <t>Catheter; Blood-stream</t>
  </si>
  <si>
    <t>Fever neutropenia with appendicular abscess</t>
  </si>
  <si>
    <t>Appendicular lump/abscess</t>
  </si>
  <si>
    <t>Fever neutropenia with diarrhoea and vomiting</t>
  </si>
  <si>
    <t>Gastrointestinal tract</t>
  </si>
  <si>
    <t>Fever neutropenia with diarrhoea and vomiting_Rota virus infection</t>
  </si>
  <si>
    <t>Rota virus</t>
  </si>
  <si>
    <t>Fever neutropenia &amp; a soft tissue abscess in the right cheek_Staphylococcus sepsis</t>
  </si>
  <si>
    <t>Catheter associated soft tissue infection Pseudomonas sepsis</t>
  </si>
  <si>
    <t>Catheter site</t>
  </si>
  <si>
    <t>Fever neutropenia, diarrhoea and oral thrush</t>
  </si>
  <si>
    <t>Oro-dental; Gastrointestinal tract</t>
  </si>
  <si>
    <t>Right greater toe paronychia with foot cellultitis</t>
  </si>
  <si>
    <t>Right foot</t>
  </si>
  <si>
    <t>Fever neutropenia with Streptococcus sepsis and VCR associated constipation &amp; SIADH</t>
  </si>
  <si>
    <t>Streptococcus salivarius</t>
  </si>
  <si>
    <t>Right ear acute otitis media and left submandibular gland infection_Staphylococcus sepsis</t>
  </si>
  <si>
    <t>Right ear; left submandibular gland</t>
  </si>
  <si>
    <t>Fever Neutropenia with URTI_Influenza A infection</t>
  </si>
  <si>
    <t>Right ear acute otitis media_Pseudomonas sepsis</t>
  </si>
  <si>
    <t xml:space="preserve">Right ear  </t>
  </si>
  <si>
    <t>Fever neutropenia with Citrobacter and Enterococcus sepsis</t>
  </si>
  <si>
    <t>Citrobacter koseri; Enterococcus faecalis</t>
  </si>
  <si>
    <t>Fever Neutropenia with diarrhoea and LRTI_RSV infection</t>
  </si>
  <si>
    <t>Gastrointestinal tract; Lower respiratory tract</t>
  </si>
  <si>
    <t>Grade 5</t>
  </si>
  <si>
    <t>Poor appetite, decreased energy levels, abnormal blood counts, seizure, altered consciousness, cardiorespiratory failure</t>
  </si>
  <si>
    <t>Death</t>
  </si>
  <si>
    <t>Hyperglycemia</t>
  </si>
  <si>
    <t>Invasise fungal infection_Aspergillus flavus; Soft tissue infection_Staphylococcus epidermidis</t>
  </si>
  <si>
    <t>Right maxillary, ethmoid, sphenoid sinuses</t>
  </si>
  <si>
    <t>Invasive aspergilosis</t>
  </si>
  <si>
    <t>Acute pancreatitis; Fever neuteopenia with Enterobacter, Klebsiella, Staphylococcus sepsis</t>
  </si>
  <si>
    <t xml:space="preserve">Acute pancreatitis </t>
  </si>
  <si>
    <t>Enterobacter cloacae complex; Klebsiella pneumoniae ssp pneumoniae; Staphylococcus haemolyticus</t>
  </si>
  <si>
    <t>Fever neutropenia with bilateral Chronic suppurative otitis media _Pseudomonas aeruginosa</t>
  </si>
  <si>
    <t>Fever neutropenia with Staphylococcus sepsis and Rhino entero infection</t>
  </si>
  <si>
    <t>Rhino-entero</t>
  </si>
  <si>
    <t>Fever Neutropenia with diarrhoea and URTI_RSV infection</t>
  </si>
  <si>
    <t>Fever with Klebsiella sepsis</t>
  </si>
  <si>
    <t>Diarrhoea</t>
  </si>
  <si>
    <t>Fever neutropenia with diarrhoea and Adenovirus infection</t>
  </si>
  <si>
    <t>Hickman line associted Enterobacter infection(sensitive strain) with non neutropenic fever</t>
  </si>
  <si>
    <t>Enterobacter cloacae complex</t>
  </si>
  <si>
    <t>Non-neutropenic fever with RSV pneumonia</t>
  </si>
  <si>
    <t>Super-refractory status epilepticus, associated with encephalitis</t>
  </si>
  <si>
    <t>Brain; Blood-stream; Catheter; Urine</t>
  </si>
  <si>
    <t>Candida albicans; Acinetobacter baumannii complex; Pseudomonas luteola; Providencia rettgeri; Stenotrophomonas maltophilia</t>
  </si>
  <si>
    <t>Body fluid; Blood-stream; Urine</t>
  </si>
  <si>
    <t>Bacillus sepsis</t>
  </si>
  <si>
    <t>Oro-intestinal mucositis</t>
  </si>
  <si>
    <t>Non-neutropenic fever with RSV infection</t>
  </si>
  <si>
    <t>Varicella infection</t>
  </si>
  <si>
    <t>Skin</t>
  </si>
  <si>
    <t>Varicella</t>
  </si>
  <si>
    <t>Fever neutropenia with URTI_parainfluenza infection</t>
  </si>
  <si>
    <t>Severe sepsis with MDR Klebsiella pneumoniae, neutropenic colitis, Pneumonia, Probable invasive fungal infection</t>
  </si>
  <si>
    <t>Liver; Spleen; Blood-stream</t>
  </si>
  <si>
    <t>Liver; Spleen</t>
  </si>
  <si>
    <t>CMV; Adenovirus</t>
  </si>
  <si>
    <t>Both</t>
  </si>
  <si>
    <t>MR/17/007930</t>
  </si>
  <si>
    <t>Fever Neutropenia with LRTI_RSV infection</t>
  </si>
  <si>
    <t>Fever Neutropenia with LRTI_Influenza B infection</t>
  </si>
  <si>
    <t>Influenza B</t>
  </si>
  <si>
    <t>Fever with perianal erythema and vaginal whitish dischare_pus swab_Streptococcus pyogenes</t>
  </si>
  <si>
    <t>Peri-anal site</t>
  </si>
  <si>
    <t>Streptococcus pyogenes</t>
  </si>
  <si>
    <t>Non-neutropenic fever with Acinetobacter sepsis</t>
  </si>
  <si>
    <t>Acinetobacter haemolyticus</t>
  </si>
  <si>
    <t>Fever neutropenia with RSV LRTI and E.coli sepsis</t>
  </si>
  <si>
    <t>L-asparaginase associated systemic hypersensitivity</t>
  </si>
  <si>
    <t>Allergy</t>
  </si>
  <si>
    <t>Fever neutropenia with RSV LRTI and Streptococcus sepsis</t>
  </si>
  <si>
    <t>Streptococcus pneumoniae</t>
  </si>
  <si>
    <t>Fever neutropenia with varicella infection</t>
  </si>
  <si>
    <t>Fever neutropenia with URTI and Staphylococcus sepsis</t>
  </si>
  <si>
    <t>Fever neutropenia with URTI, loose stool and vomiting; Stridor and hoarseness of voice ?Croup</t>
  </si>
  <si>
    <t>Gastrointestinal tract; URTI</t>
  </si>
  <si>
    <t>Fever neutropenia with LRTI and Pseudomonas sepsis</t>
  </si>
  <si>
    <t>Fever neutropenia with Pseudoclavibacter sepsis; L-asparaginase associated local hypersensitivity</t>
  </si>
  <si>
    <t>Pseudoclavibacter helvolus</t>
  </si>
  <si>
    <t>Fever neutropenia with otitis externa; Methotrexate toxicity - Cutaneous &amp; Mucosal</t>
  </si>
  <si>
    <t xml:space="preserve">Methotrexate toxicity - Cutaneous &amp; Mucosal </t>
  </si>
  <si>
    <t>**</t>
  </si>
  <si>
    <t>Fever with flare around hickman line,crusting of discharge, tenderness, Staphylococcus sepsis</t>
  </si>
  <si>
    <t>Blood-stream; Soft tissue / body fluid</t>
  </si>
  <si>
    <t>Wheeze associated lower respiratory tract infection</t>
  </si>
  <si>
    <t>Wheeze associated lower respiratory tract infection_HMPV infection</t>
  </si>
  <si>
    <t>Acute exasserbation of bronchial asthma</t>
  </si>
  <si>
    <t>Acute urinary retention</t>
  </si>
  <si>
    <t>Fever neutropenia with URTI_RSV infection</t>
  </si>
  <si>
    <t>Fever neutropenia with sepstic shock</t>
  </si>
  <si>
    <t>Escherichia coli; Klebsiella pneumoniae ssp pneumoniae; Pseudomonas aeruginosa</t>
  </si>
  <si>
    <t>Fever neutropenia with loose stool</t>
  </si>
  <si>
    <t>Non-neutropenic fever with Staphylococcus sepsis</t>
  </si>
  <si>
    <t>Non-neutropenic fever with Adenovirus LRTI and conjunctivitis</t>
  </si>
  <si>
    <t>Eye; LRTI</t>
  </si>
  <si>
    <t>Fever neutropenia with Adeno virus and Parainfluenza virus infection</t>
  </si>
  <si>
    <t>Parainfluenza; Adenovirus</t>
  </si>
  <si>
    <t>Fever neutropenia with Pseudomonas sepsis</t>
  </si>
  <si>
    <t>Pseudomonas stutzeri</t>
  </si>
  <si>
    <t>VCR induce peripheral neuropathy_Right foot dop (dorsiflexor weakness)</t>
  </si>
  <si>
    <t>Neuropathy</t>
  </si>
  <si>
    <t>L-asparaginase associated local hypersensitivity</t>
  </si>
  <si>
    <t>Staphylococcus hominis ssp hominis; Staphylococcus epidermidis</t>
  </si>
  <si>
    <t>Acute pancreatitis</t>
  </si>
  <si>
    <t xml:space="preserve">Left face cellulitis </t>
  </si>
  <si>
    <t>Left face</t>
  </si>
  <si>
    <t>Perianal rash-blacked with superficial excoriations_Escherichia sepsis</t>
  </si>
  <si>
    <t>Fever neutropenia with enterocolitis</t>
  </si>
  <si>
    <t>Fever neutropenia with Typhoid sepsis</t>
  </si>
  <si>
    <t>Salmonella enterica; Staphylococcus hominis ssp hominis</t>
  </si>
  <si>
    <t>Non-neutropenic fever with pneumonia</t>
  </si>
  <si>
    <t>Febrile Neutropenia with typhilitis with Intussusception s/p Laparatomy</t>
  </si>
  <si>
    <t>Fever neutropenia with Influenza A URTI; catheter associated Staphylococcus sepsis</t>
  </si>
  <si>
    <t>Catheter; URTI</t>
  </si>
  <si>
    <t>Staphylococcus hominis</t>
  </si>
  <si>
    <t xml:space="preserve">Catheter </t>
  </si>
  <si>
    <t>no</t>
  </si>
  <si>
    <t>Febrile Neutropenia with left Otitis media</t>
  </si>
  <si>
    <t>Left ear</t>
  </si>
  <si>
    <t>Wheeze associated LRTI</t>
  </si>
  <si>
    <t>MR/17/016652</t>
  </si>
  <si>
    <t>Fever neutropenia with melena</t>
  </si>
  <si>
    <t>Fever neutropenia with Folliculitis (Right knee)</t>
  </si>
  <si>
    <t>Right knee</t>
  </si>
  <si>
    <t>Influenza A LRTI</t>
  </si>
  <si>
    <t>Parainflueza</t>
  </si>
  <si>
    <t>Fever neutropenia with oro-intestinal mucositis</t>
  </si>
  <si>
    <t>Fever neutropenia with URTI_ RSV infection</t>
  </si>
  <si>
    <t>Chemical meningitis</t>
  </si>
  <si>
    <t>Fever neutropenia with Rota virus infection</t>
  </si>
  <si>
    <t>Fever neutropenia with follicles in Throat</t>
  </si>
  <si>
    <t>Fever neitropenia with Campylobacter infection</t>
  </si>
  <si>
    <t>Blood-stream; Abdomen</t>
  </si>
  <si>
    <t>Campylobacter jejuni</t>
  </si>
  <si>
    <t>Acute pancreatitis and VCR associated constipation</t>
  </si>
  <si>
    <t>Acute pancreatitis; Constipation</t>
  </si>
  <si>
    <t>CSF</t>
  </si>
  <si>
    <t>Ralstonia mannitolilytica</t>
  </si>
  <si>
    <t>Acute pancreatitis and conjugated hyperbilirubinemia</t>
  </si>
  <si>
    <t>Hyperbilirubinemia; Acute pancreatitis</t>
  </si>
  <si>
    <t>Fever neutropenia with dengue infection</t>
  </si>
  <si>
    <t>Diabetic ketoacidosis</t>
  </si>
  <si>
    <t>Fever neutropenia with klebsiela sepsis and Influenza URTI</t>
  </si>
  <si>
    <t xml:space="preserve"> Klebsiella oxytoca</t>
  </si>
  <si>
    <t>Blood-steam</t>
  </si>
  <si>
    <t>Fever neutropenia with RSV bronchiolitis</t>
  </si>
  <si>
    <t>Suspected Hand-Foot-Mouth disease</t>
  </si>
  <si>
    <t>Fever neutropenia with URTI_Influenza B infection and L-asparaginase associated local hypersensitivity</t>
  </si>
  <si>
    <t>Fever neutropenia with Parainfluenza URTI and Chemical meningitis</t>
  </si>
  <si>
    <t>Fever neutropenia with tooth ache</t>
  </si>
  <si>
    <t>Fever neutropenia with E.coli sepsis and perianal fissure</t>
  </si>
  <si>
    <t>Febrile neutropenia with compensated shock and Enterococcus sepsis</t>
  </si>
  <si>
    <t>Enterococcus avium</t>
  </si>
  <si>
    <t>Fever neutropenia with diarrhoea</t>
  </si>
  <si>
    <t>Fever neutropenia with URTI_RSV infection and Sphingomonas &amp; Staphylococcus sepsis</t>
  </si>
  <si>
    <t>Catheter; Upper respiratory tract</t>
  </si>
  <si>
    <t>Sphingomonas paucimobilis; Staphylococcus saprophyticus</t>
  </si>
  <si>
    <t>Catheter</t>
  </si>
  <si>
    <t>Hypertension and hyperglycemia</t>
  </si>
  <si>
    <t>Fever neutropenia with Kocuria sepsis and acute pancreatitis</t>
  </si>
  <si>
    <t>Kocuria kristinae</t>
  </si>
  <si>
    <t>Invasive Aspergillus Infection</t>
  </si>
  <si>
    <t xml:space="preserve">Aspergillus terreus </t>
  </si>
  <si>
    <t>Fever neutropenia without focus and VCR induced SIADH</t>
  </si>
  <si>
    <t>SIADH</t>
  </si>
  <si>
    <t xml:space="preserve">Fever neutropenia with URTI_RSV infection </t>
  </si>
  <si>
    <t xml:space="preserve">Fever neutropenia with URTI_HMPV infection </t>
  </si>
  <si>
    <t>Febrile Neutropenia with grade II mucositis &amp; oral candidiasis</t>
  </si>
  <si>
    <t>Staphylococcus haemolyticus</t>
  </si>
  <si>
    <t>Fever neutropenia with multi-organism sepsis</t>
  </si>
  <si>
    <t>Candida kefyr; Bacillus megaterium; Burkholderia cepacia</t>
  </si>
  <si>
    <t>PRES and hypertension</t>
  </si>
  <si>
    <t>PRES; Hypertension</t>
  </si>
  <si>
    <t>Fever neutropenia with Pseudoglutamicibacter sepsis</t>
  </si>
  <si>
    <t>Pseudoglutamicibacter cumminsii</t>
  </si>
  <si>
    <t>Fever neutropenia with oro-mucosal candidiasis</t>
  </si>
  <si>
    <t>Fever neutropenia with viral bronchiolitis</t>
  </si>
  <si>
    <t>Staphylococcus arlettae</t>
  </si>
  <si>
    <t>Fever neutropenia with Hrpes Labialis</t>
  </si>
  <si>
    <t>Acute pancreatitis; Hyperglycemia; Hypertension</t>
  </si>
  <si>
    <t>Fever neutropenia with abdominal pain and Bacillus sepsis</t>
  </si>
  <si>
    <t>Abdomen; Blood-stream</t>
  </si>
  <si>
    <t>Urinary tract infection_E.coli sepsis</t>
  </si>
  <si>
    <t>Fever neutropenia with VCR induced Neurotoxicity</t>
  </si>
  <si>
    <t>Constipation / ileus</t>
  </si>
  <si>
    <t xml:space="preserve">Superior Sagittal Vein Thrombosis </t>
  </si>
  <si>
    <t>Thrombosis</t>
  </si>
  <si>
    <t>Fever Neutropenia with severe pneumonia with exacerbation of reactive airway disease</t>
  </si>
  <si>
    <t>Vincristine induced paralytic ileus</t>
  </si>
  <si>
    <t>Fever with acute otitis media of right ear and catheter associated Staphylococcus sepsis</t>
  </si>
  <si>
    <t>Catheter; right ear</t>
  </si>
  <si>
    <t>UTI_Pseudomonas aeruginosa sepsis</t>
  </si>
  <si>
    <t>Fever neutropenia with fluid responsive septic shock and VCR induce SIADH</t>
  </si>
  <si>
    <t>VCR induce peripheral neuropathy</t>
  </si>
  <si>
    <t>L-Asparaginase induced anaphylaxis</t>
  </si>
  <si>
    <t>Anaphylaxis</t>
  </si>
  <si>
    <t>Fever neutropenia with Aerococcus sepsis</t>
  </si>
  <si>
    <t>Aerococcus viridans</t>
  </si>
  <si>
    <t>Fever neutropenia with E.coli sepsis</t>
  </si>
  <si>
    <t>Fever neutropenia with peri-anal tear</t>
  </si>
  <si>
    <t>Fever neutropenia with URTI_Influenza B infection and Sphingomonas sepsis</t>
  </si>
  <si>
    <t>Sphingomonas paucimobilis</t>
  </si>
  <si>
    <t>Fever neutropenia with Dietzia sepsis</t>
  </si>
  <si>
    <t>Dietzia timorensis</t>
  </si>
  <si>
    <t>Fever neutropenia and Methotrexate induced toxicity-Skin,oro-intestinal mucositis</t>
  </si>
  <si>
    <t>Mucositis; Allergy; Diarrhoea</t>
  </si>
  <si>
    <t>Non-neutropenic fever with LRTI_HMPV infection</t>
  </si>
  <si>
    <t>Bilateral otitis media with Staphylococcus sepsis and fever neutropenia with oro-mucosal candidiasis</t>
  </si>
  <si>
    <t>Ear; Oro-dental</t>
  </si>
  <si>
    <t>Non-neutropenic fever with Pseudomonas sepsis</t>
  </si>
  <si>
    <t>Fever neutropenia with MRSA sepsis and Cellulitis of the right chest wall; Constipation (grade 3)</t>
  </si>
  <si>
    <t>Blood-stream; soft tissue of right chest wall</t>
  </si>
  <si>
    <t>MRSA dessiminated infection-R chest wall and left ilio-psoas collection</t>
  </si>
  <si>
    <t>Soft tissue of right chest wall; left ilio-psoas</t>
  </si>
  <si>
    <t>Fever neutropenia with URTI_Influenza B infection</t>
  </si>
  <si>
    <t>Acute pancreatitis with diabetic keto acidosis</t>
  </si>
  <si>
    <t>Acute pancreatitis with DKA</t>
  </si>
  <si>
    <t>Non-neutropenic fever with Rhino-entero LRTI</t>
  </si>
  <si>
    <t>Fever neutropenia with oral thrush and Rhino-entero LRTI</t>
  </si>
  <si>
    <t>Oro-dental; Lower respiratory tract</t>
  </si>
  <si>
    <t>Febrile Neutropenia with folliculitis left cheek and Oligella sepsis</t>
  </si>
  <si>
    <t>Blood-stream; left cheek</t>
  </si>
  <si>
    <t>Oligella ureolytica</t>
  </si>
  <si>
    <t>Bacterial meningitis</t>
  </si>
  <si>
    <t>Streptococcus alactolyticus</t>
  </si>
  <si>
    <t>Fever neutropenia with proctocolitis with Sensitive pseudomonas and E.coli BSI</t>
  </si>
  <si>
    <t>Pseudomonas aeruginosa; Escherichia coli</t>
  </si>
  <si>
    <t>Non-neutropenic fever with HMPV LRTI and Staphylococcus sepsis</t>
  </si>
  <si>
    <t>Blood-stream; Lower respiratory tract</t>
  </si>
  <si>
    <t>Fever neutropenia with URTI and  inflammation around exit site of Hickman Line</t>
  </si>
  <si>
    <t>Catheter associated Staphylococcus sepsis</t>
  </si>
  <si>
    <t>Fever neutropenia with SARS-CoV-2 infection and Painless acute diminished vision</t>
  </si>
  <si>
    <t>Eyes; Upper respiratory tract</t>
  </si>
  <si>
    <t>SARS-CoV-2</t>
  </si>
  <si>
    <t>Fever neutropenia with URTI and diarrhoea</t>
  </si>
  <si>
    <t>VCR induced peripheral neuropathy_bilateral foot drop and generalized hyporeflexia</t>
  </si>
  <si>
    <t>Non-neutropenic fever with Influenza B infection</t>
  </si>
  <si>
    <t>Oro-dental; Upper respiratoty tract</t>
  </si>
  <si>
    <t>Fever Neutropenia with LRTI_Influenza A infection</t>
  </si>
  <si>
    <t>MTX induced rash_ Erythematous rash over chest, back and arm, not palpable, blanch on pressure</t>
  </si>
  <si>
    <t>Fever neutropenia with inotrope sensitive septic shock; Pseudomonas sepsis; right sided face cellulitis; Pneumonia; Grade IV oral mucositis</t>
  </si>
  <si>
    <t>Blood-stream; soft tissue of right side of the face; LRTI</t>
  </si>
  <si>
    <t>Fever neutropenia with Klebsiella sepsis</t>
  </si>
  <si>
    <t>Fever neutropenia with Klebsiella sepsis and right ischiorectal cellulitis</t>
  </si>
  <si>
    <t>Blood-stream; right ischiorectal region</t>
  </si>
  <si>
    <t>Fever neutropenia with E.coli sepsis and RSV_URTI</t>
  </si>
  <si>
    <t>Fever neutropenia with gum bleeding</t>
  </si>
  <si>
    <t>Staphylococcus haemolyticus; Staphylococcus epidemidis</t>
  </si>
  <si>
    <t>Staphylococcus sepsis</t>
  </si>
  <si>
    <t>Left ear otitis media_Staphylococcus aureus</t>
  </si>
  <si>
    <t>Refractory Status Epilepticus secondary to Superior Sagital sinus and Left Transverse sinus Thrombosis and Subarachnoid
Haemorrhage with Cerebral Oedema</t>
  </si>
  <si>
    <t>Thrombosis; Hypertension</t>
  </si>
  <si>
    <t>Focal Seizure</t>
  </si>
  <si>
    <t>Seizure</t>
  </si>
  <si>
    <t>Focal Seizure with secondary generalisation</t>
  </si>
  <si>
    <t>Non-neutropenic fever with Urinary tract infection_Escherichia sepsis</t>
  </si>
  <si>
    <t>Constipation; PRES; Hypertension</t>
  </si>
  <si>
    <t>Constipation / ileus; PRES; Hypertension</t>
  </si>
  <si>
    <t>Fever neutropenia with URTI_SARS-CoV-2 infection</t>
  </si>
  <si>
    <t>Fever neutropenia with acute gastroenteritis</t>
  </si>
  <si>
    <t>Fever neutropenia with URTI and oral thrush</t>
  </si>
  <si>
    <t>Bacterial meningitis_Streptococcus sepsis</t>
  </si>
  <si>
    <t>Brain; CSF</t>
  </si>
  <si>
    <t>Streptococcus mitis/Streptococcus oralis</t>
  </si>
  <si>
    <t>Ventriculitis, brain abscess, sepsis</t>
  </si>
  <si>
    <t>Brain</t>
  </si>
  <si>
    <t>Febrile neutropenia with dental caries and jaw pain</t>
  </si>
  <si>
    <t>Asparaginase induced local hypersensitivity and fever neutropenia</t>
  </si>
  <si>
    <t>Fever neutropenia with URTI_Corona virus infection</t>
  </si>
  <si>
    <t>Corona virus</t>
  </si>
  <si>
    <t>1. Incidences of treatment related toxicity by treatment phases and risk groups</t>
  </si>
  <si>
    <t>2. Association of neutropenia with treatment related toxicity and treatment delay</t>
  </si>
  <si>
    <t>3. Impact of treatment related toxicity on treatment delay and trial withdrawal</t>
  </si>
  <si>
    <t>4. Blood product transfusion related toxicity over the treatment phases</t>
  </si>
  <si>
    <t>5. Incidences of Grade 3, grade 4 and grade 5 toxicity</t>
  </si>
  <si>
    <t>6. Types of infection and non infection toxicities</t>
  </si>
  <si>
    <t>7. In Infection toxicity, proportion of bacterial, viral and fungal infection</t>
  </si>
  <si>
    <t>8. In non-infection toxicity, proportion of several drug related toxicities and syndromes with respective treatment phases</t>
  </si>
  <si>
    <t>9. Impact of treatment related toxicity in the added cost of the treatment (?)</t>
  </si>
  <si>
    <t>10. Association of treatment related toxicity with induction failure, MRD positivity and relapsed (?)</t>
  </si>
  <si>
    <t>Duration_of_anaemia_in_DI</t>
  </si>
  <si>
    <t>Episodes_of_anaemia_in_DI</t>
  </si>
  <si>
    <t>CNS; Heart</t>
  </si>
  <si>
    <t>Last date of follow-up</t>
  </si>
  <si>
    <t>Follow-uptime(months)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</si>
</sst>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F97A-0CFC-427E-8642-ACAC0E75FD04}">
  <dimension ref="A1:CC152"/>
  <sheetViews>
    <sheetView tabSelected="1" workbookViewId="0">
      <pane xSplit="2" ySplit="1" topLeftCell="BX2" activePane="bottomRight" state="frozen"/>
      <selection pane="topRight" activeCell="D1" sqref="D1"/>
      <selection pane="bottomLeft" activeCell="A2" sqref="A2"/>
      <selection pane="bottomRight" activeCell="CB1" sqref="CB1"/>
    </sheetView>
  </sheetViews>
  <sheetFormatPr defaultColWidth="9.1796875" defaultRowHeight="14" x14ac:dyDescent="0.3"/>
  <cols>
    <col min="1" max="1" width="9.1796875" style="4"/>
    <col min="2" max="2" width="15.1796875" style="5" bestFit="1" customWidth="1"/>
    <col min="3" max="3" width="17.1796875" style="4" customWidth="1"/>
    <col min="4" max="4" width="10.1796875" style="5" customWidth="1"/>
    <col min="5" max="5" width="12.7265625" style="4" customWidth="1"/>
    <col min="6" max="6" width="16.26953125" style="4" customWidth="1"/>
    <col min="7" max="7" width="12.81640625" style="4" customWidth="1"/>
    <col min="8" max="8" width="21.7265625" style="8" customWidth="1"/>
    <col min="9" max="9" width="15.26953125" style="5" customWidth="1"/>
    <col min="10" max="10" width="16.7265625" style="5" customWidth="1"/>
    <col min="11" max="11" width="16" style="5" bestFit="1" customWidth="1"/>
    <col min="12" max="12" width="18.26953125" style="5" bestFit="1" customWidth="1"/>
    <col min="13" max="13" width="14.453125" style="5" customWidth="1"/>
    <col min="14" max="14" width="9" style="5" customWidth="1"/>
    <col min="15" max="15" width="21.453125" style="5" customWidth="1"/>
    <col min="16" max="16" width="18.26953125" style="4" customWidth="1"/>
    <col min="17" max="17" width="18" style="4" customWidth="1"/>
    <col min="18" max="18" width="22.7265625" style="4" bestFit="1" customWidth="1"/>
    <col min="19" max="21" width="21.453125" style="4" customWidth="1"/>
    <col min="22" max="22" width="16.81640625" style="8" customWidth="1"/>
    <col min="23" max="23" width="19.453125" style="5" bestFit="1" customWidth="1"/>
    <col min="24" max="24" width="26" style="5" customWidth="1"/>
    <col min="25" max="25" width="21.453125" style="5" bestFit="1" customWidth="1"/>
    <col min="26" max="26" width="19.453125" style="4" bestFit="1" customWidth="1"/>
    <col min="27" max="27" width="18.26953125" style="4" bestFit="1" customWidth="1"/>
    <col min="28" max="28" width="14.1796875" style="4" customWidth="1"/>
    <col min="29" max="31" width="21.453125" style="4" bestFit="1" customWidth="1"/>
    <col min="32" max="32" width="19.26953125" style="4" customWidth="1"/>
    <col min="33" max="33" width="14.453125" style="8" bestFit="1" customWidth="1"/>
    <col min="34" max="34" width="17.81640625" style="5" bestFit="1" customWidth="1"/>
    <col min="35" max="35" width="23.453125" style="5" customWidth="1"/>
    <col min="36" max="36" width="20.1796875" style="5" customWidth="1"/>
    <col min="37" max="37" width="26.453125" style="4" customWidth="1"/>
    <col min="38" max="38" width="30.26953125" style="4" customWidth="1"/>
    <col min="39" max="39" width="21" style="4" customWidth="1"/>
    <col min="40" max="40" width="27" style="4" customWidth="1"/>
    <col min="41" max="41" width="22.7265625" style="4" customWidth="1"/>
    <col min="42" max="42" width="24" style="4" bestFit="1" customWidth="1"/>
    <col min="43" max="43" width="31.7265625" style="4" customWidth="1"/>
    <col min="44" max="44" width="28.1796875" style="4" customWidth="1"/>
    <col min="45" max="45" width="29" style="4" customWidth="1"/>
    <col min="46" max="46" width="22" style="4" customWidth="1"/>
    <col min="47" max="50" width="21.453125" style="4" bestFit="1" customWidth="1"/>
    <col min="51" max="51" width="24.26953125" style="4" customWidth="1"/>
    <col min="52" max="52" width="24.81640625" style="4" customWidth="1"/>
    <col min="53" max="53" width="30.453125" style="4" customWidth="1"/>
    <col min="54" max="54" width="31.453125" style="4" customWidth="1"/>
    <col min="55" max="56" width="31.26953125" style="4" customWidth="1"/>
    <col min="57" max="57" width="19.453125" style="4" customWidth="1"/>
    <col min="58" max="58" width="22.1796875" style="4" customWidth="1"/>
    <col min="59" max="60" width="18.453125" style="4" bestFit="1" customWidth="1"/>
    <col min="61" max="61" width="14" style="4" customWidth="1"/>
    <col min="62" max="64" width="21.453125" style="4" bestFit="1" customWidth="1"/>
    <col min="65" max="65" width="19.81640625" style="4" customWidth="1"/>
    <col min="66" max="66" width="16.81640625" style="5" customWidth="1"/>
    <col min="67" max="67" width="15.453125" style="5" customWidth="1"/>
    <col min="68" max="68" width="15" style="4" customWidth="1"/>
    <col min="69" max="69" width="31.81640625" style="5" bestFit="1" customWidth="1"/>
    <col min="70" max="70" width="12.1796875" style="5" bestFit="1" customWidth="1"/>
    <col min="71" max="71" width="19.453125" style="4" bestFit="1" customWidth="1"/>
    <col min="72" max="72" width="21.453125" style="4" customWidth="1"/>
    <col min="73" max="73" width="22.7265625" style="5" bestFit="1" customWidth="1"/>
    <col min="74" max="74" width="40.81640625" style="5" bestFit="1" customWidth="1"/>
    <col min="75" max="75" width="29.81640625" style="5" bestFit="1" customWidth="1"/>
    <col min="76" max="76" width="18.7265625" style="5" bestFit="1" customWidth="1"/>
    <col min="77" max="78" width="15" style="4" customWidth="1"/>
    <col min="79" max="79" width="41.453125" style="5" bestFit="1" customWidth="1"/>
    <col min="80" max="80" width="24" style="5" bestFit="1" customWidth="1"/>
    <col min="81" max="16384" width="9.1796875" style="5"/>
  </cols>
  <sheetData>
    <row r="1" spans="1:80" s="2" customFormat="1" ht="50.25" customHeight="1" x14ac:dyDescent="0.3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23</v>
      </c>
      <c r="W1" s="2" t="s">
        <v>24</v>
      </c>
      <c r="X1" s="2" t="s">
        <v>25</v>
      </c>
      <c r="Y1" s="2" t="s">
        <v>26</v>
      </c>
      <c r="Z1" s="1" t="s">
        <v>27</v>
      </c>
      <c r="AA1" s="1" t="s">
        <v>28</v>
      </c>
      <c r="AB1" s="1" t="s">
        <v>29</v>
      </c>
      <c r="AC1" s="1" t="s">
        <v>18</v>
      </c>
      <c r="AD1" s="1" t="s">
        <v>19</v>
      </c>
      <c r="AE1" s="1" t="s">
        <v>20</v>
      </c>
      <c r="AF1" s="1" t="s">
        <v>30</v>
      </c>
      <c r="AG1" s="3" t="s">
        <v>31</v>
      </c>
      <c r="AH1" s="2" t="s">
        <v>32</v>
      </c>
      <c r="AI1" s="2" t="s">
        <v>33</v>
      </c>
      <c r="AJ1" s="2" t="s">
        <v>34</v>
      </c>
      <c r="AK1" s="1" t="s">
        <v>35</v>
      </c>
      <c r="AL1" s="1" t="s">
        <v>36</v>
      </c>
      <c r="AM1" s="1" t="s">
        <v>37</v>
      </c>
      <c r="AN1" s="1" t="s">
        <v>18</v>
      </c>
      <c r="AO1" s="1" t="s">
        <v>19</v>
      </c>
      <c r="AP1" s="1" t="s">
        <v>20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18</v>
      </c>
      <c r="AV1" s="1" t="s">
        <v>19</v>
      </c>
      <c r="AW1" s="1" t="s">
        <v>20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733</v>
      </c>
      <c r="BD1" s="1" t="s">
        <v>734</v>
      </c>
      <c r="BE1" s="1" t="s">
        <v>21</v>
      </c>
      <c r="BF1" s="1" t="s">
        <v>22</v>
      </c>
      <c r="BG1" s="1" t="s">
        <v>47</v>
      </c>
      <c r="BH1" s="1" t="s">
        <v>48</v>
      </c>
      <c r="BI1" s="1" t="s">
        <v>49</v>
      </c>
      <c r="BJ1" s="1" t="s">
        <v>18</v>
      </c>
      <c r="BK1" s="1" t="s">
        <v>19</v>
      </c>
      <c r="BL1" s="1" t="s">
        <v>20</v>
      </c>
      <c r="BM1" s="1" t="s">
        <v>50</v>
      </c>
      <c r="BN1" s="2" t="s">
        <v>51</v>
      </c>
      <c r="BO1" s="2" t="s">
        <v>52</v>
      </c>
      <c r="BP1" s="1" t="s">
        <v>53</v>
      </c>
      <c r="BQ1" s="2" t="s">
        <v>54</v>
      </c>
      <c r="BR1" s="2" t="s">
        <v>55</v>
      </c>
      <c r="BS1" s="1" t="s">
        <v>56</v>
      </c>
      <c r="BT1" s="1" t="s">
        <v>57</v>
      </c>
      <c r="BU1" s="2" t="s">
        <v>58</v>
      </c>
      <c r="BV1" s="2" t="s">
        <v>59</v>
      </c>
      <c r="BW1" s="2" t="s">
        <v>60</v>
      </c>
      <c r="BX1" s="2" t="s">
        <v>61</v>
      </c>
      <c r="BY1" s="1" t="s">
        <v>62</v>
      </c>
      <c r="BZ1" s="1" t="s">
        <v>736</v>
      </c>
      <c r="CA1" s="2" t="s">
        <v>63</v>
      </c>
      <c r="CB1" s="2" t="s">
        <v>737</v>
      </c>
    </row>
    <row r="2" spans="1:80" x14ac:dyDescent="0.3">
      <c r="A2" s="4">
        <v>1</v>
      </c>
      <c r="B2" s="5" t="s">
        <v>64</v>
      </c>
      <c r="C2" s="6">
        <v>39509</v>
      </c>
      <c r="D2" s="5" t="s">
        <v>65</v>
      </c>
      <c r="E2" s="7">
        <v>8.6488706365503081</v>
      </c>
      <c r="F2" s="6">
        <v>42668</v>
      </c>
      <c r="G2" s="4" t="s">
        <v>66</v>
      </c>
      <c r="H2" s="8">
        <v>12700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  <c r="N2" s="5" t="s">
        <v>72</v>
      </c>
      <c r="O2" s="5" t="s">
        <v>73</v>
      </c>
      <c r="P2" s="6">
        <v>42670</v>
      </c>
      <c r="Q2" s="6">
        <v>42704</v>
      </c>
      <c r="R2" s="9">
        <f>(BP2-P2)</f>
        <v>40</v>
      </c>
      <c r="S2" s="9">
        <v>2</v>
      </c>
      <c r="T2" s="9">
        <v>1</v>
      </c>
      <c r="U2" s="9">
        <v>0</v>
      </c>
      <c r="V2" s="8" t="s">
        <v>74</v>
      </c>
      <c r="W2" s="5" t="s">
        <v>74</v>
      </c>
      <c r="X2" s="5" t="s">
        <v>74</v>
      </c>
      <c r="Y2" s="5" t="s">
        <v>74</v>
      </c>
      <c r="Z2" s="6" t="s">
        <v>74</v>
      </c>
      <c r="AA2" s="6" t="s">
        <v>74</v>
      </c>
      <c r="AB2" s="6" t="s">
        <v>74</v>
      </c>
      <c r="AC2" s="9" t="s">
        <v>74</v>
      </c>
      <c r="AD2" s="9" t="s">
        <v>74</v>
      </c>
      <c r="AE2" s="9" t="s">
        <v>74</v>
      </c>
      <c r="AF2" s="9" t="s">
        <v>74</v>
      </c>
      <c r="AG2" s="8" t="s">
        <v>74</v>
      </c>
      <c r="AH2" s="5" t="s">
        <v>74</v>
      </c>
      <c r="AI2" s="5" t="s">
        <v>74</v>
      </c>
      <c r="AJ2" s="5" t="s">
        <v>74</v>
      </c>
      <c r="AK2" s="6" t="s">
        <v>74</v>
      </c>
      <c r="AL2" s="6" t="s">
        <v>74</v>
      </c>
      <c r="AM2" s="6" t="s">
        <v>74</v>
      </c>
      <c r="AN2" s="9" t="s">
        <v>74</v>
      </c>
      <c r="AO2" s="9" t="s">
        <v>74</v>
      </c>
      <c r="AP2" s="9" t="s">
        <v>74</v>
      </c>
      <c r="AQ2" s="9" t="s">
        <v>74</v>
      </c>
      <c r="AR2" s="6" t="s">
        <v>74</v>
      </c>
      <c r="AS2" s="6" t="s">
        <v>74</v>
      </c>
      <c r="AT2" s="6" t="s">
        <v>74</v>
      </c>
      <c r="AU2" s="9" t="s">
        <v>74</v>
      </c>
      <c r="AV2" s="9" t="s">
        <v>74</v>
      </c>
      <c r="AW2" s="9" t="s">
        <v>74</v>
      </c>
      <c r="AX2" s="9" t="s">
        <v>74</v>
      </c>
      <c r="AY2" s="4" t="s">
        <v>74</v>
      </c>
      <c r="AZ2" s="4" t="s">
        <v>74</v>
      </c>
      <c r="BA2" s="4" t="s">
        <v>74</v>
      </c>
      <c r="BB2" s="4" t="s">
        <v>74</v>
      </c>
      <c r="BC2" s="4" t="s">
        <v>74</v>
      </c>
      <c r="BD2" s="4" t="s">
        <v>74</v>
      </c>
      <c r="BE2" s="4" t="s">
        <v>74</v>
      </c>
      <c r="BF2" s="4" t="s">
        <v>74</v>
      </c>
      <c r="BG2" s="6" t="s">
        <v>74</v>
      </c>
      <c r="BH2" s="6" t="s">
        <v>74</v>
      </c>
      <c r="BI2" s="6" t="s">
        <v>74</v>
      </c>
      <c r="BJ2" s="9" t="s">
        <v>74</v>
      </c>
      <c r="BK2" s="9" t="s">
        <v>74</v>
      </c>
      <c r="BL2" s="9" t="s">
        <v>74</v>
      </c>
      <c r="BM2" s="9" t="s">
        <v>74</v>
      </c>
      <c r="BN2" s="5" t="s">
        <v>75</v>
      </c>
      <c r="BO2" s="5" t="s">
        <v>76</v>
      </c>
      <c r="BP2" s="6">
        <v>42710</v>
      </c>
      <c r="BQ2" s="5" t="s">
        <v>77</v>
      </c>
      <c r="BR2" s="5" t="s">
        <v>74</v>
      </c>
      <c r="BS2" s="6" t="s">
        <v>74</v>
      </c>
      <c r="BT2" s="7" t="s">
        <v>74</v>
      </c>
      <c r="BU2" s="5" t="s">
        <v>74</v>
      </c>
      <c r="BV2" s="5" t="s">
        <v>74</v>
      </c>
      <c r="BW2" s="5" t="s">
        <v>74</v>
      </c>
      <c r="BX2" s="5" t="s">
        <v>74</v>
      </c>
      <c r="BY2" s="6" t="s">
        <v>74</v>
      </c>
      <c r="BZ2" s="6">
        <f>BP2</f>
        <v>42710</v>
      </c>
      <c r="CA2" s="5" t="s">
        <v>78</v>
      </c>
      <c r="CB2" s="7">
        <f t="shared" ref="CB2:CB33" si="0">YEARFRAC(BZ2,F2)*12</f>
        <v>1.3666666666666667</v>
      </c>
    </row>
    <row r="3" spans="1:80" x14ac:dyDescent="0.3">
      <c r="A3" s="4">
        <v>2</v>
      </c>
      <c r="B3" s="5" t="s">
        <v>79</v>
      </c>
      <c r="C3" s="6">
        <v>41438</v>
      </c>
      <c r="D3" s="5" t="s">
        <v>65</v>
      </c>
      <c r="E3" s="7">
        <v>3.3675564681724848</v>
      </c>
      <c r="F3" s="6">
        <v>42668</v>
      </c>
      <c r="G3" s="4" t="s">
        <v>66</v>
      </c>
      <c r="H3" s="8">
        <v>23600</v>
      </c>
      <c r="I3" s="5" t="s">
        <v>67</v>
      </c>
      <c r="J3" s="5" t="s">
        <v>69</v>
      </c>
      <c r="K3" s="5" t="s">
        <v>69</v>
      </c>
      <c r="L3" s="5" t="s">
        <v>80</v>
      </c>
      <c r="M3" s="5" t="s">
        <v>81</v>
      </c>
      <c r="N3" s="5" t="s">
        <v>82</v>
      </c>
      <c r="O3" s="5" t="s">
        <v>73</v>
      </c>
      <c r="P3" s="6">
        <v>42670</v>
      </c>
      <c r="Q3" s="6">
        <v>42704</v>
      </c>
      <c r="R3" s="9">
        <f t="shared" ref="R3:R12" si="1">(Z3-P3)</f>
        <v>43</v>
      </c>
      <c r="S3" s="9">
        <v>0</v>
      </c>
      <c r="T3" s="9">
        <v>0</v>
      </c>
      <c r="U3" s="9">
        <v>0</v>
      </c>
      <c r="V3" s="8" t="s">
        <v>83</v>
      </c>
      <c r="W3" s="5" t="s">
        <v>84</v>
      </c>
      <c r="X3" s="5" t="s">
        <v>85</v>
      </c>
      <c r="Y3" s="5" t="s">
        <v>73</v>
      </c>
      <c r="Z3" s="6">
        <v>42713</v>
      </c>
      <c r="AA3" s="6">
        <v>42764</v>
      </c>
      <c r="AB3" s="9">
        <f t="shared" ref="AB3:AB12" si="2">(AK3-Z3)</f>
        <v>71</v>
      </c>
      <c r="AC3" s="9">
        <v>2</v>
      </c>
      <c r="AD3" s="9">
        <v>0</v>
      </c>
      <c r="AE3" s="9">
        <v>0</v>
      </c>
      <c r="AF3" s="9">
        <f t="shared" ref="AF3:AF6" si="3">(AC3+AD3+AE3)</f>
        <v>2</v>
      </c>
      <c r="AG3" s="8" t="s">
        <v>83</v>
      </c>
      <c r="AH3" s="5" t="s">
        <v>84</v>
      </c>
      <c r="AI3" s="5" t="s">
        <v>86</v>
      </c>
      <c r="AJ3" s="5" t="s">
        <v>85</v>
      </c>
      <c r="AK3" s="6">
        <v>42784</v>
      </c>
      <c r="AL3" s="6">
        <v>42832</v>
      </c>
      <c r="AM3" s="9">
        <f t="shared" ref="AM3:AM12" si="4">(AR3-AK3)</f>
        <v>54</v>
      </c>
      <c r="AN3" s="9">
        <v>0</v>
      </c>
      <c r="AO3" s="9">
        <v>0</v>
      </c>
      <c r="AP3" s="9">
        <v>0</v>
      </c>
      <c r="AQ3" s="9">
        <f t="shared" ref="AQ3:AQ6" si="5">(AN3+AO3+AP3)</f>
        <v>0</v>
      </c>
      <c r="AR3" s="6">
        <v>42838</v>
      </c>
      <c r="AS3" s="6">
        <v>42879</v>
      </c>
      <c r="AT3" s="9">
        <f t="shared" ref="AT3:AT12" si="6">(BG3-AR3)</f>
        <v>63</v>
      </c>
      <c r="AU3" s="9">
        <v>0</v>
      </c>
      <c r="AV3" s="9">
        <v>0</v>
      </c>
      <c r="AW3" s="9">
        <v>0</v>
      </c>
      <c r="AX3" s="9">
        <f t="shared" ref="AX3:AX6" si="7">(AU3+AV3+AW3)</f>
        <v>0</v>
      </c>
      <c r="AY3" s="4">
        <v>7</v>
      </c>
      <c r="AZ3" s="4">
        <v>1</v>
      </c>
      <c r="BA3" s="4">
        <v>0</v>
      </c>
      <c r="BB3" s="4">
        <v>0</v>
      </c>
      <c r="BC3" s="4">
        <v>7</v>
      </c>
      <c r="BD3" s="4">
        <v>1</v>
      </c>
      <c r="BE3" s="4">
        <v>1</v>
      </c>
      <c r="BF3" s="4">
        <v>0</v>
      </c>
      <c r="BG3" s="6">
        <v>42901</v>
      </c>
      <c r="BH3" s="6">
        <v>43578</v>
      </c>
      <c r="BI3" s="9">
        <f>(BH3-BG3)+1</f>
        <v>678</v>
      </c>
      <c r="BJ3" s="9">
        <v>0</v>
      </c>
      <c r="BK3" s="9">
        <v>0</v>
      </c>
      <c r="BL3" s="9">
        <v>0</v>
      </c>
      <c r="BM3" s="9">
        <f t="shared" ref="BM3:BM6" si="8">(BJ3+BK3+BL3)</f>
        <v>0</v>
      </c>
      <c r="BN3" s="5" t="s">
        <v>87</v>
      </c>
      <c r="BO3" s="5" t="s">
        <v>74</v>
      </c>
      <c r="BP3" s="6" t="s">
        <v>74</v>
      </c>
      <c r="BQ3" s="5" t="s">
        <v>74</v>
      </c>
      <c r="BR3" s="5" t="s">
        <v>87</v>
      </c>
      <c r="BS3" s="6" t="s">
        <v>74</v>
      </c>
      <c r="BT3" s="7" t="s">
        <v>74</v>
      </c>
      <c r="BU3" s="5" t="s">
        <v>74</v>
      </c>
      <c r="BV3" s="5" t="s">
        <v>74</v>
      </c>
      <c r="BW3" s="5" t="s">
        <v>87</v>
      </c>
      <c r="BX3" s="5" t="s">
        <v>74</v>
      </c>
      <c r="BY3" s="6" t="s">
        <v>74</v>
      </c>
      <c r="BZ3" s="6">
        <v>44545</v>
      </c>
      <c r="CA3" s="5" t="s">
        <v>88</v>
      </c>
      <c r="CB3" s="7">
        <f t="shared" si="0"/>
        <v>61.666666666666671</v>
      </c>
    </row>
    <row r="4" spans="1:80" x14ac:dyDescent="0.3">
      <c r="A4" s="4">
        <v>3</v>
      </c>
      <c r="B4" s="5" t="s">
        <v>89</v>
      </c>
      <c r="C4" s="6">
        <v>41670</v>
      </c>
      <c r="D4" s="5" t="s">
        <v>90</v>
      </c>
      <c r="E4" s="7">
        <v>2.7433264887063653</v>
      </c>
      <c r="F4" s="6">
        <v>42672</v>
      </c>
      <c r="G4" s="4" t="s">
        <v>66</v>
      </c>
      <c r="H4" s="8">
        <v>20700</v>
      </c>
      <c r="I4" s="5" t="s">
        <v>67</v>
      </c>
      <c r="J4" s="5" t="s">
        <v>68</v>
      </c>
      <c r="K4" s="5" t="s">
        <v>69</v>
      </c>
      <c r="L4" s="5" t="s">
        <v>80</v>
      </c>
      <c r="M4" s="5" t="s">
        <v>71</v>
      </c>
      <c r="N4" s="5" t="s">
        <v>82</v>
      </c>
      <c r="O4" s="5" t="s">
        <v>91</v>
      </c>
      <c r="P4" s="6">
        <v>42673</v>
      </c>
      <c r="Q4" s="6">
        <v>42706</v>
      </c>
      <c r="R4" s="9">
        <f t="shared" si="1"/>
        <v>47</v>
      </c>
      <c r="S4" s="9">
        <v>0</v>
      </c>
      <c r="T4" s="9">
        <v>0</v>
      </c>
      <c r="U4" s="9">
        <v>0</v>
      </c>
      <c r="V4" s="8" t="s">
        <v>83</v>
      </c>
      <c r="W4" s="5" t="s">
        <v>84</v>
      </c>
      <c r="X4" s="5" t="s">
        <v>85</v>
      </c>
      <c r="Y4" s="5" t="s">
        <v>91</v>
      </c>
      <c r="Z4" s="6">
        <v>42720</v>
      </c>
      <c r="AA4" s="6">
        <v>42754</v>
      </c>
      <c r="AB4" s="9">
        <f t="shared" si="2"/>
        <v>54</v>
      </c>
      <c r="AC4" s="9">
        <v>0</v>
      </c>
      <c r="AD4" s="9">
        <v>0</v>
      </c>
      <c r="AE4" s="9">
        <v>0</v>
      </c>
      <c r="AF4" s="9">
        <f t="shared" si="3"/>
        <v>0</v>
      </c>
      <c r="AG4" s="8" t="s">
        <v>83</v>
      </c>
      <c r="AH4" s="5" t="s">
        <v>92</v>
      </c>
      <c r="AI4" s="5" t="s">
        <v>93</v>
      </c>
      <c r="AJ4" s="5" t="s">
        <v>85</v>
      </c>
      <c r="AK4" s="6">
        <v>42774</v>
      </c>
      <c r="AL4" s="6">
        <v>42822</v>
      </c>
      <c r="AM4" s="9">
        <f t="shared" si="4"/>
        <v>51</v>
      </c>
      <c r="AN4" s="9">
        <v>0</v>
      </c>
      <c r="AO4" s="9">
        <v>0</v>
      </c>
      <c r="AP4" s="9">
        <v>0</v>
      </c>
      <c r="AQ4" s="9">
        <f t="shared" si="5"/>
        <v>0</v>
      </c>
      <c r="AR4" s="6">
        <v>42825</v>
      </c>
      <c r="AS4" s="6">
        <v>42870</v>
      </c>
      <c r="AT4" s="9">
        <f t="shared" si="6"/>
        <v>69</v>
      </c>
      <c r="AU4" s="9">
        <v>0</v>
      </c>
      <c r="AV4" s="9">
        <v>0</v>
      </c>
      <c r="AW4" s="9">
        <v>0</v>
      </c>
      <c r="AX4" s="9">
        <f t="shared" si="7"/>
        <v>0</v>
      </c>
      <c r="AY4" s="4">
        <v>13</v>
      </c>
      <c r="AZ4" s="4">
        <v>2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6">
        <v>42894</v>
      </c>
      <c r="BH4" s="6">
        <v>43565</v>
      </c>
      <c r="BI4" s="9">
        <f t="shared" ref="BI4:BI67" si="9">(BH4-BG4)+1</f>
        <v>672</v>
      </c>
      <c r="BJ4" s="9">
        <v>1</v>
      </c>
      <c r="BK4" s="9">
        <v>0</v>
      </c>
      <c r="BL4" s="9">
        <v>0</v>
      </c>
      <c r="BM4" s="9">
        <f t="shared" si="8"/>
        <v>1</v>
      </c>
      <c r="BN4" s="5" t="s">
        <v>87</v>
      </c>
      <c r="BO4" s="5" t="s">
        <v>74</v>
      </c>
      <c r="BP4" s="6" t="s">
        <v>74</v>
      </c>
      <c r="BQ4" s="5" t="s">
        <v>74</v>
      </c>
      <c r="BR4" s="5" t="s">
        <v>87</v>
      </c>
      <c r="BS4" s="6" t="s">
        <v>74</v>
      </c>
      <c r="BT4" s="7" t="s">
        <v>74</v>
      </c>
      <c r="BU4" s="5" t="s">
        <v>74</v>
      </c>
      <c r="BV4" s="5" t="s">
        <v>74</v>
      </c>
      <c r="BW4" s="5" t="s">
        <v>87</v>
      </c>
      <c r="BX4" s="5" t="s">
        <v>74</v>
      </c>
      <c r="BY4" s="6" t="s">
        <v>74</v>
      </c>
      <c r="BZ4" s="6">
        <v>44545</v>
      </c>
      <c r="CA4" s="5" t="s">
        <v>88</v>
      </c>
      <c r="CB4" s="7">
        <f t="shared" si="0"/>
        <v>61.533333333333339</v>
      </c>
    </row>
    <row r="5" spans="1:80" x14ac:dyDescent="0.3">
      <c r="A5" s="4">
        <v>4</v>
      </c>
      <c r="B5" s="5" t="s">
        <v>94</v>
      </c>
      <c r="C5" s="6">
        <v>41290</v>
      </c>
      <c r="D5" s="5" t="s">
        <v>65</v>
      </c>
      <c r="E5" s="7">
        <v>3.8001368925393568</v>
      </c>
      <c r="F5" s="6">
        <v>42678</v>
      </c>
      <c r="G5" s="4" t="s">
        <v>66</v>
      </c>
      <c r="H5" s="8">
        <v>13200</v>
      </c>
      <c r="I5" s="5" t="s">
        <v>67</v>
      </c>
      <c r="J5" s="5" t="s">
        <v>69</v>
      </c>
      <c r="K5" s="5" t="s">
        <v>69</v>
      </c>
      <c r="L5" s="5" t="s">
        <v>95</v>
      </c>
      <c r="M5" s="5" t="s">
        <v>71</v>
      </c>
      <c r="N5" s="5" t="s">
        <v>82</v>
      </c>
      <c r="O5" s="5" t="s">
        <v>67</v>
      </c>
      <c r="P5" s="6">
        <v>42679</v>
      </c>
      <c r="Q5" s="6">
        <v>42713</v>
      </c>
      <c r="R5" s="9">
        <f t="shared" si="1"/>
        <v>46</v>
      </c>
      <c r="S5" s="9">
        <v>0</v>
      </c>
      <c r="T5" s="9">
        <v>2</v>
      </c>
      <c r="U5" s="9">
        <v>0</v>
      </c>
      <c r="V5" s="8" t="s">
        <v>83</v>
      </c>
      <c r="W5" s="5" t="s">
        <v>84</v>
      </c>
      <c r="X5" s="5" t="s">
        <v>85</v>
      </c>
      <c r="Y5" s="5" t="s">
        <v>67</v>
      </c>
      <c r="Z5" s="6">
        <v>42725</v>
      </c>
      <c r="AA5" s="6">
        <v>42745</v>
      </c>
      <c r="AB5" s="9">
        <f t="shared" si="2"/>
        <v>43</v>
      </c>
      <c r="AC5" s="9">
        <v>0</v>
      </c>
      <c r="AD5" s="9">
        <v>0</v>
      </c>
      <c r="AE5" s="9">
        <v>0</v>
      </c>
      <c r="AF5" s="9">
        <f t="shared" si="3"/>
        <v>0</v>
      </c>
      <c r="AG5" s="8" t="s">
        <v>83</v>
      </c>
      <c r="AH5" s="5" t="s">
        <v>96</v>
      </c>
      <c r="AI5" s="5" t="s">
        <v>86</v>
      </c>
      <c r="AJ5" s="5" t="s">
        <v>85</v>
      </c>
      <c r="AK5" s="6">
        <v>42768</v>
      </c>
      <c r="AL5" s="6">
        <v>42823</v>
      </c>
      <c r="AM5" s="9">
        <f t="shared" si="4"/>
        <v>62</v>
      </c>
      <c r="AN5" s="9">
        <v>0</v>
      </c>
      <c r="AO5" s="9">
        <v>0</v>
      </c>
      <c r="AP5" s="9">
        <v>0</v>
      </c>
      <c r="AQ5" s="9">
        <f t="shared" si="5"/>
        <v>0</v>
      </c>
      <c r="AR5" s="6">
        <v>42830</v>
      </c>
      <c r="AS5" s="6">
        <v>42872</v>
      </c>
      <c r="AT5" s="9">
        <f t="shared" si="6"/>
        <v>64</v>
      </c>
      <c r="AU5" s="9">
        <v>0</v>
      </c>
      <c r="AV5" s="9">
        <v>0</v>
      </c>
      <c r="AW5" s="9">
        <v>0</v>
      </c>
      <c r="AX5" s="9">
        <f t="shared" si="7"/>
        <v>0</v>
      </c>
      <c r="AY5" s="4">
        <v>21</v>
      </c>
      <c r="AZ5" s="4">
        <v>1</v>
      </c>
      <c r="BA5" s="4">
        <v>0</v>
      </c>
      <c r="BB5" s="4">
        <v>0</v>
      </c>
      <c r="BC5" s="4">
        <v>7</v>
      </c>
      <c r="BD5" s="4">
        <v>1</v>
      </c>
      <c r="BE5" s="4">
        <v>1</v>
      </c>
      <c r="BF5" s="4">
        <v>0</v>
      </c>
      <c r="BG5" s="6">
        <v>42894</v>
      </c>
      <c r="BH5" s="6">
        <v>43572</v>
      </c>
      <c r="BI5" s="9">
        <f t="shared" si="9"/>
        <v>679</v>
      </c>
      <c r="BJ5" s="9">
        <v>0</v>
      </c>
      <c r="BK5" s="9">
        <v>0</v>
      </c>
      <c r="BL5" s="9">
        <v>0</v>
      </c>
      <c r="BM5" s="9">
        <f t="shared" si="8"/>
        <v>0</v>
      </c>
      <c r="BN5" s="5" t="s">
        <v>87</v>
      </c>
      <c r="BO5" s="5" t="s">
        <v>74</v>
      </c>
      <c r="BP5" s="6" t="s">
        <v>74</v>
      </c>
      <c r="BQ5" s="5" t="s">
        <v>74</v>
      </c>
      <c r="BR5" s="5" t="s">
        <v>87</v>
      </c>
      <c r="BS5" s="6" t="s">
        <v>74</v>
      </c>
      <c r="BT5" s="7" t="s">
        <v>74</v>
      </c>
      <c r="BU5" s="5" t="s">
        <v>74</v>
      </c>
      <c r="BV5" s="5" t="s">
        <v>74</v>
      </c>
      <c r="BW5" s="5" t="s">
        <v>87</v>
      </c>
      <c r="BX5" s="5" t="s">
        <v>74</v>
      </c>
      <c r="BY5" s="6" t="s">
        <v>74</v>
      </c>
      <c r="BZ5" s="6">
        <v>44545</v>
      </c>
      <c r="CA5" s="5" t="s">
        <v>88</v>
      </c>
      <c r="CB5" s="7">
        <f t="shared" si="0"/>
        <v>61.366666666666667</v>
      </c>
    </row>
    <row r="6" spans="1:80" x14ac:dyDescent="0.3">
      <c r="A6" s="4">
        <v>5</v>
      </c>
      <c r="B6" s="5" t="s">
        <v>97</v>
      </c>
      <c r="C6" s="6">
        <v>38740</v>
      </c>
      <c r="D6" s="5" t="s">
        <v>65</v>
      </c>
      <c r="E6" s="7">
        <v>10.809034907597535</v>
      </c>
      <c r="F6" s="6">
        <v>42688</v>
      </c>
      <c r="G6" s="4" t="s">
        <v>66</v>
      </c>
      <c r="H6" s="8">
        <v>46300</v>
      </c>
      <c r="I6" s="5" t="s">
        <v>73</v>
      </c>
      <c r="J6" s="5" t="s">
        <v>69</v>
      </c>
      <c r="K6" s="5" t="s">
        <v>69</v>
      </c>
      <c r="L6" s="5" t="s">
        <v>95</v>
      </c>
      <c r="M6" s="5" t="s">
        <v>71</v>
      </c>
      <c r="N6" s="5" t="s">
        <v>82</v>
      </c>
      <c r="O6" s="5" t="s">
        <v>98</v>
      </c>
      <c r="P6" s="6">
        <v>42689</v>
      </c>
      <c r="Q6" s="6">
        <v>42725</v>
      </c>
      <c r="R6" s="9">
        <f t="shared" si="1"/>
        <v>42</v>
      </c>
      <c r="S6" s="9">
        <v>1</v>
      </c>
      <c r="T6" s="9">
        <v>1</v>
      </c>
      <c r="U6" s="9">
        <v>0</v>
      </c>
      <c r="V6" s="8" t="s">
        <v>83</v>
      </c>
      <c r="W6" s="5" t="s">
        <v>84</v>
      </c>
      <c r="X6" s="5" t="s">
        <v>85</v>
      </c>
      <c r="Y6" s="5" t="s">
        <v>98</v>
      </c>
      <c r="Z6" s="6">
        <v>42731</v>
      </c>
      <c r="AA6" s="6">
        <v>42765</v>
      </c>
      <c r="AB6" s="9">
        <f t="shared" si="2"/>
        <v>52</v>
      </c>
      <c r="AC6" s="9">
        <v>2</v>
      </c>
      <c r="AD6" s="9">
        <v>0</v>
      </c>
      <c r="AE6" s="9">
        <v>0</v>
      </c>
      <c r="AF6" s="9">
        <f t="shared" si="3"/>
        <v>2</v>
      </c>
      <c r="AG6" s="8" t="s">
        <v>83</v>
      </c>
      <c r="AH6" s="5" t="s">
        <v>96</v>
      </c>
      <c r="AI6" s="5" t="s">
        <v>86</v>
      </c>
      <c r="AJ6" s="5" t="s">
        <v>85</v>
      </c>
      <c r="AK6" s="6">
        <v>42783</v>
      </c>
      <c r="AL6" s="6">
        <v>42831</v>
      </c>
      <c r="AM6" s="9">
        <f t="shared" si="4"/>
        <v>59</v>
      </c>
      <c r="AN6" s="9">
        <v>0</v>
      </c>
      <c r="AO6" s="9">
        <v>2</v>
      </c>
      <c r="AP6" s="9">
        <v>0</v>
      </c>
      <c r="AQ6" s="9">
        <f t="shared" si="5"/>
        <v>2</v>
      </c>
      <c r="AR6" s="6">
        <v>42842</v>
      </c>
      <c r="AS6" s="6">
        <v>42884</v>
      </c>
      <c r="AT6" s="9">
        <f t="shared" si="6"/>
        <v>66</v>
      </c>
      <c r="AU6" s="9">
        <v>1</v>
      </c>
      <c r="AV6" s="9">
        <v>0</v>
      </c>
      <c r="AW6" s="9">
        <v>0</v>
      </c>
      <c r="AX6" s="9">
        <f t="shared" si="7"/>
        <v>1</v>
      </c>
      <c r="AY6" s="4">
        <v>37</v>
      </c>
      <c r="AZ6" s="4">
        <v>2</v>
      </c>
      <c r="BA6" s="4">
        <v>43</v>
      </c>
      <c r="BB6" s="4">
        <v>1</v>
      </c>
      <c r="BC6" s="4">
        <v>31</v>
      </c>
      <c r="BD6" s="4">
        <v>1</v>
      </c>
      <c r="BE6" s="4">
        <v>3</v>
      </c>
      <c r="BF6" s="4">
        <v>0</v>
      </c>
      <c r="BG6" s="6">
        <v>42908</v>
      </c>
      <c r="BH6" s="6">
        <v>43579</v>
      </c>
      <c r="BI6" s="9">
        <f t="shared" si="9"/>
        <v>672</v>
      </c>
      <c r="BJ6" s="9">
        <v>0</v>
      </c>
      <c r="BK6" s="9">
        <v>0</v>
      </c>
      <c r="BL6" s="9">
        <v>0</v>
      </c>
      <c r="BM6" s="9">
        <f t="shared" si="8"/>
        <v>0</v>
      </c>
      <c r="BN6" s="5" t="s">
        <v>87</v>
      </c>
      <c r="BO6" s="5" t="s">
        <v>74</v>
      </c>
      <c r="BP6" s="6" t="s">
        <v>74</v>
      </c>
      <c r="BQ6" s="5" t="s">
        <v>74</v>
      </c>
      <c r="BR6" s="5" t="s">
        <v>87</v>
      </c>
      <c r="BS6" s="6" t="s">
        <v>74</v>
      </c>
      <c r="BT6" s="7" t="s">
        <v>74</v>
      </c>
      <c r="BU6" s="5" t="s">
        <v>74</v>
      </c>
      <c r="BV6" s="5" t="s">
        <v>74</v>
      </c>
      <c r="BW6" s="5" t="s">
        <v>87</v>
      </c>
      <c r="BX6" s="5" t="s">
        <v>74</v>
      </c>
      <c r="BY6" s="6" t="s">
        <v>74</v>
      </c>
      <c r="BZ6" s="6">
        <v>44545</v>
      </c>
      <c r="CA6" s="5" t="s">
        <v>88</v>
      </c>
      <c r="CB6" s="7">
        <f t="shared" si="0"/>
        <v>61.033333333333331</v>
      </c>
    </row>
    <row r="7" spans="1:80" x14ac:dyDescent="0.3">
      <c r="A7" s="4">
        <v>6</v>
      </c>
      <c r="B7" s="5" t="s">
        <v>99</v>
      </c>
      <c r="C7" s="6">
        <v>39007</v>
      </c>
      <c r="D7" s="5" t="s">
        <v>90</v>
      </c>
      <c r="E7" s="7">
        <v>10.088980150581794</v>
      </c>
      <c r="F7" s="6">
        <v>42692</v>
      </c>
      <c r="G7" s="4" t="s">
        <v>66</v>
      </c>
      <c r="H7" s="8">
        <v>2400</v>
      </c>
      <c r="I7" s="5" t="s">
        <v>73</v>
      </c>
      <c r="J7" s="5" t="s">
        <v>69</v>
      </c>
      <c r="K7" s="5" t="s">
        <v>69</v>
      </c>
      <c r="L7" s="5" t="s">
        <v>80</v>
      </c>
      <c r="M7" s="5" t="s">
        <v>71</v>
      </c>
      <c r="N7" s="5" t="s">
        <v>82</v>
      </c>
      <c r="O7" s="5" t="s">
        <v>98</v>
      </c>
      <c r="P7" s="6">
        <v>42697</v>
      </c>
      <c r="Q7" s="6">
        <v>42731</v>
      </c>
      <c r="R7" s="9">
        <f t="shared" si="1"/>
        <v>54</v>
      </c>
      <c r="S7" s="9">
        <v>2</v>
      </c>
      <c r="T7" s="9">
        <v>0</v>
      </c>
      <c r="U7" s="9">
        <v>0</v>
      </c>
      <c r="V7" s="8" t="s">
        <v>83</v>
      </c>
      <c r="W7" s="5" t="s">
        <v>84</v>
      </c>
      <c r="X7" s="5" t="s">
        <v>85</v>
      </c>
      <c r="Y7" s="5" t="s">
        <v>98</v>
      </c>
      <c r="Z7" s="6">
        <v>42751</v>
      </c>
      <c r="AA7" s="6">
        <v>42785</v>
      </c>
      <c r="AB7" s="9">
        <f t="shared" si="2"/>
        <v>51</v>
      </c>
      <c r="AC7" s="9">
        <v>0</v>
      </c>
      <c r="AD7" s="9">
        <v>0</v>
      </c>
      <c r="AE7" s="9">
        <v>0</v>
      </c>
      <c r="AF7" s="9">
        <f t="shared" ref="AF7:AF12" si="10">(AC7+AD7+AE7)</f>
        <v>0</v>
      </c>
      <c r="AG7" s="8" t="s">
        <v>83</v>
      </c>
      <c r="AH7" s="5" t="s">
        <v>84</v>
      </c>
      <c r="AI7" s="5" t="s">
        <v>86</v>
      </c>
      <c r="AJ7" s="5" t="s">
        <v>85</v>
      </c>
      <c r="AK7" s="6">
        <v>42802</v>
      </c>
      <c r="AL7" s="6">
        <v>42850</v>
      </c>
      <c r="AM7" s="9">
        <f t="shared" si="4"/>
        <v>64</v>
      </c>
      <c r="AN7" s="9">
        <v>0</v>
      </c>
      <c r="AO7" s="9">
        <v>1</v>
      </c>
      <c r="AP7" s="9">
        <v>0</v>
      </c>
      <c r="AQ7" s="9">
        <f t="shared" ref="AQ7:AQ12" si="11">(AN7+AO7+AP7)</f>
        <v>1</v>
      </c>
      <c r="AR7" s="6">
        <v>42866</v>
      </c>
      <c r="AS7" s="6">
        <v>42907</v>
      </c>
      <c r="AT7" s="9">
        <f t="shared" si="6"/>
        <v>70</v>
      </c>
      <c r="AU7" s="9">
        <v>0</v>
      </c>
      <c r="AV7" s="9">
        <v>0</v>
      </c>
      <c r="AW7" s="9">
        <v>0</v>
      </c>
      <c r="AX7" s="9">
        <f t="shared" ref="AX7:AX12" si="12">(AU7+AV7+AW7)</f>
        <v>0</v>
      </c>
      <c r="AY7" s="4">
        <v>15</v>
      </c>
      <c r="AZ7" s="4">
        <v>1</v>
      </c>
      <c r="BA7" s="4">
        <v>17</v>
      </c>
      <c r="BB7" s="4">
        <v>1</v>
      </c>
      <c r="BC7" s="4">
        <v>17</v>
      </c>
      <c r="BD7" s="4">
        <v>1</v>
      </c>
      <c r="BE7" s="4">
        <v>1</v>
      </c>
      <c r="BF7" s="4">
        <v>0</v>
      </c>
      <c r="BG7" s="6">
        <v>42936</v>
      </c>
      <c r="BH7" s="6">
        <v>43607</v>
      </c>
      <c r="BI7" s="9">
        <f t="shared" si="9"/>
        <v>672</v>
      </c>
      <c r="BJ7" s="9">
        <v>0</v>
      </c>
      <c r="BK7" s="9">
        <v>0</v>
      </c>
      <c r="BL7" s="9">
        <v>0</v>
      </c>
      <c r="BM7" s="9">
        <f t="shared" ref="BM7:BM12" si="13">(BJ7+BK7+BL7)</f>
        <v>0</v>
      </c>
      <c r="BN7" s="5" t="s">
        <v>87</v>
      </c>
      <c r="BO7" s="5" t="s">
        <v>74</v>
      </c>
      <c r="BP7" s="6" t="s">
        <v>74</v>
      </c>
      <c r="BQ7" s="5" t="s">
        <v>74</v>
      </c>
      <c r="BR7" s="5" t="s">
        <v>87</v>
      </c>
      <c r="BS7" s="6" t="s">
        <v>74</v>
      </c>
      <c r="BT7" s="7" t="s">
        <v>74</v>
      </c>
      <c r="BU7" s="5" t="s">
        <v>74</v>
      </c>
      <c r="BV7" s="5" t="s">
        <v>74</v>
      </c>
      <c r="BW7" s="5" t="s">
        <v>87</v>
      </c>
      <c r="BX7" s="5" t="s">
        <v>74</v>
      </c>
      <c r="BY7" s="6" t="s">
        <v>74</v>
      </c>
      <c r="BZ7" s="6">
        <v>44545</v>
      </c>
      <c r="CA7" s="5" t="s">
        <v>88</v>
      </c>
      <c r="CB7" s="7">
        <f t="shared" si="0"/>
        <v>60.900000000000006</v>
      </c>
    </row>
    <row r="8" spans="1:80" x14ac:dyDescent="0.3">
      <c r="A8" s="4">
        <v>7</v>
      </c>
      <c r="B8" s="5" t="s">
        <v>100</v>
      </c>
      <c r="C8" s="6">
        <v>42191</v>
      </c>
      <c r="D8" s="5" t="s">
        <v>65</v>
      </c>
      <c r="E8" s="7">
        <v>1.3853524982888432</v>
      </c>
      <c r="F8" s="6">
        <v>42697</v>
      </c>
      <c r="G8" s="4" t="s">
        <v>66</v>
      </c>
      <c r="H8" s="8">
        <v>26600</v>
      </c>
      <c r="I8" s="5" t="s">
        <v>67</v>
      </c>
      <c r="J8" s="5" t="s">
        <v>69</v>
      </c>
      <c r="K8" s="5" t="s">
        <v>69</v>
      </c>
      <c r="L8" s="5" t="s">
        <v>80</v>
      </c>
      <c r="M8" s="5" t="s">
        <v>71</v>
      </c>
      <c r="N8" s="5" t="s">
        <v>82</v>
      </c>
      <c r="O8" s="5" t="s">
        <v>67</v>
      </c>
      <c r="P8" s="6">
        <v>42698</v>
      </c>
      <c r="Q8" s="6">
        <v>42734</v>
      </c>
      <c r="R8" s="9">
        <f t="shared" si="1"/>
        <v>43</v>
      </c>
      <c r="S8" s="9">
        <v>1</v>
      </c>
      <c r="T8" s="9">
        <v>0</v>
      </c>
      <c r="U8" s="9">
        <v>0</v>
      </c>
      <c r="V8" s="8" t="s">
        <v>83</v>
      </c>
      <c r="W8" s="5" t="s">
        <v>84</v>
      </c>
      <c r="X8" s="5" t="s">
        <v>85</v>
      </c>
      <c r="Y8" s="5" t="s">
        <v>67</v>
      </c>
      <c r="Z8" s="6">
        <v>42741</v>
      </c>
      <c r="AA8" s="6">
        <v>42761</v>
      </c>
      <c r="AB8" s="9">
        <f t="shared" si="2"/>
        <v>32</v>
      </c>
      <c r="AC8" s="9">
        <v>0</v>
      </c>
      <c r="AD8" s="9">
        <v>0</v>
      </c>
      <c r="AE8" s="9">
        <v>0</v>
      </c>
      <c r="AF8" s="9">
        <f t="shared" si="10"/>
        <v>0</v>
      </c>
      <c r="AG8" s="8" t="s">
        <v>83</v>
      </c>
      <c r="AH8" s="5" t="s">
        <v>96</v>
      </c>
      <c r="AI8" s="5" t="s">
        <v>86</v>
      </c>
      <c r="AJ8" s="5" t="s">
        <v>85</v>
      </c>
      <c r="AK8" s="6">
        <v>42773</v>
      </c>
      <c r="AL8" s="6">
        <v>42807</v>
      </c>
      <c r="AM8" s="9">
        <f t="shared" si="4"/>
        <v>55</v>
      </c>
      <c r="AN8" s="9">
        <v>1</v>
      </c>
      <c r="AO8" s="9">
        <v>0</v>
      </c>
      <c r="AP8" s="9">
        <v>0</v>
      </c>
      <c r="AQ8" s="9">
        <f t="shared" si="11"/>
        <v>1</v>
      </c>
      <c r="AR8" s="6">
        <v>42828</v>
      </c>
      <c r="AS8" s="6">
        <v>42869</v>
      </c>
      <c r="AT8" s="9">
        <f t="shared" si="6"/>
        <v>66</v>
      </c>
      <c r="AU8" s="9">
        <v>2</v>
      </c>
      <c r="AV8" s="9">
        <v>0</v>
      </c>
      <c r="AW8" s="9">
        <v>0</v>
      </c>
      <c r="AX8" s="9">
        <f t="shared" si="12"/>
        <v>2</v>
      </c>
      <c r="AY8" s="4">
        <v>14</v>
      </c>
      <c r="AZ8" s="4">
        <v>2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6">
        <v>42894</v>
      </c>
      <c r="BH8" s="6">
        <v>43579</v>
      </c>
      <c r="BI8" s="9">
        <f t="shared" si="9"/>
        <v>686</v>
      </c>
      <c r="BJ8" s="9">
        <v>3</v>
      </c>
      <c r="BK8" s="9">
        <v>0</v>
      </c>
      <c r="BL8" s="9">
        <v>0</v>
      </c>
      <c r="BM8" s="9">
        <f t="shared" si="13"/>
        <v>3</v>
      </c>
      <c r="BN8" s="5" t="s">
        <v>87</v>
      </c>
      <c r="BO8" s="5" t="s">
        <v>74</v>
      </c>
      <c r="BP8" s="6" t="s">
        <v>74</v>
      </c>
      <c r="BQ8" s="5" t="s">
        <v>74</v>
      </c>
      <c r="BR8" s="5" t="s">
        <v>75</v>
      </c>
      <c r="BS8" s="6">
        <v>43705</v>
      </c>
      <c r="BT8" s="7">
        <f>YEARFRAC(F8,BS8)*12</f>
        <v>33.166666666666664</v>
      </c>
      <c r="BU8" s="5" t="s">
        <v>101</v>
      </c>
      <c r="BV8" s="5" t="s">
        <v>102</v>
      </c>
      <c r="BW8" s="5" t="s">
        <v>74</v>
      </c>
      <c r="BX8" s="5" t="s">
        <v>74</v>
      </c>
      <c r="BY8" s="6" t="s">
        <v>74</v>
      </c>
      <c r="BZ8" s="6">
        <f>BS8</f>
        <v>43705</v>
      </c>
      <c r="CA8" s="5" t="s">
        <v>103</v>
      </c>
      <c r="CB8" s="7">
        <f t="shared" si="0"/>
        <v>33.166666666666664</v>
      </c>
    </row>
    <row r="9" spans="1:80" x14ac:dyDescent="0.3">
      <c r="A9" s="4">
        <v>8</v>
      </c>
      <c r="B9" s="5" t="s">
        <v>104</v>
      </c>
      <c r="C9" s="6">
        <v>40798</v>
      </c>
      <c r="D9" s="5" t="s">
        <v>65</v>
      </c>
      <c r="E9" s="7">
        <v>5.2128678986995212</v>
      </c>
      <c r="F9" s="6">
        <v>42702</v>
      </c>
      <c r="G9" s="4" t="s">
        <v>66</v>
      </c>
      <c r="H9" s="8">
        <v>56300</v>
      </c>
      <c r="I9" s="5" t="s">
        <v>73</v>
      </c>
      <c r="J9" s="5" t="s">
        <v>68</v>
      </c>
      <c r="K9" s="5" t="s">
        <v>69</v>
      </c>
      <c r="L9" s="5" t="s">
        <v>105</v>
      </c>
      <c r="M9" s="5" t="s">
        <v>71</v>
      </c>
      <c r="N9" s="5" t="s">
        <v>82</v>
      </c>
      <c r="O9" s="5" t="s">
        <v>91</v>
      </c>
      <c r="P9" s="6">
        <v>42703</v>
      </c>
      <c r="Q9" s="6">
        <v>42739</v>
      </c>
      <c r="R9" s="9">
        <f t="shared" si="1"/>
        <v>44</v>
      </c>
      <c r="S9" s="9">
        <v>2</v>
      </c>
      <c r="T9" s="9">
        <v>1</v>
      </c>
      <c r="U9" s="9">
        <v>0</v>
      </c>
      <c r="V9" s="8" t="s">
        <v>83</v>
      </c>
      <c r="W9" s="5" t="s">
        <v>106</v>
      </c>
      <c r="X9" s="5" t="s">
        <v>107</v>
      </c>
      <c r="Y9" s="5" t="s">
        <v>73</v>
      </c>
      <c r="Z9" s="6">
        <v>42747</v>
      </c>
      <c r="AA9" s="6">
        <v>42798</v>
      </c>
      <c r="AB9" s="9">
        <f t="shared" si="2"/>
        <v>61</v>
      </c>
      <c r="AC9" s="9">
        <v>0</v>
      </c>
      <c r="AD9" s="9">
        <v>0</v>
      </c>
      <c r="AE9" s="9">
        <v>0</v>
      </c>
      <c r="AF9" s="9">
        <f t="shared" si="10"/>
        <v>0</v>
      </c>
      <c r="AG9" s="8" t="s">
        <v>83</v>
      </c>
      <c r="AH9" s="5" t="s">
        <v>106</v>
      </c>
      <c r="AI9" s="5" t="s">
        <v>93</v>
      </c>
      <c r="AJ9" s="5" t="s">
        <v>107</v>
      </c>
      <c r="AK9" s="6">
        <v>42808</v>
      </c>
      <c r="AL9" s="6">
        <v>42859</v>
      </c>
      <c r="AM9" s="9">
        <f t="shared" si="4"/>
        <v>71</v>
      </c>
      <c r="AN9" s="9">
        <v>0</v>
      </c>
      <c r="AO9" s="9">
        <v>0</v>
      </c>
      <c r="AP9" s="9">
        <v>0</v>
      </c>
      <c r="AQ9" s="9">
        <f t="shared" si="11"/>
        <v>0</v>
      </c>
      <c r="AR9" s="6">
        <v>42879</v>
      </c>
      <c r="AS9" s="6">
        <v>42920</v>
      </c>
      <c r="AT9" s="9">
        <f t="shared" si="6"/>
        <v>64</v>
      </c>
      <c r="AU9" s="9">
        <v>0</v>
      </c>
      <c r="AV9" s="9">
        <v>0</v>
      </c>
      <c r="AW9" s="9">
        <v>0</v>
      </c>
      <c r="AX9" s="9">
        <f t="shared" si="12"/>
        <v>0</v>
      </c>
      <c r="AY9" s="4">
        <v>18</v>
      </c>
      <c r="AZ9" s="4">
        <v>2</v>
      </c>
      <c r="BA9" s="4">
        <v>0</v>
      </c>
      <c r="BB9" s="4">
        <v>0</v>
      </c>
      <c r="BC9" s="4">
        <v>7</v>
      </c>
      <c r="BD9" s="4">
        <v>1</v>
      </c>
      <c r="BE9" s="4">
        <v>1</v>
      </c>
      <c r="BF9" s="4">
        <v>0</v>
      </c>
      <c r="BG9" s="6">
        <v>42943</v>
      </c>
      <c r="BH9" s="6">
        <v>43607</v>
      </c>
      <c r="BI9" s="9">
        <f t="shared" si="9"/>
        <v>665</v>
      </c>
      <c r="BJ9" s="9">
        <v>0</v>
      </c>
      <c r="BK9" s="9">
        <v>0</v>
      </c>
      <c r="BL9" s="9">
        <v>0</v>
      </c>
      <c r="BM9" s="9">
        <f t="shared" si="13"/>
        <v>0</v>
      </c>
      <c r="BN9" s="5" t="s">
        <v>87</v>
      </c>
      <c r="BO9" s="5" t="s">
        <v>74</v>
      </c>
      <c r="BP9" s="6" t="s">
        <v>74</v>
      </c>
      <c r="BQ9" s="5" t="s">
        <v>74</v>
      </c>
      <c r="BR9" s="5" t="s">
        <v>87</v>
      </c>
      <c r="BS9" s="6" t="s">
        <v>74</v>
      </c>
      <c r="BT9" s="7" t="s">
        <v>74</v>
      </c>
      <c r="BU9" s="5" t="s">
        <v>74</v>
      </c>
      <c r="BV9" s="5" t="s">
        <v>74</v>
      </c>
      <c r="BW9" s="5" t="s">
        <v>87</v>
      </c>
      <c r="BX9" s="5" t="s">
        <v>74</v>
      </c>
      <c r="BY9" s="6" t="s">
        <v>74</v>
      </c>
      <c r="BZ9" s="6">
        <v>44545</v>
      </c>
      <c r="CA9" s="5" t="s">
        <v>88</v>
      </c>
      <c r="CB9" s="7">
        <f t="shared" si="0"/>
        <v>60.56666666666667</v>
      </c>
    </row>
    <row r="10" spans="1:80" x14ac:dyDescent="0.3">
      <c r="A10" s="4">
        <v>9</v>
      </c>
      <c r="B10" s="5" t="s">
        <v>108</v>
      </c>
      <c r="C10" s="6">
        <v>41653</v>
      </c>
      <c r="D10" s="5" t="s">
        <v>65</v>
      </c>
      <c r="E10" s="7">
        <v>2.9158110882956878</v>
      </c>
      <c r="F10" s="6">
        <v>42718</v>
      </c>
      <c r="G10" s="4" t="s">
        <v>66</v>
      </c>
      <c r="H10" s="8">
        <v>3800</v>
      </c>
      <c r="I10" s="5" t="s">
        <v>67</v>
      </c>
      <c r="J10" s="5" t="s">
        <v>69</v>
      </c>
      <c r="K10" s="5" t="s">
        <v>69</v>
      </c>
      <c r="L10" s="5" t="s">
        <v>80</v>
      </c>
      <c r="M10" s="5" t="s">
        <v>71</v>
      </c>
      <c r="N10" s="5" t="s">
        <v>82</v>
      </c>
      <c r="O10" s="5" t="s">
        <v>67</v>
      </c>
      <c r="P10" s="6">
        <v>42720</v>
      </c>
      <c r="Q10" s="6">
        <v>42755</v>
      </c>
      <c r="R10" s="9">
        <f t="shared" si="1"/>
        <v>40</v>
      </c>
      <c r="S10" s="9">
        <v>0</v>
      </c>
      <c r="T10" s="9">
        <v>1</v>
      </c>
      <c r="U10" s="9">
        <v>0</v>
      </c>
      <c r="V10" s="8" t="s">
        <v>83</v>
      </c>
      <c r="W10" s="5" t="s">
        <v>84</v>
      </c>
      <c r="X10" s="5" t="s">
        <v>85</v>
      </c>
      <c r="Y10" s="5" t="s">
        <v>67</v>
      </c>
      <c r="Z10" s="6">
        <v>42760</v>
      </c>
      <c r="AA10" s="6">
        <v>42780</v>
      </c>
      <c r="AB10" s="9">
        <f t="shared" si="2"/>
        <v>28</v>
      </c>
      <c r="AC10" s="9">
        <v>0</v>
      </c>
      <c r="AD10" s="9">
        <v>0</v>
      </c>
      <c r="AE10" s="9">
        <v>0</v>
      </c>
      <c r="AF10" s="9">
        <f t="shared" si="10"/>
        <v>0</v>
      </c>
      <c r="AG10" s="8" t="s">
        <v>83</v>
      </c>
      <c r="AH10" s="5" t="s">
        <v>96</v>
      </c>
      <c r="AI10" s="5" t="s">
        <v>86</v>
      </c>
      <c r="AJ10" s="5" t="s">
        <v>85</v>
      </c>
      <c r="AK10" s="6">
        <v>42788</v>
      </c>
      <c r="AL10" s="6">
        <v>42845</v>
      </c>
      <c r="AM10" s="9">
        <f t="shared" si="4"/>
        <v>64</v>
      </c>
      <c r="AN10" s="9">
        <v>0</v>
      </c>
      <c r="AO10" s="9">
        <v>0</v>
      </c>
      <c r="AP10" s="9">
        <v>0</v>
      </c>
      <c r="AQ10" s="9">
        <f t="shared" si="11"/>
        <v>0</v>
      </c>
      <c r="AR10" s="6">
        <v>42852</v>
      </c>
      <c r="AS10" s="6">
        <v>42894</v>
      </c>
      <c r="AT10" s="9">
        <f t="shared" si="6"/>
        <v>56</v>
      </c>
      <c r="AU10" s="9">
        <v>1</v>
      </c>
      <c r="AV10" s="9">
        <v>0</v>
      </c>
      <c r="AW10" s="9">
        <v>0</v>
      </c>
      <c r="AX10" s="9">
        <f t="shared" si="12"/>
        <v>1</v>
      </c>
      <c r="AY10" s="4">
        <v>14</v>
      </c>
      <c r="AZ10" s="4">
        <v>2</v>
      </c>
      <c r="BA10" s="4">
        <v>0</v>
      </c>
      <c r="BB10" s="4">
        <v>0</v>
      </c>
      <c r="BC10" s="4">
        <v>7</v>
      </c>
      <c r="BD10" s="4">
        <v>1</v>
      </c>
      <c r="BE10" s="4">
        <v>1</v>
      </c>
      <c r="BF10" s="4">
        <v>0</v>
      </c>
      <c r="BG10" s="6">
        <v>42908</v>
      </c>
      <c r="BH10" s="6">
        <v>43579</v>
      </c>
      <c r="BI10" s="9">
        <f t="shared" si="9"/>
        <v>672</v>
      </c>
      <c r="BJ10" s="9">
        <v>0</v>
      </c>
      <c r="BK10" s="9">
        <v>0</v>
      </c>
      <c r="BL10" s="9">
        <v>0</v>
      </c>
      <c r="BM10" s="9">
        <f t="shared" si="13"/>
        <v>0</v>
      </c>
      <c r="BN10" s="5" t="s">
        <v>87</v>
      </c>
      <c r="BO10" s="5" t="s">
        <v>74</v>
      </c>
      <c r="BP10" s="6" t="s">
        <v>74</v>
      </c>
      <c r="BQ10" s="5" t="s">
        <v>74</v>
      </c>
      <c r="BR10" s="5" t="s">
        <v>75</v>
      </c>
      <c r="BS10" s="6">
        <v>43717</v>
      </c>
      <c r="BT10" s="7">
        <f>YEARFRAC(F10,BS10)*12</f>
        <v>32.833333333333336</v>
      </c>
      <c r="BU10" s="5" t="s">
        <v>101</v>
      </c>
      <c r="BV10" s="5" t="s">
        <v>109</v>
      </c>
      <c r="BW10" s="5" t="s">
        <v>74</v>
      </c>
      <c r="BX10" s="5" t="s">
        <v>74</v>
      </c>
      <c r="BY10" s="6" t="s">
        <v>74</v>
      </c>
      <c r="BZ10" s="6">
        <f>BS10</f>
        <v>43717</v>
      </c>
      <c r="CA10" s="5" t="s">
        <v>110</v>
      </c>
      <c r="CB10" s="7">
        <f t="shared" si="0"/>
        <v>32.833333333333336</v>
      </c>
    </row>
    <row r="11" spans="1:80" x14ac:dyDescent="0.3">
      <c r="A11" s="4">
        <v>10</v>
      </c>
      <c r="B11" s="5" t="s">
        <v>111</v>
      </c>
      <c r="C11" s="6">
        <v>41791</v>
      </c>
      <c r="D11" s="5" t="s">
        <v>90</v>
      </c>
      <c r="E11" s="7">
        <v>2.5434633812457221</v>
      </c>
      <c r="F11" s="6">
        <v>42720</v>
      </c>
      <c r="G11" s="4" t="s">
        <v>66</v>
      </c>
      <c r="H11" s="8">
        <v>20000</v>
      </c>
      <c r="I11" s="5" t="s">
        <v>67</v>
      </c>
      <c r="J11" s="5" t="s">
        <v>69</v>
      </c>
      <c r="K11" s="5" t="s">
        <v>69</v>
      </c>
      <c r="L11" s="5" t="s">
        <v>80</v>
      </c>
      <c r="M11" s="5" t="s">
        <v>71</v>
      </c>
      <c r="N11" s="5" t="s">
        <v>82</v>
      </c>
      <c r="O11" s="5" t="s">
        <v>67</v>
      </c>
      <c r="P11" s="6">
        <v>42721</v>
      </c>
      <c r="Q11" s="6">
        <v>42755</v>
      </c>
      <c r="R11" s="9">
        <f t="shared" si="1"/>
        <v>39</v>
      </c>
      <c r="S11" s="9">
        <v>0</v>
      </c>
      <c r="T11" s="9">
        <v>0</v>
      </c>
      <c r="U11" s="9">
        <v>0</v>
      </c>
      <c r="V11" s="8" t="s">
        <v>83</v>
      </c>
      <c r="W11" s="5" t="s">
        <v>84</v>
      </c>
      <c r="X11" s="5" t="s">
        <v>85</v>
      </c>
      <c r="Y11" s="5" t="s">
        <v>67</v>
      </c>
      <c r="Z11" s="6">
        <v>42760</v>
      </c>
      <c r="AA11" s="6">
        <v>42780</v>
      </c>
      <c r="AB11" s="9">
        <f t="shared" si="2"/>
        <v>27</v>
      </c>
      <c r="AC11" s="9">
        <v>0</v>
      </c>
      <c r="AD11" s="9">
        <v>0</v>
      </c>
      <c r="AE11" s="9">
        <v>0</v>
      </c>
      <c r="AF11" s="9">
        <f t="shared" si="10"/>
        <v>0</v>
      </c>
      <c r="AG11" s="8" t="s">
        <v>83</v>
      </c>
      <c r="AH11" s="5" t="s">
        <v>92</v>
      </c>
      <c r="AI11" s="5" t="s">
        <v>86</v>
      </c>
      <c r="AJ11" s="5" t="s">
        <v>85</v>
      </c>
      <c r="AK11" s="6">
        <v>42787</v>
      </c>
      <c r="AL11" s="6">
        <v>42845</v>
      </c>
      <c r="AM11" s="9">
        <f t="shared" si="4"/>
        <v>69</v>
      </c>
      <c r="AN11" s="9">
        <v>0</v>
      </c>
      <c r="AO11" s="9">
        <v>0</v>
      </c>
      <c r="AP11" s="9">
        <v>0</v>
      </c>
      <c r="AQ11" s="9">
        <f t="shared" si="11"/>
        <v>0</v>
      </c>
      <c r="AR11" s="6">
        <v>42856</v>
      </c>
      <c r="AS11" s="6">
        <v>42897</v>
      </c>
      <c r="AT11" s="9">
        <f t="shared" si="6"/>
        <v>59</v>
      </c>
      <c r="AU11" s="9">
        <v>0</v>
      </c>
      <c r="AV11" s="9">
        <v>0</v>
      </c>
      <c r="AW11" s="9">
        <v>0</v>
      </c>
      <c r="AX11" s="9">
        <f t="shared" si="12"/>
        <v>0</v>
      </c>
      <c r="AY11" s="4">
        <v>12</v>
      </c>
      <c r="AZ11" s="4">
        <v>1</v>
      </c>
      <c r="BA11" s="4">
        <v>0</v>
      </c>
      <c r="BB11" s="4">
        <v>0</v>
      </c>
      <c r="BC11" s="4">
        <v>7</v>
      </c>
      <c r="BD11" s="4">
        <v>1</v>
      </c>
      <c r="BE11" s="4">
        <v>1</v>
      </c>
      <c r="BF11" s="4">
        <v>0</v>
      </c>
      <c r="BG11" s="6">
        <v>42915</v>
      </c>
      <c r="BH11" s="6">
        <v>43586</v>
      </c>
      <c r="BI11" s="9">
        <f t="shared" si="9"/>
        <v>672</v>
      </c>
      <c r="BJ11" s="9">
        <v>0</v>
      </c>
      <c r="BK11" s="9">
        <v>0</v>
      </c>
      <c r="BL11" s="9">
        <v>0</v>
      </c>
      <c r="BM11" s="9">
        <f t="shared" si="13"/>
        <v>0</v>
      </c>
      <c r="BN11" s="5" t="s">
        <v>87</v>
      </c>
      <c r="BO11" s="5" t="s">
        <v>74</v>
      </c>
      <c r="BP11" s="6" t="s">
        <v>74</v>
      </c>
      <c r="BQ11" s="5" t="s">
        <v>74</v>
      </c>
      <c r="BR11" s="5" t="s">
        <v>87</v>
      </c>
      <c r="BS11" s="6" t="s">
        <v>74</v>
      </c>
      <c r="BT11" s="7" t="s">
        <v>74</v>
      </c>
      <c r="BU11" s="5" t="s">
        <v>74</v>
      </c>
      <c r="BV11" s="5" t="s">
        <v>74</v>
      </c>
      <c r="BW11" s="5" t="s">
        <v>87</v>
      </c>
      <c r="BX11" s="5" t="s">
        <v>74</v>
      </c>
      <c r="BY11" s="6" t="s">
        <v>74</v>
      </c>
      <c r="BZ11" s="6">
        <v>44545</v>
      </c>
      <c r="CA11" s="5" t="s">
        <v>88</v>
      </c>
      <c r="CB11" s="7">
        <f t="shared" si="0"/>
        <v>59.966666666666661</v>
      </c>
    </row>
    <row r="12" spans="1:80" x14ac:dyDescent="0.3">
      <c r="A12" s="4">
        <v>11</v>
      </c>
      <c r="B12" s="5" t="s">
        <v>112</v>
      </c>
      <c r="C12" s="6">
        <v>40476</v>
      </c>
      <c r="D12" s="5" t="s">
        <v>90</v>
      </c>
      <c r="E12" s="7">
        <v>6.1437371663244349</v>
      </c>
      <c r="F12" s="6">
        <v>42720</v>
      </c>
      <c r="G12" s="4" t="s">
        <v>66</v>
      </c>
      <c r="H12" s="8">
        <v>39200</v>
      </c>
      <c r="I12" s="5" t="s">
        <v>67</v>
      </c>
      <c r="J12" s="5" t="s">
        <v>69</v>
      </c>
      <c r="K12" s="5" t="s">
        <v>69</v>
      </c>
      <c r="L12" s="5" t="s">
        <v>113</v>
      </c>
      <c r="M12" s="5" t="s">
        <v>71</v>
      </c>
      <c r="N12" s="5" t="s">
        <v>82</v>
      </c>
      <c r="O12" s="5" t="s">
        <v>67</v>
      </c>
      <c r="P12" s="6">
        <v>42721</v>
      </c>
      <c r="Q12" s="6">
        <v>42754</v>
      </c>
      <c r="R12" s="9">
        <f t="shared" si="1"/>
        <v>38</v>
      </c>
      <c r="S12" s="9">
        <v>1</v>
      </c>
      <c r="T12" s="9">
        <v>1</v>
      </c>
      <c r="U12" s="9">
        <v>0</v>
      </c>
      <c r="V12" s="8" t="s">
        <v>83</v>
      </c>
      <c r="W12" s="5" t="s">
        <v>84</v>
      </c>
      <c r="X12" s="5" t="s">
        <v>85</v>
      </c>
      <c r="Y12" s="5" t="s">
        <v>67</v>
      </c>
      <c r="Z12" s="6">
        <v>42759</v>
      </c>
      <c r="AA12" s="6">
        <v>42779</v>
      </c>
      <c r="AB12" s="9">
        <f t="shared" si="2"/>
        <v>30</v>
      </c>
      <c r="AC12" s="9">
        <v>0</v>
      </c>
      <c r="AD12" s="9">
        <v>0</v>
      </c>
      <c r="AE12" s="9">
        <v>0</v>
      </c>
      <c r="AF12" s="9">
        <f t="shared" si="10"/>
        <v>0</v>
      </c>
      <c r="AG12" s="8" t="s">
        <v>83</v>
      </c>
      <c r="AH12" s="5" t="s">
        <v>84</v>
      </c>
      <c r="AI12" s="5" t="s">
        <v>86</v>
      </c>
      <c r="AJ12" s="5" t="s">
        <v>85</v>
      </c>
      <c r="AK12" s="6">
        <v>42789</v>
      </c>
      <c r="AL12" s="6">
        <v>42844</v>
      </c>
      <c r="AM12" s="9">
        <f t="shared" si="4"/>
        <v>63</v>
      </c>
      <c r="AN12" s="9">
        <v>0</v>
      </c>
      <c r="AO12" s="9">
        <v>0</v>
      </c>
      <c r="AP12" s="9">
        <v>0</v>
      </c>
      <c r="AQ12" s="9">
        <f t="shared" si="11"/>
        <v>0</v>
      </c>
      <c r="AR12" s="6">
        <v>42852</v>
      </c>
      <c r="AS12" s="6">
        <v>42893</v>
      </c>
      <c r="AT12" s="9">
        <f t="shared" si="6"/>
        <v>56</v>
      </c>
      <c r="AU12" s="9">
        <v>0</v>
      </c>
      <c r="AV12" s="9">
        <v>0</v>
      </c>
      <c r="AW12" s="9">
        <v>0</v>
      </c>
      <c r="AX12" s="9">
        <f t="shared" si="12"/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6">
        <v>42908</v>
      </c>
      <c r="BH12" s="6">
        <v>43572</v>
      </c>
      <c r="BI12" s="9">
        <f t="shared" si="9"/>
        <v>665</v>
      </c>
      <c r="BJ12" s="9">
        <v>0</v>
      </c>
      <c r="BK12" s="9">
        <v>0</v>
      </c>
      <c r="BL12" s="9">
        <v>0</v>
      </c>
      <c r="BM12" s="9">
        <f t="shared" si="13"/>
        <v>0</v>
      </c>
      <c r="BN12" s="5" t="s">
        <v>87</v>
      </c>
      <c r="BO12" s="5" t="s">
        <v>74</v>
      </c>
      <c r="BP12" s="6" t="s">
        <v>74</v>
      </c>
      <c r="BQ12" s="5" t="s">
        <v>74</v>
      </c>
      <c r="BR12" s="5" t="s">
        <v>87</v>
      </c>
      <c r="BS12" s="6" t="s">
        <v>74</v>
      </c>
      <c r="BT12" s="7" t="s">
        <v>74</v>
      </c>
      <c r="BU12" s="5" t="s">
        <v>74</v>
      </c>
      <c r="BV12" s="5" t="s">
        <v>74</v>
      </c>
      <c r="BW12" s="5" t="s">
        <v>87</v>
      </c>
      <c r="BX12" s="5" t="s">
        <v>74</v>
      </c>
      <c r="BY12" s="6" t="s">
        <v>74</v>
      </c>
      <c r="BZ12" s="6">
        <v>44545</v>
      </c>
      <c r="CA12" s="5" t="s">
        <v>88</v>
      </c>
      <c r="CB12" s="7">
        <f t="shared" si="0"/>
        <v>59.966666666666661</v>
      </c>
    </row>
    <row r="13" spans="1:80" x14ac:dyDescent="0.3">
      <c r="A13" s="4">
        <v>12</v>
      </c>
      <c r="B13" s="5" t="s">
        <v>114</v>
      </c>
      <c r="C13" s="6">
        <v>42019</v>
      </c>
      <c r="D13" s="5" t="s">
        <v>65</v>
      </c>
      <c r="E13" s="7">
        <v>1.9274469541409993</v>
      </c>
      <c r="F13" s="6">
        <v>42723</v>
      </c>
      <c r="G13" s="4" t="s">
        <v>66</v>
      </c>
      <c r="H13" s="8">
        <v>150600</v>
      </c>
      <c r="I13" s="5" t="s">
        <v>73</v>
      </c>
      <c r="J13" s="5" t="s">
        <v>69</v>
      </c>
      <c r="K13" s="5" t="s">
        <v>69</v>
      </c>
      <c r="L13" s="5" t="s">
        <v>105</v>
      </c>
      <c r="M13" s="5" t="s">
        <v>81</v>
      </c>
      <c r="N13" s="5" t="s">
        <v>82</v>
      </c>
      <c r="O13" s="5" t="s">
        <v>73</v>
      </c>
      <c r="P13" s="6">
        <v>42723</v>
      </c>
      <c r="Q13" s="10">
        <v>42744</v>
      </c>
      <c r="R13" s="9">
        <f>(Q13-P13)</f>
        <v>21</v>
      </c>
      <c r="S13" s="9">
        <v>0</v>
      </c>
      <c r="T13" s="9">
        <v>0</v>
      </c>
      <c r="U13" s="9">
        <v>0</v>
      </c>
      <c r="V13" s="8" t="s">
        <v>74</v>
      </c>
      <c r="W13" s="5" t="s">
        <v>74</v>
      </c>
      <c r="X13" s="5" t="s">
        <v>74</v>
      </c>
      <c r="Y13" s="5" t="s">
        <v>74</v>
      </c>
      <c r="Z13" s="6" t="s">
        <v>74</v>
      </c>
      <c r="AA13" s="6" t="s">
        <v>74</v>
      </c>
      <c r="AB13" s="9" t="s">
        <v>74</v>
      </c>
      <c r="AC13" s="9" t="s">
        <v>74</v>
      </c>
      <c r="AD13" s="9" t="s">
        <v>74</v>
      </c>
      <c r="AE13" s="9" t="s">
        <v>74</v>
      </c>
      <c r="AF13" s="9" t="s">
        <v>74</v>
      </c>
      <c r="AG13" s="8" t="s">
        <v>74</v>
      </c>
      <c r="AH13" s="5" t="s">
        <v>74</v>
      </c>
      <c r="AI13" s="5" t="s">
        <v>74</v>
      </c>
      <c r="AJ13" s="5" t="s">
        <v>74</v>
      </c>
      <c r="AK13" s="6" t="s">
        <v>74</v>
      </c>
      <c r="AL13" s="6" t="s">
        <v>74</v>
      </c>
      <c r="AM13" s="9" t="s">
        <v>74</v>
      </c>
      <c r="AN13" s="9" t="s">
        <v>74</v>
      </c>
      <c r="AO13" s="9" t="s">
        <v>74</v>
      </c>
      <c r="AP13" s="9" t="s">
        <v>74</v>
      </c>
      <c r="AQ13" s="9" t="s">
        <v>74</v>
      </c>
      <c r="AR13" s="6" t="s">
        <v>74</v>
      </c>
      <c r="AS13" s="6" t="s">
        <v>74</v>
      </c>
      <c r="AT13" s="9" t="s">
        <v>74</v>
      </c>
      <c r="AU13" s="9" t="s">
        <v>74</v>
      </c>
      <c r="AV13" s="9" t="s">
        <v>74</v>
      </c>
      <c r="AW13" s="9" t="s">
        <v>74</v>
      </c>
      <c r="AX13" s="9" t="s">
        <v>74</v>
      </c>
      <c r="AY13" s="4" t="s">
        <v>74</v>
      </c>
      <c r="AZ13" s="4" t="s">
        <v>74</v>
      </c>
      <c r="BA13" s="4" t="s">
        <v>74</v>
      </c>
      <c r="BB13" s="4" t="s">
        <v>74</v>
      </c>
      <c r="BC13" s="4" t="s">
        <v>74</v>
      </c>
      <c r="BD13" s="4" t="s">
        <v>74</v>
      </c>
      <c r="BE13" s="4" t="s">
        <v>74</v>
      </c>
      <c r="BF13" s="4" t="s">
        <v>74</v>
      </c>
      <c r="BG13" s="6" t="s">
        <v>74</v>
      </c>
      <c r="BH13" s="6" t="s">
        <v>74</v>
      </c>
      <c r="BI13" s="9" t="s">
        <v>74</v>
      </c>
      <c r="BJ13" s="9" t="s">
        <v>74</v>
      </c>
      <c r="BK13" s="9" t="s">
        <v>74</v>
      </c>
      <c r="BL13" s="9" t="s">
        <v>74</v>
      </c>
      <c r="BM13" s="9" t="s">
        <v>74</v>
      </c>
      <c r="BN13" s="5" t="s">
        <v>75</v>
      </c>
      <c r="BO13" s="5" t="s">
        <v>76</v>
      </c>
      <c r="BP13" s="6">
        <v>42744</v>
      </c>
      <c r="BQ13" s="5" t="s">
        <v>115</v>
      </c>
      <c r="BR13" s="5" t="s">
        <v>74</v>
      </c>
      <c r="BS13" s="6" t="s">
        <v>74</v>
      </c>
      <c r="BT13" s="7" t="s">
        <v>74</v>
      </c>
      <c r="BU13" s="5" t="s">
        <v>74</v>
      </c>
      <c r="BV13" s="5" t="s">
        <v>74</v>
      </c>
      <c r="BW13" s="5" t="s">
        <v>74</v>
      </c>
      <c r="BX13" s="5" t="s">
        <v>74</v>
      </c>
      <c r="BY13" s="6" t="s">
        <v>74</v>
      </c>
      <c r="BZ13" s="6">
        <f>BP13</f>
        <v>42744</v>
      </c>
      <c r="CA13" s="5" t="s">
        <v>78</v>
      </c>
      <c r="CB13" s="7">
        <f t="shared" si="0"/>
        <v>0.66666666666666663</v>
      </c>
    </row>
    <row r="14" spans="1:80" x14ac:dyDescent="0.3">
      <c r="A14" s="4">
        <v>13</v>
      </c>
      <c r="B14" s="5" t="s">
        <v>116</v>
      </c>
      <c r="C14" s="6">
        <v>41511</v>
      </c>
      <c r="D14" s="5" t="s">
        <v>65</v>
      </c>
      <c r="E14" s="7">
        <v>3.3566050650239561</v>
      </c>
      <c r="F14" s="6">
        <v>42737</v>
      </c>
      <c r="G14" s="4" t="s">
        <v>66</v>
      </c>
      <c r="H14" s="8">
        <v>6270</v>
      </c>
      <c r="I14" s="5" t="s">
        <v>67</v>
      </c>
      <c r="J14" s="5" t="s">
        <v>69</v>
      </c>
      <c r="K14" s="5" t="s">
        <v>69</v>
      </c>
      <c r="L14" s="5" t="s">
        <v>113</v>
      </c>
      <c r="M14" s="5" t="s">
        <v>71</v>
      </c>
      <c r="N14" s="5" t="s">
        <v>82</v>
      </c>
      <c r="O14" s="5" t="s">
        <v>67</v>
      </c>
      <c r="P14" s="6">
        <v>42738</v>
      </c>
      <c r="Q14" s="6">
        <v>42774</v>
      </c>
      <c r="R14" s="9">
        <f t="shared" ref="R14:R21" si="14">(Z14-P14)</f>
        <v>45</v>
      </c>
      <c r="S14" s="9">
        <v>0</v>
      </c>
      <c r="T14" s="9">
        <v>0</v>
      </c>
      <c r="U14" s="9">
        <v>0</v>
      </c>
      <c r="V14" s="8" t="s">
        <v>83</v>
      </c>
      <c r="W14" s="5" t="s">
        <v>106</v>
      </c>
      <c r="X14" s="5" t="s">
        <v>107</v>
      </c>
      <c r="Y14" s="5" t="s">
        <v>73</v>
      </c>
      <c r="Z14" s="6">
        <v>42783</v>
      </c>
      <c r="AA14" s="6">
        <v>42834</v>
      </c>
      <c r="AB14" s="9">
        <f t="shared" ref="AB14:AB21" si="15">(AK14-Z14)</f>
        <v>83</v>
      </c>
      <c r="AC14" s="9">
        <v>2</v>
      </c>
      <c r="AD14" s="9">
        <v>0</v>
      </c>
      <c r="AE14" s="9">
        <v>0</v>
      </c>
      <c r="AF14" s="9">
        <f t="shared" ref="AF14:AF78" si="16">(AC14+AD14+AE14)</f>
        <v>2</v>
      </c>
      <c r="AG14" s="8" t="s">
        <v>83</v>
      </c>
      <c r="AH14" s="5" t="s">
        <v>84</v>
      </c>
      <c r="AI14" s="5" t="s">
        <v>86</v>
      </c>
      <c r="AJ14" s="5" t="s">
        <v>85</v>
      </c>
      <c r="AK14" s="6">
        <v>42866</v>
      </c>
      <c r="AL14" s="6">
        <v>42914</v>
      </c>
      <c r="AM14" s="9">
        <f t="shared" ref="AM14:AM21" si="17">(AR14-AK14)</f>
        <v>72</v>
      </c>
      <c r="AN14" s="9">
        <v>2</v>
      </c>
      <c r="AO14" s="9">
        <v>0</v>
      </c>
      <c r="AP14" s="9">
        <v>0</v>
      </c>
      <c r="AQ14" s="9">
        <f t="shared" ref="AQ14:AQ44" si="18">(AN14+AO14+AP14)</f>
        <v>2</v>
      </c>
      <c r="AR14" s="6">
        <v>42938</v>
      </c>
      <c r="AS14" s="6">
        <v>42986</v>
      </c>
      <c r="AT14" s="9">
        <f t="shared" ref="AT14:AT21" si="19">(BG14-AR14)</f>
        <v>74</v>
      </c>
      <c r="AU14" s="9">
        <v>2</v>
      </c>
      <c r="AV14" s="9">
        <v>0</v>
      </c>
      <c r="AW14" s="9">
        <v>0</v>
      </c>
      <c r="AX14" s="9">
        <f t="shared" ref="AX14:AX83" si="20">(AU14+AV14+AW14)</f>
        <v>2</v>
      </c>
      <c r="AY14" s="4">
        <v>18</v>
      </c>
      <c r="AZ14" s="4">
        <v>1</v>
      </c>
      <c r="BA14" s="4">
        <v>10</v>
      </c>
      <c r="BB14" s="4">
        <v>1</v>
      </c>
      <c r="BC14" s="4">
        <v>20</v>
      </c>
      <c r="BD14" s="4">
        <v>3</v>
      </c>
      <c r="BE14" s="4">
        <v>2</v>
      </c>
      <c r="BF14" s="4">
        <v>0</v>
      </c>
      <c r="BG14" s="6">
        <v>43012</v>
      </c>
      <c r="BH14" s="6">
        <v>43684</v>
      </c>
      <c r="BI14" s="9">
        <f t="shared" si="9"/>
        <v>673</v>
      </c>
      <c r="BJ14" s="9">
        <v>3</v>
      </c>
      <c r="BK14" s="9">
        <v>0</v>
      </c>
      <c r="BL14" s="9">
        <v>0</v>
      </c>
      <c r="BM14" s="9">
        <f t="shared" ref="BM14:BM21" si="21">(BJ14+BK14+BL14)</f>
        <v>3</v>
      </c>
      <c r="BN14" s="5" t="s">
        <v>87</v>
      </c>
      <c r="BO14" s="5" t="s">
        <v>74</v>
      </c>
      <c r="BP14" s="6" t="s">
        <v>74</v>
      </c>
      <c r="BQ14" s="5" t="s">
        <v>74</v>
      </c>
      <c r="BR14" s="5" t="s">
        <v>75</v>
      </c>
      <c r="BS14" s="6">
        <v>44246</v>
      </c>
      <c r="BT14" s="7">
        <f>YEARFRAC(F14,BS14)*12</f>
        <v>49.566666666666663</v>
      </c>
      <c r="BU14" s="5" t="s">
        <v>117</v>
      </c>
      <c r="BV14" s="5" t="s">
        <v>118</v>
      </c>
      <c r="BW14" s="5" t="s">
        <v>74</v>
      </c>
      <c r="BX14" s="5" t="s">
        <v>74</v>
      </c>
      <c r="BY14" s="6" t="s">
        <v>74</v>
      </c>
      <c r="BZ14" s="6">
        <f>BS14</f>
        <v>44246</v>
      </c>
      <c r="CA14" s="5" t="s">
        <v>110</v>
      </c>
      <c r="CB14" s="7">
        <f t="shared" si="0"/>
        <v>49.566666666666663</v>
      </c>
    </row>
    <row r="15" spans="1:80" x14ac:dyDescent="0.3">
      <c r="A15" s="4">
        <v>14</v>
      </c>
      <c r="B15" s="5" t="s">
        <v>119</v>
      </c>
      <c r="C15" s="6">
        <v>39784</v>
      </c>
      <c r="D15" s="5" t="s">
        <v>90</v>
      </c>
      <c r="E15" s="7">
        <v>8.0903490759753591</v>
      </c>
      <c r="F15" s="6">
        <v>42739</v>
      </c>
      <c r="G15" s="4" t="s">
        <v>120</v>
      </c>
      <c r="H15" s="8">
        <v>84000</v>
      </c>
      <c r="I15" s="5" t="s">
        <v>73</v>
      </c>
      <c r="J15" s="5" t="s">
        <v>69</v>
      </c>
      <c r="K15" s="5" t="s">
        <v>69</v>
      </c>
      <c r="L15" s="5" t="s">
        <v>86</v>
      </c>
      <c r="M15" s="5" t="s">
        <v>71</v>
      </c>
      <c r="N15" s="5" t="s">
        <v>82</v>
      </c>
      <c r="O15" s="5" t="s">
        <v>121</v>
      </c>
      <c r="P15" s="6">
        <v>42740</v>
      </c>
      <c r="Q15" s="6">
        <v>42776</v>
      </c>
      <c r="R15" s="9">
        <f t="shared" si="14"/>
        <v>43</v>
      </c>
      <c r="S15" s="9">
        <v>0</v>
      </c>
      <c r="T15" s="9">
        <v>1</v>
      </c>
      <c r="U15" s="9">
        <v>0</v>
      </c>
      <c r="V15" s="8" t="s">
        <v>83</v>
      </c>
      <c r="W15" s="5" t="s">
        <v>92</v>
      </c>
      <c r="X15" s="5" t="s">
        <v>85</v>
      </c>
      <c r="Y15" s="5" t="s">
        <v>121</v>
      </c>
      <c r="Z15" s="6">
        <v>42783</v>
      </c>
      <c r="AA15" s="6">
        <v>42817</v>
      </c>
      <c r="AB15" s="9">
        <f t="shared" si="15"/>
        <v>59</v>
      </c>
      <c r="AC15" s="9">
        <v>1</v>
      </c>
      <c r="AD15" s="9">
        <v>0</v>
      </c>
      <c r="AE15" s="9">
        <v>0</v>
      </c>
      <c r="AF15" s="9">
        <f t="shared" si="16"/>
        <v>1</v>
      </c>
      <c r="AG15" s="8" t="s">
        <v>83</v>
      </c>
      <c r="AH15" s="5" t="s">
        <v>92</v>
      </c>
      <c r="AI15" s="5" t="s">
        <v>86</v>
      </c>
      <c r="AJ15" s="5" t="s">
        <v>85</v>
      </c>
      <c r="AK15" s="6">
        <v>42842</v>
      </c>
      <c r="AL15" s="6">
        <v>42890</v>
      </c>
      <c r="AM15" s="9">
        <f t="shared" si="17"/>
        <v>77</v>
      </c>
      <c r="AN15" s="9">
        <v>0</v>
      </c>
      <c r="AO15" s="9">
        <v>0</v>
      </c>
      <c r="AP15" s="9">
        <v>0</v>
      </c>
      <c r="AQ15" s="9">
        <f t="shared" si="18"/>
        <v>0</v>
      </c>
      <c r="AR15" s="6">
        <v>42919</v>
      </c>
      <c r="AS15" s="6">
        <v>42965</v>
      </c>
      <c r="AT15" s="9">
        <f t="shared" si="19"/>
        <v>73</v>
      </c>
      <c r="AU15" s="9">
        <v>1</v>
      </c>
      <c r="AV15" s="9">
        <v>0</v>
      </c>
      <c r="AW15" s="9">
        <v>1</v>
      </c>
      <c r="AX15" s="9">
        <f t="shared" si="20"/>
        <v>2</v>
      </c>
      <c r="AY15" s="4">
        <v>38</v>
      </c>
      <c r="AZ15" s="4">
        <v>2</v>
      </c>
      <c r="BA15" s="4">
        <v>36</v>
      </c>
      <c r="BB15" s="4">
        <v>2</v>
      </c>
      <c r="BC15" s="4">
        <v>18</v>
      </c>
      <c r="BD15" s="4">
        <v>2</v>
      </c>
      <c r="BE15" s="4">
        <v>2</v>
      </c>
      <c r="BF15" s="4">
        <v>0</v>
      </c>
      <c r="BG15" s="6">
        <v>42992</v>
      </c>
      <c r="BH15" s="6">
        <v>43663</v>
      </c>
      <c r="BI15" s="9">
        <f t="shared" si="9"/>
        <v>672</v>
      </c>
      <c r="BJ15" s="9">
        <v>0</v>
      </c>
      <c r="BK15" s="9">
        <v>0</v>
      </c>
      <c r="BL15" s="9">
        <v>0</v>
      </c>
      <c r="BM15" s="9">
        <f t="shared" si="21"/>
        <v>0</v>
      </c>
      <c r="BN15" s="5" t="s">
        <v>87</v>
      </c>
      <c r="BO15" s="5" t="s">
        <v>74</v>
      </c>
      <c r="BP15" s="6" t="s">
        <v>74</v>
      </c>
      <c r="BQ15" s="5" t="s">
        <v>74</v>
      </c>
      <c r="BR15" s="5" t="s">
        <v>87</v>
      </c>
      <c r="BS15" s="6" t="s">
        <v>74</v>
      </c>
      <c r="BT15" s="7" t="s">
        <v>74</v>
      </c>
      <c r="BU15" s="5" t="s">
        <v>74</v>
      </c>
      <c r="BV15" s="5" t="s">
        <v>74</v>
      </c>
      <c r="BW15" s="5" t="s">
        <v>87</v>
      </c>
      <c r="BX15" s="5" t="s">
        <v>74</v>
      </c>
      <c r="BY15" s="6" t="s">
        <v>74</v>
      </c>
      <c r="BZ15" s="6">
        <v>44545</v>
      </c>
      <c r="CA15" s="5" t="s">
        <v>88</v>
      </c>
      <c r="CB15" s="7">
        <f t="shared" si="0"/>
        <v>59.36666666666666</v>
      </c>
    </row>
    <row r="16" spans="1:80" x14ac:dyDescent="0.3">
      <c r="A16" s="4">
        <v>15</v>
      </c>
      <c r="B16" s="5" t="s">
        <v>122</v>
      </c>
      <c r="C16" s="6">
        <v>38879</v>
      </c>
      <c r="D16" s="5" t="s">
        <v>90</v>
      </c>
      <c r="E16" s="7">
        <v>10.650239561943874</v>
      </c>
      <c r="F16" s="6">
        <v>42769</v>
      </c>
      <c r="G16" s="4" t="s">
        <v>66</v>
      </c>
      <c r="H16" s="8">
        <v>22000</v>
      </c>
      <c r="I16" s="5" t="s">
        <v>73</v>
      </c>
      <c r="J16" s="5" t="s">
        <v>69</v>
      </c>
      <c r="K16" s="5" t="s">
        <v>69</v>
      </c>
      <c r="L16" s="5" t="s">
        <v>105</v>
      </c>
      <c r="M16" s="5" t="s">
        <v>71</v>
      </c>
      <c r="N16" s="5" t="s">
        <v>82</v>
      </c>
      <c r="O16" s="5" t="s">
        <v>98</v>
      </c>
      <c r="P16" s="6">
        <v>42772</v>
      </c>
      <c r="Q16" s="6">
        <v>42804</v>
      </c>
      <c r="R16" s="9">
        <f t="shared" si="14"/>
        <v>50</v>
      </c>
      <c r="S16" s="9">
        <v>1</v>
      </c>
      <c r="T16" s="9">
        <v>1</v>
      </c>
      <c r="U16" s="9">
        <v>0</v>
      </c>
      <c r="V16" s="8" t="s">
        <v>83</v>
      </c>
      <c r="W16" s="5" t="s">
        <v>84</v>
      </c>
      <c r="X16" s="5" t="s">
        <v>85</v>
      </c>
      <c r="Y16" s="5" t="s">
        <v>98</v>
      </c>
      <c r="Z16" s="6">
        <v>42822</v>
      </c>
      <c r="AA16" s="6">
        <v>42856</v>
      </c>
      <c r="AB16" s="9">
        <f t="shared" si="15"/>
        <v>56</v>
      </c>
      <c r="AC16" s="9">
        <v>1</v>
      </c>
      <c r="AD16" s="9">
        <v>0</v>
      </c>
      <c r="AE16" s="9">
        <v>0</v>
      </c>
      <c r="AF16" s="9">
        <f t="shared" si="16"/>
        <v>1</v>
      </c>
      <c r="AG16" s="8" t="s">
        <v>83</v>
      </c>
      <c r="AH16" s="5" t="s">
        <v>84</v>
      </c>
      <c r="AI16" s="5" t="s">
        <v>86</v>
      </c>
      <c r="AJ16" s="5" t="s">
        <v>85</v>
      </c>
      <c r="AK16" s="6">
        <v>42878</v>
      </c>
      <c r="AL16" s="6">
        <v>42926</v>
      </c>
      <c r="AM16" s="9">
        <f t="shared" si="17"/>
        <v>59</v>
      </c>
      <c r="AN16" s="9">
        <v>1</v>
      </c>
      <c r="AO16" s="9">
        <v>1</v>
      </c>
      <c r="AP16" s="9">
        <v>0</v>
      </c>
      <c r="AQ16" s="9">
        <f t="shared" si="18"/>
        <v>2</v>
      </c>
      <c r="AR16" s="6">
        <v>42937</v>
      </c>
      <c r="AS16" s="6">
        <v>42979</v>
      </c>
      <c r="AT16" s="9">
        <f t="shared" si="19"/>
        <v>62</v>
      </c>
      <c r="AU16" s="9">
        <v>1</v>
      </c>
      <c r="AV16" s="9">
        <v>0</v>
      </c>
      <c r="AW16" s="9">
        <v>0</v>
      </c>
      <c r="AX16" s="9">
        <f t="shared" si="20"/>
        <v>1</v>
      </c>
      <c r="AY16" s="4">
        <v>12</v>
      </c>
      <c r="AZ16" s="4">
        <v>2</v>
      </c>
      <c r="BA16" s="4">
        <v>12</v>
      </c>
      <c r="BB16" s="4">
        <v>1</v>
      </c>
      <c r="BC16" s="4">
        <v>5</v>
      </c>
      <c r="BD16" s="4">
        <v>2</v>
      </c>
      <c r="BE16" s="4">
        <v>1</v>
      </c>
      <c r="BF16" s="4">
        <v>0</v>
      </c>
      <c r="BG16" s="6">
        <v>42999</v>
      </c>
      <c r="BH16" s="6">
        <v>43670</v>
      </c>
      <c r="BI16" s="9">
        <f t="shared" si="9"/>
        <v>672</v>
      </c>
      <c r="BJ16" s="9">
        <v>1</v>
      </c>
      <c r="BK16" s="9">
        <v>0</v>
      </c>
      <c r="BL16" s="9">
        <v>0</v>
      </c>
      <c r="BM16" s="9">
        <f t="shared" si="21"/>
        <v>1</v>
      </c>
      <c r="BN16" s="5" t="s">
        <v>87</v>
      </c>
      <c r="BO16" s="5" t="s">
        <v>74</v>
      </c>
      <c r="BP16" s="6" t="s">
        <v>74</v>
      </c>
      <c r="BQ16" s="5" t="s">
        <v>74</v>
      </c>
      <c r="BR16" s="5" t="s">
        <v>87</v>
      </c>
      <c r="BS16" s="6" t="s">
        <v>74</v>
      </c>
      <c r="BT16" s="7" t="s">
        <v>74</v>
      </c>
      <c r="BU16" s="5" t="s">
        <v>74</v>
      </c>
      <c r="BV16" s="5" t="s">
        <v>74</v>
      </c>
      <c r="BW16" s="5" t="s">
        <v>87</v>
      </c>
      <c r="BX16" s="5" t="s">
        <v>74</v>
      </c>
      <c r="BY16" s="6" t="s">
        <v>74</v>
      </c>
      <c r="BZ16" s="6">
        <v>44545</v>
      </c>
      <c r="CA16" s="5" t="s">
        <v>88</v>
      </c>
      <c r="CB16" s="7">
        <f t="shared" si="0"/>
        <v>58.399999999999991</v>
      </c>
    </row>
    <row r="17" spans="1:80" x14ac:dyDescent="0.3">
      <c r="A17" s="4">
        <v>16</v>
      </c>
      <c r="B17" s="5" t="s">
        <v>123</v>
      </c>
      <c r="C17" s="6">
        <v>41361</v>
      </c>
      <c r="D17" s="5" t="s">
        <v>65</v>
      </c>
      <c r="E17" s="7">
        <v>3.868583162217659</v>
      </c>
      <c r="F17" s="6">
        <v>42774</v>
      </c>
      <c r="G17" s="4" t="s">
        <v>66</v>
      </c>
      <c r="H17" s="8">
        <v>5900</v>
      </c>
      <c r="I17" s="5" t="s">
        <v>67</v>
      </c>
      <c r="J17" s="5" t="s">
        <v>69</v>
      </c>
      <c r="K17" s="5" t="s">
        <v>69</v>
      </c>
      <c r="L17" s="5" t="s">
        <v>95</v>
      </c>
      <c r="M17" s="5" t="s">
        <v>71</v>
      </c>
      <c r="N17" s="5" t="s">
        <v>82</v>
      </c>
      <c r="O17" s="5" t="s">
        <v>67</v>
      </c>
      <c r="P17" s="6">
        <v>42777</v>
      </c>
      <c r="Q17" s="6">
        <v>42811</v>
      </c>
      <c r="R17" s="9">
        <f t="shared" si="14"/>
        <v>38</v>
      </c>
      <c r="S17" s="9">
        <v>0</v>
      </c>
      <c r="T17" s="9">
        <v>1</v>
      </c>
      <c r="U17" s="9">
        <v>0</v>
      </c>
      <c r="V17" s="8" t="s">
        <v>83</v>
      </c>
      <c r="W17" s="5" t="s">
        <v>84</v>
      </c>
      <c r="X17" s="5" t="s">
        <v>85</v>
      </c>
      <c r="Y17" s="5" t="s">
        <v>67</v>
      </c>
      <c r="Z17" s="6">
        <v>42815</v>
      </c>
      <c r="AA17" s="6">
        <v>42835</v>
      </c>
      <c r="AB17" s="9">
        <f t="shared" si="15"/>
        <v>35</v>
      </c>
      <c r="AC17" s="9">
        <v>0</v>
      </c>
      <c r="AD17" s="9">
        <v>0</v>
      </c>
      <c r="AE17" s="9">
        <v>0</v>
      </c>
      <c r="AF17" s="9">
        <f t="shared" si="16"/>
        <v>0</v>
      </c>
      <c r="AG17" s="8" t="s">
        <v>83</v>
      </c>
      <c r="AH17" s="5" t="s">
        <v>84</v>
      </c>
      <c r="AI17" s="5" t="s">
        <v>86</v>
      </c>
      <c r="AJ17" s="5" t="s">
        <v>85</v>
      </c>
      <c r="AK17" s="6">
        <v>42850</v>
      </c>
      <c r="AL17" s="6">
        <v>42905</v>
      </c>
      <c r="AM17" s="9">
        <f t="shared" si="17"/>
        <v>69</v>
      </c>
      <c r="AN17" s="9">
        <v>0</v>
      </c>
      <c r="AO17" s="9">
        <v>0</v>
      </c>
      <c r="AP17" s="9">
        <v>0</v>
      </c>
      <c r="AQ17" s="9">
        <f t="shared" si="18"/>
        <v>0</v>
      </c>
      <c r="AR17" s="6">
        <v>42919</v>
      </c>
      <c r="AS17" s="6">
        <v>42961</v>
      </c>
      <c r="AT17" s="9">
        <f t="shared" si="19"/>
        <v>66</v>
      </c>
      <c r="AU17" s="9">
        <v>0</v>
      </c>
      <c r="AV17" s="9">
        <v>0</v>
      </c>
      <c r="AW17" s="9">
        <v>0</v>
      </c>
      <c r="AX17" s="9">
        <f t="shared" si="20"/>
        <v>0</v>
      </c>
      <c r="AY17" s="4">
        <v>15</v>
      </c>
      <c r="AZ17" s="4">
        <v>2</v>
      </c>
      <c r="BA17" s="4">
        <v>0</v>
      </c>
      <c r="BB17" s="4">
        <v>0</v>
      </c>
      <c r="BC17" s="4">
        <v>4</v>
      </c>
      <c r="BD17" s="4">
        <v>1</v>
      </c>
      <c r="BE17" s="4">
        <v>0</v>
      </c>
      <c r="BF17" s="4">
        <v>0</v>
      </c>
      <c r="BG17" s="6">
        <v>42985</v>
      </c>
      <c r="BH17" s="6">
        <v>43656</v>
      </c>
      <c r="BI17" s="9">
        <f t="shared" si="9"/>
        <v>672</v>
      </c>
      <c r="BJ17" s="9">
        <v>1</v>
      </c>
      <c r="BK17" s="9">
        <v>0</v>
      </c>
      <c r="BL17" s="9">
        <v>0</v>
      </c>
      <c r="BM17" s="9">
        <f t="shared" si="21"/>
        <v>1</v>
      </c>
      <c r="BN17" s="5" t="s">
        <v>87</v>
      </c>
      <c r="BO17" s="5" t="s">
        <v>74</v>
      </c>
      <c r="BP17" s="6" t="s">
        <v>74</v>
      </c>
      <c r="BQ17" s="5" t="s">
        <v>74</v>
      </c>
      <c r="BR17" s="5" t="s">
        <v>75</v>
      </c>
      <c r="BS17" s="6">
        <v>43822</v>
      </c>
      <c r="BT17" s="7">
        <f>YEARFRAC(F17,BS17)*12</f>
        <v>34.5</v>
      </c>
      <c r="BU17" s="5" t="s">
        <v>117</v>
      </c>
      <c r="BV17" s="5" t="s">
        <v>118</v>
      </c>
      <c r="BW17" s="5" t="s">
        <v>74</v>
      </c>
      <c r="BX17" s="5" t="s">
        <v>74</v>
      </c>
      <c r="BY17" s="6" t="s">
        <v>74</v>
      </c>
      <c r="BZ17" s="6">
        <f>BS17</f>
        <v>43822</v>
      </c>
      <c r="CA17" s="5" t="s">
        <v>110</v>
      </c>
      <c r="CB17" s="7">
        <f t="shared" si="0"/>
        <v>34.5</v>
      </c>
    </row>
    <row r="18" spans="1:80" x14ac:dyDescent="0.3">
      <c r="A18" s="4">
        <v>17</v>
      </c>
      <c r="B18" s="5" t="s">
        <v>124</v>
      </c>
      <c r="C18" s="6">
        <v>41215</v>
      </c>
      <c r="D18" s="5" t="s">
        <v>65</v>
      </c>
      <c r="E18" s="7">
        <v>4.3039014373716631</v>
      </c>
      <c r="F18" s="6">
        <v>42787</v>
      </c>
      <c r="G18" s="4" t="s">
        <v>66</v>
      </c>
      <c r="H18" s="8">
        <v>13000</v>
      </c>
      <c r="I18" s="5" t="s">
        <v>67</v>
      </c>
      <c r="J18" s="5" t="s">
        <v>68</v>
      </c>
      <c r="K18" s="5" t="s">
        <v>69</v>
      </c>
      <c r="L18" s="5" t="s">
        <v>125</v>
      </c>
      <c r="M18" s="5" t="s">
        <v>71</v>
      </c>
      <c r="N18" s="5" t="s">
        <v>82</v>
      </c>
      <c r="O18" s="5" t="s">
        <v>73</v>
      </c>
      <c r="P18" s="6">
        <v>42788</v>
      </c>
      <c r="Q18" s="6">
        <v>42830</v>
      </c>
      <c r="R18" s="9">
        <f t="shared" si="14"/>
        <v>48</v>
      </c>
      <c r="S18" s="9">
        <v>2</v>
      </c>
      <c r="T18" s="9">
        <v>1</v>
      </c>
      <c r="U18" s="9">
        <v>0</v>
      </c>
      <c r="V18" s="8" t="s">
        <v>83</v>
      </c>
      <c r="W18" s="5" t="s">
        <v>84</v>
      </c>
      <c r="X18" s="5" t="s">
        <v>85</v>
      </c>
      <c r="Y18" s="5" t="s">
        <v>73</v>
      </c>
      <c r="Z18" s="6">
        <v>42836</v>
      </c>
      <c r="AA18" s="6">
        <v>42887</v>
      </c>
      <c r="AB18" s="9">
        <f t="shared" si="15"/>
        <v>74</v>
      </c>
      <c r="AC18" s="9">
        <v>4</v>
      </c>
      <c r="AD18" s="9">
        <v>0</v>
      </c>
      <c r="AE18" s="9">
        <v>0</v>
      </c>
      <c r="AF18" s="9">
        <f t="shared" si="16"/>
        <v>4</v>
      </c>
      <c r="AG18" s="8" t="s">
        <v>83</v>
      </c>
      <c r="AH18" s="5" t="s">
        <v>84</v>
      </c>
      <c r="AI18" s="5" t="s">
        <v>93</v>
      </c>
      <c r="AJ18" s="5" t="s">
        <v>85</v>
      </c>
      <c r="AK18" s="6">
        <v>42910</v>
      </c>
      <c r="AL18" s="6">
        <v>42968</v>
      </c>
      <c r="AM18" s="9">
        <f t="shared" si="17"/>
        <v>74</v>
      </c>
      <c r="AN18" s="9">
        <v>0</v>
      </c>
      <c r="AO18" s="9">
        <v>0</v>
      </c>
      <c r="AP18" s="9">
        <v>0</v>
      </c>
      <c r="AQ18" s="9">
        <f t="shared" si="18"/>
        <v>0</v>
      </c>
      <c r="AR18" s="6">
        <v>42984</v>
      </c>
      <c r="AS18" s="6">
        <v>43025</v>
      </c>
      <c r="AT18" s="9">
        <f t="shared" si="19"/>
        <v>64</v>
      </c>
      <c r="AU18" s="9">
        <v>0</v>
      </c>
      <c r="AV18" s="9">
        <v>0</v>
      </c>
      <c r="AW18" s="9">
        <v>0</v>
      </c>
      <c r="AX18" s="9">
        <f t="shared" si="20"/>
        <v>0</v>
      </c>
      <c r="AY18" s="4">
        <v>10</v>
      </c>
      <c r="AZ18" s="4">
        <v>1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6">
        <v>43048</v>
      </c>
      <c r="BH18" s="6">
        <v>43719</v>
      </c>
      <c r="BI18" s="9">
        <f t="shared" si="9"/>
        <v>672</v>
      </c>
      <c r="BJ18" s="9">
        <v>0</v>
      </c>
      <c r="BK18" s="9">
        <v>1</v>
      </c>
      <c r="BL18" s="9">
        <v>0</v>
      </c>
      <c r="BM18" s="9">
        <f t="shared" si="21"/>
        <v>1</v>
      </c>
      <c r="BN18" s="5" t="s">
        <v>87</v>
      </c>
      <c r="BO18" s="5" t="s">
        <v>74</v>
      </c>
      <c r="BP18" s="6" t="s">
        <v>74</v>
      </c>
      <c r="BQ18" s="5" t="s">
        <v>74</v>
      </c>
      <c r="BR18" s="5" t="s">
        <v>87</v>
      </c>
      <c r="BS18" s="6" t="s">
        <v>74</v>
      </c>
      <c r="BT18" s="7" t="s">
        <v>74</v>
      </c>
      <c r="BU18" s="5" t="s">
        <v>74</v>
      </c>
      <c r="BV18" s="5" t="s">
        <v>74</v>
      </c>
      <c r="BW18" s="5" t="s">
        <v>87</v>
      </c>
      <c r="BX18" s="5" t="s">
        <v>74</v>
      </c>
      <c r="BY18" s="6" t="s">
        <v>74</v>
      </c>
      <c r="BZ18" s="6">
        <v>44545</v>
      </c>
      <c r="CA18" s="5" t="s">
        <v>88</v>
      </c>
      <c r="CB18" s="7">
        <f t="shared" si="0"/>
        <v>57.8</v>
      </c>
    </row>
    <row r="19" spans="1:80" x14ac:dyDescent="0.3">
      <c r="A19" s="4">
        <v>18</v>
      </c>
      <c r="B19" s="5" t="s">
        <v>126</v>
      </c>
      <c r="C19" s="6">
        <v>38077</v>
      </c>
      <c r="D19" s="5" t="s">
        <v>65</v>
      </c>
      <c r="E19" s="7">
        <v>12.898015058179329</v>
      </c>
      <c r="F19" s="6">
        <v>42788</v>
      </c>
      <c r="G19" s="4" t="s">
        <v>120</v>
      </c>
      <c r="H19" s="8">
        <v>14000</v>
      </c>
      <c r="I19" s="5" t="s">
        <v>73</v>
      </c>
      <c r="J19" s="5" t="s">
        <v>68</v>
      </c>
      <c r="K19" s="5" t="s">
        <v>69</v>
      </c>
      <c r="L19" s="5" t="s">
        <v>86</v>
      </c>
      <c r="M19" s="5" t="s">
        <v>71</v>
      </c>
      <c r="N19" s="5" t="s">
        <v>82</v>
      </c>
      <c r="O19" s="5" t="s">
        <v>121</v>
      </c>
      <c r="P19" s="6">
        <v>42794</v>
      </c>
      <c r="Q19" s="6">
        <v>42837</v>
      </c>
      <c r="R19" s="9">
        <f t="shared" si="14"/>
        <v>55</v>
      </c>
      <c r="S19" s="9">
        <v>0</v>
      </c>
      <c r="T19" s="9">
        <v>0</v>
      </c>
      <c r="U19" s="9">
        <v>1</v>
      </c>
      <c r="V19" s="8" t="s">
        <v>83</v>
      </c>
      <c r="W19" s="5" t="s">
        <v>92</v>
      </c>
      <c r="X19" s="5" t="s">
        <v>85</v>
      </c>
      <c r="Y19" s="5" t="s">
        <v>121</v>
      </c>
      <c r="Z19" s="6">
        <v>42849</v>
      </c>
      <c r="AA19" s="6">
        <v>42904</v>
      </c>
      <c r="AB19" s="9">
        <f t="shared" si="15"/>
        <v>76</v>
      </c>
      <c r="AC19" s="9">
        <v>1</v>
      </c>
      <c r="AD19" s="9">
        <v>0</v>
      </c>
      <c r="AE19" s="9">
        <v>0</v>
      </c>
      <c r="AF19" s="9">
        <f t="shared" si="16"/>
        <v>1</v>
      </c>
      <c r="AG19" s="8" t="s">
        <v>83</v>
      </c>
      <c r="AH19" s="5" t="s">
        <v>92</v>
      </c>
      <c r="AI19" s="5" t="s">
        <v>93</v>
      </c>
      <c r="AJ19" s="5" t="s">
        <v>85</v>
      </c>
      <c r="AK19" s="6">
        <v>42925</v>
      </c>
      <c r="AL19" s="6">
        <v>42978</v>
      </c>
      <c r="AM19" s="9">
        <f t="shared" si="17"/>
        <v>75</v>
      </c>
      <c r="AN19" s="9">
        <v>0</v>
      </c>
      <c r="AO19" s="9">
        <v>0</v>
      </c>
      <c r="AP19" s="9">
        <v>0</v>
      </c>
      <c r="AQ19" s="9">
        <f t="shared" si="18"/>
        <v>0</v>
      </c>
      <c r="AR19" s="6">
        <v>43000</v>
      </c>
      <c r="AS19" s="6">
        <v>43041</v>
      </c>
      <c r="AT19" s="9">
        <f t="shared" si="19"/>
        <v>69</v>
      </c>
      <c r="AU19" s="9">
        <v>0</v>
      </c>
      <c r="AV19" s="9">
        <v>0</v>
      </c>
      <c r="AW19" s="9">
        <v>0</v>
      </c>
      <c r="AX19" s="9">
        <f t="shared" si="20"/>
        <v>0</v>
      </c>
      <c r="AY19" s="4">
        <v>14</v>
      </c>
      <c r="AZ19" s="4">
        <v>2</v>
      </c>
      <c r="BA19" s="4">
        <v>7</v>
      </c>
      <c r="BB19" s="4">
        <v>1</v>
      </c>
      <c r="BC19" s="4">
        <v>21</v>
      </c>
      <c r="BD19" s="4">
        <v>1</v>
      </c>
      <c r="BE19" s="4">
        <v>3</v>
      </c>
      <c r="BF19" s="4">
        <v>1</v>
      </c>
      <c r="BG19" s="6">
        <v>43069</v>
      </c>
      <c r="BH19" s="6">
        <v>43740</v>
      </c>
      <c r="BI19" s="9">
        <f t="shared" si="9"/>
        <v>672</v>
      </c>
      <c r="BJ19" s="9">
        <v>0</v>
      </c>
      <c r="BK19" s="9">
        <v>0</v>
      </c>
      <c r="BL19" s="9">
        <v>0</v>
      </c>
      <c r="BM19" s="9">
        <f t="shared" si="21"/>
        <v>0</v>
      </c>
      <c r="BN19" s="5" t="s">
        <v>87</v>
      </c>
      <c r="BO19" s="5" t="s">
        <v>74</v>
      </c>
      <c r="BP19" s="6" t="s">
        <v>74</v>
      </c>
      <c r="BQ19" s="5" t="s">
        <v>74</v>
      </c>
      <c r="BR19" s="5" t="s">
        <v>87</v>
      </c>
      <c r="BS19" s="6" t="s">
        <v>74</v>
      </c>
      <c r="BT19" s="7" t="s">
        <v>74</v>
      </c>
      <c r="BU19" s="5" t="s">
        <v>74</v>
      </c>
      <c r="BV19" s="5" t="s">
        <v>74</v>
      </c>
      <c r="BW19" s="5" t="s">
        <v>87</v>
      </c>
      <c r="BX19" s="5" t="s">
        <v>74</v>
      </c>
      <c r="BY19" s="6" t="s">
        <v>74</v>
      </c>
      <c r="BZ19" s="6">
        <v>44545</v>
      </c>
      <c r="CA19" s="5" t="s">
        <v>88</v>
      </c>
      <c r="CB19" s="7">
        <f t="shared" si="0"/>
        <v>57.766666666666666</v>
      </c>
    </row>
    <row r="20" spans="1:80" x14ac:dyDescent="0.3">
      <c r="A20" s="4">
        <v>19</v>
      </c>
      <c r="B20" s="5" t="s">
        <v>127</v>
      </c>
      <c r="C20" s="6">
        <v>38743</v>
      </c>
      <c r="D20" s="5" t="s">
        <v>90</v>
      </c>
      <c r="E20" s="7">
        <v>11.08829568788501</v>
      </c>
      <c r="F20" s="6">
        <v>42793</v>
      </c>
      <c r="G20" s="4" t="s">
        <v>120</v>
      </c>
      <c r="H20" s="8">
        <v>122200</v>
      </c>
      <c r="I20" s="5" t="s">
        <v>73</v>
      </c>
      <c r="J20" s="5" t="s">
        <v>69</v>
      </c>
      <c r="K20" s="5" t="s">
        <v>69</v>
      </c>
      <c r="L20" s="5" t="s">
        <v>86</v>
      </c>
      <c r="M20" s="5" t="s">
        <v>81</v>
      </c>
      <c r="N20" s="5" t="s">
        <v>82</v>
      </c>
      <c r="O20" s="5" t="s">
        <v>121</v>
      </c>
      <c r="P20" s="6">
        <v>42794</v>
      </c>
      <c r="Q20" s="6">
        <v>42837</v>
      </c>
      <c r="R20" s="9">
        <f t="shared" si="14"/>
        <v>49</v>
      </c>
      <c r="S20" s="9">
        <v>0</v>
      </c>
      <c r="T20" s="9">
        <v>0</v>
      </c>
      <c r="U20" s="9">
        <v>0</v>
      </c>
      <c r="V20" s="8" t="s">
        <v>83</v>
      </c>
      <c r="W20" s="5" t="s">
        <v>92</v>
      </c>
      <c r="X20" s="5" t="s">
        <v>85</v>
      </c>
      <c r="Y20" s="5" t="s">
        <v>121</v>
      </c>
      <c r="Z20" s="6">
        <v>42843</v>
      </c>
      <c r="AA20" s="6">
        <v>42898</v>
      </c>
      <c r="AB20" s="9">
        <f t="shared" si="15"/>
        <v>67</v>
      </c>
      <c r="AC20" s="9">
        <v>2</v>
      </c>
      <c r="AD20" s="9">
        <v>0</v>
      </c>
      <c r="AE20" s="9">
        <v>0</v>
      </c>
      <c r="AF20" s="9">
        <f t="shared" si="16"/>
        <v>2</v>
      </c>
      <c r="AG20" s="8" t="s">
        <v>83</v>
      </c>
      <c r="AH20" s="5" t="s">
        <v>92</v>
      </c>
      <c r="AI20" s="5" t="s">
        <v>86</v>
      </c>
      <c r="AJ20" s="5" t="s">
        <v>85</v>
      </c>
      <c r="AK20" s="6">
        <v>42910</v>
      </c>
      <c r="AL20" s="6">
        <v>42958</v>
      </c>
      <c r="AM20" s="9">
        <f t="shared" si="17"/>
        <v>76</v>
      </c>
      <c r="AN20" s="9">
        <v>0</v>
      </c>
      <c r="AO20" s="9">
        <v>0</v>
      </c>
      <c r="AP20" s="9">
        <v>1</v>
      </c>
      <c r="AQ20" s="9">
        <f t="shared" si="18"/>
        <v>1</v>
      </c>
      <c r="AR20" s="6">
        <v>42986</v>
      </c>
      <c r="AS20" s="6">
        <v>43027</v>
      </c>
      <c r="AT20" s="9">
        <f t="shared" si="19"/>
        <v>55</v>
      </c>
      <c r="AU20" s="9">
        <v>1</v>
      </c>
      <c r="AV20" s="9">
        <v>0</v>
      </c>
      <c r="AW20" s="9">
        <v>0</v>
      </c>
      <c r="AX20" s="9">
        <f t="shared" si="20"/>
        <v>1</v>
      </c>
      <c r="AY20" s="4">
        <v>26</v>
      </c>
      <c r="AZ20" s="4">
        <v>2</v>
      </c>
      <c r="BA20" s="4">
        <v>5</v>
      </c>
      <c r="BB20" s="4">
        <v>1</v>
      </c>
      <c r="BC20" s="4">
        <v>19</v>
      </c>
      <c r="BD20" s="4">
        <v>1</v>
      </c>
      <c r="BE20" s="4">
        <v>1</v>
      </c>
      <c r="BF20" s="4">
        <v>0</v>
      </c>
      <c r="BG20" s="6">
        <v>43041</v>
      </c>
      <c r="BH20" s="6">
        <v>43110</v>
      </c>
      <c r="BI20" s="9">
        <f t="shared" si="9"/>
        <v>70</v>
      </c>
      <c r="BJ20" s="9">
        <v>1</v>
      </c>
      <c r="BK20" s="9">
        <v>0</v>
      </c>
      <c r="BL20" s="9">
        <v>0</v>
      </c>
      <c r="BM20" s="9">
        <f t="shared" si="21"/>
        <v>1</v>
      </c>
      <c r="BN20" s="5" t="s">
        <v>87</v>
      </c>
      <c r="BO20" s="5" t="s">
        <v>74</v>
      </c>
      <c r="BP20" s="6" t="s">
        <v>74</v>
      </c>
      <c r="BQ20" s="5" t="s">
        <v>74</v>
      </c>
      <c r="BR20" s="5" t="s">
        <v>75</v>
      </c>
      <c r="BS20" s="6">
        <v>43110</v>
      </c>
      <c r="BT20" s="7">
        <f>YEARFRAC(F20,BS20)*12</f>
        <v>10.433333333333334</v>
      </c>
      <c r="BU20" s="5" t="s">
        <v>117</v>
      </c>
      <c r="BV20" s="5" t="s">
        <v>118</v>
      </c>
      <c r="BW20" s="5" t="s">
        <v>74</v>
      </c>
      <c r="BX20" s="5" t="s">
        <v>74</v>
      </c>
      <c r="BY20" s="6" t="s">
        <v>74</v>
      </c>
      <c r="BZ20" s="6">
        <f t="shared" ref="BZ20:BZ21" si="22">BS20</f>
        <v>43110</v>
      </c>
      <c r="CA20" s="5" t="s">
        <v>128</v>
      </c>
      <c r="CB20" s="7">
        <f t="shared" si="0"/>
        <v>10.433333333333334</v>
      </c>
    </row>
    <row r="21" spans="1:80" x14ac:dyDescent="0.3">
      <c r="A21" s="4">
        <v>20</v>
      </c>
      <c r="B21" s="5" t="s">
        <v>129</v>
      </c>
      <c r="C21" s="6">
        <v>39255</v>
      </c>
      <c r="D21" s="5" t="s">
        <v>65</v>
      </c>
      <c r="E21" s="7">
        <v>9.6919917864476393</v>
      </c>
      <c r="F21" s="6">
        <v>42795</v>
      </c>
      <c r="G21" s="4" t="s">
        <v>66</v>
      </c>
      <c r="H21" s="8">
        <v>5900</v>
      </c>
      <c r="I21" s="5" t="s">
        <v>67</v>
      </c>
      <c r="J21" s="5" t="s">
        <v>69</v>
      </c>
      <c r="K21" s="5" t="s">
        <v>69</v>
      </c>
      <c r="L21" s="5" t="s">
        <v>105</v>
      </c>
      <c r="M21" s="5" t="s">
        <v>71</v>
      </c>
      <c r="N21" s="5" t="s">
        <v>82</v>
      </c>
      <c r="O21" s="5" t="s">
        <v>67</v>
      </c>
      <c r="P21" s="6">
        <v>42798</v>
      </c>
      <c r="Q21" s="6">
        <v>42837</v>
      </c>
      <c r="R21" s="9">
        <f t="shared" si="14"/>
        <v>44</v>
      </c>
      <c r="S21" s="9">
        <v>0</v>
      </c>
      <c r="T21" s="9">
        <v>0</v>
      </c>
      <c r="U21" s="9">
        <v>0</v>
      </c>
      <c r="V21" s="8" t="s">
        <v>83</v>
      </c>
      <c r="W21" s="5" t="s">
        <v>84</v>
      </c>
      <c r="X21" s="5" t="s">
        <v>85</v>
      </c>
      <c r="Y21" s="5" t="s">
        <v>67</v>
      </c>
      <c r="Z21" s="6">
        <v>42842</v>
      </c>
      <c r="AA21" s="6">
        <v>42862</v>
      </c>
      <c r="AB21" s="9">
        <f t="shared" si="15"/>
        <v>36</v>
      </c>
      <c r="AC21" s="9">
        <v>0</v>
      </c>
      <c r="AD21" s="9">
        <v>0</v>
      </c>
      <c r="AE21" s="9">
        <v>0</v>
      </c>
      <c r="AF21" s="9">
        <f t="shared" si="16"/>
        <v>0</v>
      </c>
      <c r="AG21" s="8" t="s">
        <v>83</v>
      </c>
      <c r="AH21" s="5" t="s">
        <v>84</v>
      </c>
      <c r="AI21" s="5" t="s">
        <v>86</v>
      </c>
      <c r="AJ21" s="5" t="s">
        <v>85</v>
      </c>
      <c r="AK21" s="6">
        <v>42878</v>
      </c>
      <c r="AL21" s="6">
        <v>42933</v>
      </c>
      <c r="AM21" s="9">
        <f t="shared" si="17"/>
        <v>63</v>
      </c>
      <c r="AN21" s="9">
        <v>0</v>
      </c>
      <c r="AO21" s="9">
        <v>0</v>
      </c>
      <c r="AP21" s="9">
        <v>0</v>
      </c>
      <c r="AQ21" s="9">
        <f t="shared" si="18"/>
        <v>0</v>
      </c>
      <c r="AR21" s="6">
        <v>42941</v>
      </c>
      <c r="AS21" s="6">
        <v>42982</v>
      </c>
      <c r="AT21" s="9">
        <f t="shared" si="19"/>
        <v>51</v>
      </c>
      <c r="AU21" s="9">
        <v>0</v>
      </c>
      <c r="AV21" s="9">
        <v>0</v>
      </c>
      <c r="AW21" s="9">
        <v>0</v>
      </c>
      <c r="AX21" s="9">
        <f t="shared" si="20"/>
        <v>0</v>
      </c>
      <c r="AY21" s="4">
        <v>1</v>
      </c>
      <c r="AZ21" s="4">
        <v>1</v>
      </c>
      <c r="BA21" s="4">
        <v>0</v>
      </c>
      <c r="BB21" s="4">
        <v>0</v>
      </c>
      <c r="BC21" s="4">
        <v>9</v>
      </c>
      <c r="BD21" s="4">
        <v>1</v>
      </c>
      <c r="BE21" s="4">
        <v>1</v>
      </c>
      <c r="BF21" s="4">
        <v>0</v>
      </c>
      <c r="BG21" s="6">
        <v>42992</v>
      </c>
      <c r="BH21" s="6">
        <v>43663</v>
      </c>
      <c r="BI21" s="9">
        <f t="shared" si="9"/>
        <v>672</v>
      </c>
      <c r="BJ21" s="9">
        <v>0</v>
      </c>
      <c r="BK21" s="9">
        <v>0</v>
      </c>
      <c r="BL21" s="9">
        <v>0</v>
      </c>
      <c r="BM21" s="9">
        <f t="shared" si="21"/>
        <v>0</v>
      </c>
      <c r="BN21" s="5" t="s">
        <v>87</v>
      </c>
      <c r="BO21" s="5" t="s">
        <v>74</v>
      </c>
      <c r="BP21" s="6" t="s">
        <v>74</v>
      </c>
      <c r="BQ21" s="5" t="s">
        <v>74</v>
      </c>
      <c r="BR21" s="5" t="s">
        <v>75</v>
      </c>
      <c r="BS21" s="6">
        <v>43768</v>
      </c>
      <c r="BT21" s="7">
        <f>YEARFRAC(F21,BS21)*12</f>
        <v>31.966666666666665</v>
      </c>
      <c r="BU21" s="5" t="s">
        <v>130</v>
      </c>
      <c r="BV21" s="5" t="s">
        <v>131</v>
      </c>
      <c r="BW21" s="5" t="s">
        <v>74</v>
      </c>
      <c r="BX21" s="5" t="s">
        <v>74</v>
      </c>
      <c r="BY21" s="6" t="s">
        <v>74</v>
      </c>
      <c r="BZ21" s="6">
        <f t="shared" si="22"/>
        <v>43768</v>
      </c>
      <c r="CA21" s="5" t="s">
        <v>110</v>
      </c>
      <c r="CB21" s="7">
        <f t="shared" si="0"/>
        <v>31.966666666666665</v>
      </c>
    </row>
    <row r="22" spans="1:80" x14ac:dyDescent="0.3">
      <c r="A22" s="4">
        <v>21</v>
      </c>
      <c r="B22" s="5" t="s">
        <v>132</v>
      </c>
      <c r="C22" s="6">
        <v>41033</v>
      </c>
      <c r="D22" s="5" t="s">
        <v>65</v>
      </c>
      <c r="E22" s="7">
        <v>4.8569472963723479</v>
      </c>
      <c r="F22" s="6">
        <v>42807</v>
      </c>
      <c r="G22" s="4" t="s">
        <v>66</v>
      </c>
      <c r="H22" s="8">
        <v>51900</v>
      </c>
      <c r="I22" s="5" t="s">
        <v>73</v>
      </c>
      <c r="J22" s="5" t="s">
        <v>68</v>
      </c>
      <c r="K22" s="5" t="s">
        <v>69</v>
      </c>
      <c r="L22" s="5" t="s">
        <v>105</v>
      </c>
      <c r="M22" s="5" t="s">
        <v>81</v>
      </c>
      <c r="N22" s="5" t="s">
        <v>82</v>
      </c>
      <c r="O22" s="5" t="s">
        <v>73</v>
      </c>
      <c r="P22" s="6">
        <v>42808</v>
      </c>
      <c r="Q22" s="6">
        <v>42850</v>
      </c>
      <c r="R22" s="9">
        <f>(Q22-P22)</f>
        <v>42</v>
      </c>
      <c r="S22" s="9">
        <v>1</v>
      </c>
      <c r="T22" s="9">
        <v>1</v>
      </c>
      <c r="U22" s="9">
        <v>0</v>
      </c>
      <c r="V22" s="8" t="s">
        <v>74</v>
      </c>
      <c r="W22" s="5" t="s">
        <v>74</v>
      </c>
      <c r="X22" s="5" t="s">
        <v>74</v>
      </c>
      <c r="Y22" s="5" t="s">
        <v>74</v>
      </c>
      <c r="Z22" s="6" t="s">
        <v>74</v>
      </c>
      <c r="AA22" s="6" t="s">
        <v>74</v>
      </c>
      <c r="AB22" s="9" t="s">
        <v>74</v>
      </c>
      <c r="AC22" s="9" t="s">
        <v>74</v>
      </c>
      <c r="AD22" s="9" t="s">
        <v>74</v>
      </c>
      <c r="AE22" s="9" t="s">
        <v>74</v>
      </c>
      <c r="AF22" s="9" t="s">
        <v>74</v>
      </c>
      <c r="AG22" s="8" t="s">
        <v>74</v>
      </c>
      <c r="AH22" s="5" t="s">
        <v>74</v>
      </c>
      <c r="AI22" s="5" t="s">
        <v>74</v>
      </c>
      <c r="AJ22" s="5" t="s">
        <v>74</v>
      </c>
      <c r="AK22" s="6" t="s">
        <v>74</v>
      </c>
      <c r="AL22" s="6" t="s">
        <v>74</v>
      </c>
      <c r="AM22" s="9" t="s">
        <v>74</v>
      </c>
      <c r="AN22" s="9" t="s">
        <v>74</v>
      </c>
      <c r="AO22" s="9" t="s">
        <v>74</v>
      </c>
      <c r="AP22" s="9" t="s">
        <v>74</v>
      </c>
      <c r="AQ22" s="9" t="s">
        <v>74</v>
      </c>
      <c r="AR22" s="6" t="s">
        <v>74</v>
      </c>
      <c r="AS22" s="6" t="s">
        <v>74</v>
      </c>
      <c r="AT22" s="9" t="s">
        <v>74</v>
      </c>
      <c r="AU22" s="9" t="s">
        <v>74</v>
      </c>
      <c r="AV22" s="9" t="s">
        <v>74</v>
      </c>
      <c r="AW22" s="9" t="s">
        <v>74</v>
      </c>
      <c r="AX22" s="9" t="s">
        <v>74</v>
      </c>
      <c r="AY22" s="4" t="s">
        <v>74</v>
      </c>
      <c r="AZ22" s="4" t="s">
        <v>74</v>
      </c>
      <c r="BA22" s="4" t="s">
        <v>74</v>
      </c>
      <c r="BB22" s="4" t="s">
        <v>74</v>
      </c>
      <c r="BC22" s="4" t="s">
        <v>74</v>
      </c>
      <c r="BD22" s="4" t="s">
        <v>74</v>
      </c>
      <c r="BE22" s="4" t="s">
        <v>74</v>
      </c>
      <c r="BF22" s="4" t="s">
        <v>74</v>
      </c>
      <c r="BG22" s="6" t="s">
        <v>74</v>
      </c>
      <c r="BH22" s="6" t="s">
        <v>74</v>
      </c>
      <c r="BI22" s="9" t="s">
        <v>74</v>
      </c>
      <c r="BJ22" s="9" t="s">
        <v>74</v>
      </c>
      <c r="BK22" s="9" t="s">
        <v>74</v>
      </c>
      <c r="BL22" s="9" t="s">
        <v>74</v>
      </c>
      <c r="BM22" s="9" t="s">
        <v>74</v>
      </c>
      <c r="BN22" s="5" t="s">
        <v>75</v>
      </c>
      <c r="BO22" s="5" t="s">
        <v>76</v>
      </c>
      <c r="BP22" s="6">
        <v>42850</v>
      </c>
      <c r="BQ22" s="5" t="s">
        <v>133</v>
      </c>
      <c r="BR22" s="5" t="s">
        <v>74</v>
      </c>
      <c r="BS22" s="6" t="s">
        <v>74</v>
      </c>
      <c r="BT22" s="7" t="s">
        <v>74</v>
      </c>
      <c r="BU22" s="5" t="s">
        <v>74</v>
      </c>
      <c r="BV22" s="5" t="s">
        <v>74</v>
      </c>
      <c r="BW22" s="5" t="s">
        <v>74</v>
      </c>
      <c r="BX22" s="5" t="s">
        <v>74</v>
      </c>
      <c r="BY22" s="6" t="s">
        <v>74</v>
      </c>
      <c r="BZ22" s="6">
        <f>BP22</f>
        <v>42850</v>
      </c>
      <c r="CA22" s="5" t="s">
        <v>78</v>
      </c>
      <c r="CB22" s="7">
        <f t="shared" si="0"/>
        <v>1.4</v>
      </c>
    </row>
    <row r="23" spans="1:80" x14ac:dyDescent="0.3">
      <c r="A23" s="4">
        <v>22</v>
      </c>
      <c r="B23" s="5" t="s">
        <v>134</v>
      </c>
      <c r="C23" s="6">
        <v>41796</v>
      </c>
      <c r="D23" s="5" t="s">
        <v>65</v>
      </c>
      <c r="E23" s="7">
        <v>2.7707049965776864</v>
      </c>
      <c r="F23" s="6">
        <v>42808</v>
      </c>
      <c r="G23" s="4" t="s">
        <v>66</v>
      </c>
      <c r="H23" s="8">
        <v>7200</v>
      </c>
      <c r="I23" s="5" t="s">
        <v>67</v>
      </c>
      <c r="J23" s="5" t="s">
        <v>69</v>
      </c>
      <c r="K23" s="5" t="s">
        <v>69</v>
      </c>
      <c r="L23" s="5" t="s">
        <v>95</v>
      </c>
      <c r="M23" s="5" t="s">
        <v>71</v>
      </c>
      <c r="N23" s="5" t="s">
        <v>82</v>
      </c>
      <c r="O23" s="5" t="s">
        <v>67</v>
      </c>
      <c r="P23" s="6">
        <v>42809</v>
      </c>
      <c r="Q23" s="6">
        <v>42846</v>
      </c>
      <c r="R23" s="9">
        <f t="shared" ref="R23:R47" si="23">(Z23-P23)</f>
        <v>47</v>
      </c>
      <c r="S23" s="9">
        <v>0</v>
      </c>
      <c r="T23" s="9">
        <v>0</v>
      </c>
      <c r="U23" s="9">
        <v>0</v>
      </c>
      <c r="V23" s="8" t="s">
        <v>83</v>
      </c>
      <c r="W23" s="5" t="s">
        <v>84</v>
      </c>
      <c r="X23" s="5" t="s">
        <v>85</v>
      </c>
      <c r="Y23" s="5" t="s">
        <v>67</v>
      </c>
      <c r="Z23" s="6">
        <v>42856</v>
      </c>
      <c r="AA23" s="6">
        <v>42876</v>
      </c>
      <c r="AB23" s="9">
        <f>(AK23-Z23)</f>
        <v>37</v>
      </c>
      <c r="AC23" s="9">
        <v>0</v>
      </c>
      <c r="AD23" s="9">
        <v>0</v>
      </c>
      <c r="AE23" s="9">
        <v>0</v>
      </c>
      <c r="AF23" s="9">
        <f t="shared" si="16"/>
        <v>0</v>
      </c>
      <c r="AG23" s="8" t="s">
        <v>83</v>
      </c>
      <c r="AH23" s="5" t="s">
        <v>84</v>
      </c>
      <c r="AI23" s="5" t="s">
        <v>86</v>
      </c>
      <c r="AJ23" s="5" t="s">
        <v>85</v>
      </c>
      <c r="AK23" s="6">
        <v>42893</v>
      </c>
      <c r="AL23" s="6">
        <v>42948</v>
      </c>
      <c r="AM23" s="9">
        <f>(AR23-AK23)</f>
        <v>62</v>
      </c>
      <c r="AN23" s="9">
        <v>0</v>
      </c>
      <c r="AO23" s="9">
        <v>0</v>
      </c>
      <c r="AP23" s="9">
        <v>0</v>
      </c>
      <c r="AQ23" s="9">
        <f t="shared" si="18"/>
        <v>0</v>
      </c>
      <c r="AR23" s="6">
        <v>42955</v>
      </c>
      <c r="AS23" s="6">
        <v>42996</v>
      </c>
      <c r="AT23" s="9">
        <f>(BG23-AR23)</f>
        <v>51</v>
      </c>
      <c r="AU23" s="9">
        <v>0</v>
      </c>
      <c r="AV23" s="9">
        <v>0</v>
      </c>
      <c r="AW23" s="9">
        <v>0</v>
      </c>
      <c r="AX23" s="9">
        <f t="shared" si="20"/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6">
        <v>43006</v>
      </c>
      <c r="BH23" s="6">
        <v>43671</v>
      </c>
      <c r="BI23" s="9">
        <f t="shared" si="9"/>
        <v>666</v>
      </c>
      <c r="BJ23" s="9">
        <v>0</v>
      </c>
      <c r="BK23" s="9">
        <v>0</v>
      </c>
      <c r="BL23" s="9">
        <v>0</v>
      </c>
      <c r="BM23" s="9">
        <f t="shared" ref="BM23:BM86" si="24">(BJ23+BK23+BL23)</f>
        <v>0</v>
      </c>
      <c r="BN23" s="5" t="s">
        <v>87</v>
      </c>
      <c r="BO23" s="5" t="s">
        <v>74</v>
      </c>
      <c r="BP23" s="6" t="s">
        <v>74</v>
      </c>
      <c r="BQ23" s="5" t="s">
        <v>74</v>
      </c>
      <c r="BR23" s="5" t="s">
        <v>75</v>
      </c>
      <c r="BS23" s="6">
        <v>43721</v>
      </c>
      <c r="BT23" s="7">
        <f>YEARFRAC(F23,BS23)*12</f>
        <v>29.966666666666669</v>
      </c>
      <c r="BU23" s="5" t="s">
        <v>101</v>
      </c>
      <c r="BV23" s="5" t="s">
        <v>102</v>
      </c>
      <c r="BW23" s="5" t="s">
        <v>74</v>
      </c>
      <c r="BX23" s="5" t="s">
        <v>74</v>
      </c>
      <c r="BY23" s="6" t="s">
        <v>74</v>
      </c>
      <c r="BZ23" s="6">
        <f>BS23</f>
        <v>43721</v>
      </c>
      <c r="CA23" s="5" t="s">
        <v>110</v>
      </c>
      <c r="CB23" s="7">
        <f t="shared" si="0"/>
        <v>29.966666666666669</v>
      </c>
    </row>
    <row r="24" spans="1:80" x14ac:dyDescent="0.3">
      <c r="A24" s="4">
        <v>23</v>
      </c>
      <c r="B24" s="5" t="s">
        <v>135</v>
      </c>
      <c r="C24" s="6">
        <v>39009</v>
      </c>
      <c r="D24" s="5" t="s">
        <v>65</v>
      </c>
      <c r="E24" s="7">
        <v>10.442162902121835</v>
      </c>
      <c r="F24" s="6">
        <v>42823</v>
      </c>
      <c r="G24" s="4" t="s">
        <v>120</v>
      </c>
      <c r="H24" s="8">
        <v>2910</v>
      </c>
      <c r="I24" s="5" t="s">
        <v>73</v>
      </c>
      <c r="J24" s="5" t="s">
        <v>68</v>
      </c>
      <c r="K24" s="5" t="s">
        <v>69</v>
      </c>
      <c r="L24" s="5" t="s">
        <v>86</v>
      </c>
      <c r="M24" s="5" t="s">
        <v>71</v>
      </c>
      <c r="N24" s="5" t="s">
        <v>82</v>
      </c>
      <c r="O24" s="5" t="s">
        <v>121</v>
      </c>
      <c r="P24" s="6">
        <v>42825</v>
      </c>
      <c r="Q24" s="6">
        <v>42865</v>
      </c>
      <c r="R24" s="9">
        <f t="shared" si="23"/>
        <v>46</v>
      </c>
      <c r="S24" s="9">
        <v>0</v>
      </c>
      <c r="T24" s="9">
        <v>0</v>
      </c>
      <c r="U24" s="9">
        <v>0</v>
      </c>
      <c r="V24" s="8" t="s">
        <v>83</v>
      </c>
      <c r="W24" s="5" t="s">
        <v>92</v>
      </c>
      <c r="X24" s="5" t="s">
        <v>85</v>
      </c>
      <c r="Y24" s="5" t="s">
        <v>121</v>
      </c>
      <c r="Z24" s="6">
        <v>42871</v>
      </c>
      <c r="AA24" s="6">
        <v>42926</v>
      </c>
      <c r="AB24" s="9">
        <f>(AK24-Z24)</f>
        <v>68</v>
      </c>
      <c r="AC24" s="9">
        <v>1</v>
      </c>
      <c r="AD24" s="9">
        <v>0</v>
      </c>
      <c r="AE24" s="9">
        <v>0</v>
      </c>
      <c r="AF24" s="9">
        <f t="shared" si="16"/>
        <v>1</v>
      </c>
      <c r="AG24" s="8" t="s">
        <v>83</v>
      </c>
      <c r="AH24" s="5" t="s">
        <v>92</v>
      </c>
      <c r="AI24" s="5" t="s">
        <v>93</v>
      </c>
      <c r="AJ24" s="5" t="s">
        <v>85</v>
      </c>
      <c r="AK24" s="6">
        <v>42939</v>
      </c>
      <c r="AL24" s="6">
        <v>42994</v>
      </c>
      <c r="AM24" s="9">
        <f>(AR24-AK24)</f>
        <v>66</v>
      </c>
      <c r="AN24" s="9">
        <v>0</v>
      </c>
      <c r="AO24" s="9">
        <v>0</v>
      </c>
      <c r="AP24" s="9">
        <v>0</v>
      </c>
      <c r="AQ24" s="9">
        <f t="shared" si="18"/>
        <v>0</v>
      </c>
      <c r="AR24" s="6">
        <v>43005</v>
      </c>
      <c r="AS24" s="6">
        <v>43047</v>
      </c>
      <c r="AT24" s="9">
        <f>(BG24-AR24)</f>
        <v>61</v>
      </c>
      <c r="AU24" s="9">
        <v>1</v>
      </c>
      <c r="AV24" s="9">
        <v>0</v>
      </c>
      <c r="AW24" s="9">
        <v>0</v>
      </c>
      <c r="AX24" s="9">
        <f t="shared" si="20"/>
        <v>1</v>
      </c>
      <c r="AY24" s="4">
        <v>20</v>
      </c>
      <c r="AZ24" s="4">
        <v>2</v>
      </c>
      <c r="BA24" s="4">
        <v>7</v>
      </c>
      <c r="BB24" s="4">
        <v>1</v>
      </c>
      <c r="BC24" s="4">
        <v>7</v>
      </c>
      <c r="BD24" s="4">
        <v>1</v>
      </c>
      <c r="BE24" s="4">
        <v>1</v>
      </c>
      <c r="BF24" s="4">
        <v>0</v>
      </c>
      <c r="BG24" s="6">
        <v>43066</v>
      </c>
      <c r="BH24" s="6">
        <v>43740</v>
      </c>
      <c r="BI24" s="9">
        <f t="shared" si="9"/>
        <v>675</v>
      </c>
      <c r="BJ24" s="9">
        <v>0</v>
      </c>
      <c r="BK24" s="9">
        <v>0</v>
      </c>
      <c r="BL24" s="9">
        <v>0</v>
      </c>
      <c r="BM24" s="9">
        <f t="shared" si="24"/>
        <v>0</v>
      </c>
      <c r="BN24" s="5" t="s">
        <v>87</v>
      </c>
      <c r="BO24" s="5" t="s">
        <v>74</v>
      </c>
      <c r="BP24" s="6" t="s">
        <v>74</v>
      </c>
      <c r="BQ24" s="5" t="s">
        <v>74</v>
      </c>
      <c r="BR24" s="5" t="s">
        <v>87</v>
      </c>
      <c r="BS24" s="6" t="s">
        <v>74</v>
      </c>
      <c r="BT24" s="7" t="s">
        <v>74</v>
      </c>
      <c r="BU24" s="5" t="s">
        <v>74</v>
      </c>
      <c r="BV24" s="5" t="s">
        <v>74</v>
      </c>
      <c r="BW24" s="5" t="s">
        <v>87</v>
      </c>
      <c r="BX24" s="5" t="s">
        <v>74</v>
      </c>
      <c r="BY24" s="6" t="s">
        <v>74</v>
      </c>
      <c r="BZ24" s="6">
        <v>44545</v>
      </c>
      <c r="CA24" s="5" t="s">
        <v>88</v>
      </c>
      <c r="CB24" s="7">
        <f t="shared" si="0"/>
        <v>56.533333333333331</v>
      </c>
    </row>
    <row r="25" spans="1:80" x14ac:dyDescent="0.3">
      <c r="A25" s="4">
        <v>24</v>
      </c>
      <c r="B25" s="5" t="s">
        <v>136</v>
      </c>
      <c r="C25" s="6">
        <v>41899</v>
      </c>
      <c r="D25" s="5" t="s">
        <v>65</v>
      </c>
      <c r="E25" s="7">
        <v>2.5297741273100618</v>
      </c>
      <c r="F25" s="6">
        <v>42823</v>
      </c>
      <c r="G25" s="4" t="s">
        <v>66</v>
      </c>
      <c r="H25" s="8">
        <v>4900</v>
      </c>
      <c r="I25" s="5" t="s">
        <v>67</v>
      </c>
      <c r="J25" s="5" t="s">
        <v>69</v>
      </c>
      <c r="K25" s="5" t="s">
        <v>69</v>
      </c>
      <c r="L25" s="5" t="s">
        <v>113</v>
      </c>
      <c r="M25" s="5" t="s">
        <v>71</v>
      </c>
      <c r="N25" s="5" t="s">
        <v>82</v>
      </c>
      <c r="O25" s="5" t="s">
        <v>67</v>
      </c>
      <c r="P25" s="6">
        <v>42826</v>
      </c>
      <c r="Q25" s="6">
        <v>42867</v>
      </c>
      <c r="R25" s="9">
        <f t="shared" si="23"/>
        <v>47</v>
      </c>
      <c r="S25" s="9">
        <v>0</v>
      </c>
      <c r="T25" s="9">
        <v>0</v>
      </c>
      <c r="U25" s="9">
        <v>0</v>
      </c>
      <c r="V25" s="8" t="s">
        <v>83</v>
      </c>
      <c r="W25" s="5" t="s">
        <v>106</v>
      </c>
      <c r="X25" s="5" t="s">
        <v>107</v>
      </c>
      <c r="Y25" s="5" t="s">
        <v>73</v>
      </c>
      <c r="Z25" s="6">
        <v>42873</v>
      </c>
      <c r="AA25" s="6">
        <v>42924</v>
      </c>
      <c r="AB25" s="9">
        <f>(AK25-Z25)</f>
        <v>86</v>
      </c>
      <c r="AC25" s="9">
        <v>0</v>
      </c>
      <c r="AD25" s="9">
        <v>0</v>
      </c>
      <c r="AE25" s="9">
        <v>0</v>
      </c>
      <c r="AF25" s="9">
        <f t="shared" si="16"/>
        <v>0</v>
      </c>
      <c r="AG25" s="8" t="s">
        <v>83</v>
      </c>
      <c r="AH25" s="5" t="s">
        <v>84</v>
      </c>
      <c r="AI25" s="5" t="s">
        <v>86</v>
      </c>
      <c r="AJ25" s="5" t="s">
        <v>85</v>
      </c>
      <c r="AK25" s="6">
        <v>42959</v>
      </c>
      <c r="AL25" s="6">
        <v>43007</v>
      </c>
      <c r="AM25" s="9">
        <f>(AR25-AK25)</f>
        <v>62</v>
      </c>
      <c r="AN25" s="9">
        <v>1</v>
      </c>
      <c r="AO25" s="9">
        <v>0</v>
      </c>
      <c r="AP25" s="9">
        <v>0</v>
      </c>
      <c r="AQ25" s="9">
        <f t="shared" si="18"/>
        <v>1</v>
      </c>
      <c r="AR25" s="6">
        <v>43021</v>
      </c>
      <c r="AS25" s="6">
        <v>43069</v>
      </c>
      <c r="AT25" s="9">
        <f>(BG25-AR25)</f>
        <v>55</v>
      </c>
      <c r="AU25" s="9">
        <v>0</v>
      </c>
      <c r="AV25" s="9">
        <v>0</v>
      </c>
      <c r="AW25" s="9">
        <v>0</v>
      </c>
      <c r="AX25" s="9">
        <f t="shared" si="20"/>
        <v>0</v>
      </c>
      <c r="AY25" s="4">
        <v>14</v>
      </c>
      <c r="AZ25" s="4">
        <v>1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6">
        <v>43076</v>
      </c>
      <c r="BH25" s="6">
        <v>43749</v>
      </c>
      <c r="BI25" s="9">
        <f t="shared" si="9"/>
        <v>674</v>
      </c>
      <c r="BJ25" s="9">
        <v>2</v>
      </c>
      <c r="BK25" s="9">
        <v>0</v>
      </c>
      <c r="BL25" s="9">
        <v>0</v>
      </c>
      <c r="BM25" s="9">
        <f t="shared" si="24"/>
        <v>2</v>
      </c>
      <c r="BN25" s="5" t="s">
        <v>87</v>
      </c>
      <c r="BO25" s="5" t="s">
        <v>74</v>
      </c>
      <c r="BP25" s="6" t="s">
        <v>74</v>
      </c>
      <c r="BQ25" s="5" t="s">
        <v>74</v>
      </c>
      <c r="BR25" s="5" t="s">
        <v>87</v>
      </c>
      <c r="BS25" s="6" t="s">
        <v>74</v>
      </c>
      <c r="BT25" s="7" t="s">
        <v>74</v>
      </c>
      <c r="BU25" s="5" t="s">
        <v>74</v>
      </c>
      <c r="BV25" s="5" t="s">
        <v>74</v>
      </c>
      <c r="BW25" s="5" t="s">
        <v>87</v>
      </c>
      <c r="BX25" s="5" t="s">
        <v>74</v>
      </c>
      <c r="BY25" s="6" t="s">
        <v>74</v>
      </c>
      <c r="BZ25" s="6">
        <v>44545</v>
      </c>
      <c r="CA25" s="5" t="s">
        <v>88</v>
      </c>
      <c r="CB25" s="7">
        <f t="shared" si="0"/>
        <v>56.533333333333331</v>
      </c>
    </row>
    <row r="26" spans="1:80" x14ac:dyDescent="0.3">
      <c r="A26" s="4">
        <v>25</v>
      </c>
      <c r="B26" s="5" t="s">
        <v>137</v>
      </c>
      <c r="C26" s="6">
        <v>37289</v>
      </c>
      <c r="D26" s="5" t="s">
        <v>65</v>
      </c>
      <c r="E26" s="7">
        <v>15.173169062286105</v>
      </c>
      <c r="F26" s="6">
        <v>42831</v>
      </c>
      <c r="G26" s="4" t="s">
        <v>120</v>
      </c>
      <c r="H26" s="8">
        <v>6500</v>
      </c>
      <c r="I26" s="5" t="s">
        <v>73</v>
      </c>
      <c r="J26" s="5" t="s">
        <v>68</v>
      </c>
      <c r="K26" s="5" t="s">
        <v>69</v>
      </c>
      <c r="L26" s="5" t="s">
        <v>86</v>
      </c>
      <c r="M26" s="5" t="s">
        <v>71</v>
      </c>
      <c r="N26" s="5" t="s">
        <v>82</v>
      </c>
      <c r="O26" s="5" t="s">
        <v>121</v>
      </c>
      <c r="P26" s="6">
        <v>42833</v>
      </c>
      <c r="Q26" s="6">
        <v>42867</v>
      </c>
      <c r="R26" s="9">
        <f t="shared" si="23"/>
        <v>44</v>
      </c>
      <c r="S26" s="9">
        <v>0</v>
      </c>
      <c r="T26" s="9">
        <v>0</v>
      </c>
      <c r="U26" s="9">
        <v>0</v>
      </c>
      <c r="V26" s="8" t="s">
        <v>74</v>
      </c>
      <c r="W26" s="5" t="s">
        <v>92</v>
      </c>
      <c r="X26" s="5" t="s">
        <v>85</v>
      </c>
      <c r="Y26" s="5" t="s">
        <v>121</v>
      </c>
      <c r="Z26" s="6">
        <v>42877</v>
      </c>
      <c r="AA26" s="6">
        <v>42932</v>
      </c>
      <c r="AB26" s="9">
        <f>(AK26-Z26)</f>
        <v>83</v>
      </c>
      <c r="AC26" s="9">
        <v>2</v>
      </c>
      <c r="AD26" s="9">
        <v>0</v>
      </c>
      <c r="AE26" s="9">
        <v>0</v>
      </c>
      <c r="AF26" s="9">
        <f t="shared" si="16"/>
        <v>2</v>
      </c>
      <c r="AG26" s="8" t="s">
        <v>74</v>
      </c>
      <c r="AH26" s="5" t="s">
        <v>92</v>
      </c>
      <c r="AI26" s="5" t="s">
        <v>93</v>
      </c>
      <c r="AJ26" s="5" t="s">
        <v>85</v>
      </c>
      <c r="AK26" s="6">
        <v>42960</v>
      </c>
      <c r="AL26" s="6">
        <v>43014</v>
      </c>
      <c r="AM26" s="9">
        <f>(AR26-AK26)</f>
        <v>68</v>
      </c>
      <c r="AN26" s="9">
        <v>0</v>
      </c>
      <c r="AO26" s="9">
        <v>0</v>
      </c>
      <c r="AP26" s="9">
        <v>0</v>
      </c>
      <c r="AQ26" s="9">
        <f t="shared" si="18"/>
        <v>0</v>
      </c>
      <c r="AR26" s="6">
        <v>43028</v>
      </c>
      <c r="AS26" s="6">
        <v>43079</v>
      </c>
      <c r="AT26" s="9">
        <f>(BG26-AR26)</f>
        <v>62</v>
      </c>
      <c r="AU26" s="9">
        <v>0</v>
      </c>
      <c r="AV26" s="9">
        <v>0</v>
      </c>
      <c r="AW26" s="9">
        <v>0</v>
      </c>
      <c r="AX26" s="9">
        <f t="shared" si="20"/>
        <v>0</v>
      </c>
      <c r="AY26" s="4">
        <v>13</v>
      </c>
      <c r="AZ26" s="4">
        <v>2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6">
        <v>43090</v>
      </c>
      <c r="BH26" s="6">
        <v>43761</v>
      </c>
      <c r="BI26" s="9">
        <f t="shared" si="9"/>
        <v>672</v>
      </c>
      <c r="BJ26" s="9">
        <v>0</v>
      </c>
      <c r="BK26" s="9">
        <v>0</v>
      </c>
      <c r="BL26" s="9">
        <v>0</v>
      </c>
      <c r="BM26" s="9">
        <f t="shared" si="24"/>
        <v>0</v>
      </c>
      <c r="BN26" s="5" t="s">
        <v>87</v>
      </c>
      <c r="BO26" s="5" t="s">
        <v>74</v>
      </c>
      <c r="BP26" s="6" t="s">
        <v>74</v>
      </c>
      <c r="BQ26" s="5" t="s">
        <v>74</v>
      </c>
      <c r="BR26" s="5" t="s">
        <v>87</v>
      </c>
      <c r="BS26" s="6" t="s">
        <v>74</v>
      </c>
      <c r="BT26" s="7" t="s">
        <v>74</v>
      </c>
      <c r="BU26" s="5" t="s">
        <v>74</v>
      </c>
      <c r="BV26" s="5" t="s">
        <v>74</v>
      </c>
      <c r="BW26" s="5" t="s">
        <v>87</v>
      </c>
      <c r="BX26" s="5" t="s">
        <v>74</v>
      </c>
      <c r="BY26" s="6" t="s">
        <v>74</v>
      </c>
      <c r="BZ26" s="6">
        <v>44545</v>
      </c>
      <c r="CA26" s="5" t="s">
        <v>88</v>
      </c>
      <c r="CB26" s="7">
        <f t="shared" si="0"/>
        <v>56.3</v>
      </c>
    </row>
    <row r="27" spans="1:80" x14ac:dyDescent="0.3">
      <c r="A27" s="4">
        <v>26</v>
      </c>
      <c r="B27" s="5" t="s">
        <v>138</v>
      </c>
      <c r="C27" s="6">
        <v>41910</v>
      </c>
      <c r="D27" s="5" t="s">
        <v>65</v>
      </c>
      <c r="E27" s="7">
        <v>2.537987679671458</v>
      </c>
      <c r="F27" s="6">
        <v>42837</v>
      </c>
      <c r="G27" s="4" t="s">
        <v>66</v>
      </c>
      <c r="H27" s="8">
        <v>121400</v>
      </c>
      <c r="I27" s="5" t="s">
        <v>73</v>
      </c>
      <c r="J27" s="5" t="s">
        <v>69</v>
      </c>
      <c r="K27" s="5" t="s">
        <v>69</v>
      </c>
      <c r="L27" s="5" t="s">
        <v>113</v>
      </c>
      <c r="M27" s="5" t="s">
        <v>71</v>
      </c>
      <c r="N27" s="5" t="s">
        <v>82</v>
      </c>
      <c r="O27" s="5" t="s">
        <v>91</v>
      </c>
      <c r="P27" s="6">
        <v>42838</v>
      </c>
      <c r="Q27" s="6">
        <v>42879</v>
      </c>
      <c r="R27" s="9">
        <f t="shared" si="23"/>
        <v>47</v>
      </c>
      <c r="S27" s="9">
        <v>1</v>
      </c>
      <c r="T27" s="9">
        <v>1</v>
      </c>
      <c r="U27" s="9">
        <v>0</v>
      </c>
      <c r="V27" s="8" t="s">
        <v>83</v>
      </c>
      <c r="W27" s="5" t="s">
        <v>84</v>
      </c>
      <c r="X27" s="5" t="s">
        <v>85</v>
      </c>
      <c r="Y27" s="5" t="s">
        <v>91</v>
      </c>
      <c r="Z27" s="6">
        <v>42885</v>
      </c>
      <c r="AA27" s="6">
        <v>42919</v>
      </c>
      <c r="AB27" s="9">
        <f>(AK27-Z27)</f>
        <v>50</v>
      </c>
      <c r="AC27" s="9">
        <v>0</v>
      </c>
      <c r="AD27" s="9">
        <v>0</v>
      </c>
      <c r="AE27" s="9">
        <v>0</v>
      </c>
      <c r="AF27" s="9">
        <f t="shared" si="16"/>
        <v>0</v>
      </c>
      <c r="AG27" s="8" t="s">
        <v>83</v>
      </c>
      <c r="AH27" s="5" t="s">
        <v>92</v>
      </c>
      <c r="AI27" s="5" t="s">
        <v>86</v>
      </c>
      <c r="AJ27" s="5" t="s">
        <v>85</v>
      </c>
      <c r="AK27" s="6">
        <v>42935</v>
      </c>
      <c r="AL27" s="6">
        <v>42983</v>
      </c>
      <c r="AM27" s="9">
        <f>(AR27-AK27)</f>
        <v>57</v>
      </c>
      <c r="AN27" s="9">
        <v>0</v>
      </c>
      <c r="AO27" s="9">
        <v>0</v>
      </c>
      <c r="AP27" s="9">
        <v>0</v>
      </c>
      <c r="AQ27" s="9">
        <f t="shared" si="18"/>
        <v>0</v>
      </c>
      <c r="AR27" s="6">
        <v>42992</v>
      </c>
      <c r="AS27" s="6">
        <v>43034</v>
      </c>
      <c r="AT27" s="9">
        <f>(BG27-AR27)</f>
        <v>63</v>
      </c>
      <c r="AU27" s="9">
        <v>1</v>
      </c>
      <c r="AV27" s="9">
        <v>0</v>
      </c>
      <c r="AW27" s="9">
        <v>0</v>
      </c>
      <c r="AX27" s="9">
        <f t="shared" si="20"/>
        <v>1</v>
      </c>
      <c r="AY27" s="4">
        <v>15</v>
      </c>
      <c r="AZ27" s="4">
        <v>3</v>
      </c>
      <c r="BA27" s="4">
        <v>25</v>
      </c>
      <c r="BB27" s="4">
        <v>3</v>
      </c>
      <c r="BC27" s="4">
        <v>7</v>
      </c>
      <c r="BD27" s="4">
        <v>2</v>
      </c>
      <c r="BE27" s="4">
        <v>2</v>
      </c>
      <c r="BF27" s="4">
        <v>0</v>
      </c>
      <c r="BG27" s="6">
        <v>43055</v>
      </c>
      <c r="BH27" s="6">
        <v>43726</v>
      </c>
      <c r="BI27" s="9">
        <f t="shared" si="9"/>
        <v>672</v>
      </c>
      <c r="BJ27" s="9">
        <v>0</v>
      </c>
      <c r="BK27" s="9">
        <v>1</v>
      </c>
      <c r="BL27" s="9">
        <v>0</v>
      </c>
      <c r="BM27" s="9">
        <f t="shared" si="24"/>
        <v>1</v>
      </c>
      <c r="BN27" s="5" t="s">
        <v>87</v>
      </c>
      <c r="BO27" s="5" t="s">
        <v>74</v>
      </c>
      <c r="BP27" s="6" t="s">
        <v>74</v>
      </c>
      <c r="BQ27" s="5" t="s">
        <v>74</v>
      </c>
      <c r="BR27" s="5" t="s">
        <v>87</v>
      </c>
      <c r="BS27" s="6" t="s">
        <v>74</v>
      </c>
      <c r="BT27" s="7" t="s">
        <v>74</v>
      </c>
      <c r="BU27" s="5" t="s">
        <v>74</v>
      </c>
      <c r="BV27" s="5" t="s">
        <v>74</v>
      </c>
      <c r="BW27" s="5" t="s">
        <v>87</v>
      </c>
      <c r="BX27" s="5" t="s">
        <v>74</v>
      </c>
      <c r="BY27" s="6" t="s">
        <v>74</v>
      </c>
      <c r="BZ27" s="6">
        <v>44545</v>
      </c>
      <c r="CA27" s="5" t="s">
        <v>88</v>
      </c>
      <c r="CB27" s="7">
        <f t="shared" si="0"/>
        <v>56.099999999999994</v>
      </c>
    </row>
    <row r="28" spans="1:80" x14ac:dyDescent="0.3">
      <c r="A28" s="4">
        <v>27</v>
      </c>
      <c r="B28" s="5" t="s">
        <v>139</v>
      </c>
      <c r="C28" s="6">
        <v>41932</v>
      </c>
      <c r="D28" s="5" t="s">
        <v>65</v>
      </c>
      <c r="E28" s="7">
        <v>2.4750171115674195</v>
      </c>
      <c r="F28" s="6">
        <v>42836</v>
      </c>
      <c r="G28" s="4" t="s">
        <v>66</v>
      </c>
      <c r="H28" s="8">
        <v>33900</v>
      </c>
      <c r="I28" s="5" t="s">
        <v>67</v>
      </c>
      <c r="J28" s="5" t="s">
        <v>69</v>
      </c>
      <c r="K28" s="5" t="s">
        <v>69</v>
      </c>
      <c r="L28" s="5" t="s">
        <v>105</v>
      </c>
      <c r="M28" s="5" t="s">
        <v>71</v>
      </c>
      <c r="N28" s="5" t="s">
        <v>82</v>
      </c>
      <c r="O28" s="5" t="s">
        <v>67</v>
      </c>
      <c r="P28" s="6">
        <v>42837</v>
      </c>
      <c r="Q28" s="6">
        <v>42886</v>
      </c>
      <c r="R28" s="9">
        <f t="shared" si="23"/>
        <v>55</v>
      </c>
      <c r="S28" s="9">
        <v>0</v>
      </c>
      <c r="T28" s="9">
        <v>0</v>
      </c>
      <c r="U28" s="9">
        <v>0</v>
      </c>
      <c r="V28" s="8" t="s">
        <v>140</v>
      </c>
      <c r="W28" s="5" t="s">
        <v>106</v>
      </c>
      <c r="X28" s="5" t="s">
        <v>141</v>
      </c>
      <c r="Y28" s="5" t="s">
        <v>73</v>
      </c>
      <c r="Z28" s="6">
        <v>42892</v>
      </c>
      <c r="AA28" s="6">
        <v>42943</v>
      </c>
      <c r="AB28" s="9">
        <f>(AA28-Z28)+1</f>
        <v>52</v>
      </c>
      <c r="AC28" s="9">
        <v>1</v>
      </c>
      <c r="AD28" s="9">
        <v>0</v>
      </c>
      <c r="AE28" s="9">
        <v>0</v>
      </c>
      <c r="AF28" s="9">
        <f t="shared" si="16"/>
        <v>1</v>
      </c>
      <c r="AG28" s="8" t="s">
        <v>83</v>
      </c>
      <c r="AH28" s="5" t="s">
        <v>106</v>
      </c>
      <c r="AI28" s="5" t="s">
        <v>86</v>
      </c>
      <c r="AJ28" s="5" t="s">
        <v>107</v>
      </c>
      <c r="AK28" s="6" t="s">
        <v>74</v>
      </c>
      <c r="AL28" s="6" t="s">
        <v>74</v>
      </c>
      <c r="AM28" s="9" t="s">
        <v>74</v>
      </c>
      <c r="AN28" s="9" t="s">
        <v>74</v>
      </c>
      <c r="AO28" s="9" t="s">
        <v>74</v>
      </c>
      <c r="AP28" s="9" t="s">
        <v>74</v>
      </c>
      <c r="AQ28" s="9" t="s">
        <v>74</v>
      </c>
      <c r="AR28" s="6" t="s">
        <v>74</v>
      </c>
      <c r="AS28" s="6" t="s">
        <v>74</v>
      </c>
      <c r="AT28" s="9" t="s">
        <v>74</v>
      </c>
      <c r="AU28" s="9" t="s">
        <v>74</v>
      </c>
      <c r="AV28" s="9" t="s">
        <v>74</v>
      </c>
      <c r="AW28" s="9" t="s">
        <v>74</v>
      </c>
      <c r="AX28" s="9" t="s">
        <v>74</v>
      </c>
      <c r="AY28" s="4" t="s">
        <v>74</v>
      </c>
      <c r="AZ28" s="4" t="s">
        <v>74</v>
      </c>
      <c r="BA28" s="4" t="s">
        <v>74</v>
      </c>
      <c r="BB28" s="4" t="s">
        <v>74</v>
      </c>
      <c r="BC28" s="4" t="s">
        <v>74</v>
      </c>
      <c r="BD28" s="4" t="s">
        <v>74</v>
      </c>
      <c r="BE28" s="4" t="s">
        <v>74</v>
      </c>
      <c r="BF28" s="4" t="s">
        <v>74</v>
      </c>
      <c r="BG28" s="6" t="s">
        <v>74</v>
      </c>
      <c r="BH28" s="6" t="s">
        <v>74</v>
      </c>
      <c r="BI28" s="9" t="s">
        <v>74</v>
      </c>
      <c r="BJ28" s="9" t="s">
        <v>74</v>
      </c>
      <c r="BK28" s="9" t="s">
        <v>74</v>
      </c>
      <c r="BL28" s="9" t="s">
        <v>74</v>
      </c>
      <c r="BM28" s="9" t="s">
        <v>74</v>
      </c>
      <c r="BN28" s="5" t="s">
        <v>75</v>
      </c>
      <c r="BO28" s="5" t="s">
        <v>142</v>
      </c>
      <c r="BP28" s="6">
        <v>43031</v>
      </c>
      <c r="BQ28" s="5" t="s">
        <v>143</v>
      </c>
      <c r="BR28" s="5" t="s">
        <v>74</v>
      </c>
      <c r="BS28" s="6" t="s">
        <v>74</v>
      </c>
      <c r="BT28" s="7" t="s">
        <v>74</v>
      </c>
      <c r="BU28" s="5" t="s">
        <v>74</v>
      </c>
      <c r="BV28" s="5" t="s">
        <v>74</v>
      </c>
      <c r="BW28" s="5" t="s">
        <v>74</v>
      </c>
      <c r="BX28" s="5" t="s">
        <v>74</v>
      </c>
      <c r="BY28" s="6" t="s">
        <v>74</v>
      </c>
      <c r="BZ28" s="6">
        <f>BP28</f>
        <v>43031</v>
      </c>
      <c r="CA28" s="5" t="s">
        <v>78</v>
      </c>
      <c r="CB28" s="7">
        <f t="shared" si="0"/>
        <v>6.4</v>
      </c>
    </row>
    <row r="29" spans="1:80" x14ac:dyDescent="0.3">
      <c r="A29" s="4">
        <v>28</v>
      </c>
      <c r="B29" s="5" t="s">
        <v>144</v>
      </c>
      <c r="C29" s="6">
        <v>41669</v>
      </c>
      <c r="D29" s="5" t="s">
        <v>65</v>
      </c>
      <c r="E29" s="7">
        <v>3.2005475701574264</v>
      </c>
      <c r="F29" s="6">
        <v>42838</v>
      </c>
      <c r="G29" s="4" t="s">
        <v>66</v>
      </c>
      <c r="H29" s="8">
        <v>120400</v>
      </c>
      <c r="I29" s="5" t="s">
        <v>73</v>
      </c>
      <c r="J29" s="5" t="s">
        <v>68</v>
      </c>
      <c r="K29" s="5" t="s">
        <v>69</v>
      </c>
      <c r="L29" s="5" t="s">
        <v>113</v>
      </c>
      <c r="M29" s="5" t="s">
        <v>71</v>
      </c>
      <c r="N29" s="5" t="s">
        <v>82</v>
      </c>
      <c r="O29" s="5" t="s">
        <v>91</v>
      </c>
      <c r="P29" s="6">
        <v>42839</v>
      </c>
      <c r="Q29" s="6">
        <v>42881</v>
      </c>
      <c r="R29" s="9">
        <f t="shared" si="23"/>
        <v>48</v>
      </c>
      <c r="S29" s="9">
        <v>1</v>
      </c>
      <c r="T29" s="9">
        <v>0</v>
      </c>
      <c r="U29" s="9">
        <v>0</v>
      </c>
      <c r="V29" s="8" t="s">
        <v>83</v>
      </c>
      <c r="W29" s="5" t="s">
        <v>106</v>
      </c>
      <c r="X29" s="5" t="s">
        <v>107</v>
      </c>
      <c r="Y29" s="5" t="s">
        <v>73</v>
      </c>
      <c r="Z29" s="6">
        <v>42887</v>
      </c>
      <c r="AA29" s="6">
        <v>42938</v>
      </c>
      <c r="AB29" s="9">
        <f t="shared" ref="AB29:AB37" si="25">(AK29-Z29)</f>
        <v>78</v>
      </c>
      <c r="AC29" s="9">
        <v>1</v>
      </c>
      <c r="AD29" s="9">
        <v>0</v>
      </c>
      <c r="AE29" s="9">
        <v>0</v>
      </c>
      <c r="AF29" s="9">
        <f t="shared" si="16"/>
        <v>1</v>
      </c>
      <c r="AG29" s="8" t="s">
        <v>83</v>
      </c>
      <c r="AH29" s="5" t="s">
        <v>84</v>
      </c>
      <c r="AI29" s="5" t="s">
        <v>93</v>
      </c>
      <c r="AJ29" s="5" t="s">
        <v>85</v>
      </c>
      <c r="AK29" s="6">
        <v>42965</v>
      </c>
      <c r="AL29" s="6">
        <v>43025</v>
      </c>
      <c r="AM29" s="9">
        <f t="shared" ref="AM29:AM36" si="26">(AR29-AK29)</f>
        <v>70</v>
      </c>
      <c r="AN29" s="9">
        <v>1</v>
      </c>
      <c r="AO29" s="9">
        <v>0</v>
      </c>
      <c r="AP29" s="9">
        <v>0</v>
      </c>
      <c r="AQ29" s="9">
        <f t="shared" si="18"/>
        <v>1</v>
      </c>
      <c r="AR29" s="6">
        <v>43035</v>
      </c>
      <c r="AS29" s="6">
        <v>43076</v>
      </c>
      <c r="AT29" s="9">
        <f t="shared" ref="AT29:AT36" si="27">(BG29-AR29)</f>
        <v>55</v>
      </c>
      <c r="AU29" s="9">
        <v>1</v>
      </c>
      <c r="AV29" s="9">
        <v>0</v>
      </c>
      <c r="AW29" s="9">
        <v>0</v>
      </c>
      <c r="AX29" s="9">
        <f t="shared" si="20"/>
        <v>1</v>
      </c>
      <c r="AY29" s="4">
        <v>19</v>
      </c>
      <c r="AZ29" s="4">
        <v>2</v>
      </c>
      <c r="BA29" s="4">
        <v>0</v>
      </c>
      <c r="BB29" s="4">
        <v>0</v>
      </c>
      <c r="BC29" s="4">
        <v>1</v>
      </c>
      <c r="BD29" s="4">
        <v>1</v>
      </c>
      <c r="BE29" s="4">
        <v>1</v>
      </c>
      <c r="BF29" s="4">
        <v>0</v>
      </c>
      <c r="BG29" s="6">
        <v>43090</v>
      </c>
      <c r="BH29" s="6">
        <v>43761</v>
      </c>
      <c r="BI29" s="9">
        <f t="shared" si="9"/>
        <v>672</v>
      </c>
      <c r="BJ29" s="9">
        <v>1</v>
      </c>
      <c r="BK29" s="9">
        <v>1</v>
      </c>
      <c r="BL29" s="9">
        <v>0</v>
      </c>
      <c r="BM29" s="9">
        <f t="shared" si="24"/>
        <v>2</v>
      </c>
      <c r="BN29" s="5" t="s">
        <v>87</v>
      </c>
      <c r="BO29" s="5" t="s">
        <v>74</v>
      </c>
      <c r="BP29" s="6" t="s">
        <v>74</v>
      </c>
      <c r="BQ29" s="5" t="s">
        <v>74</v>
      </c>
      <c r="BR29" s="5" t="s">
        <v>87</v>
      </c>
      <c r="BS29" s="6" t="s">
        <v>74</v>
      </c>
      <c r="BT29" s="7" t="s">
        <v>74</v>
      </c>
      <c r="BU29" s="5" t="s">
        <v>74</v>
      </c>
      <c r="BV29" s="5" t="s">
        <v>74</v>
      </c>
      <c r="BW29" s="5" t="s">
        <v>87</v>
      </c>
      <c r="BX29" s="5" t="s">
        <v>74</v>
      </c>
      <c r="BY29" s="6" t="s">
        <v>74</v>
      </c>
      <c r="BZ29" s="6">
        <v>44545</v>
      </c>
      <c r="CA29" s="5" t="s">
        <v>88</v>
      </c>
      <c r="CB29" s="7">
        <f t="shared" si="0"/>
        <v>56.06666666666667</v>
      </c>
    </row>
    <row r="30" spans="1:80" x14ac:dyDescent="0.3">
      <c r="A30" s="4">
        <v>29</v>
      </c>
      <c r="B30" s="5" t="s">
        <v>145</v>
      </c>
      <c r="C30" s="6">
        <v>41905</v>
      </c>
      <c r="D30" s="5" t="s">
        <v>65</v>
      </c>
      <c r="E30" s="7">
        <v>2.5790554414784395</v>
      </c>
      <c r="F30" s="6">
        <v>42847</v>
      </c>
      <c r="G30" s="4" t="s">
        <v>66</v>
      </c>
      <c r="H30" s="8">
        <v>5300</v>
      </c>
      <c r="I30" s="5" t="s">
        <v>67</v>
      </c>
      <c r="J30" s="5" t="s">
        <v>68</v>
      </c>
      <c r="K30" s="5" t="s">
        <v>69</v>
      </c>
      <c r="L30" s="5" t="s">
        <v>113</v>
      </c>
      <c r="M30" s="5" t="s">
        <v>81</v>
      </c>
      <c r="N30" s="5" t="s">
        <v>82</v>
      </c>
      <c r="O30" s="5" t="s">
        <v>73</v>
      </c>
      <c r="P30" s="6">
        <v>42849</v>
      </c>
      <c r="Q30" s="6">
        <v>42893</v>
      </c>
      <c r="R30" s="9">
        <f t="shared" si="23"/>
        <v>52</v>
      </c>
      <c r="S30" s="9">
        <v>0</v>
      </c>
      <c r="T30" s="9">
        <v>0</v>
      </c>
      <c r="U30" s="9">
        <v>0</v>
      </c>
      <c r="V30" s="8" t="s">
        <v>83</v>
      </c>
      <c r="W30" s="5" t="s">
        <v>106</v>
      </c>
      <c r="X30" s="5" t="s">
        <v>107</v>
      </c>
      <c r="Y30" s="5" t="s">
        <v>73</v>
      </c>
      <c r="Z30" s="6">
        <v>42901</v>
      </c>
      <c r="AA30" s="6">
        <v>42952</v>
      </c>
      <c r="AB30" s="9">
        <f t="shared" si="25"/>
        <v>71</v>
      </c>
      <c r="AC30" s="9">
        <v>1</v>
      </c>
      <c r="AD30" s="9">
        <v>0</v>
      </c>
      <c r="AE30" s="9">
        <v>0</v>
      </c>
      <c r="AF30" s="9">
        <f t="shared" si="16"/>
        <v>1</v>
      </c>
      <c r="AG30" s="8" t="s">
        <v>83</v>
      </c>
      <c r="AH30" s="5" t="s">
        <v>92</v>
      </c>
      <c r="AI30" s="5" t="s">
        <v>93</v>
      </c>
      <c r="AJ30" s="5" t="s">
        <v>85</v>
      </c>
      <c r="AK30" s="6">
        <v>42972</v>
      </c>
      <c r="AL30" s="6">
        <v>43025</v>
      </c>
      <c r="AM30" s="9">
        <f t="shared" si="26"/>
        <v>63</v>
      </c>
      <c r="AN30" s="9">
        <v>0</v>
      </c>
      <c r="AO30" s="9">
        <v>0</v>
      </c>
      <c r="AP30" s="9">
        <v>0</v>
      </c>
      <c r="AQ30" s="9">
        <f t="shared" si="18"/>
        <v>0</v>
      </c>
      <c r="AR30" s="6">
        <v>43035</v>
      </c>
      <c r="AS30" s="6">
        <v>43076</v>
      </c>
      <c r="AT30" s="9">
        <f t="shared" si="27"/>
        <v>62</v>
      </c>
      <c r="AU30" s="9">
        <v>3</v>
      </c>
      <c r="AV30" s="9">
        <v>0</v>
      </c>
      <c r="AW30" s="9">
        <v>0</v>
      </c>
      <c r="AX30" s="9">
        <f t="shared" si="20"/>
        <v>3</v>
      </c>
      <c r="AY30" s="4">
        <v>19</v>
      </c>
      <c r="AZ30" s="4">
        <v>2</v>
      </c>
      <c r="BA30" s="4">
        <v>0</v>
      </c>
      <c r="BB30" s="4">
        <v>0</v>
      </c>
      <c r="BC30" s="4">
        <v>13</v>
      </c>
      <c r="BD30" s="4">
        <v>2</v>
      </c>
      <c r="BE30" s="4">
        <v>0</v>
      </c>
      <c r="BF30" s="4">
        <v>0</v>
      </c>
      <c r="BG30" s="6">
        <v>43097</v>
      </c>
      <c r="BH30" s="6">
        <v>43762</v>
      </c>
      <c r="BI30" s="9">
        <f t="shared" si="9"/>
        <v>666</v>
      </c>
      <c r="BJ30" s="9">
        <v>1</v>
      </c>
      <c r="BK30" s="9">
        <v>0</v>
      </c>
      <c r="BL30" s="9">
        <v>0</v>
      </c>
      <c r="BM30" s="9">
        <f t="shared" si="24"/>
        <v>1</v>
      </c>
      <c r="BN30" s="5" t="s">
        <v>87</v>
      </c>
      <c r="BO30" s="5" t="s">
        <v>74</v>
      </c>
      <c r="BP30" s="6" t="s">
        <v>74</v>
      </c>
      <c r="BQ30" s="5" t="s">
        <v>74</v>
      </c>
      <c r="BR30" s="5" t="s">
        <v>87</v>
      </c>
      <c r="BS30" s="6" t="s">
        <v>74</v>
      </c>
      <c r="BT30" s="7" t="s">
        <v>74</v>
      </c>
      <c r="BU30" s="5" t="s">
        <v>74</v>
      </c>
      <c r="BV30" s="5" t="s">
        <v>74</v>
      </c>
      <c r="BW30" s="5" t="s">
        <v>87</v>
      </c>
      <c r="BX30" s="5" t="s">
        <v>74</v>
      </c>
      <c r="BY30" s="6" t="s">
        <v>74</v>
      </c>
      <c r="BZ30" s="6">
        <v>44545</v>
      </c>
      <c r="CA30" s="5" t="s">
        <v>88</v>
      </c>
      <c r="CB30" s="7">
        <f t="shared" si="0"/>
        <v>55.766666666666666</v>
      </c>
    </row>
    <row r="31" spans="1:80" x14ac:dyDescent="0.3">
      <c r="A31" s="4">
        <v>30</v>
      </c>
      <c r="B31" s="5" t="s">
        <v>146</v>
      </c>
      <c r="C31" s="6">
        <v>41588</v>
      </c>
      <c r="D31" s="5" t="s">
        <v>65</v>
      </c>
      <c r="E31" s="7">
        <v>3.4442162902121836</v>
      </c>
      <c r="F31" s="6">
        <v>42846</v>
      </c>
      <c r="G31" s="4" t="s">
        <v>66</v>
      </c>
      <c r="H31" s="8">
        <v>6400</v>
      </c>
      <c r="I31" s="5" t="s">
        <v>67</v>
      </c>
      <c r="J31" s="5" t="s">
        <v>69</v>
      </c>
      <c r="K31" s="5" t="s">
        <v>69</v>
      </c>
      <c r="L31" s="5" t="s">
        <v>113</v>
      </c>
      <c r="M31" s="5" t="s">
        <v>71</v>
      </c>
      <c r="N31" s="5" t="s">
        <v>82</v>
      </c>
      <c r="O31" s="5" t="s">
        <v>67</v>
      </c>
      <c r="P31" s="6">
        <v>42851</v>
      </c>
      <c r="Q31" s="6">
        <v>42888</v>
      </c>
      <c r="R31" s="9">
        <f t="shared" si="23"/>
        <v>48</v>
      </c>
      <c r="S31" s="9">
        <v>1</v>
      </c>
      <c r="T31" s="9">
        <v>0</v>
      </c>
      <c r="U31" s="9">
        <v>0</v>
      </c>
      <c r="V31" s="8" t="s">
        <v>83</v>
      </c>
      <c r="W31" s="5" t="s">
        <v>106</v>
      </c>
      <c r="X31" s="5" t="s">
        <v>107</v>
      </c>
      <c r="Y31" s="5" t="s">
        <v>73</v>
      </c>
      <c r="Z31" s="6">
        <v>42899</v>
      </c>
      <c r="AA31" s="6">
        <v>42950</v>
      </c>
      <c r="AB31" s="9">
        <f t="shared" si="25"/>
        <v>70</v>
      </c>
      <c r="AC31" s="9">
        <v>2</v>
      </c>
      <c r="AD31" s="9">
        <v>0</v>
      </c>
      <c r="AE31" s="9">
        <v>0</v>
      </c>
      <c r="AF31" s="9">
        <f t="shared" si="16"/>
        <v>2</v>
      </c>
      <c r="AG31" s="8" t="s">
        <v>83</v>
      </c>
      <c r="AH31" s="5" t="s">
        <v>84</v>
      </c>
      <c r="AI31" s="5" t="s">
        <v>86</v>
      </c>
      <c r="AJ31" s="5" t="s">
        <v>85</v>
      </c>
      <c r="AK31" s="6">
        <v>42969</v>
      </c>
      <c r="AL31" s="6">
        <v>43035</v>
      </c>
      <c r="AM31" s="9">
        <f t="shared" si="26"/>
        <v>79</v>
      </c>
      <c r="AN31" s="9">
        <v>1</v>
      </c>
      <c r="AO31" s="9">
        <v>0</v>
      </c>
      <c r="AP31" s="9">
        <v>0</v>
      </c>
      <c r="AQ31" s="9">
        <f t="shared" si="18"/>
        <v>1</v>
      </c>
      <c r="AR31" s="6">
        <v>43048</v>
      </c>
      <c r="AS31" s="6">
        <v>43090</v>
      </c>
      <c r="AT31" s="9">
        <f t="shared" si="27"/>
        <v>70</v>
      </c>
      <c r="AU31" s="9">
        <v>0</v>
      </c>
      <c r="AV31" s="9">
        <v>0</v>
      </c>
      <c r="AW31" s="9">
        <v>0</v>
      </c>
      <c r="AX31" s="9">
        <f t="shared" si="20"/>
        <v>0</v>
      </c>
      <c r="AY31" s="4">
        <v>37</v>
      </c>
      <c r="AZ31" s="4">
        <v>2</v>
      </c>
      <c r="BA31" s="4">
        <v>9</v>
      </c>
      <c r="BB31" s="4">
        <v>1</v>
      </c>
      <c r="BC31" s="4">
        <v>4</v>
      </c>
      <c r="BD31" s="4">
        <v>1</v>
      </c>
      <c r="BE31" s="4">
        <v>1</v>
      </c>
      <c r="BF31" s="4">
        <v>0</v>
      </c>
      <c r="BG31" s="6">
        <v>43118</v>
      </c>
      <c r="BH31" s="6">
        <v>43789</v>
      </c>
      <c r="BI31" s="9">
        <f t="shared" si="9"/>
        <v>672</v>
      </c>
      <c r="BJ31" s="9">
        <v>1</v>
      </c>
      <c r="BK31" s="9">
        <v>0</v>
      </c>
      <c r="BL31" s="9">
        <v>0</v>
      </c>
      <c r="BM31" s="9">
        <f t="shared" si="24"/>
        <v>1</v>
      </c>
      <c r="BN31" s="5" t="s">
        <v>87</v>
      </c>
      <c r="BO31" s="5" t="s">
        <v>74</v>
      </c>
      <c r="BP31" s="6" t="s">
        <v>74</v>
      </c>
      <c r="BQ31" s="5" t="s">
        <v>74</v>
      </c>
      <c r="BR31" s="5" t="s">
        <v>87</v>
      </c>
      <c r="BS31" s="6" t="s">
        <v>74</v>
      </c>
      <c r="BT31" s="7" t="s">
        <v>74</v>
      </c>
      <c r="BU31" s="5" t="s">
        <v>74</v>
      </c>
      <c r="BV31" s="5" t="s">
        <v>74</v>
      </c>
      <c r="BW31" s="5" t="s">
        <v>87</v>
      </c>
      <c r="BX31" s="5" t="s">
        <v>74</v>
      </c>
      <c r="BY31" s="6" t="s">
        <v>74</v>
      </c>
      <c r="BZ31" s="6">
        <v>44545</v>
      </c>
      <c r="CA31" s="5" t="s">
        <v>88</v>
      </c>
      <c r="CB31" s="7">
        <f t="shared" si="0"/>
        <v>55.800000000000004</v>
      </c>
    </row>
    <row r="32" spans="1:80" x14ac:dyDescent="0.3">
      <c r="A32" s="4">
        <v>31</v>
      </c>
      <c r="B32" s="5" t="s">
        <v>147</v>
      </c>
      <c r="C32" s="6">
        <v>37131</v>
      </c>
      <c r="D32" s="5" t="s">
        <v>65</v>
      </c>
      <c r="E32" s="7">
        <v>15.682409308692677</v>
      </c>
      <c r="F32" s="6">
        <v>42859</v>
      </c>
      <c r="G32" s="4" t="s">
        <v>120</v>
      </c>
      <c r="H32" s="8">
        <v>3800</v>
      </c>
      <c r="I32" s="5" t="s">
        <v>73</v>
      </c>
      <c r="J32" s="5" t="s">
        <v>69</v>
      </c>
      <c r="K32" s="5" t="s">
        <v>69</v>
      </c>
      <c r="L32" s="5" t="s">
        <v>86</v>
      </c>
      <c r="M32" s="5" t="s">
        <v>71</v>
      </c>
      <c r="N32" s="5" t="s">
        <v>82</v>
      </c>
      <c r="O32" s="5" t="s">
        <v>121</v>
      </c>
      <c r="P32" s="6">
        <v>42859</v>
      </c>
      <c r="Q32" s="6">
        <v>42900</v>
      </c>
      <c r="R32" s="9">
        <f t="shared" si="23"/>
        <v>47</v>
      </c>
      <c r="S32" s="9">
        <v>0</v>
      </c>
      <c r="T32" s="9">
        <v>0</v>
      </c>
      <c r="U32" s="9">
        <v>0</v>
      </c>
      <c r="V32" s="8" t="s">
        <v>83</v>
      </c>
      <c r="W32" s="5" t="s">
        <v>92</v>
      </c>
      <c r="X32" s="5" t="s">
        <v>85</v>
      </c>
      <c r="Y32" s="5" t="s">
        <v>121</v>
      </c>
      <c r="Z32" s="6">
        <v>42906</v>
      </c>
      <c r="AA32" s="6">
        <v>42961</v>
      </c>
      <c r="AB32" s="9">
        <f t="shared" si="25"/>
        <v>72</v>
      </c>
      <c r="AC32" s="9">
        <v>4</v>
      </c>
      <c r="AD32" s="9">
        <v>0</v>
      </c>
      <c r="AE32" s="9">
        <v>0</v>
      </c>
      <c r="AF32" s="9">
        <f t="shared" si="16"/>
        <v>4</v>
      </c>
      <c r="AG32" s="8" t="s">
        <v>83</v>
      </c>
      <c r="AH32" s="5" t="s">
        <v>92</v>
      </c>
      <c r="AI32" s="5" t="s">
        <v>86</v>
      </c>
      <c r="AJ32" s="5" t="s">
        <v>85</v>
      </c>
      <c r="AK32" s="6">
        <v>42978</v>
      </c>
      <c r="AL32" s="6">
        <v>43029</v>
      </c>
      <c r="AM32" s="9">
        <f t="shared" si="26"/>
        <v>63</v>
      </c>
      <c r="AN32" s="9">
        <v>1</v>
      </c>
      <c r="AO32" s="9">
        <v>0</v>
      </c>
      <c r="AP32" s="9">
        <v>0</v>
      </c>
      <c r="AQ32" s="9">
        <f t="shared" si="18"/>
        <v>1</v>
      </c>
      <c r="AR32" s="6">
        <v>43041</v>
      </c>
      <c r="AS32" s="6">
        <v>43082</v>
      </c>
      <c r="AT32" s="9">
        <f t="shared" si="27"/>
        <v>63</v>
      </c>
      <c r="AU32" s="9">
        <v>1</v>
      </c>
      <c r="AV32" s="9">
        <v>0</v>
      </c>
      <c r="AW32" s="9">
        <v>0</v>
      </c>
      <c r="AX32" s="9">
        <f t="shared" si="20"/>
        <v>1</v>
      </c>
      <c r="AY32" s="4">
        <v>23</v>
      </c>
      <c r="AZ32" s="4">
        <v>1</v>
      </c>
      <c r="BA32" s="4">
        <v>10</v>
      </c>
      <c r="BB32" s="4">
        <v>1</v>
      </c>
      <c r="BC32" s="4">
        <v>1</v>
      </c>
      <c r="BD32" s="4">
        <v>1</v>
      </c>
      <c r="BE32" s="4">
        <v>1</v>
      </c>
      <c r="BF32" s="4">
        <v>0</v>
      </c>
      <c r="BG32" s="6">
        <v>43104</v>
      </c>
      <c r="BH32" s="6">
        <v>43775</v>
      </c>
      <c r="BI32" s="9">
        <f t="shared" si="9"/>
        <v>672</v>
      </c>
      <c r="BJ32" s="9">
        <v>2</v>
      </c>
      <c r="BK32" s="9">
        <v>0</v>
      </c>
      <c r="BL32" s="9">
        <v>0</v>
      </c>
      <c r="BM32" s="9">
        <f t="shared" si="24"/>
        <v>2</v>
      </c>
      <c r="BN32" s="5" t="s">
        <v>87</v>
      </c>
      <c r="BO32" s="5" t="s">
        <v>74</v>
      </c>
      <c r="BP32" s="6" t="s">
        <v>74</v>
      </c>
      <c r="BQ32" s="5" t="s">
        <v>74</v>
      </c>
      <c r="BR32" s="5" t="s">
        <v>87</v>
      </c>
      <c r="BS32" s="6" t="s">
        <v>74</v>
      </c>
      <c r="BT32" s="7" t="s">
        <v>74</v>
      </c>
      <c r="BU32" s="5" t="s">
        <v>74</v>
      </c>
      <c r="BV32" s="5" t="s">
        <v>74</v>
      </c>
      <c r="BW32" s="5" t="s">
        <v>87</v>
      </c>
      <c r="BX32" s="5" t="s">
        <v>74</v>
      </c>
      <c r="BY32" s="6" t="s">
        <v>74</v>
      </c>
      <c r="BZ32" s="6">
        <v>44545</v>
      </c>
      <c r="CA32" s="5" t="s">
        <v>88</v>
      </c>
      <c r="CB32" s="7">
        <f t="shared" si="0"/>
        <v>55.366666666666667</v>
      </c>
    </row>
    <row r="33" spans="1:80" x14ac:dyDescent="0.3">
      <c r="A33" s="4">
        <v>32</v>
      </c>
      <c r="B33" s="5" t="s">
        <v>148</v>
      </c>
      <c r="C33" s="6">
        <v>41608</v>
      </c>
      <c r="D33" s="5" t="s">
        <v>90</v>
      </c>
      <c r="E33" s="7">
        <v>3.4414784394250515</v>
      </c>
      <c r="F33" s="6">
        <v>42865</v>
      </c>
      <c r="G33" s="4" t="s">
        <v>66</v>
      </c>
      <c r="H33" s="8">
        <v>12500</v>
      </c>
      <c r="I33" s="5" t="s">
        <v>67</v>
      </c>
      <c r="J33" s="5" t="s">
        <v>69</v>
      </c>
      <c r="K33" s="5" t="s">
        <v>69</v>
      </c>
      <c r="L33" s="5" t="s">
        <v>113</v>
      </c>
      <c r="M33" s="5" t="s">
        <v>71</v>
      </c>
      <c r="N33" s="5" t="s">
        <v>82</v>
      </c>
      <c r="O33" s="5" t="s">
        <v>67</v>
      </c>
      <c r="P33" s="6">
        <v>42866</v>
      </c>
      <c r="Q33" s="6">
        <v>42909</v>
      </c>
      <c r="R33" s="9">
        <f t="shared" si="23"/>
        <v>48</v>
      </c>
      <c r="S33" s="9">
        <v>0</v>
      </c>
      <c r="T33" s="9">
        <v>0</v>
      </c>
      <c r="U33" s="9">
        <v>0</v>
      </c>
      <c r="V33" s="8" t="s">
        <v>83</v>
      </c>
      <c r="W33" s="5" t="s">
        <v>84</v>
      </c>
      <c r="X33" s="5" t="s">
        <v>85</v>
      </c>
      <c r="Y33" s="5" t="s">
        <v>67</v>
      </c>
      <c r="Z33" s="6">
        <v>42914</v>
      </c>
      <c r="AA33" s="6">
        <v>42934</v>
      </c>
      <c r="AB33" s="9">
        <f t="shared" si="25"/>
        <v>35</v>
      </c>
      <c r="AC33" s="9">
        <v>0</v>
      </c>
      <c r="AD33" s="9">
        <v>0</v>
      </c>
      <c r="AE33" s="9">
        <v>0</v>
      </c>
      <c r="AF33" s="9">
        <f t="shared" si="16"/>
        <v>0</v>
      </c>
      <c r="AG33" s="8" t="s">
        <v>83</v>
      </c>
      <c r="AH33" s="5" t="s">
        <v>84</v>
      </c>
      <c r="AI33" s="5" t="s">
        <v>86</v>
      </c>
      <c r="AJ33" s="5" t="s">
        <v>85</v>
      </c>
      <c r="AK33" s="6">
        <v>42949</v>
      </c>
      <c r="AL33" s="6">
        <v>43004</v>
      </c>
      <c r="AM33" s="9">
        <f t="shared" si="26"/>
        <v>71</v>
      </c>
      <c r="AN33" s="9">
        <v>0</v>
      </c>
      <c r="AO33" s="9">
        <v>0</v>
      </c>
      <c r="AP33" s="9">
        <v>0</v>
      </c>
      <c r="AQ33" s="9">
        <f t="shared" si="18"/>
        <v>0</v>
      </c>
      <c r="AR33" s="6">
        <v>43020</v>
      </c>
      <c r="AS33" s="6">
        <v>43060</v>
      </c>
      <c r="AT33" s="9">
        <f t="shared" si="27"/>
        <v>70</v>
      </c>
      <c r="AU33" s="9">
        <v>1</v>
      </c>
      <c r="AV33" s="9">
        <v>0</v>
      </c>
      <c r="AW33" s="9">
        <v>0</v>
      </c>
      <c r="AX33" s="9">
        <f t="shared" si="20"/>
        <v>1</v>
      </c>
      <c r="AY33" s="4">
        <v>43</v>
      </c>
      <c r="AZ33" s="4">
        <v>2</v>
      </c>
      <c r="BA33" s="4">
        <v>12</v>
      </c>
      <c r="BB33" s="4">
        <v>2</v>
      </c>
      <c r="BC33" s="4">
        <v>2</v>
      </c>
      <c r="BD33" s="4">
        <v>1</v>
      </c>
      <c r="BE33" s="4">
        <v>1</v>
      </c>
      <c r="BF33" s="4">
        <v>0</v>
      </c>
      <c r="BG33" s="6">
        <v>43090</v>
      </c>
      <c r="BH33" s="6">
        <v>43761</v>
      </c>
      <c r="BI33" s="9">
        <f t="shared" si="9"/>
        <v>672</v>
      </c>
      <c r="BJ33" s="9">
        <v>1</v>
      </c>
      <c r="BK33" s="9">
        <v>0</v>
      </c>
      <c r="BL33" s="9">
        <v>0</v>
      </c>
      <c r="BM33" s="9">
        <f t="shared" si="24"/>
        <v>1</v>
      </c>
      <c r="BN33" s="5" t="s">
        <v>87</v>
      </c>
      <c r="BO33" s="5" t="s">
        <v>74</v>
      </c>
      <c r="BP33" s="6" t="s">
        <v>74</v>
      </c>
      <c r="BQ33" s="5" t="s">
        <v>74</v>
      </c>
      <c r="BR33" s="5" t="s">
        <v>87</v>
      </c>
      <c r="BS33" s="6" t="s">
        <v>74</v>
      </c>
      <c r="BT33" s="7" t="s">
        <v>74</v>
      </c>
      <c r="BU33" s="5" t="s">
        <v>74</v>
      </c>
      <c r="BV33" s="5" t="s">
        <v>74</v>
      </c>
      <c r="BW33" s="5" t="s">
        <v>87</v>
      </c>
      <c r="BX33" s="5" t="s">
        <v>74</v>
      </c>
      <c r="BY33" s="6" t="s">
        <v>74</v>
      </c>
      <c r="BZ33" s="6">
        <v>44545</v>
      </c>
      <c r="CA33" s="5" t="s">
        <v>88</v>
      </c>
      <c r="CB33" s="7">
        <f t="shared" si="0"/>
        <v>55.166666666666671</v>
      </c>
    </row>
    <row r="34" spans="1:80" x14ac:dyDescent="0.3">
      <c r="A34" s="4">
        <v>33</v>
      </c>
      <c r="B34" s="5" t="s">
        <v>149</v>
      </c>
      <c r="C34" s="6">
        <v>40890</v>
      </c>
      <c r="D34" s="5" t="s">
        <v>90</v>
      </c>
      <c r="E34" s="7">
        <v>5.4099931553730318</v>
      </c>
      <c r="F34" s="6">
        <v>42866</v>
      </c>
      <c r="G34" s="4" t="s">
        <v>66</v>
      </c>
      <c r="H34" s="8">
        <v>46000</v>
      </c>
      <c r="I34" s="5" t="s">
        <v>67</v>
      </c>
      <c r="J34" s="5" t="s">
        <v>69</v>
      </c>
      <c r="K34" s="5" t="s">
        <v>69</v>
      </c>
      <c r="L34" s="5" t="s">
        <v>113</v>
      </c>
      <c r="M34" s="5" t="s">
        <v>81</v>
      </c>
      <c r="N34" s="5" t="s">
        <v>82</v>
      </c>
      <c r="O34" s="5" t="s">
        <v>73</v>
      </c>
      <c r="P34" s="6">
        <v>42867</v>
      </c>
      <c r="Q34" s="6">
        <v>42909</v>
      </c>
      <c r="R34" s="9">
        <f t="shared" si="23"/>
        <v>53</v>
      </c>
      <c r="S34" s="9">
        <v>0</v>
      </c>
      <c r="T34" s="9">
        <v>0</v>
      </c>
      <c r="U34" s="9">
        <v>0</v>
      </c>
      <c r="V34" s="8" t="s">
        <v>83</v>
      </c>
      <c r="W34" s="5" t="s">
        <v>84</v>
      </c>
      <c r="X34" s="5" t="s">
        <v>85</v>
      </c>
      <c r="Y34" s="5" t="s">
        <v>73</v>
      </c>
      <c r="Z34" s="6">
        <v>42920</v>
      </c>
      <c r="AA34" s="6">
        <v>42971</v>
      </c>
      <c r="AB34" s="9">
        <f t="shared" si="25"/>
        <v>78</v>
      </c>
      <c r="AC34" s="9">
        <v>0</v>
      </c>
      <c r="AD34" s="9">
        <v>0</v>
      </c>
      <c r="AE34" s="9">
        <v>0</v>
      </c>
      <c r="AF34" s="9">
        <f t="shared" si="16"/>
        <v>0</v>
      </c>
      <c r="AG34" s="8" t="s">
        <v>83</v>
      </c>
      <c r="AH34" s="5" t="s">
        <v>92</v>
      </c>
      <c r="AI34" s="5" t="s">
        <v>86</v>
      </c>
      <c r="AJ34" s="5" t="s">
        <v>85</v>
      </c>
      <c r="AK34" s="6">
        <v>42998</v>
      </c>
      <c r="AL34" s="6">
        <v>43046</v>
      </c>
      <c r="AM34" s="9">
        <f t="shared" si="26"/>
        <v>57</v>
      </c>
      <c r="AN34" s="9">
        <v>0</v>
      </c>
      <c r="AO34" s="9">
        <v>0</v>
      </c>
      <c r="AP34" s="9">
        <v>0</v>
      </c>
      <c r="AQ34" s="9">
        <f t="shared" si="18"/>
        <v>0</v>
      </c>
      <c r="AR34" s="6">
        <v>43055</v>
      </c>
      <c r="AS34" s="6">
        <v>43086</v>
      </c>
      <c r="AT34" s="9">
        <f t="shared" si="27"/>
        <v>56</v>
      </c>
      <c r="AU34" s="9">
        <v>0</v>
      </c>
      <c r="AV34" s="9">
        <v>0</v>
      </c>
      <c r="AW34" s="9">
        <v>0</v>
      </c>
      <c r="AX34" s="9">
        <f t="shared" si="20"/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6">
        <v>43111</v>
      </c>
      <c r="BH34" s="6">
        <v>43782</v>
      </c>
      <c r="BI34" s="9">
        <f t="shared" si="9"/>
        <v>672</v>
      </c>
      <c r="BJ34" s="9">
        <v>1</v>
      </c>
      <c r="BK34" s="9">
        <v>0</v>
      </c>
      <c r="BL34" s="9">
        <v>0</v>
      </c>
      <c r="BM34" s="9">
        <f t="shared" si="24"/>
        <v>1</v>
      </c>
      <c r="BN34" s="5" t="s">
        <v>87</v>
      </c>
      <c r="BO34" s="5" t="s">
        <v>74</v>
      </c>
      <c r="BP34" s="6" t="s">
        <v>74</v>
      </c>
      <c r="BQ34" s="5" t="s">
        <v>74</v>
      </c>
      <c r="BR34" s="5" t="s">
        <v>87</v>
      </c>
      <c r="BS34" s="6" t="s">
        <v>74</v>
      </c>
      <c r="BT34" s="7" t="s">
        <v>74</v>
      </c>
      <c r="BU34" s="5" t="s">
        <v>74</v>
      </c>
      <c r="BV34" s="5" t="s">
        <v>74</v>
      </c>
      <c r="BW34" s="5" t="s">
        <v>87</v>
      </c>
      <c r="BX34" s="5" t="s">
        <v>74</v>
      </c>
      <c r="BY34" s="6" t="s">
        <v>74</v>
      </c>
      <c r="BZ34" s="6">
        <v>44545</v>
      </c>
      <c r="CA34" s="5" t="s">
        <v>88</v>
      </c>
      <c r="CB34" s="7">
        <f t="shared" ref="CB34:CB65" si="28">YEARFRAC(BZ34,F34)*12</f>
        <v>55.133333333333326</v>
      </c>
    </row>
    <row r="35" spans="1:80" x14ac:dyDescent="0.3">
      <c r="A35" s="4">
        <v>34</v>
      </c>
      <c r="B35" s="5" t="s">
        <v>150</v>
      </c>
      <c r="C35" s="6">
        <v>41281</v>
      </c>
      <c r="D35" s="5" t="s">
        <v>65</v>
      </c>
      <c r="E35" s="7">
        <v>4.3559206023271733</v>
      </c>
      <c r="F35" s="6">
        <v>42872</v>
      </c>
      <c r="G35" s="4" t="s">
        <v>66</v>
      </c>
      <c r="H35" s="8">
        <v>9200</v>
      </c>
      <c r="I35" s="5" t="s">
        <v>67</v>
      </c>
      <c r="J35" s="5" t="s">
        <v>69</v>
      </c>
      <c r="K35" s="5" t="s">
        <v>69</v>
      </c>
      <c r="L35" s="5" t="s">
        <v>113</v>
      </c>
      <c r="M35" s="5" t="s">
        <v>81</v>
      </c>
      <c r="N35" s="5" t="s">
        <v>82</v>
      </c>
      <c r="O35" s="5" t="s">
        <v>73</v>
      </c>
      <c r="P35" s="6">
        <v>42875</v>
      </c>
      <c r="Q35" s="6">
        <v>42914</v>
      </c>
      <c r="R35" s="9">
        <f t="shared" si="23"/>
        <v>44</v>
      </c>
      <c r="S35" s="9">
        <v>0</v>
      </c>
      <c r="T35" s="9">
        <v>0</v>
      </c>
      <c r="U35" s="9">
        <v>1</v>
      </c>
      <c r="V35" s="8" t="s">
        <v>83</v>
      </c>
      <c r="W35" s="5" t="s">
        <v>84</v>
      </c>
      <c r="X35" s="5" t="s">
        <v>85</v>
      </c>
      <c r="Y35" s="5" t="s">
        <v>73</v>
      </c>
      <c r="Z35" s="6">
        <v>42919</v>
      </c>
      <c r="AA35" s="6">
        <v>42970</v>
      </c>
      <c r="AB35" s="9">
        <f t="shared" si="25"/>
        <v>75</v>
      </c>
      <c r="AC35" s="9">
        <v>1</v>
      </c>
      <c r="AD35" s="9">
        <v>0</v>
      </c>
      <c r="AE35" s="9">
        <v>0</v>
      </c>
      <c r="AF35" s="9">
        <f t="shared" si="16"/>
        <v>1</v>
      </c>
      <c r="AG35" s="8" t="s">
        <v>83</v>
      </c>
      <c r="AH35" s="5" t="s">
        <v>84</v>
      </c>
      <c r="AI35" s="5" t="s">
        <v>86</v>
      </c>
      <c r="AJ35" s="5" t="s">
        <v>85</v>
      </c>
      <c r="AK35" s="6">
        <v>42994</v>
      </c>
      <c r="AL35" s="6">
        <v>43042</v>
      </c>
      <c r="AM35" s="9">
        <f t="shared" si="26"/>
        <v>55</v>
      </c>
      <c r="AN35" s="9">
        <v>0</v>
      </c>
      <c r="AO35" s="9">
        <v>0</v>
      </c>
      <c r="AP35" s="9">
        <v>0</v>
      </c>
      <c r="AQ35" s="9">
        <f t="shared" si="18"/>
        <v>0</v>
      </c>
      <c r="AR35" s="6">
        <v>43049</v>
      </c>
      <c r="AS35" s="6">
        <v>43090</v>
      </c>
      <c r="AT35" s="9">
        <f t="shared" si="27"/>
        <v>62</v>
      </c>
      <c r="AU35" s="9">
        <v>0</v>
      </c>
      <c r="AV35" s="9">
        <v>0</v>
      </c>
      <c r="AW35" s="9">
        <v>0</v>
      </c>
      <c r="AX35" s="9">
        <f t="shared" si="20"/>
        <v>0</v>
      </c>
      <c r="AY35" s="4">
        <v>0</v>
      </c>
      <c r="AZ35" s="4">
        <v>0</v>
      </c>
      <c r="BA35" s="4">
        <v>0</v>
      </c>
      <c r="BB35" s="4">
        <v>0</v>
      </c>
      <c r="BC35" s="4">
        <v>16</v>
      </c>
      <c r="BD35" s="4">
        <v>1</v>
      </c>
      <c r="BE35" s="4">
        <v>0</v>
      </c>
      <c r="BF35" s="4">
        <v>0</v>
      </c>
      <c r="BG35" s="6">
        <v>43111</v>
      </c>
      <c r="BH35" s="6">
        <v>43782</v>
      </c>
      <c r="BI35" s="9">
        <f t="shared" si="9"/>
        <v>672</v>
      </c>
      <c r="BJ35" s="9">
        <v>4</v>
      </c>
      <c r="BK35" s="9">
        <v>0</v>
      </c>
      <c r="BL35" s="9">
        <v>0</v>
      </c>
      <c r="BM35" s="9">
        <f t="shared" si="24"/>
        <v>4</v>
      </c>
      <c r="BN35" s="5" t="s">
        <v>87</v>
      </c>
      <c r="BO35" s="5" t="s">
        <v>74</v>
      </c>
      <c r="BP35" s="6" t="s">
        <v>74</v>
      </c>
      <c r="BQ35" s="5" t="s">
        <v>74</v>
      </c>
      <c r="BR35" s="5" t="s">
        <v>87</v>
      </c>
      <c r="BS35" s="6" t="s">
        <v>74</v>
      </c>
      <c r="BT35" s="7" t="s">
        <v>74</v>
      </c>
      <c r="BU35" s="5" t="s">
        <v>74</v>
      </c>
      <c r="BV35" s="5" t="s">
        <v>74</v>
      </c>
      <c r="BW35" s="5" t="s">
        <v>87</v>
      </c>
      <c r="BX35" s="5" t="s">
        <v>74</v>
      </c>
      <c r="BY35" s="6" t="s">
        <v>74</v>
      </c>
      <c r="BZ35" s="6">
        <v>44545</v>
      </c>
      <c r="CA35" s="5" t="s">
        <v>88</v>
      </c>
      <c r="CB35" s="7">
        <f t="shared" si="28"/>
        <v>54.93333333333333</v>
      </c>
    </row>
    <row r="36" spans="1:80" x14ac:dyDescent="0.3">
      <c r="A36" s="4">
        <v>35</v>
      </c>
      <c r="B36" s="5" t="s">
        <v>151</v>
      </c>
      <c r="C36" s="6">
        <v>41932</v>
      </c>
      <c r="D36" s="5" t="s">
        <v>65</v>
      </c>
      <c r="E36" s="7">
        <v>2.5954825462012319</v>
      </c>
      <c r="F36" s="6">
        <v>42880</v>
      </c>
      <c r="G36" s="4" t="s">
        <v>66</v>
      </c>
      <c r="H36" s="8">
        <v>983500</v>
      </c>
      <c r="I36" s="5" t="s">
        <v>73</v>
      </c>
      <c r="J36" s="5" t="s">
        <v>69</v>
      </c>
      <c r="K36" s="5" t="s">
        <v>69</v>
      </c>
      <c r="L36" s="5" t="s">
        <v>125</v>
      </c>
      <c r="M36" s="5" t="s">
        <v>81</v>
      </c>
      <c r="N36" s="5" t="s">
        <v>82</v>
      </c>
      <c r="O36" s="5" t="s">
        <v>73</v>
      </c>
      <c r="P36" s="6">
        <v>42880</v>
      </c>
      <c r="Q36" s="6">
        <v>42923</v>
      </c>
      <c r="R36" s="9">
        <f t="shared" si="23"/>
        <v>49</v>
      </c>
      <c r="S36" s="9">
        <v>2</v>
      </c>
      <c r="T36" s="9">
        <v>0</v>
      </c>
      <c r="U36" s="9">
        <v>0</v>
      </c>
      <c r="V36" s="8" t="s">
        <v>83</v>
      </c>
      <c r="W36" s="5" t="s">
        <v>106</v>
      </c>
      <c r="X36" s="5" t="s">
        <v>107</v>
      </c>
      <c r="Y36" s="5" t="s">
        <v>73</v>
      </c>
      <c r="Z36" s="6">
        <v>42929</v>
      </c>
      <c r="AA36" s="6">
        <v>42980</v>
      </c>
      <c r="AB36" s="9">
        <f t="shared" si="25"/>
        <v>70</v>
      </c>
      <c r="AC36" s="9">
        <v>1</v>
      </c>
      <c r="AD36" s="9">
        <v>0</v>
      </c>
      <c r="AE36" s="9">
        <v>0</v>
      </c>
      <c r="AF36" s="9">
        <f t="shared" si="16"/>
        <v>1</v>
      </c>
      <c r="AG36" s="8" t="s">
        <v>83</v>
      </c>
      <c r="AH36" s="5" t="s">
        <v>84</v>
      </c>
      <c r="AI36" s="5" t="s">
        <v>86</v>
      </c>
      <c r="AJ36" s="5" t="s">
        <v>85</v>
      </c>
      <c r="AK36" s="6">
        <v>42999</v>
      </c>
      <c r="AL36" s="6">
        <v>43047</v>
      </c>
      <c r="AM36" s="9">
        <f t="shared" si="26"/>
        <v>70</v>
      </c>
      <c r="AN36" s="9">
        <v>0</v>
      </c>
      <c r="AO36" s="9">
        <v>0</v>
      </c>
      <c r="AP36" s="9">
        <v>0</v>
      </c>
      <c r="AQ36" s="9">
        <f t="shared" si="18"/>
        <v>0</v>
      </c>
      <c r="AR36" s="6">
        <v>43069</v>
      </c>
      <c r="AS36" s="6">
        <v>43110</v>
      </c>
      <c r="AT36" s="9">
        <f t="shared" si="27"/>
        <v>56</v>
      </c>
      <c r="AU36" s="9">
        <v>0</v>
      </c>
      <c r="AV36" s="9">
        <v>0</v>
      </c>
      <c r="AW36" s="9">
        <v>0</v>
      </c>
      <c r="AX36" s="9">
        <f t="shared" si="20"/>
        <v>0</v>
      </c>
      <c r="AY36" s="4">
        <v>8</v>
      </c>
      <c r="AZ36" s="4">
        <v>1</v>
      </c>
      <c r="BA36" s="4">
        <v>8</v>
      </c>
      <c r="BB36" s="4">
        <v>1</v>
      </c>
      <c r="BC36" s="4">
        <v>8</v>
      </c>
      <c r="BD36" s="4">
        <v>1</v>
      </c>
      <c r="BE36" s="4">
        <v>2</v>
      </c>
      <c r="BF36" s="4">
        <v>0</v>
      </c>
      <c r="BG36" s="6">
        <v>43125</v>
      </c>
      <c r="BH36" s="10">
        <v>43188</v>
      </c>
      <c r="BI36" s="9">
        <f t="shared" si="9"/>
        <v>64</v>
      </c>
      <c r="BJ36" s="9">
        <v>2</v>
      </c>
      <c r="BK36" s="9">
        <v>0</v>
      </c>
      <c r="BL36" s="9">
        <v>0</v>
      </c>
      <c r="BM36" s="9">
        <f t="shared" si="24"/>
        <v>2</v>
      </c>
      <c r="BN36" s="5" t="s">
        <v>87</v>
      </c>
      <c r="BO36" s="5" t="s">
        <v>74</v>
      </c>
      <c r="BP36" s="6" t="s">
        <v>74</v>
      </c>
      <c r="BQ36" s="5" t="s">
        <v>74</v>
      </c>
      <c r="BR36" s="5" t="s">
        <v>87</v>
      </c>
      <c r="BS36" s="6" t="s">
        <v>74</v>
      </c>
      <c r="BT36" s="7" t="s">
        <v>74</v>
      </c>
      <c r="BU36" s="5" t="s">
        <v>74</v>
      </c>
      <c r="BV36" s="5" t="s">
        <v>74</v>
      </c>
      <c r="BW36" s="5" t="s">
        <v>75</v>
      </c>
      <c r="BX36" s="5" t="s">
        <v>152</v>
      </c>
      <c r="BY36" s="6">
        <v>43188</v>
      </c>
      <c r="BZ36" s="6">
        <f>BY36</f>
        <v>43188</v>
      </c>
      <c r="CA36" s="5" t="s">
        <v>78</v>
      </c>
      <c r="CB36" s="7">
        <f t="shared" si="28"/>
        <v>10.133333333333333</v>
      </c>
    </row>
    <row r="37" spans="1:80" x14ac:dyDescent="0.3">
      <c r="A37" s="4">
        <v>36</v>
      </c>
      <c r="B37" s="5" t="s">
        <v>153</v>
      </c>
      <c r="C37" s="6">
        <v>37656</v>
      </c>
      <c r="D37" s="5" t="s">
        <v>65</v>
      </c>
      <c r="E37" s="7">
        <v>14.286105407255304</v>
      </c>
      <c r="F37" s="6">
        <v>42874</v>
      </c>
      <c r="G37" s="4" t="s">
        <v>66</v>
      </c>
      <c r="H37" s="8">
        <v>85000</v>
      </c>
      <c r="I37" s="5" t="s">
        <v>73</v>
      </c>
      <c r="J37" s="5" t="s">
        <v>68</v>
      </c>
      <c r="K37" s="5" t="s">
        <v>69</v>
      </c>
      <c r="L37" s="5" t="s">
        <v>105</v>
      </c>
      <c r="M37" s="5" t="s">
        <v>71</v>
      </c>
      <c r="N37" s="5" t="s">
        <v>82</v>
      </c>
      <c r="O37" s="5" t="s">
        <v>98</v>
      </c>
      <c r="P37" s="6">
        <v>42875</v>
      </c>
      <c r="Q37" s="6">
        <v>42914</v>
      </c>
      <c r="R37" s="9">
        <f t="shared" si="23"/>
        <v>44</v>
      </c>
      <c r="S37" s="9">
        <v>1</v>
      </c>
      <c r="T37" s="9">
        <v>1</v>
      </c>
      <c r="U37" s="9">
        <v>0</v>
      </c>
      <c r="V37" s="8" t="s">
        <v>83</v>
      </c>
      <c r="W37" s="5" t="s">
        <v>106</v>
      </c>
      <c r="X37" s="5" t="s">
        <v>107</v>
      </c>
      <c r="Y37" s="5" t="s">
        <v>73</v>
      </c>
      <c r="Z37" s="6">
        <v>42919</v>
      </c>
      <c r="AA37" s="6">
        <v>42977</v>
      </c>
      <c r="AB37" s="9">
        <f t="shared" si="25"/>
        <v>86</v>
      </c>
      <c r="AC37" s="9">
        <v>0</v>
      </c>
      <c r="AD37" s="9">
        <v>0</v>
      </c>
      <c r="AE37" s="9">
        <v>1</v>
      </c>
      <c r="AF37" s="9">
        <f t="shared" si="16"/>
        <v>1</v>
      </c>
      <c r="AG37" s="8" t="s">
        <v>83</v>
      </c>
      <c r="AH37" s="5" t="s">
        <v>106</v>
      </c>
      <c r="AI37" s="5" t="s">
        <v>93</v>
      </c>
      <c r="AJ37" s="5" t="s">
        <v>107</v>
      </c>
      <c r="AK37" s="6">
        <v>43005</v>
      </c>
      <c r="AL37" s="6">
        <v>43067</v>
      </c>
      <c r="AM37" s="9">
        <f>(AL37-AK37)</f>
        <v>62</v>
      </c>
      <c r="AN37" s="9">
        <v>0</v>
      </c>
      <c r="AO37" s="9">
        <v>0</v>
      </c>
      <c r="AP37" s="9">
        <v>0</v>
      </c>
      <c r="AQ37" s="9">
        <v>0</v>
      </c>
      <c r="AR37" s="6" t="s">
        <v>74</v>
      </c>
      <c r="AS37" s="6" t="s">
        <v>74</v>
      </c>
      <c r="AT37" s="9" t="s">
        <v>74</v>
      </c>
      <c r="AU37" s="9" t="s">
        <v>74</v>
      </c>
      <c r="AV37" s="9" t="s">
        <v>74</v>
      </c>
      <c r="AW37" s="9" t="s">
        <v>74</v>
      </c>
      <c r="AX37" s="9" t="s">
        <v>74</v>
      </c>
      <c r="AY37" s="4" t="s">
        <v>74</v>
      </c>
      <c r="AZ37" s="4" t="s">
        <v>74</v>
      </c>
      <c r="BA37" s="4" t="s">
        <v>74</v>
      </c>
      <c r="BB37" s="4" t="s">
        <v>74</v>
      </c>
      <c r="BC37" s="4" t="s">
        <v>74</v>
      </c>
      <c r="BD37" s="4" t="s">
        <v>74</v>
      </c>
      <c r="BE37" s="4" t="s">
        <v>74</v>
      </c>
      <c r="BF37" s="4" t="s">
        <v>74</v>
      </c>
      <c r="BG37" s="6" t="s">
        <v>74</v>
      </c>
      <c r="BH37" s="6" t="s">
        <v>74</v>
      </c>
      <c r="BI37" s="9" t="s">
        <v>74</v>
      </c>
      <c r="BJ37" s="9" t="s">
        <v>74</v>
      </c>
      <c r="BK37" s="9" t="s">
        <v>74</v>
      </c>
      <c r="BL37" s="9" t="s">
        <v>74</v>
      </c>
      <c r="BM37" s="9" t="s">
        <v>74</v>
      </c>
      <c r="BN37" s="5" t="s">
        <v>75</v>
      </c>
      <c r="BO37" s="5" t="s">
        <v>154</v>
      </c>
      <c r="BP37" s="6">
        <v>43070</v>
      </c>
      <c r="BQ37" s="5" t="s">
        <v>143</v>
      </c>
      <c r="BR37" s="5" t="s">
        <v>74</v>
      </c>
      <c r="BS37" s="6" t="s">
        <v>74</v>
      </c>
      <c r="BT37" s="7" t="s">
        <v>74</v>
      </c>
      <c r="BU37" s="5" t="s">
        <v>74</v>
      </c>
      <c r="BV37" s="5" t="s">
        <v>74</v>
      </c>
      <c r="BW37" s="5" t="s">
        <v>74</v>
      </c>
      <c r="BX37" s="5" t="s">
        <v>74</v>
      </c>
      <c r="BY37" s="6" t="s">
        <v>74</v>
      </c>
      <c r="BZ37" s="6">
        <f t="shared" ref="BZ37:BZ38" si="29">BP37</f>
        <v>43070</v>
      </c>
      <c r="CA37" s="5" t="s">
        <v>78</v>
      </c>
      <c r="CB37" s="7">
        <f t="shared" si="28"/>
        <v>6.4</v>
      </c>
    </row>
    <row r="38" spans="1:80" x14ac:dyDescent="0.3">
      <c r="A38" s="4">
        <v>37</v>
      </c>
      <c r="B38" s="5" t="s">
        <v>155</v>
      </c>
      <c r="C38" s="6">
        <v>40882</v>
      </c>
      <c r="D38" s="5" t="s">
        <v>65</v>
      </c>
      <c r="E38" s="7">
        <v>5.4702258726899382</v>
      </c>
      <c r="F38" s="6">
        <v>42880</v>
      </c>
      <c r="G38" s="4" t="s">
        <v>66</v>
      </c>
      <c r="H38" s="8">
        <v>60000</v>
      </c>
      <c r="I38" s="5" t="s">
        <v>73</v>
      </c>
      <c r="J38" s="5" t="s">
        <v>68</v>
      </c>
      <c r="K38" s="5" t="s">
        <v>69</v>
      </c>
      <c r="L38" s="5" t="s">
        <v>113</v>
      </c>
      <c r="M38" s="5" t="s">
        <v>81</v>
      </c>
      <c r="N38" s="5" t="s">
        <v>82</v>
      </c>
      <c r="O38" s="5" t="s">
        <v>73</v>
      </c>
      <c r="P38" s="6">
        <v>42881</v>
      </c>
      <c r="Q38" s="6">
        <v>42923</v>
      </c>
      <c r="R38" s="9">
        <f t="shared" si="23"/>
        <v>48</v>
      </c>
      <c r="S38" s="9">
        <v>3</v>
      </c>
      <c r="T38" s="9">
        <v>0</v>
      </c>
      <c r="U38" s="9">
        <v>0</v>
      </c>
      <c r="V38" s="8" t="s">
        <v>140</v>
      </c>
      <c r="W38" s="5" t="s">
        <v>106</v>
      </c>
      <c r="X38" s="5" t="s">
        <v>107</v>
      </c>
      <c r="Y38" s="5" t="s">
        <v>73</v>
      </c>
      <c r="Z38" s="6">
        <v>42929</v>
      </c>
      <c r="AA38" s="6">
        <v>42980</v>
      </c>
      <c r="AB38" s="9">
        <f>(AA38-Z38)</f>
        <v>51</v>
      </c>
      <c r="AC38" s="9">
        <v>1</v>
      </c>
      <c r="AD38" s="9">
        <v>0</v>
      </c>
      <c r="AE38" s="9">
        <v>0</v>
      </c>
      <c r="AF38" s="9">
        <f t="shared" si="16"/>
        <v>1</v>
      </c>
      <c r="AG38" s="8" t="s">
        <v>83</v>
      </c>
      <c r="AH38" s="5" t="s">
        <v>106</v>
      </c>
      <c r="AI38" s="5" t="s">
        <v>93</v>
      </c>
      <c r="AJ38" s="5" t="s">
        <v>107</v>
      </c>
      <c r="AK38" s="6" t="s">
        <v>74</v>
      </c>
      <c r="AL38" s="6" t="s">
        <v>74</v>
      </c>
      <c r="AM38" s="9" t="s">
        <v>74</v>
      </c>
      <c r="AN38" s="9" t="s">
        <v>74</v>
      </c>
      <c r="AO38" s="9" t="s">
        <v>74</v>
      </c>
      <c r="AP38" s="9" t="s">
        <v>74</v>
      </c>
      <c r="AQ38" s="9" t="s">
        <v>74</v>
      </c>
      <c r="AR38" s="6" t="s">
        <v>74</v>
      </c>
      <c r="AS38" s="6" t="s">
        <v>74</v>
      </c>
      <c r="AT38" s="9" t="s">
        <v>74</v>
      </c>
      <c r="AU38" s="9" t="s">
        <v>74</v>
      </c>
      <c r="AV38" s="9" t="s">
        <v>74</v>
      </c>
      <c r="AW38" s="9" t="s">
        <v>74</v>
      </c>
      <c r="AX38" s="9" t="s">
        <v>74</v>
      </c>
      <c r="AY38" s="4" t="s">
        <v>74</v>
      </c>
      <c r="AZ38" s="4" t="s">
        <v>74</v>
      </c>
      <c r="BA38" s="4" t="s">
        <v>74</v>
      </c>
      <c r="BB38" s="4" t="s">
        <v>74</v>
      </c>
      <c r="BC38" s="4" t="s">
        <v>74</v>
      </c>
      <c r="BD38" s="4" t="s">
        <v>74</v>
      </c>
      <c r="BE38" s="4" t="s">
        <v>74</v>
      </c>
      <c r="BF38" s="4" t="s">
        <v>74</v>
      </c>
      <c r="BG38" s="6" t="s">
        <v>74</v>
      </c>
      <c r="BH38" s="6" t="s">
        <v>74</v>
      </c>
      <c r="BI38" s="9" t="s">
        <v>74</v>
      </c>
      <c r="BJ38" s="9" t="s">
        <v>74</v>
      </c>
      <c r="BK38" s="9" t="s">
        <v>74</v>
      </c>
      <c r="BL38" s="9" t="s">
        <v>74</v>
      </c>
      <c r="BM38" s="9" t="s">
        <v>74</v>
      </c>
      <c r="BN38" s="5" t="s">
        <v>75</v>
      </c>
      <c r="BO38" s="5" t="s">
        <v>142</v>
      </c>
      <c r="BP38" s="6">
        <v>43018</v>
      </c>
      <c r="BQ38" s="5" t="s">
        <v>143</v>
      </c>
      <c r="BR38" s="5" t="s">
        <v>74</v>
      </c>
      <c r="BS38" s="6" t="s">
        <v>74</v>
      </c>
      <c r="BT38" s="7" t="s">
        <v>74</v>
      </c>
      <c r="BU38" s="5" t="s">
        <v>74</v>
      </c>
      <c r="BV38" s="5" t="s">
        <v>74</v>
      </c>
      <c r="BW38" s="5" t="s">
        <v>74</v>
      </c>
      <c r="BX38" s="5" t="s">
        <v>74</v>
      </c>
      <c r="BY38" s="6" t="s">
        <v>74</v>
      </c>
      <c r="BZ38" s="6">
        <f t="shared" si="29"/>
        <v>43018</v>
      </c>
      <c r="CA38" s="5" t="s">
        <v>78</v>
      </c>
      <c r="CB38" s="7">
        <f t="shared" si="28"/>
        <v>4.5</v>
      </c>
    </row>
    <row r="39" spans="1:80" x14ac:dyDescent="0.3">
      <c r="A39" s="4">
        <v>38</v>
      </c>
      <c r="B39" s="5" t="s">
        <v>156</v>
      </c>
      <c r="C39" s="6">
        <v>41765</v>
      </c>
      <c r="D39" s="5" t="s">
        <v>65</v>
      </c>
      <c r="E39" s="7">
        <v>3.0663928815879533</v>
      </c>
      <c r="F39" s="6">
        <v>42885</v>
      </c>
      <c r="G39" s="4" t="s">
        <v>66</v>
      </c>
      <c r="H39" s="8">
        <v>7800</v>
      </c>
      <c r="I39" s="5" t="s">
        <v>67</v>
      </c>
      <c r="J39" s="5" t="s">
        <v>69</v>
      </c>
      <c r="K39" s="5" t="s">
        <v>69</v>
      </c>
      <c r="L39" s="5" t="s">
        <v>95</v>
      </c>
      <c r="M39" s="5" t="s">
        <v>71</v>
      </c>
      <c r="N39" s="5" t="s">
        <v>82</v>
      </c>
      <c r="O39" s="5" t="s">
        <v>67</v>
      </c>
      <c r="P39" s="6">
        <v>42887</v>
      </c>
      <c r="Q39" s="6">
        <v>42928</v>
      </c>
      <c r="R39" s="9">
        <f t="shared" si="23"/>
        <v>49</v>
      </c>
      <c r="S39" s="9">
        <v>0</v>
      </c>
      <c r="T39" s="9">
        <v>0</v>
      </c>
      <c r="U39" s="9">
        <v>0</v>
      </c>
      <c r="V39" s="8" t="s">
        <v>83</v>
      </c>
      <c r="W39" s="5" t="s">
        <v>106</v>
      </c>
      <c r="X39" s="5" t="s">
        <v>107</v>
      </c>
      <c r="Y39" s="5" t="s">
        <v>73</v>
      </c>
      <c r="Z39" s="6">
        <v>42936</v>
      </c>
      <c r="AA39" s="6">
        <v>42987</v>
      </c>
      <c r="AB39" s="9">
        <f t="shared" ref="AB39:AB47" si="30">(AK39-Z39)</f>
        <v>71</v>
      </c>
      <c r="AC39" s="9">
        <v>2</v>
      </c>
      <c r="AD39" s="9">
        <v>0</v>
      </c>
      <c r="AE39" s="9">
        <v>0</v>
      </c>
      <c r="AF39" s="9">
        <f t="shared" si="16"/>
        <v>2</v>
      </c>
      <c r="AG39" s="8" t="s">
        <v>83</v>
      </c>
      <c r="AH39" s="5" t="s">
        <v>84</v>
      </c>
      <c r="AI39" s="5" t="s">
        <v>86</v>
      </c>
      <c r="AJ39" s="5" t="s">
        <v>85</v>
      </c>
      <c r="AK39" s="6">
        <v>43007</v>
      </c>
      <c r="AL39" s="6">
        <v>43071</v>
      </c>
      <c r="AM39" s="9">
        <f t="shared" ref="AM39:AM47" si="31">(AR39-AK39)</f>
        <v>80</v>
      </c>
      <c r="AN39" s="9">
        <v>1</v>
      </c>
      <c r="AO39" s="9">
        <v>0</v>
      </c>
      <c r="AP39" s="9">
        <v>0</v>
      </c>
      <c r="AQ39" s="9">
        <f t="shared" si="18"/>
        <v>1</v>
      </c>
      <c r="AR39" s="6">
        <v>43087</v>
      </c>
      <c r="AS39" s="6">
        <v>43128</v>
      </c>
      <c r="AT39" s="9">
        <f t="shared" ref="AT39:AT47" si="32">(BG39-AR39)</f>
        <v>52</v>
      </c>
      <c r="AU39" s="9">
        <v>0</v>
      </c>
      <c r="AV39" s="9">
        <v>0</v>
      </c>
      <c r="AW39" s="9">
        <v>0</v>
      </c>
      <c r="AX39" s="9">
        <f t="shared" si="20"/>
        <v>0</v>
      </c>
      <c r="AY39" s="4">
        <v>13</v>
      </c>
      <c r="AZ39" s="4">
        <v>2</v>
      </c>
      <c r="BA39" s="4">
        <v>0</v>
      </c>
      <c r="BB39" s="4">
        <v>0</v>
      </c>
      <c r="BC39" s="4">
        <v>9</v>
      </c>
      <c r="BD39" s="4">
        <v>2</v>
      </c>
      <c r="BE39" s="4">
        <v>1</v>
      </c>
      <c r="BF39" s="4">
        <v>0</v>
      </c>
      <c r="BG39" s="6">
        <v>43139</v>
      </c>
      <c r="BH39" s="6">
        <v>43804</v>
      </c>
      <c r="BI39" s="9">
        <f t="shared" si="9"/>
        <v>666</v>
      </c>
      <c r="BJ39" s="9">
        <v>0</v>
      </c>
      <c r="BK39" s="9">
        <v>0</v>
      </c>
      <c r="BL39" s="9">
        <v>0</v>
      </c>
      <c r="BM39" s="9">
        <f t="shared" si="24"/>
        <v>0</v>
      </c>
      <c r="BN39" s="5" t="s">
        <v>87</v>
      </c>
      <c r="BO39" s="5" t="s">
        <v>74</v>
      </c>
      <c r="BP39" s="6" t="s">
        <v>74</v>
      </c>
      <c r="BQ39" s="5" t="s">
        <v>74</v>
      </c>
      <c r="BR39" s="5" t="s">
        <v>75</v>
      </c>
      <c r="BS39" s="6">
        <v>44347</v>
      </c>
      <c r="BT39" s="7">
        <f>YEARFRAC(F39,BS39)*12</f>
        <v>48</v>
      </c>
      <c r="BU39" s="5" t="s">
        <v>117</v>
      </c>
      <c r="BV39" s="5" t="s">
        <v>118</v>
      </c>
      <c r="BW39" s="5" t="s">
        <v>74</v>
      </c>
      <c r="BX39" s="5" t="s">
        <v>74</v>
      </c>
      <c r="BY39" s="6" t="s">
        <v>74</v>
      </c>
      <c r="BZ39" s="6">
        <f>BS39</f>
        <v>44347</v>
      </c>
      <c r="CA39" s="5" t="s">
        <v>110</v>
      </c>
      <c r="CB39" s="7">
        <f t="shared" si="28"/>
        <v>48</v>
      </c>
    </row>
    <row r="40" spans="1:80" x14ac:dyDescent="0.3">
      <c r="A40" s="4">
        <v>39</v>
      </c>
      <c r="B40" s="5" t="s">
        <v>157</v>
      </c>
      <c r="C40" s="6">
        <v>42308</v>
      </c>
      <c r="D40" s="5" t="s">
        <v>65</v>
      </c>
      <c r="E40" s="7">
        <v>1.5879534565366187</v>
      </c>
      <c r="F40" s="6">
        <v>42888</v>
      </c>
      <c r="G40" s="4" t="s">
        <v>66</v>
      </c>
      <c r="H40" s="8">
        <v>14600</v>
      </c>
      <c r="I40" s="5" t="s">
        <v>67</v>
      </c>
      <c r="J40" s="5" t="s">
        <v>68</v>
      </c>
      <c r="K40" s="5" t="s">
        <v>69</v>
      </c>
      <c r="L40" s="5" t="s">
        <v>113</v>
      </c>
      <c r="M40" s="5" t="s">
        <v>71</v>
      </c>
      <c r="N40" s="5" t="s">
        <v>82</v>
      </c>
      <c r="O40" s="5" t="s">
        <v>91</v>
      </c>
      <c r="P40" s="6">
        <v>42890</v>
      </c>
      <c r="Q40" s="6">
        <v>42935</v>
      </c>
      <c r="R40" s="9">
        <f t="shared" si="23"/>
        <v>51</v>
      </c>
      <c r="S40" s="9">
        <v>2</v>
      </c>
      <c r="T40" s="9">
        <v>0</v>
      </c>
      <c r="U40" s="9">
        <v>0</v>
      </c>
      <c r="V40" s="8" t="s">
        <v>83</v>
      </c>
      <c r="W40" s="5" t="s">
        <v>84</v>
      </c>
      <c r="X40" s="5" t="s">
        <v>85</v>
      </c>
      <c r="Y40" s="5" t="s">
        <v>91</v>
      </c>
      <c r="Z40" s="6">
        <v>42941</v>
      </c>
      <c r="AA40" s="6">
        <v>42975</v>
      </c>
      <c r="AB40" s="9">
        <f t="shared" si="30"/>
        <v>57</v>
      </c>
      <c r="AC40" s="9">
        <v>2</v>
      </c>
      <c r="AD40" s="9">
        <v>0</v>
      </c>
      <c r="AE40" s="9">
        <v>0</v>
      </c>
      <c r="AF40" s="9">
        <f t="shared" si="16"/>
        <v>2</v>
      </c>
      <c r="AG40" s="8" t="s">
        <v>83</v>
      </c>
      <c r="AH40" s="5" t="s">
        <v>92</v>
      </c>
      <c r="AI40" s="5" t="s">
        <v>93</v>
      </c>
      <c r="AJ40" s="5" t="s">
        <v>85</v>
      </c>
      <c r="AK40" s="6">
        <v>42998</v>
      </c>
      <c r="AL40" s="6">
        <v>43046</v>
      </c>
      <c r="AM40" s="9">
        <f t="shared" si="31"/>
        <v>56</v>
      </c>
      <c r="AN40" s="9">
        <v>0</v>
      </c>
      <c r="AO40" s="9">
        <v>0</v>
      </c>
      <c r="AP40" s="9">
        <v>0</v>
      </c>
      <c r="AQ40" s="9">
        <f t="shared" si="18"/>
        <v>0</v>
      </c>
      <c r="AR40" s="6">
        <v>43054</v>
      </c>
      <c r="AS40" s="6">
        <v>43095</v>
      </c>
      <c r="AT40" s="9">
        <f t="shared" si="32"/>
        <v>57</v>
      </c>
      <c r="AU40" s="9">
        <v>4</v>
      </c>
      <c r="AV40" s="9">
        <v>0</v>
      </c>
      <c r="AW40" s="9">
        <v>0</v>
      </c>
      <c r="AX40" s="9">
        <f t="shared" si="20"/>
        <v>4</v>
      </c>
      <c r="AY40" s="4">
        <v>42</v>
      </c>
      <c r="AZ40" s="4">
        <v>1</v>
      </c>
      <c r="BA40" s="4">
        <v>0</v>
      </c>
      <c r="BB40" s="4">
        <v>0</v>
      </c>
      <c r="BC40" s="4">
        <v>3</v>
      </c>
      <c r="BD40" s="4">
        <v>2</v>
      </c>
      <c r="BE40" s="4">
        <v>1</v>
      </c>
      <c r="BF40" s="4">
        <v>0</v>
      </c>
      <c r="BG40" s="6">
        <v>43111</v>
      </c>
      <c r="BH40" s="6">
        <v>43782</v>
      </c>
      <c r="BI40" s="9">
        <f t="shared" si="9"/>
        <v>672</v>
      </c>
      <c r="BJ40" s="9">
        <v>0</v>
      </c>
      <c r="BK40" s="9">
        <v>1</v>
      </c>
      <c r="BL40" s="9">
        <v>0</v>
      </c>
      <c r="BM40" s="9">
        <f t="shared" si="24"/>
        <v>1</v>
      </c>
      <c r="BN40" s="5" t="s">
        <v>87</v>
      </c>
      <c r="BO40" s="5" t="s">
        <v>74</v>
      </c>
      <c r="BP40" s="6" t="s">
        <v>74</v>
      </c>
      <c r="BQ40" s="5" t="s">
        <v>74</v>
      </c>
      <c r="BR40" s="5" t="s">
        <v>87</v>
      </c>
      <c r="BS40" s="6" t="s">
        <v>74</v>
      </c>
      <c r="BT40" s="7" t="s">
        <v>74</v>
      </c>
      <c r="BU40" s="5" t="s">
        <v>74</v>
      </c>
      <c r="BV40" s="5" t="s">
        <v>74</v>
      </c>
      <c r="BW40" s="5" t="s">
        <v>87</v>
      </c>
      <c r="BX40" s="5" t="s">
        <v>74</v>
      </c>
      <c r="BY40" s="6" t="s">
        <v>74</v>
      </c>
      <c r="BZ40" s="6">
        <v>44545</v>
      </c>
      <c r="CA40" s="5" t="s">
        <v>88</v>
      </c>
      <c r="CB40" s="7">
        <f t="shared" si="28"/>
        <v>54.433333333333337</v>
      </c>
    </row>
    <row r="41" spans="1:80" x14ac:dyDescent="0.3">
      <c r="A41" s="4">
        <v>40</v>
      </c>
      <c r="B41" s="5" t="s">
        <v>158</v>
      </c>
      <c r="C41" s="6">
        <v>42382</v>
      </c>
      <c r="D41" s="5" t="s">
        <v>90</v>
      </c>
      <c r="E41" s="7">
        <v>1.4045174537987679</v>
      </c>
      <c r="F41" s="6">
        <v>42895</v>
      </c>
      <c r="G41" s="4" t="s">
        <v>66</v>
      </c>
      <c r="H41" s="8">
        <v>157200</v>
      </c>
      <c r="I41" s="5" t="s">
        <v>73</v>
      </c>
      <c r="J41" s="5" t="s">
        <v>68</v>
      </c>
      <c r="K41" s="5" t="s">
        <v>69</v>
      </c>
      <c r="L41" s="5" t="s">
        <v>125</v>
      </c>
      <c r="M41" s="5" t="s">
        <v>71</v>
      </c>
      <c r="N41" s="5" t="s">
        <v>82</v>
      </c>
      <c r="O41" s="5" t="s">
        <v>73</v>
      </c>
      <c r="P41" s="6">
        <v>42896</v>
      </c>
      <c r="Q41" s="6">
        <v>42944</v>
      </c>
      <c r="R41" s="9">
        <f t="shared" si="23"/>
        <v>55</v>
      </c>
      <c r="S41" s="9">
        <v>2</v>
      </c>
      <c r="T41" s="9">
        <v>0</v>
      </c>
      <c r="U41" s="9">
        <v>0</v>
      </c>
      <c r="V41" s="8" t="s">
        <v>83</v>
      </c>
      <c r="W41" s="5" t="s">
        <v>84</v>
      </c>
      <c r="X41" s="5" t="s">
        <v>85</v>
      </c>
      <c r="Y41" s="5" t="s">
        <v>73</v>
      </c>
      <c r="Z41" s="6">
        <v>42951</v>
      </c>
      <c r="AA41" s="6">
        <v>43002</v>
      </c>
      <c r="AB41" s="9">
        <f t="shared" si="30"/>
        <v>74</v>
      </c>
      <c r="AC41" s="9">
        <v>3</v>
      </c>
      <c r="AD41" s="9">
        <v>0</v>
      </c>
      <c r="AE41" s="9">
        <v>0</v>
      </c>
      <c r="AF41" s="9">
        <f t="shared" si="16"/>
        <v>3</v>
      </c>
      <c r="AG41" s="8" t="s">
        <v>83</v>
      </c>
      <c r="AH41" s="5" t="s">
        <v>84</v>
      </c>
      <c r="AI41" s="5" t="s">
        <v>93</v>
      </c>
      <c r="AJ41" s="5" t="s">
        <v>85</v>
      </c>
      <c r="AK41" s="6">
        <v>43025</v>
      </c>
      <c r="AL41" s="6">
        <v>43080</v>
      </c>
      <c r="AM41" s="9">
        <f t="shared" si="31"/>
        <v>66</v>
      </c>
      <c r="AN41" s="9">
        <v>1</v>
      </c>
      <c r="AO41" s="9">
        <v>0</v>
      </c>
      <c r="AP41" s="9">
        <v>0</v>
      </c>
      <c r="AQ41" s="9">
        <f t="shared" si="18"/>
        <v>1</v>
      </c>
      <c r="AR41" s="6">
        <v>43091</v>
      </c>
      <c r="AS41" s="6">
        <v>43132</v>
      </c>
      <c r="AT41" s="9">
        <f t="shared" si="32"/>
        <v>55</v>
      </c>
      <c r="AU41" s="9">
        <v>1</v>
      </c>
      <c r="AV41" s="9">
        <v>0</v>
      </c>
      <c r="AW41" s="9">
        <v>0</v>
      </c>
      <c r="AX41" s="9">
        <f t="shared" si="20"/>
        <v>1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6">
        <v>43146</v>
      </c>
      <c r="BH41" s="10">
        <v>43269</v>
      </c>
      <c r="BI41" s="9">
        <f t="shared" si="9"/>
        <v>124</v>
      </c>
      <c r="BJ41" s="9">
        <v>1</v>
      </c>
      <c r="BK41" s="9">
        <v>0</v>
      </c>
      <c r="BL41" s="9">
        <v>0</v>
      </c>
      <c r="BM41" s="9">
        <f t="shared" si="24"/>
        <v>1</v>
      </c>
      <c r="BN41" s="5" t="s">
        <v>87</v>
      </c>
      <c r="BO41" s="5" t="s">
        <v>74</v>
      </c>
      <c r="BP41" s="6" t="s">
        <v>74</v>
      </c>
      <c r="BQ41" s="5" t="s">
        <v>74</v>
      </c>
      <c r="BR41" s="5" t="s">
        <v>87</v>
      </c>
      <c r="BS41" s="6" t="s">
        <v>74</v>
      </c>
      <c r="BT41" s="7" t="s">
        <v>74</v>
      </c>
      <c r="BU41" s="5" t="s">
        <v>74</v>
      </c>
      <c r="BV41" s="5" t="s">
        <v>74</v>
      </c>
      <c r="BW41" s="5" t="s">
        <v>75</v>
      </c>
      <c r="BX41" s="5" t="s">
        <v>152</v>
      </c>
      <c r="BY41" s="6">
        <v>43269</v>
      </c>
      <c r="BZ41" s="6">
        <f>BY41</f>
        <v>43269</v>
      </c>
      <c r="CA41" s="5" t="s">
        <v>78</v>
      </c>
      <c r="CB41" s="7">
        <f t="shared" si="28"/>
        <v>12.299999999999999</v>
      </c>
    </row>
    <row r="42" spans="1:80" x14ac:dyDescent="0.3">
      <c r="A42" s="4">
        <v>41</v>
      </c>
      <c r="B42" s="5" t="s">
        <v>159</v>
      </c>
      <c r="C42" s="6">
        <v>41888</v>
      </c>
      <c r="D42" s="5" t="s">
        <v>90</v>
      </c>
      <c r="E42" s="7">
        <v>2.7570157426420261</v>
      </c>
      <c r="F42" s="6">
        <v>42895</v>
      </c>
      <c r="G42" s="4" t="s">
        <v>66</v>
      </c>
      <c r="H42" s="8">
        <v>59000</v>
      </c>
      <c r="I42" s="5" t="s">
        <v>73</v>
      </c>
      <c r="J42" s="5" t="s">
        <v>69</v>
      </c>
      <c r="K42" s="5" t="s">
        <v>69</v>
      </c>
      <c r="L42" s="5" t="s">
        <v>113</v>
      </c>
      <c r="M42" s="5" t="s">
        <v>71</v>
      </c>
      <c r="N42" s="5" t="s">
        <v>82</v>
      </c>
      <c r="O42" s="5" t="s">
        <v>91</v>
      </c>
      <c r="P42" s="6">
        <v>42896</v>
      </c>
      <c r="Q42" s="6">
        <v>42937</v>
      </c>
      <c r="R42" s="9">
        <f t="shared" si="23"/>
        <v>47</v>
      </c>
      <c r="S42" s="9">
        <v>0</v>
      </c>
      <c r="T42" s="9">
        <v>0</v>
      </c>
      <c r="U42" s="9">
        <v>0</v>
      </c>
      <c r="V42" s="8" t="s">
        <v>140</v>
      </c>
      <c r="W42" s="5" t="s">
        <v>106</v>
      </c>
      <c r="X42" s="5" t="s">
        <v>141</v>
      </c>
      <c r="Y42" s="5" t="s">
        <v>73</v>
      </c>
      <c r="Z42" s="6">
        <v>42943</v>
      </c>
      <c r="AA42" s="6">
        <v>42994</v>
      </c>
      <c r="AB42" s="9">
        <f t="shared" si="30"/>
        <v>64</v>
      </c>
      <c r="AC42" s="9">
        <v>0</v>
      </c>
      <c r="AD42" s="9">
        <v>0</v>
      </c>
      <c r="AE42" s="9">
        <v>0</v>
      </c>
      <c r="AF42" s="9">
        <f t="shared" si="16"/>
        <v>0</v>
      </c>
      <c r="AG42" s="8" t="s">
        <v>83</v>
      </c>
      <c r="AH42" s="5" t="s">
        <v>84</v>
      </c>
      <c r="AI42" s="5" t="s">
        <v>86</v>
      </c>
      <c r="AJ42" s="5" t="s">
        <v>85</v>
      </c>
      <c r="AK42" s="6">
        <v>43007</v>
      </c>
      <c r="AL42" s="6">
        <v>43055</v>
      </c>
      <c r="AM42" s="9">
        <f t="shared" si="31"/>
        <v>56</v>
      </c>
      <c r="AN42" s="9">
        <v>1</v>
      </c>
      <c r="AO42" s="9">
        <v>1</v>
      </c>
      <c r="AP42" s="9">
        <v>0</v>
      </c>
      <c r="AQ42" s="9">
        <f t="shared" si="18"/>
        <v>2</v>
      </c>
      <c r="AR42" s="6">
        <v>43063</v>
      </c>
      <c r="AS42" s="6">
        <v>43110</v>
      </c>
      <c r="AT42" s="9">
        <f t="shared" si="32"/>
        <v>69</v>
      </c>
      <c r="AU42" s="9">
        <v>0</v>
      </c>
      <c r="AV42" s="9">
        <v>1</v>
      </c>
      <c r="AW42" s="9">
        <v>0</v>
      </c>
      <c r="AX42" s="9">
        <f t="shared" si="20"/>
        <v>1</v>
      </c>
      <c r="AY42" s="4">
        <v>7</v>
      </c>
      <c r="AZ42" s="4">
        <v>1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6">
        <v>43132</v>
      </c>
      <c r="BH42" s="6">
        <v>43803</v>
      </c>
      <c r="BI42" s="9">
        <f t="shared" si="9"/>
        <v>672</v>
      </c>
      <c r="BJ42" s="9">
        <v>1</v>
      </c>
      <c r="BK42" s="9">
        <v>0</v>
      </c>
      <c r="BL42" s="9">
        <v>0</v>
      </c>
      <c r="BM42" s="9">
        <f t="shared" si="24"/>
        <v>1</v>
      </c>
      <c r="BN42" s="5" t="s">
        <v>87</v>
      </c>
      <c r="BO42" s="5" t="s">
        <v>74</v>
      </c>
      <c r="BP42" s="6" t="s">
        <v>74</v>
      </c>
      <c r="BQ42" s="5" t="s">
        <v>74</v>
      </c>
      <c r="BR42" s="5" t="s">
        <v>75</v>
      </c>
      <c r="BS42" s="6">
        <v>43959</v>
      </c>
      <c r="BT42" s="7">
        <f>YEARFRAC(F42,BS42)*12</f>
        <v>34.966666666666669</v>
      </c>
      <c r="BU42" s="5" t="s">
        <v>117</v>
      </c>
      <c r="BV42" s="5" t="s">
        <v>118</v>
      </c>
      <c r="BW42" s="5" t="s">
        <v>74</v>
      </c>
      <c r="BX42" s="5" t="s">
        <v>74</v>
      </c>
      <c r="BY42" s="6" t="s">
        <v>74</v>
      </c>
      <c r="BZ42" s="6">
        <f>BS42</f>
        <v>43959</v>
      </c>
      <c r="CA42" s="5" t="s">
        <v>110</v>
      </c>
      <c r="CB42" s="7">
        <f t="shared" si="28"/>
        <v>34.966666666666669</v>
      </c>
    </row>
    <row r="43" spans="1:80" x14ac:dyDescent="0.3">
      <c r="A43" s="4">
        <v>42</v>
      </c>
      <c r="B43" s="5" t="s">
        <v>160</v>
      </c>
      <c r="C43" s="6">
        <v>41824</v>
      </c>
      <c r="D43" s="5" t="s">
        <v>90</v>
      </c>
      <c r="E43" s="7">
        <v>2.9322381930184807</v>
      </c>
      <c r="F43" s="6">
        <v>42895</v>
      </c>
      <c r="G43" s="4" t="s">
        <v>66</v>
      </c>
      <c r="H43" s="8">
        <v>39900</v>
      </c>
      <c r="I43" s="5" t="s">
        <v>67</v>
      </c>
      <c r="J43" s="5" t="s">
        <v>69</v>
      </c>
      <c r="K43" s="5" t="s">
        <v>69</v>
      </c>
      <c r="L43" s="5" t="s">
        <v>95</v>
      </c>
      <c r="M43" s="5" t="s">
        <v>71</v>
      </c>
      <c r="N43" s="5" t="s">
        <v>82</v>
      </c>
      <c r="O43" s="5" t="s">
        <v>67</v>
      </c>
      <c r="P43" s="6">
        <v>42896</v>
      </c>
      <c r="Q43" s="6">
        <v>42930</v>
      </c>
      <c r="R43" s="9">
        <f t="shared" si="23"/>
        <v>45</v>
      </c>
      <c r="S43" s="9">
        <v>0</v>
      </c>
      <c r="T43" s="9">
        <v>0</v>
      </c>
      <c r="U43" s="9">
        <v>0</v>
      </c>
      <c r="V43" s="8" t="s">
        <v>83</v>
      </c>
      <c r="W43" s="5" t="s">
        <v>84</v>
      </c>
      <c r="X43" s="5" t="s">
        <v>85</v>
      </c>
      <c r="Y43" s="5" t="s">
        <v>67</v>
      </c>
      <c r="Z43" s="6">
        <v>42941</v>
      </c>
      <c r="AA43" s="6">
        <v>42961</v>
      </c>
      <c r="AB43" s="9">
        <f t="shared" si="30"/>
        <v>35</v>
      </c>
      <c r="AC43" s="9">
        <v>1</v>
      </c>
      <c r="AD43" s="9">
        <v>0</v>
      </c>
      <c r="AE43" s="9">
        <v>0</v>
      </c>
      <c r="AF43" s="9">
        <f t="shared" si="16"/>
        <v>1</v>
      </c>
      <c r="AG43" s="8" t="s">
        <v>83</v>
      </c>
      <c r="AH43" s="5" t="s">
        <v>92</v>
      </c>
      <c r="AI43" s="5" t="s">
        <v>86</v>
      </c>
      <c r="AJ43" s="5" t="s">
        <v>85</v>
      </c>
      <c r="AK43" s="6">
        <v>42976</v>
      </c>
      <c r="AL43" s="6">
        <v>43031</v>
      </c>
      <c r="AM43" s="9">
        <f t="shared" si="31"/>
        <v>71</v>
      </c>
      <c r="AN43" s="9">
        <v>0</v>
      </c>
      <c r="AO43" s="9">
        <v>0</v>
      </c>
      <c r="AP43" s="9">
        <v>0</v>
      </c>
      <c r="AQ43" s="9">
        <f t="shared" si="18"/>
        <v>0</v>
      </c>
      <c r="AR43" s="6">
        <v>43047</v>
      </c>
      <c r="AS43" s="6">
        <v>43089</v>
      </c>
      <c r="AT43" s="9">
        <f t="shared" si="32"/>
        <v>56</v>
      </c>
      <c r="AU43" s="9">
        <v>0</v>
      </c>
      <c r="AV43" s="9">
        <v>0</v>
      </c>
      <c r="AW43" s="9">
        <v>0</v>
      </c>
      <c r="AX43" s="9">
        <f t="shared" si="20"/>
        <v>0</v>
      </c>
      <c r="AY43" s="4">
        <v>17</v>
      </c>
      <c r="AZ43" s="4">
        <v>2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6">
        <v>43103</v>
      </c>
      <c r="BH43" s="6">
        <v>43563</v>
      </c>
      <c r="BI43" s="9">
        <f t="shared" si="9"/>
        <v>461</v>
      </c>
      <c r="BJ43" s="9">
        <v>2</v>
      </c>
      <c r="BK43" s="9">
        <v>0</v>
      </c>
      <c r="BL43" s="9">
        <v>0</v>
      </c>
      <c r="BM43" s="9">
        <f t="shared" si="24"/>
        <v>2</v>
      </c>
      <c r="BN43" s="5" t="s">
        <v>87</v>
      </c>
      <c r="BO43" s="5" t="s">
        <v>74</v>
      </c>
      <c r="BP43" s="6" t="s">
        <v>74</v>
      </c>
      <c r="BQ43" s="5" t="s">
        <v>74</v>
      </c>
      <c r="BR43" s="5" t="s">
        <v>74</v>
      </c>
      <c r="BS43" s="6" t="s">
        <v>74</v>
      </c>
      <c r="BT43" s="7" t="s">
        <v>74</v>
      </c>
      <c r="BU43" s="5" t="s">
        <v>74</v>
      </c>
      <c r="BV43" s="5" t="s">
        <v>74</v>
      </c>
      <c r="BW43" s="5" t="s">
        <v>75</v>
      </c>
      <c r="BX43" s="5" t="s">
        <v>152</v>
      </c>
      <c r="BY43" s="6">
        <v>43563</v>
      </c>
      <c r="BZ43" s="6">
        <f>BY43</f>
        <v>43563</v>
      </c>
      <c r="CA43" s="5" t="s">
        <v>78</v>
      </c>
      <c r="CB43" s="7">
        <f t="shared" si="28"/>
        <v>21.966666666666665</v>
      </c>
    </row>
    <row r="44" spans="1:80" x14ac:dyDescent="0.3">
      <c r="A44" s="4">
        <v>43</v>
      </c>
      <c r="B44" s="5" t="s">
        <v>161</v>
      </c>
      <c r="C44" s="6">
        <v>41078</v>
      </c>
      <c r="D44" s="5" t="s">
        <v>90</v>
      </c>
      <c r="E44" s="7">
        <v>5.0075290896646134</v>
      </c>
      <c r="F44" s="6">
        <v>42907</v>
      </c>
      <c r="G44" s="4" t="s">
        <v>66</v>
      </c>
      <c r="H44" s="8">
        <v>217100</v>
      </c>
      <c r="I44" s="5" t="s">
        <v>73</v>
      </c>
      <c r="J44" s="5" t="s">
        <v>68</v>
      </c>
      <c r="K44" s="5" t="s">
        <v>69</v>
      </c>
      <c r="L44" s="5" t="s">
        <v>105</v>
      </c>
      <c r="M44" s="5" t="s">
        <v>81</v>
      </c>
      <c r="N44" s="5" t="s">
        <v>162</v>
      </c>
      <c r="O44" s="5" t="s">
        <v>73</v>
      </c>
      <c r="P44" s="6">
        <v>42908</v>
      </c>
      <c r="Q44" s="6">
        <v>42949</v>
      </c>
      <c r="R44" s="9">
        <f t="shared" si="23"/>
        <v>47</v>
      </c>
      <c r="S44" s="9">
        <v>3</v>
      </c>
      <c r="T44" s="9">
        <v>0</v>
      </c>
      <c r="U44" s="9">
        <v>0</v>
      </c>
      <c r="V44" s="8" t="s">
        <v>83</v>
      </c>
      <c r="W44" s="5" t="s">
        <v>84</v>
      </c>
      <c r="X44" s="5" t="s">
        <v>85</v>
      </c>
      <c r="Y44" s="5" t="s">
        <v>73</v>
      </c>
      <c r="Z44" s="6">
        <v>42955</v>
      </c>
      <c r="AA44" s="6">
        <v>43006</v>
      </c>
      <c r="AB44" s="9">
        <f t="shared" si="30"/>
        <v>60</v>
      </c>
      <c r="AC44" s="9">
        <v>2</v>
      </c>
      <c r="AD44" s="9">
        <v>0</v>
      </c>
      <c r="AE44" s="9">
        <v>0</v>
      </c>
      <c r="AF44" s="9">
        <f t="shared" si="16"/>
        <v>2</v>
      </c>
      <c r="AG44" s="8" t="s">
        <v>83</v>
      </c>
      <c r="AH44" s="5" t="s">
        <v>92</v>
      </c>
      <c r="AI44" s="5" t="s">
        <v>93</v>
      </c>
      <c r="AJ44" s="5" t="s">
        <v>85</v>
      </c>
      <c r="AK44" s="6">
        <v>43015</v>
      </c>
      <c r="AL44" s="6">
        <v>43080</v>
      </c>
      <c r="AM44" s="9">
        <f t="shared" si="31"/>
        <v>76</v>
      </c>
      <c r="AN44" s="9">
        <v>0</v>
      </c>
      <c r="AO44" s="9">
        <v>0</v>
      </c>
      <c r="AP44" s="9">
        <v>0</v>
      </c>
      <c r="AQ44" s="9">
        <f t="shared" si="18"/>
        <v>0</v>
      </c>
      <c r="AR44" s="6">
        <v>43091</v>
      </c>
      <c r="AS44" s="6">
        <v>43132</v>
      </c>
      <c r="AT44" s="9">
        <f t="shared" si="32"/>
        <v>62</v>
      </c>
      <c r="AU44" s="9">
        <v>0</v>
      </c>
      <c r="AV44" s="9">
        <v>0</v>
      </c>
      <c r="AW44" s="9">
        <v>0</v>
      </c>
      <c r="AX44" s="9">
        <f t="shared" si="20"/>
        <v>0</v>
      </c>
      <c r="AY44" s="4">
        <v>21</v>
      </c>
      <c r="AZ44" s="4">
        <v>2</v>
      </c>
      <c r="BA44" s="4">
        <v>0</v>
      </c>
      <c r="BB44" s="4">
        <v>0</v>
      </c>
      <c r="BC44" s="4">
        <v>7</v>
      </c>
      <c r="BD44" s="4">
        <v>1</v>
      </c>
      <c r="BE44" s="4">
        <v>1</v>
      </c>
      <c r="BF44" s="4">
        <v>0</v>
      </c>
      <c r="BG44" s="6">
        <v>43153</v>
      </c>
      <c r="BH44" s="6">
        <v>43824</v>
      </c>
      <c r="BI44" s="9">
        <f t="shared" si="9"/>
        <v>672</v>
      </c>
      <c r="BJ44" s="9">
        <v>4</v>
      </c>
      <c r="BK44" s="9">
        <v>0</v>
      </c>
      <c r="BL44" s="9">
        <v>0</v>
      </c>
      <c r="BM44" s="9">
        <f t="shared" si="24"/>
        <v>4</v>
      </c>
      <c r="BN44" s="5" t="s">
        <v>87</v>
      </c>
      <c r="BO44" s="5" t="s">
        <v>74</v>
      </c>
      <c r="BP44" s="6" t="s">
        <v>74</v>
      </c>
      <c r="BQ44" s="5" t="s">
        <v>74</v>
      </c>
      <c r="BR44" s="5" t="s">
        <v>87</v>
      </c>
      <c r="BS44" s="6" t="s">
        <v>74</v>
      </c>
      <c r="BT44" s="7" t="s">
        <v>74</v>
      </c>
      <c r="BU44" s="5" t="s">
        <v>74</v>
      </c>
      <c r="BV44" s="5" t="s">
        <v>74</v>
      </c>
      <c r="BW44" s="5" t="s">
        <v>87</v>
      </c>
      <c r="BX44" s="5" t="s">
        <v>74</v>
      </c>
      <c r="BY44" s="6" t="s">
        <v>74</v>
      </c>
      <c r="BZ44" s="6">
        <v>44545</v>
      </c>
      <c r="CA44" s="5" t="s">
        <v>88</v>
      </c>
      <c r="CB44" s="7">
        <f t="shared" si="28"/>
        <v>53.8</v>
      </c>
    </row>
    <row r="45" spans="1:80" x14ac:dyDescent="0.3">
      <c r="A45" s="4">
        <v>44</v>
      </c>
      <c r="B45" s="5" t="s">
        <v>163</v>
      </c>
      <c r="C45" s="6">
        <v>42116</v>
      </c>
      <c r="D45" s="5" t="s">
        <v>65</v>
      </c>
      <c r="E45" s="7">
        <v>2.1656399726214923</v>
      </c>
      <c r="F45" s="6">
        <v>42907</v>
      </c>
      <c r="G45" s="4" t="s">
        <v>66</v>
      </c>
      <c r="H45" s="8">
        <v>25800</v>
      </c>
      <c r="I45" s="5" t="s">
        <v>67</v>
      </c>
      <c r="J45" s="5" t="s">
        <v>68</v>
      </c>
      <c r="K45" s="5" t="s">
        <v>69</v>
      </c>
      <c r="L45" s="5" t="s">
        <v>113</v>
      </c>
      <c r="M45" s="5" t="s">
        <v>71</v>
      </c>
      <c r="N45" s="5" t="s">
        <v>82</v>
      </c>
      <c r="O45" s="5" t="s">
        <v>91</v>
      </c>
      <c r="P45" s="6">
        <v>42908</v>
      </c>
      <c r="Q45" s="6">
        <v>42942</v>
      </c>
      <c r="R45" s="9">
        <f t="shared" si="23"/>
        <v>40</v>
      </c>
      <c r="S45" s="9">
        <v>1</v>
      </c>
      <c r="T45" s="9">
        <v>0</v>
      </c>
      <c r="U45" s="9">
        <v>0</v>
      </c>
      <c r="V45" s="8" t="s">
        <v>83</v>
      </c>
      <c r="W45" s="5" t="s">
        <v>106</v>
      </c>
      <c r="X45" s="5" t="s">
        <v>107</v>
      </c>
      <c r="Y45" s="5" t="s">
        <v>73</v>
      </c>
      <c r="Z45" s="6">
        <v>42948</v>
      </c>
      <c r="AA45" s="6">
        <v>42999</v>
      </c>
      <c r="AB45" s="9">
        <f t="shared" si="30"/>
        <v>67</v>
      </c>
      <c r="AC45" s="9">
        <v>0</v>
      </c>
      <c r="AD45" s="9">
        <v>1</v>
      </c>
      <c r="AE45" s="9">
        <v>0</v>
      </c>
      <c r="AF45" s="9">
        <f t="shared" si="16"/>
        <v>1</v>
      </c>
      <c r="AG45" s="8" t="s">
        <v>83</v>
      </c>
      <c r="AH45" s="5" t="s">
        <v>84</v>
      </c>
      <c r="AI45" s="5" t="s">
        <v>93</v>
      </c>
      <c r="AJ45" s="5" t="s">
        <v>85</v>
      </c>
      <c r="AK45" s="6">
        <v>43015</v>
      </c>
      <c r="AL45" s="6">
        <v>43084</v>
      </c>
      <c r="AM45" s="9">
        <f t="shared" si="31"/>
        <v>76</v>
      </c>
      <c r="AN45" s="9">
        <v>0</v>
      </c>
      <c r="AO45" s="9">
        <v>0</v>
      </c>
      <c r="AP45" s="9">
        <v>0</v>
      </c>
      <c r="AQ45" s="9">
        <f>(AN45+AO45+AP45)</f>
        <v>0</v>
      </c>
      <c r="AR45" s="6">
        <v>43091</v>
      </c>
      <c r="AS45" s="6">
        <v>43131</v>
      </c>
      <c r="AT45" s="9">
        <f t="shared" si="32"/>
        <v>76</v>
      </c>
      <c r="AU45" s="9">
        <v>2</v>
      </c>
      <c r="AV45" s="9">
        <v>0</v>
      </c>
      <c r="AW45" s="9">
        <v>0</v>
      </c>
      <c r="AX45" s="9">
        <f t="shared" si="20"/>
        <v>2</v>
      </c>
      <c r="AY45" s="4">
        <v>28</v>
      </c>
      <c r="AZ45" s="4">
        <v>3</v>
      </c>
      <c r="BA45" s="4">
        <v>0</v>
      </c>
      <c r="BB45" s="4">
        <v>0</v>
      </c>
      <c r="BC45" s="4">
        <v>8</v>
      </c>
      <c r="BD45" s="4">
        <v>2</v>
      </c>
      <c r="BE45" s="4">
        <v>1</v>
      </c>
      <c r="BF45" s="4">
        <v>0</v>
      </c>
      <c r="BG45" s="6">
        <v>43167</v>
      </c>
      <c r="BH45" s="6">
        <v>43838</v>
      </c>
      <c r="BI45" s="9">
        <f t="shared" si="9"/>
        <v>672</v>
      </c>
      <c r="BJ45" s="9">
        <v>2</v>
      </c>
      <c r="BK45" s="9">
        <v>0</v>
      </c>
      <c r="BL45" s="9">
        <v>0</v>
      </c>
      <c r="BM45" s="9">
        <f t="shared" si="24"/>
        <v>2</v>
      </c>
      <c r="BN45" s="5" t="s">
        <v>87</v>
      </c>
      <c r="BO45" s="5" t="s">
        <v>74</v>
      </c>
      <c r="BP45" s="6" t="s">
        <v>74</v>
      </c>
      <c r="BQ45" s="5" t="s">
        <v>74</v>
      </c>
      <c r="BR45" s="5" t="s">
        <v>87</v>
      </c>
      <c r="BS45" s="6" t="s">
        <v>74</v>
      </c>
      <c r="BT45" s="7" t="s">
        <v>74</v>
      </c>
      <c r="BU45" s="5" t="s">
        <v>74</v>
      </c>
      <c r="BV45" s="5" t="s">
        <v>74</v>
      </c>
      <c r="BW45" s="5" t="s">
        <v>87</v>
      </c>
      <c r="BX45" s="5" t="s">
        <v>74</v>
      </c>
      <c r="BY45" s="6" t="s">
        <v>74</v>
      </c>
      <c r="BZ45" s="6">
        <v>44545</v>
      </c>
      <c r="CA45" s="5" t="s">
        <v>88</v>
      </c>
      <c r="CB45" s="7">
        <f t="shared" si="28"/>
        <v>53.8</v>
      </c>
    </row>
    <row r="46" spans="1:80" x14ac:dyDescent="0.3">
      <c r="A46" s="4">
        <v>45</v>
      </c>
      <c r="B46" s="5" t="s">
        <v>164</v>
      </c>
      <c r="C46" s="6">
        <v>42137</v>
      </c>
      <c r="D46" s="5" t="s">
        <v>90</v>
      </c>
      <c r="E46" s="7">
        <v>2.1163586584531142</v>
      </c>
      <c r="F46" s="6">
        <v>42910</v>
      </c>
      <c r="G46" s="4" t="s">
        <v>66</v>
      </c>
      <c r="H46" s="8">
        <v>7100</v>
      </c>
      <c r="I46" s="5" t="s">
        <v>67</v>
      </c>
      <c r="J46" s="5" t="s">
        <v>69</v>
      </c>
      <c r="K46" s="5" t="s">
        <v>69</v>
      </c>
      <c r="L46" s="5" t="s">
        <v>113</v>
      </c>
      <c r="M46" s="5" t="s">
        <v>81</v>
      </c>
      <c r="N46" s="5" t="s">
        <v>82</v>
      </c>
      <c r="O46" s="5" t="s">
        <v>73</v>
      </c>
      <c r="P46" s="6">
        <v>42911</v>
      </c>
      <c r="Q46" s="6">
        <v>42951</v>
      </c>
      <c r="R46" s="9">
        <f t="shared" si="23"/>
        <v>46</v>
      </c>
      <c r="S46" s="9">
        <v>2</v>
      </c>
      <c r="T46" s="9">
        <v>0</v>
      </c>
      <c r="U46" s="9">
        <v>0</v>
      </c>
      <c r="V46" s="8" t="s">
        <v>83</v>
      </c>
      <c r="W46" s="5" t="s">
        <v>84</v>
      </c>
      <c r="X46" s="5" t="s">
        <v>85</v>
      </c>
      <c r="Y46" s="5" t="s">
        <v>73</v>
      </c>
      <c r="Z46" s="6">
        <v>42957</v>
      </c>
      <c r="AA46" s="6">
        <v>43008</v>
      </c>
      <c r="AB46" s="9">
        <f t="shared" si="30"/>
        <v>69</v>
      </c>
      <c r="AC46" s="9">
        <v>0</v>
      </c>
      <c r="AD46" s="9">
        <v>0</v>
      </c>
      <c r="AE46" s="9">
        <v>1</v>
      </c>
      <c r="AF46" s="9">
        <f t="shared" si="16"/>
        <v>1</v>
      </c>
      <c r="AG46" s="8" t="s">
        <v>83</v>
      </c>
      <c r="AH46" s="5" t="s">
        <v>84</v>
      </c>
      <c r="AI46" s="5" t="s">
        <v>86</v>
      </c>
      <c r="AJ46" s="5" t="s">
        <v>85</v>
      </c>
      <c r="AK46" s="6">
        <v>43026</v>
      </c>
      <c r="AL46" s="6">
        <v>43084</v>
      </c>
      <c r="AM46" s="9">
        <f t="shared" si="31"/>
        <v>64</v>
      </c>
      <c r="AN46" s="9">
        <v>1</v>
      </c>
      <c r="AO46" s="9">
        <v>0</v>
      </c>
      <c r="AP46" s="9">
        <v>1</v>
      </c>
      <c r="AQ46" s="9">
        <f>(AN46+AO46+AP46)</f>
        <v>2</v>
      </c>
      <c r="AR46" s="6">
        <v>43090</v>
      </c>
      <c r="AS46" s="6">
        <v>43131</v>
      </c>
      <c r="AT46" s="9">
        <f t="shared" si="32"/>
        <v>56</v>
      </c>
      <c r="AU46" s="9">
        <v>0</v>
      </c>
      <c r="AV46" s="9">
        <v>0</v>
      </c>
      <c r="AW46" s="9">
        <v>0</v>
      </c>
      <c r="AX46" s="9">
        <f t="shared" si="20"/>
        <v>0</v>
      </c>
      <c r="AY46" s="4">
        <v>21</v>
      </c>
      <c r="AZ46" s="4">
        <v>1</v>
      </c>
      <c r="BA46" s="4">
        <v>0</v>
      </c>
      <c r="BB46" s="4">
        <v>0</v>
      </c>
      <c r="BC46" s="4">
        <v>7</v>
      </c>
      <c r="BD46" s="4">
        <v>1</v>
      </c>
      <c r="BE46" s="4">
        <v>1</v>
      </c>
      <c r="BF46" s="4">
        <v>0</v>
      </c>
      <c r="BG46" s="6">
        <v>43146</v>
      </c>
      <c r="BH46" s="6">
        <v>43817</v>
      </c>
      <c r="BI46" s="9">
        <f t="shared" si="9"/>
        <v>672</v>
      </c>
      <c r="BJ46" s="9">
        <v>3</v>
      </c>
      <c r="BK46" s="9">
        <v>1</v>
      </c>
      <c r="BL46" s="9">
        <v>0</v>
      </c>
      <c r="BM46" s="9">
        <f t="shared" si="24"/>
        <v>4</v>
      </c>
      <c r="BN46" s="5" t="s">
        <v>87</v>
      </c>
      <c r="BO46" s="5" t="s">
        <v>74</v>
      </c>
      <c r="BP46" s="6" t="s">
        <v>74</v>
      </c>
      <c r="BQ46" s="5" t="s">
        <v>74</v>
      </c>
      <c r="BR46" s="5" t="s">
        <v>87</v>
      </c>
      <c r="BS46" s="6" t="s">
        <v>74</v>
      </c>
      <c r="BT46" s="7" t="s">
        <v>74</v>
      </c>
      <c r="BU46" s="5" t="s">
        <v>74</v>
      </c>
      <c r="BV46" s="5" t="s">
        <v>74</v>
      </c>
      <c r="BW46" s="5" t="s">
        <v>87</v>
      </c>
      <c r="BX46" s="5" t="s">
        <v>74</v>
      </c>
      <c r="BY46" s="6" t="s">
        <v>74</v>
      </c>
      <c r="BZ46" s="6">
        <v>44545</v>
      </c>
      <c r="CA46" s="5" t="s">
        <v>88</v>
      </c>
      <c r="CB46" s="7">
        <f t="shared" si="28"/>
        <v>53.699999999999996</v>
      </c>
    </row>
    <row r="47" spans="1:80" x14ac:dyDescent="0.3">
      <c r="A47" s="4">
        <v>46</v>
      </c>
      <c r="B47" s="5" t="s">
        <v>165</v>
      </c>
      <c r="C47" s="6">
        <v>41368</v>
      </c>
      <c r="D47" s="5" t="s">
        <v>65</v>
      </c>
      <c r="E47" s="7">
        <v>4.2327173169062284</v>
      </c>
      <c r="F47" s="6">
        <v>42914</v>
      </c>
      <c r="G47" s="4" t="s">
        <v>66</v>
      </c>
      <c r="H47" s="8">
        <v>11000</v>
      </c>
      <c r="I47" s="5" t="s">
        <v>67</v>
      </c>
      <c r="J47" s="5" t="s">
        <v>69</v>
      </c>
      <c r="K47" s="5" t="s">
        <v>69</v>
      </c>
      <c r="L47" s="5" t="s">
        <v>113</v>
      </c>
      <c r="M47" s="5" t="s">
        <v>71</v>
      </c>
      <c r="N47" s="5" t="s">
        <v>82</v>
      </c>
      <c r="O47" s="5" t="s">
        <v>67</v>
      </c>
      <c r="P47" s="6">
        <v>42915</v>
      </c>
      <c r="Q47" s="6">
        <v>42951</v>
      </c>
      <c r="R47" s="9">
        <f t="shared" si="23"/>
        <v>42</v>
      </c>
      <c r="S47" s="9">
        <v>0</v>
      </c>
      <c r="T47" s="9">
        <v>0</v>
      </c>
      <c r="U47" s="9">
        <v>0</v>
      </c>
      <c r="V47" s="8" t="s">
        <v>83</v>
      </c>
      <c r="W47" s="5" t="s">
        <v>84</v>
      </c>
      <c r="X47" s="5" t="s">
        <v>85</v>
      </c>
      <c r="Y47" s="5" t="s">
        <v>67</v>
      </c>
      <c r="Z47" s="6">
        <v>42957</v>
      </c>
      <c r="AA47" s="6">
        <v>42977</v>
      </c>
      <c r="AB47" s="9">
        <f t="shared" si="30"/>
        <v>34</v>
      </c>
      <c r="AC47" s="9">
        <v>0</v>
      </c>
      <c r="AD47" s="9">
        <v>0</v>
      </c>
      <c r="AE47" s="9">
        <v>0</v>
      </c>
      <c r="AF47" s="9">
        <f t="shared" si="16"/>
        <v>0</v>
      </c>
      <c r="AG47" s="8" t="s">
        <v>83</v>
      </c>
      <c r="AH47" s="5" t="s">
        <v>84</v>
      </c>
      <c r="AI47" s="5" t="s">
        <v>86</v>
      </c>
      <c r="AJ47" s="5" t="s">
        <v>85</v>
      </c>
      <c r="AK47" s="6">
        <v>42991</v>
      </c>
      <c r="AL47" s="6">
        <v>43046</v>
      </c>
      <c r="AM47" s="9">
        <f t="shared" si="31"/>
        <v>64</v>
      </c>
      <c r="AN47" s="9">
        <v>0</v>
      </c>
      <c r="AO47" s="9">
        <v>0</v>
      </c>
      <c r="AP47" s="9">
        <v>0</v>
      </c>
      <c r="AQ47" s="9">
        <f>(AN47+AO47+AP47)</f>
        <v>0</v>
      </c>
      <c r="AR47" s="6">
        <v>43055</v>
      </c>
      <c r="AS47" s="6">
        <v>43096</v>
      </c>
      <c r="AT47" s="9">
        <f t="shared" si="32"/>
        <v>63</v>
      </c>
      <c r="AU47" s="9">
        <v>0</v>
      </c>
      <c r="AV47" s="9">
        <v>0</v>
      </c>
      <c r="AW47" s="9">
        <v>0</v>
      </c>
      <c r="AX47" s="9">
        <f t="shared" si="20"/>
        <v>0</v>
      </c>
      <c r="AY47" s="4">
        <v>15</v>
      </c>
      <c r="AZ47" s="4">
        <v>2</v>
      </c>
      <c r="BA47" s="4">
        <v>7</v>
      </c>
      <c r="BB47" s="4">
        <v>1</v>
      </c>
      <c r="BC47" s="4">
        <v>7</v>
      </c>
      <c r="BD47" s="4">
        <v>1</v>
      </c>
      <c r="BE47" s="4">
        <v>1</v>
      </c>
      <c r="BF47" s="4">
        <v>0</v>
      </c>
      <c r="BG47" s="6">
        <v>43118</v>
      </c>
      <c r="BH47" s="6">
        <v>43789</v>
      </c>
      <c r="BI47" s="9">
        <f t="shared" si="9"/>
        <v>672</v>
      </c>
      <c r="BJ47" s="9">
        <v>0</v>
      </c>
      <c r="BK47" s="9">
        <v>0</v>
      </c>
      <c r="BL47" s="9">
        <v>0</v>
      </c>
      <c r="BM47" s="9">
        <f t="shared" si="24"/>
        <v>0</v>
      </c>
      <c r="BN47" s="5" t="s">
        <v>87</v>
      </c>
      <c r="BO47" s="5" t="s">
        <v>74</v>
      </c>
      <c r="BP47" s="6" t="s">
        <v>74</v>
      </c>
      <c r="BQ47" s="5" t="s">
        <v>74</v>
      </c>
      <c r="BR47" s="5" t="s">
        <v>75</v>
      </c>
      <c r="BS47" s="6">
        <v>43917</v>
      </c>
      <c r="BT47" s="7">
        <f>YEARFRAC(F47,BS47)*12</f>
        <v>32.966666666666669</v>
      </c>
      <c r="BU47" s="5" t="s">
        <v>101</v>
      </c>
      <c r="BV47" s="5" t="s">
        <v>102</v>
      </c>
      <c r="BW47" s="5" t="s">
        <v>74</v>
      </c>
      <c r="BX47" s="5" t="s">
        <v>74</v>
      </c>
      <c r="BY47" s="6" t="s">
        <v>74</v>
      </c>
      <c r="BZ47" s="6">
        <f>BS47</f>
        <v>43917</v>
      </c>
      <c r="CA47" s="5" t="s">
        <v>110</v>
      </c>
      <c r="CB47" s="7">
        <f t="shared" si="28"/>
        <v>32.966666666666669</v>
      </c>
    </row>
    <row r="48" spans="1:80" x14ac:dyDescent="0.3">
      <c r="A48" s="4">
        <v>47</v>
      </c>
      <c r="B48" s="5" t="s">
        <v>166</v>
      </c>
      <c r="C48" s="6">
        <v>42232</v>
      </c>
      <c r="D48" s="5" t="s">
        <v>90</v>
      </c>
      <c r="E48" s="7">
        <v>1.8836413415468858</v>
      </c>
      <c r="F48" s="6">
        <v>42920</v>
      </c>
      <c r="G48" s="4" t="s">
        <v>66</v>
      </c>
      <c r="H48" s="8">
        <v>379400</v>
      </c>
      <c r="I48" s="5" t="s">
        <v>73</v>
      </c>
      <c r="J48" s="5" t="s">
        <v>69</v>
      </c>
      <c r="K48" s="5" t="s">
        <v>69</v>
      </c>
      <c r="L48" s="5" t="s">
        <v>95</v>
      </c>
      <c r="M48" s="5" t="s">
        <v>71</v>
      </c>
      <c r="N48" s="5" t="s">
        <v>82</v>
      </c>
      <c r="O48" s="5" t="s">
        <v>91</v>
      </c>
      <c r="P48" s="6">
        <v>42922</v>
      </c>
      <c r="Q48" s="10">
        <v>42947</v>
      </c>
      <c r="R48" s="9">
        <f>(Q48-P48)</f>
        <v>25</v>
      </c>
      <c r="S48" s="9">
        <v>2</v>
      </c>
      <c r="T48" s="9">
        <v>1</v>
      </c>
      <c r="U48" s="9">
        <v>0</v>
      </c>
      <c r="V48" s="8" t="s">
        <v>74</v>
      </c>
      <c r="W48" s="5" t="s">
        <v>74</v>
      </c>
      <c r="X48" s="5" t="s">
        <v>74</v>
      </c>
      <c r="Y48" s="5" t="s">
        <v>74</v>
      </c>
      <c r="Z48" s="6" t="s">
        <v>74</v>
      </c>
      <c r="AA48" s="6" t="s">
        <v>74</v>
      </c>
      <c r="AB48" s="9" t="s">
        <v>74</v>
      </c>
      <c r="AC48" s="9" t="s">
        <v>74</v>
      </c>
      <c r="AD48" s="9" t="s">
        <v>74</v>
      </c>
      <c r="AE48" s="9" t="s">
        <v>74</v>
      </c>
      <c r="AF48" s="9" t="s">
        <v>74</v>
      </c>
      <c r="AG48" s="8" t="s">
        <v>74</v>
      </c>
      <c r="AH48" s="5" t="s">
        <v>74</v>
      </c>
      <c r="AI48" s="5" t="s">
        <v>74</v>
      </c>
      <c r="AJ48" s="5" t="s">
        <v>74</v>
      </c>
      <c r="AK48" s="6" t="s">
        <v>74</v>
      </c>
      <c r="AL48" s="6" t="s">
        <v>74</v>
      </c>
      <c r="AM48" s="9" t="s">
        <v>74</v>
      </c>
      <c r="AN48" s="9" t="s">
        <v>74</v>
      </c>
      <c r="AO48" s="9" t="s">
        <v>74</v>
      </c>
      <c r="AP48" s="9" t="s">
        <v>74</v>
      </c>
      <c r="AQ48" s="9" t="s">
        <v>74</v>
      </c>
      <c r="AR48" s="6" t="s">
        <v>74</v>
      </c>
      <c r="AS48" s="6" t="s">
        <v>74</v>
      </c>
      <c r="AT48" s="9" t="s">
        <v>74</v>
      </c>
      <c r="AU48" s="9" t="s">
        <v>74</v>
      </c>
      <c r="AV48" s="9" t="s">
        <v>74</v>
      </c>
      <c r="AW48" s="9" t="s">
        <v>74</v>
      </c>
      <c r="AX48" s="9" t="s">
        <v>74</v>
      </c>
      <c r="AY48" s="4" t="s">
        <v>74</v>
      </c>
      <c r="AZ48" s="4" t="s">
        <v>74</v>
      </c>
      <c r="BA48" s="4" t="s">
        <v>74</v>
      </c>
      <c r="BB48" s="4" t="s">
        <v>74</v>
      </c>
      <c r="BC48" s="4" t="s">
        <v>74</v>
      </c>
      <c r="BD48" s="4" t="s">
        <v>74</v>
      </c>
      <c r="BE48" s="4" t="s">
        <v>74</v>
      </c>
      <c r="BF48" s="4" t="s">
        <v>74</v>
      </c>
      <c r="BG48" s="6" t="s">
        <v>74</v>
      </c>
      <c r="BH48" s="6" t="s">
        <v>74</v>
      </c>
      <c r="BI48" s="9" t="s">
        <v>74</v>
      </c>
      <c r="BJ48" s="9" t="s">
        <v>74</v>
      </c>
      <c r="BK48" s="9" t="s">
        <v>74</v>
      </c>
      <c r="BL48" s="9" t="s">
        <v>74</v>
      </c>
      <c r="BM48" s="9" t="s">
        <v>74</v>
      </c>
      <c r="BN48" s="5" t="s">
        <v>87</v>
      </c>
      <c r="BO48" s="5" t="s">
        <v>74</v>
      </c>
      <c r="BP48" s="6" t="s">
        <v>74</v>
      </c>
      <c r="BQ48" s="5" t="s">
        <v>74</v>
      </c>
      <c r="BR48" s="5" t="s">
        <v>87</v>
      </c>
      <c r="BS48" s="6" t="s">
        <v>74</v>
      </c>
      <c r="BT48" s="7" t="s">
        <v>74</v>
      </c>
      <c r="BU48" s="5" t="s">
        <v>74</v>
      </c>
      <c r="BV48" s="5" t="s">
        <v>74</v>
      </c>
      <c r="BW48" s="5" t="s">
        <v>75</v>
      </c>
      <c r="BX48" s="5" t="s">
        <v>152</v>
      </c>
      <c r="BY48" s="6">
        <v>42947</v>
      </c>
      <c r="BZ48" s="6">
        <f>BY48</f>
        <v>42947</v>
      </c>
      <c r="CA48" s="5" t="s">
        <v>78</v>
      </c>
      <c r="CB48" s="7">
        <f t="shared" si="28"/>
        <v>0.89999999999999991</v>
      </c>
    </row>
    <row r="49" spans="1:80" x14ac:dyDescent="0.3">
      <c r="A49" s="4">
        <v>48</v>
      </c>
      <c r="B49" s="5" t="s">
        <v>167</v>
      </c>
      <c r="C49" s="6">
        <v>41504</v>
      </c>
      <c r="D49" s="5" t="s">
        <v>90</v>
      </c>
      <c r="E49" s="7">
        <v>3.9041752224503763</v>
      </c>
      <c r="F49" s="6">
        <v>42930</v>
      </c>
      <c r="G49" s="4" t="s">
        <v>66</v>
      </c>
      <c r="H49" s="8">
        <v>22400</v>
      </c>
      <c r="I49" s="5" t="s">
        <v>67</v>
      </c>
      <c r="J49" s="5" t="s">
        <v>68</v>
      </c>
      <c r="K49" s="5" t="s">
        <v>69</v>
      </c>
      <c r="L49" s="5" t="s">
        <v>105</v>
      </c>
      <c r="M49" s="5" t="s">
        <v>71</v>
      </c>
      <c r="N49" s="5" t="s">
        <v>82</v>
      </c>
      <c r="O49" s="5" t="s">
        <v>91</v>
      </c>
      <c r="P49" s="6">
        <v>42931</v>
      </c>
      <c r="Q49" s="6">
        <v>42972</v>
      </c>
      <c r="R49" s="9">
        <f t="shared" ref="R49:R55" si="33">(Z49-P49)</f>
        <v>51</v>
      </c>
      <c r="S49" s="9">
        <v>0</v>
      </c>
      <c r="T49" s="9">
        <v>0</v>
      </c>
      <c r="U49" s="9">
        <v>0</v>
      </c>
      <c r="V49" s="8" t="s">
        <v>83</v>
      </c>
      <c r="W49" s="5" t="s">
        <v>84</v>
      </c>
      <c r="X49" s="5" t="s">
        <v>85</v>
      </c>
      <c r="Y49" s="5" t="s">
        <v>91</v>
      </c>
      <c r="Z49" s="6">
        <v>42982</v>
      </c>
      <c r="AA49" s="6">
        <v>43016</v>
      </c>
      <c r="AB49" s="9">
        <f t="shared" ref="AB49:AB55" si="34">(AK49-Z49)</f>
        <v>46</v>
      </c>
      <c r="AC49" s="9">
        <v>0</v>
      </c>
      <c r="AD49" s="9">
        <v>0</v>
      </c>
      <c r="AE49" s="9">
        <v>0</v>
      </c>
      <c r="AF49" s="9">
        <f t="shared" si="16"/>
        <v>0</v>
      </c>
      <c r="AG49" s="8" t="s">
        <v>83</v>
      </c>
      <c r="AH49" s="5" t="s">
        <v>84</v>
      </c>
      <c r="AI49" s="5" t="s">
        <v>93</v>
      </c>
      <c r="AJ49" s="5" t="s">
        <v>85</v>
      </c>
      <c r="AK49" s="6">
        <v>43028</v>
      </c>
      <c r="AL49" s="6">
        <v>43076</v>
      </c>
      <c r="AM49" s="9">
        <f t="shared" ref="AM49:AM55" si="35">(AR49-AK49)</f>
        <v>58</v>
      </c>
      <c r="AN49" s="9">
        <v>0</v>
      </c>
      <c r="AO49" s="9">
        <v>0</v>
      </c>
      <c r="AP49" s="9">
        <v>0</v>
      </c>
      <c r="AQ49" s="9">
        <f t="shared" ref="AQ49:AQ67" si="36">(AN49+AO49+AP49)</f>
        <v>0</v>
      </c>
      <c r="AR49" s="6">
        <v>43086</v>
      </c>
      <c r="AS49" s="6">
        <v>43128</v>
      </c>
      <c r="AT49" s="9">
        <f t="shared" ref="AT49:AT55" si="37">(BG49-AR49)</f>
        <v>60</v>
      </c>
      <c r="AU49" s="9">
        <v>1</v>
      </c>
      <c r="AV49" s="9">
        <v>0</v>
      </c>
      <c r="AW49" s="9">
        <v>0</v>
      </c>
      <c r="AX49" s="9">
        <f t="shared" si="20"/>
        <v>1</v>
      </c>
      <c r="AY49" s="4">
        <v>8</v>
      </c>
      <c r="AZ49" s="4">
        <v>1</v>
      </c>
      <c r="BA49" s="4">
        <v>0</v>
      </c>
      <c r="BB49" s="4">
        <v>0</v>
      </c>
      <c r="BC49" s="4">
        <v>5</v>
      </c>
      <c r="BD49" s="4">
        <v>1</v>
      </c>
      <c r="BE49" s="4">
        <v>1</v>
      </c>
      <c r="BF49" s="4">
        <v>0</v>
      </c>
      <c r="BG49" s="6">
        <v>43146</v>
      </c>
      <c r="BH49" s="10">
        <v>43335</v>
      </c>
      <c r="BI49" s="9">
        <f t="shared" si="9"/>
        <v>190</v>
      </c>
      <c r="BJ49" s="9">
        <v>0</v>
      </c>
      <c r="BK49" s="9">
        <v>0</v>
      </c>
      <c r="BL49" s="9">
        <v>0</v>
      </c>
      <c r="BM49" s="9">
        <f t="shared" si="24"/>
        <v>0</v>
      </c>
      <c r="BN49" s="5" t="s">
        <v>87</v>
      </c>
      <c r="BO49" s="5" t="s">
        <v>74</v>
      </c>
      <c r="BP49" s="6" t="s">
        <v>74</v>
      </c>
      <c r="BQ49" s="5" t="s">
        <v>74</v>
      </c>
      <c r="BR49" s="5" t="s">
        <v>75</v>
      </c>
      <c r="BS49" s="6">
        <v>43335</v>
      </c>
      <c r="BT49" s="7">
        <f>YEARFRAC(F49,BS49)*12</f>
        <v>13.3</v>
      </c>
      <c r="BU49" s="5" t="s">
        <v>117</v>
      </c>
      <c r="BV49" s="5" t="s">
        <v>118</v>
      </c>
      <c r="BW49" s="5" t="s">
        <v>74</v>
      </c>
      <c r="BX49" s="5" t="s">
        <v>74</v>
      </c>
      <c r="BY49" s="6" t="s">
        <v>74</v>
      </c>
      <c r="BZ49" s="6">
        <f>BS49</f>
        <v>43335</v>
      </c>
      <c r="CA49" s="5" t="s">
        <v>78</v>
      </c>
      <c r="CB49" s="7">
        <f t="shared" si="28"/>
        <v>13.3</v>
      </c>
    </row>
    <row r="50" spans="1:80" x14ac:dyDescent="0.3">
      <c r="A50" s="4">
        <v>49</v>
      </c>
      <c r="B50" s="5" t="s">
        <v>168</v>
      </c>
      <c r="C50" s="6">
        <v>41274</v>
      </c>
      <c r="D50" s="5" t="s">
        <v>65</v>
      </c>
      <c r="E50" s="7">
        <v>4.5284052019164953</v>
      </c>
      <c r="F50" s="6">
        <v>42928</v>
      </c>
      <c r="G50" s="4" t="s">
        <v>66</v>
      </c>
      <c r="H50" s="8">
        <v>9900</v>
      </c>
      <c r="I50" s="5" t="s">
        <v>67</v>
      </c>
      <c r="J50" s="5" t="s">
        <v>69</v>
      </c>
      <c r="K50" s="5" t="s">
        <v>69</v>
      </c>
      <c r="L50" s="5" t="s">
        <v>113</v>
      </c>
      <c r="M50" s="5" t="s">
        <v>71</v>
      </c>
      <c r="N50" s="5" t="s">
        <v>82</v>
      </c>
      <c r="O50" s="5" t="s">
        <v>67</v>
      </c>
      <c r="P50" s="6">
        <v>42936</v>
      </c>
      <c r="Q50" s="6">
        <v>42977</v>
      </c>
      <c r="R50" s="9">
        <f t="shared" si="33"/>
        <v>49</v>
      </c>
      <c r="S50" s="9">
        <v>1</v>
      </c>
      <c r="T50" s="9">
        <v>0</v>
      </c>
      <c r="U50" s="9">
        <v>0</v>
      </c>
      <c r="V50" s="8" t="s">
        <v>83</v>
      </c>
      <c r="W50" s="5" t="s">
        <v>84</v>
      </c>
      <c r="X50" s="5" t="s">
        <v>85</v>
      </c>
      <c r="Y50" s="5" t="s">
        <v>67</v>
      </c>
      <c r="Z50" s="6">
        <v>42985</v>
      </c>
      <c r="AA50" s="6">
        <v>43007</v>
      </c>
      <c r="AB50" s="9">
        <f t="shared" si="34"/>
        <v>34</v>
      </c>
      <c r="AC50" s="9">
        <v>0</v>
      </c>
      <c r="AD50" s="9">
        <v>0</v>
      </c>
      <c r="AE50" s="9">
        <v>0</v>
      </c>
      <c r="AF50" s="9">
        <f t="shared" si="16"/>
        <v>0</v>
      </c>
      <c r="AG50" s="8" t="s">
        <v>83</v>
      </c>
      <c r="AH50" s="5" t="s">
        <v>92</v>
      </c>
      <c r="AI50" s="5" t="s">
        <v>86</v>
      </c>
      <c r="AJ50" s="5" t="s">
        <v>85</v>
      </c>
      <c r="AK50" s="6">
        <v>43019</v>
      </c>
      <c r="AL50" s="6">
        <v>43067</v>
      </c>
      <c r="AM50" s="9">
        <f t="shared" si="35"/>
        <v>68</v>
      </c>
      <c r="AN50" s="9">
        <v>0</v>
      </c>
      <c r="AO50" s="9">
        <v>0</v>
      </c>
      <c r="AP50" s="9">
        <v>0</v>
      </c>
      <c r="AQ50" s="9">
        <f t="shared" si="36"/>
        <v>0</v>
      </c>
      <c r="AR50" s="6">
        <v>43087</v>
      </c>
      <c r="AS50" s="6">
        <v>43128</v>
      </c>
      <c r="AT50" s="9">
        <f t="shared" si="37"/>
        <v>59</v>
      </c>
      <c r="AU50" s="9">
        <v>1</v>
      </c>
      <c r="AV50" s="9">
        <v>0</v>
      </c>
      <c r="AW50" s="9">
        <v>0</v>
      </c>
      <c r="AX50" s="9">
        <f t="shared" si="20"/>
        <v>1</v>
      </c>
      <c r="AY50" s="4">
        <v>10</v>
      </c>
      <c r="AZ50" s="4">
        <v>1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6">
        <v>43146</v>
      </c>
      <c r="BH50" s="6">
        <v>43817</v>
      </c>
      <c r="BI50" s="9">
        <f t="shared" si="9"/>
        <v>672</v>
      </c>
      <c r="BJ50" s="9">
        <v>2</v>
      </c>
      <c r="BK50" s="9">
        <v>0</v>
      </c>
      <c r="BL50" s="9">
        <v>0</v>
      </c>
      <c r="BM50" s="9">
        <f t="shared" si="24"/>
        <v>2</v>
      </c>
      <c r="BN50" s="5" t="s">
        <v>87</v>
      </c>
      <c r="BO50" s="5" t="s">
        <v>74</v>
      </c>
      <c r="BP50" s="6" t="s">
        <v>74</v>
      </c>
      <c r="BQ50" s="5" t="s">
        <v>74</v>
      </c>
      <c r="BR50" s="5" t="s">
        <v>87</v>
      </c>
      <c r="BS50" s="6" t="s">
        <v>74</v>
      </c>
      <c r="BT50" s="7" t="s">
        <v>74</v>
      </c>
      <c r="BU50" s="5" t="s">
        <v>74</v>
      </c>
      <c r="BV50" s="5" t="s">
        <v>74</v>
      </c>
      <c r="BW50" s="5" t="s">
        <v>87</v>
      </c>
      <c r="BX50" s="5" t="s">
        <v>74</v>
      </c>
      <c r="BY50" s="6" t="s">
        <v>74</v>
      </c>
      <c r="BZ50" s="6">
        <v>44545</v>
      </c>
      <c r="CA50" s="5" t="s">
        <v>88</v>
      </c>
      <c r="CB50" s="7">
        <f t="shared" si="28"/>
        <v>53.099999999999994</v>
      </c>
    </row>
    <row r="51" spans="1:80" x14ac:dyDescent="0.3">
      <c r="A51" s="4">
        <v>50</v>
      </c>
      <c r="B51" s="5" t="s">
        <v>169</v>
      </c>
      <c r="C51" s="6">
        <v>36619</v>
      </c>
      <c r="D51" s="5" t="s">
        <v>65</v>
      </c>
      <c r="E51" s="7">
        <v>17.316906228610542</v>
      </c>
      <c r="F51" s="6">
        <v>42944</v>
      </c>
      <c r="G51" s="4" t="s">
        <v>66</v>
      </c>
      <c r="H51" s="8">
        <v>28000</v>
      </c>
      <c r="I51" s="5" t="s">
        <v>73</v>
      </c>
      <c r="J51" s="5" t="s">
        <v>68</v>
      </c>
      <c r="K51" s="5" t="s">
        <v>69</v>
      </c>
      <c r="L51" s="5" t="s">
        <v>105</v>
      </c>
      <c r="M51" s="5" t="s">
        <v>71</v>
      </c>
      <c r="N51" s="5" t="s">
        <v>82</v>
      </c>
      <c r="O51" s="5" t="s">
        <v>98</v>
      </c>
      <c r="P51" s="6">
        <v>42944</v>
      </c>
      <c r="Q51" s="6">
        <v>42993</v>
      </c>
      <c r="R51" s="9">
        <f t="shared" si="33"/>
        <v>55</v>
      </c>
      <c r="S51" s="9">
        <v>1</v>
      </c>
      <c r="T51" s="9">
        <v>1</v>
      </c>
      <c r="U51" s="9">
        <v>0</v>
      </c>
      <c r="V51" s="8" t="s">
        <v>83</v>
      </c>
      <c r="W51" s="5" t="s">
        <v>84</v>
      </c>
      <c r="X51" s="5" t="s">
        <v>85</v>
      </c>
      <c r="Y51" s="5" t="s">
        <v>98</v>
      </c>
      <c r="Z51" s="6">
        <v>42999</v>
      </c>
      <c r="AA51" s="6">
        <v>43033</v>
      </c>
      <c r="AB51" s="9">
        <f t="shared" si="34"/>
        <v>48</v>
      </c>
      <c r="AC51" s="9">
        <v>0</v>
      </c>
      <c r="AD51" s="9">
        <v>0</v>
      </c>
      <c r="AE51" s="9">
        <v>0</v>
      </c>
      <c r="AF51" s="9">
        <f t="shared" si="16"/>
        <v>0</v>
      </c>
      <c r="AG51" s="8" t="s">
        <v>83</v>
      </c>
      <c r="AH51" s="5" t="s">
        <v>92</v>
      </c>
      <c r="AI51" s="5" t="s">
        <v>93</v>
      </c>
      <c r="AJ51" s="5" t="s">
        <v>85</v>
      </c>
      <c r="AK51" s="6">
        <v>43047</v>
      </c>
      <c r="AL51" s="6">
        <v>43095</v>
      </c>
      <c r="AM51" s="9">
        <f t="shared" si="35"/>
        <v>55</v>
      </c>
      <c r="AN51" s="9">
        <v>0</v>
      </c>
      <c r="AO51" s="9">
        <v>0</v>
      </c>
      <c r="AP51" s="9">
        <v>0</v>
      </c>
      <c r="AQ51" s="9">
        <f t="shared" si="36"/>
        <v>0</v>
      </c>
      <c r="AR51" s="6">
        <v>43102</v>
      </c>
      <c r="AS51" s="6">
        <v>43144</v>
      </c>
      <c r="AT51" s="9">
        <f t="shared" si="37"/>
        <v>65</v>
      </c>
      <c r="AU51" s="9">
        <v>0</v>
      </c>
      <c r="AV51" s="9">
        <v>0</v>
      </c>
      <c r="AW51" s="9">
        <v>0</v>
      </c>
      <c r="AX51" s="9">
        <f t="shared" si="20"/>
        <v>0</v>
      </c>
      <c r="AY51" s="4">
        <v>17</v>
      </c>
      <c r="AZ51" s="4">
        <v>2</v>
      </c>
      <c r="BA51" s="4">
        <v>0</v>
      </c>
      <c r="BB51" s="4">
        <v>0</v>
      </c>
      <c r="BC51" s="4">
        <v>14</v>
      </c>
      <c r="BD51" s="4">
        <v>1</v>
      </c>
      <c r="BE51" s="4">
        <v>2</v>
      </c>
      <c r="BF51" s="4">
        <v>0</v>
      </c>
      <c r="BG51" s="6">
        <v>43167</v>
      </c>
      <c r="BH51" s="6">
        <v>43845</v>
      </c>
      <c r="BI51" s="9">
        <f t="shared" si="9"/>
        <v>679</v>
      </c>
      <c r="BJ51" s="9">
        <v>0</v>
      </c>
      <c r="BK51" s="9">
        <v>0</v>
      </c>
      <c r="BL51" s="9">
        <v>0</v>
      </c>
      <c r="BM51" s="9">
        <f t="shared" si="24"/>
        <v>0</v>
      </c>
      <c r="BN51" s="5" t="s">
        <v>87</v>
      </c>
      <c r="BO51" s="5" t="s">
        <v>74</v>
      </c>
      <c r="BP51" s="6" t="s">
        <v>74</v>
      </c>
      <c r="BQ51" s="5" t="s">
        <v>74</v>
      </c>
      <c r="BR51" s="5" t="s">
        <v>87</v>
      </c>
      <c r="BS51" s="6" t="s">
        <v>74</v>
      </c>
      <c r="BT51" s="7" t="s">
        <v>74</v>
      </c>
      <c r="BU51" s="5" t="s">
        <v>74</v>
      </c>
      <c r="BV51" s="5" t="s">
        <v>74</v>
      </c>
      <c r="BW51" s="5" t="s">
        <v>87</v>
      </c>
      <c r="BX51" s="5" t="s">
        <v>74</v>
      </c>
      <c r="BY51" s="6" t="s">
        <v>74</v>
      </c>
      <c r="BZ51" s="6">
        <v>44545</v>
      </c>
      <c r="CA51" s="5" t="s">
        <v>88</v>
      </c>
      <c r="CB51" s="7">
        <f t="shared" si="28"/>
        <v>52.566666666666663</v>
      </c>
    </row>
    <row r="52" spans="1:80" x14ac:dyDescent="0.3">
      <c r="A52" s="4">
        <v>51</v>
      </c>
      <c r="B52" s="5" t="s">
        <v>170</v>
      </c>
      <c r="C52" s="6">
        <v>41163</v>
      </c>
      <c r="D52" s="5" t="s">
        <v>90</v>
      </c>
      <c r="E52" s="7">
        <v>4.8952772073921968</v>
      </c>
      <c r="F52" s="6">
        <v>42951</v>
      </c>
      <c r="G52" s="4" t="s">
        <v>66</v>
      </c>
      <c r="H52" s="8">
        <v>26600</v>
      </c>
      <c r="I52" s="5" t="s">
        <v>67</v>
      </c>
      <c r="J52" s="5" t="s">
        <v>68</v>
      </c>
      <c r="K52" s="5" t="s">
        <v>69</v>
      </c>
      <c r="L52" s="5" t="s">
        <v>113</v>
      </c>
      <c r="M52" s="5" t="s">
        <v>71</v>
      </c>
      <c r="N52" s="5" t="s">
        <v>82</v>
      </c>
      <c r="O52" s="5" t="s">
        <v>91</v>
      </c>
      <c r="P52" s="6">
        <v>42953</v>
      </c>
      <c r="Q52" s="6">
        <v>42993</v>
      </c>
      <c r="R52" s="9">
        <f t="shared" si="33"/>
        <v>46</v>
      </c>
      <c r="S52" s="9">
        <v>0</v>
      </c>
      <c r="T52" s="9">
        <v>1</v>
      </c>
      <c r="U52" s="9">
        <v>0</v>
      </c>
      <c r="V52" s="8" t="s">
        <v>83</v>
      </c>
      <c r="W52" s="5" t="s">
        <v>84</v>
      </c>
      <c r="X52" s="5" t="s">
        <v>85</v>
      </c>
      <c r="Y52" s="5" t="s">
        <v>91</v>
      </c>
      <c r="Z52" s="6">
        <v>42999</v>
      </c>
      <c r="AA52" s="6">
        <v>43033</v>
      </c>
      <c r="AB52" s="9">
        <f t="shared" si="34"/>
        <v>50</v>
      </c>
      <c r="AC52" s="9">
        <v>0</v>
      </c>
      <c r="AD52" s="9">
        <v>0</v>
      </c>
      <c r="AE52" s="9">
        <v>0</v>
      </c>
      <c r="AF52" s="9">
        <f t="shared" si="16"/>
        <v>0</v>
      </c>
      <c r="AG52" s="8" t="s">
        <v>83</v>
      </c>
      <c r="AH52" s="5" t="s">
        <v>92</v>
      </c>
      <c r="AI52" s="5" t="s">
        <v>93</v>
      </c>
      <c r="AJ52" s="5" t="s">
        <v>85</v>
      </c>
      <c r="AK52" s="6">
        <v>43049</v>
      </c>
      <c r="AL52" s="6">
        <v>43097</v>
      </c>
      <c r="AM52" s="9">
        <f t="shared" si="35"/>
        <v>61</v>
      </c>
      <c r="AN52" s="9">
        <v>0</v>
      </c>
      <c r="AO52" s="9">
        <v>0</v>
      </c>
      <c r="AP52" s="9">
        <v>0</v>
      </c>
      <c r="AQ52" s="9">
        <f t="shared" si="36"/>
        <v>0</v>
      </c>
      <c r="AR52" s="6">
        <v>43110</v>
      </c>
      <c r="AS52" s="6">
        <v>43152</v>
      </c>
      <c r="AT52" s="9">
        <f t="shared" si="37"/>
        <v>64</v>
      </c>
      <c r="AU52" s="9">
        <v>0</v>
      </c>
      <c r="AV52" s="9">
        <v>0</v>
      </c>
      <c r="AW52" s="9">
        <v>0</v>
      </c>
      <c r="AX52" s="9">
        <f t="shared" si="20"/>
        <v>0</v>
      </c>
      <c r="AY52" s="4">
        <v>7</v>
      </c>
      <c r="AZ52" s="4">
        <v>1</v>
      </c>
      <c r="BA52" s="4">
        <v>7</v>
      </c>
      <c r="BB52" s="4">
        <v>1</v>
      </c>
      <c r="BC52" s="4">
        <v>7</v>
      </c>
      <c r="BD52" s="4">
        <v>1</v>
      </c>
      <c r="BE52" s="4">
        <v>0</v>
      </c>
      <c r="BF52" s="4">
        <v>0</v>
      </c>
      <c r="BG52" s="6">
        <v>43174</v>
      </c>
      <c r="BH52" s="6">
        <v>43838</v>
      </c>
      <c r="BI52" s="9">
        <f t="shared" si="9"/>
        <v>665</v>
      </c>
      <c r="BJ52" s="9">
        <v>0</v>
      </c>
      <c r="BK52" s="9">
        <v>0</v>
      </c>
      <c r="BL52" s="9">
        <v>0</v>
      </c>
      <c r="BM52" s="9">
        <f t="shared" si="24"/>
        <v>0</v>
      </c>
      <c r="BN52" s="5" t="s">
        <v>87</v>
      </c>
      <c r="BO52" s="5" t="s">
        <v>74</v>
      </c>
      <c r="BP52" s="6" t="s">
        <v>74</v>
      </c>
      <c r="BQ52" s="5" t="s">
        <v>74</v>
      </c>
      <c r="BR52" s="5" t="s">
        <v>87</v>
      </c>
      <c r="BS52" s="6" t="s">
        <v>74</v>
      </c>
      <c r="BT52" s="7" t="s">
        <v>74</v>
      </c>
      <c r="BU52" s="5" t="s">
        <v>74</v>
      </c>
      <c r="BV52" s="5" t="s">
        <v>74</v>
      </c>
      <c r="BW52" s="5" t="s">
        <v>87</v>
      </c>
      <c r="BX52" s="5" t="s">
        <v>74</v>
      </c>
      <c r="BY52" s="6" t="s">
        <v>74</v>
      </c>
      <c r="BZ52" s="6">
        <v>44545</v>
      </c>
      <c r="CA52" s="5" t="s">
        <v>88</v>
      </c>
      <c r="CB52" s="7">
        <f t="shared" si="28"/>
        <v>52.366666666666667</v>
      </c>
    </row>
    <row r="53" spans="1:80" x14ac:dyDescent="0.3">
      <c r="A53" s="4">
        <v>52</v>
      </c>
      <c r="B53" s="5" t="s">
        <v>171</v>
      </c>
      <c r="C53" s="6">
        <v>39434</v>
      </c>
      <c r="D53" s="5" t="s">
        <v>90</v>
      </c>
      <c r="E53" s="7">
        <v>9.6481861738535244</v>
      </c>
      <c r="F53" s="6">
        <v>42958</v>
      </c>
      <c r="G53" s="4" t="s">
        <v>120</v>
      </c>
      <c r="H53" s="8">
        <v>34000</v>
      </c>
      <c r="I53" s="5" t="s">
        <v>67</v>
      </c>
      <c r="J53" s="5" t="s">
        <v>68</v>
      </c>
      <c r="K53" s="5" t="s">
        <v>69</v>
      </c>
      <c r="L53" s="5" t="s">
        <v>86</v>
      </c>
      <c r="M53" s="5" t="s">
        <v>71</v>
      </c>
      <c r="N53" s="5" t="s">
        <v>82</v>
      </c>
      <c r="O53" s="5" t="s">
        <v>121</v>
      </c>
      <c r="P53" s="6">
        <v>42959</v>
      </c>
      <c r="Q53" s="6">
        <v>42998</v>
      </c>
      <c r="R53" s="9">
        <f t="shared" si="33"/>
        <v>44</v>
      </c>
      <c r="S53" s="9">
        <v>2</v>
      </c>
      <c r="T53" s="9">
        <v>0</v>
      </c>
      <c r="U53" s="9">
        <v>0</v>
      </c>
      <c r="V53" s="8" t="s">
        <v>83</v>
      </c>
      <c r="W53" s="5" t="s">
        <v>92</v>
      </c>
      <c r="X53" s="5" t="s">
        <v>85</v>
      </c>
      <c r="Y53" s="5" t="s">
        <v>121</v>
      </c>
      <c r="Z53" s="6">
        <v>43003</v>
      </c>
      <c r="AA53" s="6">
        <v>43058</v>
      </c>
      <c r="AB53" s="9">
        <f t="shared" si="34"/>
        <v>69</v>
      </c>
      <c r="AC53" s="9">
        <v>0</v>
      </c>
      <c r="AD53" s="9">
        <v>0</v>
      </c>
      <c r="AE53" s="9">
        <v>0</v>
      </c>
      <c r="AF53" s="9">
        <f t="shared" si="16"/>
        <v>0</v>
      </c>
      <c r="AG53" s="8" t="s">
        <v>83</v>
      </c>
      <c r="AH53" s="5" t="s">
        <v>92</v>
      </c>
      <c r="AI53" s="5" t="s">
        <v>93</v>
      </c>
      <c r="AJ53" s="5" t="s">
        <v>85</v>
      </c>
      <c r="AK53" s="6">
        <v>43072</v>
      </c>
      <c r="AL53" s="6">
        <v>43120</v>
      </c>
      <c r="AM53" s="9">
        <f t="shared" si="35"/>
        <v>69</v>
      </c>
      <c r="AN53" s="9">
        <v>0</v>
      </c>
      <c r="AO53" s="9">
        <v>0</v>
      </c>
      <c r="AP53" s="9">
        <v>0</v>
      </c>
      <c r="AQ53" s="9">
        <f t="shared" si="36"/>
        <v>0</v>
      </c>
      <c r="AR53" s="6">
        <v>43141</v>
      </c>
      <c r="AS53" s="6">
        <v>43184</v>
      </c>
      <c r="AT53" s="9">
        <f t="shared" si="37"/>
        <v>68</v>
      </c>
      <c r="AU53" s="9">
        <v>0</v>
      </c>
      <c r="AV53" s="9">
        <v>0</v>
      </c>
      <c r="AW53" s="9">
        <v>0</v>
      </c>
      <c r="AX53" s="9">
        <f t="shared" si="20"/>
        <v>0</v>
      </c>
      <c r="AY53" s="4">
        <v>17</v>
      </c>
      <c r="AZ53" s="4">
        <v>1</v>
      </c>
      <c r="BA53" s="4">
        <v>0</v>
      </c>
      <c r="BB53" s="4">
        <v>0</v>
      </c>
      <c r="BC53" s="4">
        <v>7</v>
      </c>
      <c r="BD53" s="4">
        <v>1</v>
      </c>
      <c r="BE53" s="4">
        <v>0</v>
      </c>
      <c r="BF53" s="4">
        <v>0</v>
      </c>
      <c r="BG53" s="6">
        <v>43209</v>
      </c>
      <c r="BH53" s="6">
        <v>43880</v>
      </c>
      <c r="BI53" s="9">
        <f t="shared" si="9"/>
        <v>672</v>
      </c>
      <c r="BJ53" s="9">
        <v>2</v>
      </c>
      <c r="BK53" s="9">
        <v>0</v>
      </c>
      <c r="BL53" s="9">
        <v>0</v>
      </c>
      <c r="BM53" s="9">
        <f t="shared" si="24"/>
        <v>2</v>
      </c>
      <c r="BN53" s="5" t="s">
        <v>87</v>
      </c>
      <c r="BO53" s="5" t="s">
        <v>74</v>
      </c>
      <c r="BP53" s="6" t="s">
        <v>74</v>
      </c>
      <c r="BQ53" s="5" t="s">
        <v>74</v>
      </c>
      <c r="BR53" s="5" t="s">
        <v>87</v>
      </c>
      <c r="BS53" s="6" t="s">
        <v>74</v>
      </c>
      <c r="BT53" s="7" t="s">
        <v>74</v>
      </c>
      <c r="BU53" s="5" t="s">
        <v>74</v>
      </c>
      <c r="BV53" s="5" t="s">
        <v>74</v>
      </c>
      <c r="BW53" s="5" t="s">
        <v>87</v>
      </c>
      <c r="BX53" s="5" t="s">
        <v>74</v>
      </c>
      <c r="BY53" s="6" t="s">
        <v>74</v>
      </c>
      <c r="BZ53" s="6">
        <v>44545</v>
      </c>
      <c r="CA53" s="5" t="s">
        <v>88</v>
      </c>
      <c r="CB53" s="7">
        <f t="shared" si="28"/>
        <v>52.133333333333326</v>
      </c>
    </row>
    <row r="54" spans="1:80" x14ac:dyDescent="0.3">
      <c r="A54" s="4">
        <v>53</v>
      </c>
      <c r="B54" s="5" t="s">
        <v>172</v>
      </c>
      <c r="C54" s="6">
        <v>38365</v>
      </c>
      <c r="D54" s="5" t="s">
        <v>65</v>
      </c>
      <c r="E54" s="7">
        <v>12.566735112936344</v>
      </c>
      <c r="F54" s="6">
        <v>42955</v>
      </c>
      <c r="G54" s="4" t="s">
        <v>120</v>
      </c>
      <c r="H54" s="8">
        <v>66700</v>
      </c>
      <c r="I54" s="5" t="s">
        <v>73</v>
      </c>
      <c r="J54" s="5" t="s">
        <v>68</v>
      </c>
      <c r="K54" s="5" t="s">
        <v>69</v>
      </c>
      <c r="L54" s="5" t="s">
        <v>86</v>
      </c>
      <c r="M54" s="5" t="s">
        <v>81</v>
      </c>
      <c r="N54" s="5" t="s">
        <v>82</v>
      </c>
      <c r="O54" s="5" t="s">
        <v>121</v>
      </c>
      <c r="P54" s="6">
        <v>42956</v>
      </c>
      <c r="Q54" s="6">
        <v>42991</v>
      </c>
      <c r="R54" s="9">
        <f t="shared" si="33"/>
        <v>43</v>
      </c>
      <c r="S54" s="9">
        <v>1</v>
      </c>
      <c r="T54" s="9">
        <v>1</v>
      </c>
      <c r="U54" s="9">
        <v>0</v>
      </c>
      <c r="V54" s="8" t="s">
        <v>83</v>
      </c>
      <c r="W54" s="5" t="s">
        <v>92</v>
      </c>
      <c r="X54" s="5" t="s">
        <v>85</v>
      </c>
      <c r="Y54" s="5" t="s">
        <v>121</v>
      </c>
      <c r="Z54" s="6">
        <v>42999</v>
      </c>
      <c r="AA54" s="6">
        <v>43054</v>
      </c>
      <c r="AB54" s="9">
        <f t="shared" si="34"/>
        <v>65</v>
      </c>
      <c r="AC54" s="9">
        <v>1</v>
      </c>
      <c r="AD54" s="9">
        <v>2</v>
      </c>
      <c r="AE54" s="9">
        <v>0</v>
      </c>
      <c r="AF54" s="9">
        <f t="shared" si="16"/>
        <v>3</v>
      </c>
      <c r="AG54" s="8" t="s">
        <v>83</v>
      </c>
      <c r="AH54" s="5" t="s">
        <v>92</v>
      </c>
      <c r="AI54" s="5" t="s">
        <v>93</v>
      </c>
      <c r="AJ54" s="5" t="s">
        <v>85</v>
      </c>
      <c r="AK54" s="6">
        <v>43064</v>
      </c>
      <c r="AL54" s="6">
        <v>43117</v>
      </c>
      <c r="AM54" s="9">
        <f t="shared" si="35"/>
        <v>61</v>
      </c>
      <c r="AN54" s="9">
        <v>0</v>
      </c>
      <c r="AO54" s="9">
        <v>0</v>
      </c>
      <c r="AP54" s="9">
        <v>0</v>
      </c>
      <c r="AQ54" s="9">
        <f t="shared" si="36"/>
        <v>0</v>
      </c>
      <c r="AR54" s="6">
        <v>43125</v>
      </c>
      <c r="AS54" s="6">
        <v>43166</v>
      </c>
      <c r="AT54" s="9">
        <f t="shared" si="37"/>
        <v>56</v>
      </c>
      <c r="AU54" s="9">
        <v>0</v>
      </c>
      <c r="AV54" s="9">
        <v>0</v>
      </c>
      <c r="AW54" s="9">
        <v>0</v>
      </c>
      <c r="AX54" s="9">
        <f t="shared" si="20"/>
        <v>0</v>
      </c>
      <c r="AY54" s="4">
        <v>7</v>
      </c>
      <c r="AZ54" s="4">
        <v>1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6">
        <v>43181</v>
      </c>
      <c r="BH54" s="6">
        <v>43866</v>
      </c>
      <c r="BI54" s="9">
        <f t="shared" si="9"/>
        <v>686</v>
      </c>
      <c r="BJ54" s="9">
        <v>0</v>
      </c>
      <c r="BK54" s="9">
        <v>0</v>
      </c>
      <c r="BL54" s="9">
        <v>0</v>
      </c>
      <c r="BM54" s="9">
        <f t="shared" si="24"/>
        <v>0</v>
      </c>
      <c r="BN54" s="5" t="s">
        <v>87</v>
      </c>
      <c r="BO54" s="5" t="s">
        <v>74</v>
      </c>
      <c r="BP54" s="6" t="s">
        <v>74</v>
      </c>
      <c r="BQ54" s="5" t="s">
        <v>74</v>
      </c>
      <c r="BR54" s="5" t="s">
        <v>87</v>
      </c>
      <c r="BS54" s="6" t="s">
        <v>74</v>
      </c>
      <c r="BT54" s="7" t="s">
        <v>74</v>
      </c>
      <c r="BU54" s="5" t="s">
        <v>74</v>
      </c>
      <c r="BV54" s="5" t="s">
        <v>74</v>
      </c>
      <c r="BW54" s="5" t="s">
        <v>87</v>
      </c>
      <c r="BX54" s="5" t="s">
        <v>74</v>
      </c>
      <c r="BY54" s="6" t="s">
        <v>74</v>
      </c>
      <c r="BZ54" s="6">
        <v>44545</v>
      </c>
      <c r="CA54" s="5" t="s">
        <v>88</v>
      </c>
      <c r="CB54" s="7">
        <f t="shared" si="28"/>
        <v>52.233333333333334</v>
      </c>
    </row>
    <row r="55" spans="1:80" x14ac:dyDescent="0.3">
      <c r="A55" s="4">
        <v>54</v>
      </c>
      <c r="B55" s="5" t="s">
        <v>173</v>
      </c>
      <c r="C55" s="6">
        <v>41984</v>
      </c>
      <c r="D55" s="5" t="s">
        <v>65</v>
      </c>
      <c r="E55" s="7">
        <v>2.6666666666666665</v>
      </c>
      <c r="F55" s="6">
        <v>42958</v>
      </c>
      <c r="G55" s="4" t="s">
        <v>66</v>
      </c>
      <c r="H55" s="8">
        <v>43200</v>
      </c>
      <c r="I55" s="5" t="s">
        <v>67</v>
      </c>
      <c r="J55" s="5" t="s">
        <v>69</v>
      </c>
      <c r="K55" s="5" t="s">
        <v>69</v>
      </c>
      <c r="L55" s="5" t="s">
        <v>105</v>
      </c>
      <c r="M55" s="5" t="s">
        <v>71</v>
      </c>
      <c r="N55" s="5" t="s">
        <v>82</v>
      </c>
      <c r="O55" s="5" t="s">
        <v>67</v>
      </c>
      <c r="P55" s="6">
        <v>42964</v>
      </c>
      <c r="Q55" s="6">
        <v>43000</v>
      </c>
      <c r="R55" s="9">
        <f t="shared" si="33"/>
        <v>50</v>
      </c>
      <c r="S55" s="9">
        <v>2</v>
      </c>
      <c r="T55" s="9">
        <v>0</v>
      </c>
      <c r="U55" s="9">
        <v>0</v>
      </c>
      <c r="V55" s="8" t="s">
        <v>83</v>
      </c>
      <c r="W55" s="5" t="s">
        <v>106</v>
      </c>
      <c r="X55" s="5" t="s">
        <v>107</v>
      </c>
      <c r="Y55" s="5" t="s">
        <v>73</v>
      </c>
      <c r="Z55" s="6">
        <v>43014</v>
      </c>
      <c r="AA55" s="6">
        <v>43065</v>
      </c>
      <c r="AB55" s="9">
        <f t="shared" si="34"/>
        <v>80</v>
      </c>
      <c r="AC55" s="9">
        <v>0</v>
      </c>
      <c r="AD55" s="9">
        <v>0</v>
      </c>
      <c r="AE55" s="9">
        <v>0</v>
      </c>
      <c r="AF55" s="9">
        <f t="shared" si="16"/>
        <v>0</v>
      </c>
      <c r="AG55" s="8" t="s">
        <v>83</v>
      </c>
      <c r="AH55" s="5" t="s">
        <v>84</v>
      </c>
      <c r="AI55" s="5" t="s">
        <v>86</v>
      </c>
      <c r="AJ55" s="5" t="s">
        <v>85</v>
      </c>
      <c r="AK55" s="6">
        <v>43094</v>
      </c>
      <c r="AL55" s="6">
        <v>43154</v>
      </c>
      <c r="AM55" s="9">
        <f t="shared" si="35"/>
        <v>71</v>
      </c>
      <c r="AN55" s="9">
        <v>0</v>
      </c>
      <c r="AO55" s="9">
        <v>0</v>
      </c>
      <c r="AP55" s="9">
        <v>0</v>
      </c>
      <c r="AQ55" s="9">
        <f t="shared" si="36"/>
        <v>0</v>
      </c>
      <c r="AR55" s="6">
        <v>43165</v>
      </c>
      <c r="AS55" s="6">
        <v>43206</v>
      </c>
      <c r="AT55" s="9">
        <f t="shared" si="37"/>
        <v>51</v>
      </c>
      <c r="AU55" s="9">
        <v>0</v>
      </c>
      <c r="AV55" s="9">
        <v>0</v>
      </c>
      <c r="AW55" s="9">
        <v>0</v>
      </c>
      <c r="AX55" s="9">
        <f t="shared" si="20"/>
        <v>0</v>
      </c>
      <c r="AY55" s="4">
        <v>7</v>
      </c>
      <c r="AZ55" s="4">
        <v>1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6">
        <v>43216</v>
      </c>
      <c r="BH55" s="6">
        <v>43887</v>
      </c>
      <c r="BI55" s="9">
        <f t="shared" si="9"/>
        <v>672</v>
      </c>
      <c r="BJ55" s="9">
        <v>0</v>
      </c>
      <c r="BK55" s="9">
        <v>0</v>
      </c>
      <c r="BL55" s="9">
        <v>0</v>
      </c>
      <c r="BM55" s="9">
        <f t="shared" si="24"/>
        <v>0</v>
      </c>
      <c r="BN55" s="5" t="s">
        <v>87</v>
      </c>
      <c r="BO55" s="5" t="s">
        <v>74</v>
      </c>
      <c r="BP55" s="6" t="s">
        <v>74</v>
      </c>
      <c r="BQ55" s="5" t="s">
        <v>74</v>
      </c>
      <c r="BR55" s="5" t="s">
        <v>75</v>
      </c>
      <c r="BS55" s="6">
        <v>44232</v>
      </c>
      <c r="BT55" s="7">
        <f>YEARFRAC(F55,BS55)*12</f>
        <v>41.8</v>
      </c>
      <c r="BU55" s="5" t="s">
        <v>117</v>
      </c>
      <c r="BV55" s="5" t="s">
        <v>118</v>
      </c>
      <c r="BW55" s="5" t="s">
        <v>74</v>
      </c>
      <c r="BX55" s="5" t="s">
        <v>74</v>
      </c>
      <c r="BY55" s="6" t="s">
        <v>74</v>
      </c>
      <c r="BZ55" s="6">
        <f>BS55</f>
        <v>44232</v>
      </c>
      <c r="CA55" s="5" t="s">
        <v>110</v>
      </c>
      <c r="CB55" s="7">
        <f t="shared" si="28"/>
        <v>41.8</v>
      </c>
    </row>
    <row r="56" spans="1:80" x14ac:dyDescent="0.3">
      <c r="A56" s="4">
        <v>55</v>
      </c>
      <c r="B56" s="5" t="s">
        <v>174</v>
      </c>
      <c r="C56" s="6">
        <v>36455</v>
      </c>
      <c r="D56" s="5" t="s">
        <v>65</v>
      </c>
      <c r="E56" s="7">
        <v>17.87542778918549</v>
      </c>
      <c r="F56" s="6">
        <v>42984</v>
      </c>
      <c r="G56" s="4" t="s">
        <v>66</v>
      </c>
      <c r="H56" s="8">
        <v>61300</v>
      </c>
      <c r="I56" s="5" t="s">
        <v>73</v>
      </c>
      <c r="J56" s="5" t="s">
        <v>69</v>
      </c>
      <c r="K56" s="5" t="s">
        <v>69</v>
      </c>
      <c r="L56" s="5" t="s">
        <v>175</v>
      </c>
      <c r="M56" s="5" t="s">
        <v>71</v>
      </c>
      <c r="N56" s="5" t="s">
        <v>82</v>
      </c>
      <c r="O56" s="5" t="s">
        <v>98</v>
      </c>
      <c r="P56" s="6">
        <v>42985</v>
      </c>
      <c r="Q56" s="10">
        <v>43038</v>
      </c>
      <c r="R56" s="9">
        <f>(Q56-P56)</f>
        <v>53</v>
      </c>
      <c r="S56" s="9">
        <v>0</v>
      </c>
      <c r="T56" s="9">
        <v>1</v>
      </c>
      <c r="U56" s="9">
        <v>0</v>
      </c>
      <c r="V56" s="8" t="s">
        <v>176</v>
      </c>
      <c r="W56" s="5" t="s">
        <v>106</v>
      </c>
      <c r="X56" s="5" t="s">
        <v>141</v>
      </c>
      <c r="Y56" s="5" t="s">
        <v>73</v>
      </c>
      <c r="Z56" s="6" t="s">
        <v>74</v>
      </c>
      <c r="AA56" s="6" t="s">
        <v>74</v>
      </c>
      <c r="AB56" s="9" t="s">
        <v>74</v>
      </c>
      <c r="AC56" s="9" t="s">
        <v>74</v>
      </c>
      <c r="AD56" s="9" t="s">
        <v>74</v>
      </c>
      <c r="AE56" s="9" t="s">
        <v>74</v>
      </c>
      <c r="AF56" s="9" t="s">
        <v>74</v>
      </c>
      <c r="AG56" s="8" t="s">
        <v>74</v>
      </c>
      <c r="AH56" s="5" t="s">
        <v>74</v>
      </c>
      <c r="AI56" s="5" t="s">
        <v>74</v>
      </c>
      <c r="AJ56" s="5" t="s">
        <v>74</v>
      </c>
      <c r="AK56" s="6" t="s">
        <v>74</v>
      </c>
      <c r="AL56" s="6" t="s">
        <v>74</v>
      </c>
      <c r="AM56" s="9" t="s">
        <v>74</v>
      </c>
      <c r="AN56" s="9" t="s">
        <v>74</v>
      </c>
      <c r="AO56" s="9" t="s">
        <v>74</v>
      </c>
      <c r="AP56" s="9" t="s">
        <v>74</v>
      </c>
      <c r="AQ56" s="9" t="s">
        <v>74</v>
      </c>
      <c r="AR56" s="6" t="s">
        <v>74</v>
      </c>
      <c r="AS56" s="6" t="s">
        <v>74</v>
      </c>
      <c r="AT56" s="9" t="s">
        <v>74</v>
      </c>
      <c r="AU56" s="9" t="s">
        <v>74</v>
      </c>
      <c r="AV56" s="9" t="s">
        <v>74</v>
      </c>
      <c r="AW56" s="9" t="s">
        <v>74</v>
      </c>
      <c r="AX56" s="9" t="s">
        <v>74</v>
      </c>
      <c r="AY56" s="4" t="s">
        <v>74</v>
      </c>
      <c r="AZ56" s="4" t="s">
        <v>74</v>
      </c>
      <c r="BA56" s="4" t="s">
        <v>74</v>
      </c>
      <c r="BB56" s="4" t="s">
        <v>74</v>
      </c>
      <c r="BC56" s="4" t="s">
        <v>74</v>
      </c>
      <c r="BD56" s="4" t="s">
        <v>74</v>
      </c>
      <c r="BE56" s="4" t="s">
        <v>74</v>
      </c>
      <c r="BF56" s="4" t="s">
        <v>74</v>
      </c>
      <c r="BG56" s="6" t="s">
        <v>74</v>
      </c>
      <c r="BH56" s="6" t="s">
        <v>74</v>
      </c>
      <c r="BI56" s="9" t="s">
        <v>74</v>
      </c>
      <c r="BJ56" s="9" t="s">
        <v>74</v>
      </c>
      <c r="BK56" s="9" t="s">
        <v>74</v>
      </c>
      <c r="BL56" s="9" t="s">
        <v>74</v>
      </c>
      <c r="BM56" s="9" t="s">
        <v>74</v>
      </c>
      <c r="BN56" s="5" t="s">
        <v>75</v>
      </c>
      <c r="BO56" s="5" t="s">
        <v>142</v>
      </c>
      <c r="BP56" s="6">
        <v>43038</v>
      </c>
      <c r="BQ56" s="5" t="s">
        <v>177</v>
      </c>
      <c r="BR56" s="5" t="s">
        <v>74</v>
      </c>
      <c r="BS56" s="6" t="s">
        <v>74</v>
      </c>
      <c r="BT56" s="7" t="s">
        <v>74</v>
      </c>
      <c r="BU56" s="5" t="s">
        <v>74</v>
      </c>
      <c r="BV56" s="5" t="s">
        <v>74</v>
      </c>
      <c r="BW56" s="5" t="s">
        <v>74</v>
      </c>
      <c r="BX56" s="5" t="s">
        <v>74</v>
      </c>
      <c r="BY56" s="6" t="s">
        <v>74</v>
      </c>
      <c r="BZ56" s="6">
        <f>BP56</f>
        <v>43038</v>
      </c>
      <c r="CA56" s="5" t="s">
        <v>78</v>
      </c>
      <c r="CB56" s="7">
        <f t="shared" si="28"/>
        <v>1.7999999999999998</v>
      </c>
    </row>
    <row r="57" spans="1:80" x14ac:dyDescent="0.3">
      <c r="A57" s="4">
        <v>56</v>
      </c>
      <c r="B57" s="5" t="s">
        <v>178</v>
      </c>
      <c r="C57" s="6">
        <v>40990</v>
      </c>
      <c r="D57" s="5" t="s">
        <v>65</v>
      </c>
      <c r="E57" s="7">
        <v>5.4948665297741277</v>
      </c>
      <c r="F57" s="6">
        <v>42997</v>
      </c>
      <c r="G57" s="4" t="s">
        <v>66</v>
      </c>
      <c r="H57" s="8">
        <v>7100</v>
      </c>
      <c r="I57" s="5" t="s">
        <v>67</v>
      </c>
      <c r="J57" s="5" t="s">
        <v>69</v>
      </c>
      <c r="K57" s="5" t="s">
        <v>69</v>
      </c>
      <c r="L57" s="5" t="s">
        <v>113</v>
      </c>
      <c r="M57" s="5" t="s">
        <v>71</v>
      </c>
      <c r="N57" s="5" t="s">
        <v>82</v>
      </c>
      <c r="O57" s="5" t="s">
        <v>67</v>
      </c>
      <c r="P57" s="6">
        <v>42998</v>
      </c>
      <c r="Q57" s="6">
        <v>43035</v>
      </c>
      <c r="R57" s="9">
        <f t="shared" ref="R57:R86" si="38">(Z57-P57)</f>
        <v>48</v>
      </c>
      <c r="S57" s="9">
        <v>0</v>
      </c>
      <c r="T57" s="9">
        <v>0</v>
      </c>
      <c r="U57" s="9">
        <v>0</v>
      </c>
      <c r="V57" s="8" t="s">
        <v>83</v>
      </c>
      <c r="W57" s="5" t="s">
        <v>84</v>
      </c>
      <c r="X57" s="5" t="s">
        <v>85</v>
      </c>
      <c r="Y57" s="5" t="s">
        <v>67</v>
      </c>
      <c r="Z57" s="6">
        <v>43046</v>
      </c>
      <c r="AA57" s="6">
        <v>43066</v>
      </c>
      <c r="AB57" s="9">
        <f t="shared" ref="AB57:AB83" si="39">(AK57-Z57)</f>
        <v>28</v>
      </c>
      <c r="AC57" s="9">
        <v>0</v>
      </c>
      <c r="AD57" s="9">
        <v>0</v>
      </c>
      <c r="AE57" s="9">
        <v>0</v>
      </c>
      <c r="AF57" s="9">
        <f t="shared" si="16"/>
        <v>0</v>
      </c>
      <c r="AG57" s="8" t="s">
        <v>83</v>
      </c>
      <c r="AH57" s="5" t="s">
        <v>92</v>
      </c>
      <c r="AI57" s="5" t="s">
        <v>86</v>
      </c>
      <c r="AJ57" s="5" t="s">
        <v>85</v>
      </c>
      <c r="AK57" s="6">
        <v>43074</v>
      </c>
      <c r="AL57" s="6">
        <v>43129</v>
      </c>
      <c r="AM57" s="9">
        <f t="shared" ref="AM57:AM83" si="40">(AR57-AK57)</f>
        <v>66</v>
      </c>
      <c r="AN57" s="9">
        <v>0</v>
      </c>
      <c r="AO57" s="9">
        <v>0</v>
      </c>
      <c r="AP57" s="9">
        <v>0</v>
      </c>
      <c r="AQ57" s="9">
        <f t="shared" si="36"/>
        <v>0</v>
      </c>
      <c r="AR57" s="6">
        <v>43140</v>
      </c>
      <c r="AS57" s="6">
        <v>43181</v>
      </c>
      <c r="AT57" s="9">
        <f t="shared" ref="AT57:AT83" si="41">(BG57-AR57)</f>
        <v>55</v>
      </c>
      <c r="AU57" s="9">
        <v>0</v>
      </c>
      <c r="AV57" s="9">
        <v>0</v>
      </c>
      <c r="AW57" s="9">
        <v>0</v>
      </c>
      <c r="AX57" s="9">
        <f t="shared" si="20"/>
        <v>0</v>
      </c>
      <c r="AY57" s="4">
        <v>11</v>
      </c>
      <c r="AZ57" s="4">
        <v>1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6">
        <v>43195</v>
      </c>
      <c r="BH57" s="6">
        <v>43866</v>
      </c>
      <c r="BI57" s="9">
        <f t="shared" si="9"/>
        <v>672</v>
      </c>
      <c r="BJ57" s="9">
        <v>1</v>
      </c>
      <c r="BK57" s="9">
        <v>0</v>
      </c>
      <c r="BL57" s="9">
        <v>0</v>
      </c>
      <c r="BM57" s="9">
        <f t="shared" si="24"/>
        <v>1</v>
      </c>
      <c r="BN57" s="5" t="s">
        <v>87</v>
      </c>
      <c r="BO57" s="5" t="s">
        <v>74</v>
      </c>
      <c r="BP57" s="6" t="s">
        <v>74</v>
      </c>
      <c r="BQ57" s="5" t="s">
        <v>74</v>
      </c>
      <c r="BR57" s="5" t="s">
        <v>87</v>
      </c>
      <c r="BS57" s="6" t="s">
        <v>74</v>
      </c>
      <c r="BT57" s="7" t="s">
        <v>74</v>
      </c>
      <c r="BU57" s="5" t="s">
        <v>74</v>
      </c>
      <c r="BV57" s="5" t="s">
        <v>74</v>
      </c>
      <c r="BW57" s="5" t="s">
        <v>87</v>
      </c>
      <c r="BX57" s="5" t="s">
        <v>74</v>
      </c>
      <c r="BY57" s="6" t="s">
        <v>74</v>
      </c>
      <c r="BZ57" s="6">
        <v>44545</v>
      </c>
      <c r="CA57" s="5" t="s">
        <v>88</v>
      </c>
      <c r="CB57" s="7">
        <f t="shared" si="28"/>
        <v>50.866666666666667</v>
      </c>
    </row>
    <row r="58" spans="1:80" x14ac:dyDescent="0.3">
      <c r="A58" s="4">
        <v>57</v>
      </c>
      <c r="B58" s="5" t="s">
        <v>179</v>
      </c>
      <c r="C58" s="6">
        <v>40318</v>
      </c>
      <c r="D58" s="5" t="s">
        <v>90</v>
      </c>
      <c r="E58" s="7">
        <v>7.3566050650239561</v>
      </c>
      <c r="F58" s="6">
        <v>43005</v>
      </c>
      <c r="G58" s="4" t="s">
        <v>66</v>
      </c>
      <c r="H58" s="8">
        <v>68300</v>
      </c>
      <c r="I58" s="5" t="s">
        <v>73</v>
      </c>
      <c r="J58" s="5" t="s">
        <v>69</v>
      </c>
      <c r="K58" s="5" t="s">
        <v>69</v>
      </c>
      <c r="L58" s="5" t="s">
        <v>113</v>
      </c>
      <c r="M58" s="5" t="s">
        <v>71</v>
      </c>
      <c r="N58" s="5" t="s">
        <v>82</v>
      </c>
      <c r="O58" s="5" t="s">
        <v>91</v>
      </c>
      <c r="P58" s="6">
        <v>43006</v>
      </c>
      <c r="Q58" s="6">
        <v>43042</v>
      </c>
      <c r="R58" s="9">
        <f t="shared" si="38"/>
        <v>41</v>
      </c>
      <c r="S58" s="9">
        <v>1</v>
      </c>
      <c r="T58" s="9">
        <v>1</v>
      </c>
      <c r="U58" s="9">
        <v>0</v>
      </c>
      <c r="V58" s="8" t="s">
        <v>83</v>
      </c>
      <c r="W58" s="5" t="s">
        <v>84</v>
      </c>
      <c r="X58" s="5" t="s">
        <v>85</v>
      </c>
      <c r="Y58" s="5" t="s">
        <v>91</v>
      </c>
      <c r="Z58" s="6">
        <v>43047</v>
      </c>
      <c r="AA58" s="6">
        <v>43081</v>
      </c>
      <c r="AB58" s="9">
        <f t="shared" si="39"/>
        <v>49</v>
      </c>
      <c r="AC58" s="9">
        <v>0</v>
      </c>
      <c r="AD58" s="9">
        <v>0</v>
      </c>
      <c r="AE58" s="9">
        <v>0</v>
      </c>
      <c r="AF58" s="9">
        <f t="shared" si="16"/>
        <v>0</v>
      </c>
      <c r="AG58" s="8" t="s">
        <v>83</v>
      </c>
      <c r="AH58" s="5" t="s">
        <v>92</v>
      </c>
      <c r="AI58" s="5" t="s">
        <v>86</v>
      </c>
      <c r="AJ58" s="5" t="s">
        <v>85</v>
      </c>
      <c r="AK58" s="6">
        <v>43096</v>
      </c>
      <c r="AL58" s="6">
        <v>43144</v>
      </c>
      <c r="AM58" s="9">
        <f t="shared" si="40"/>
        <v>56</v>
      </c>
      <c r="AN58" s="9">
        <v>0</v>
      </c>
      <c r="AO58" s="9">
        <v>0</v>
      </c>
      <c r="AP58" s="9">
        <v>0</v>
      </c>
      <c r="AQ58" s="9">
        <f t="shared" si="36"/>
        <v>0</v>
      </c>
      <c r="AR58" s="6">
        <v>43152</v>
      </c>
      <c r="AS58" s="6">
        <v>43193</v>
      </c>
      <c r="AT58" s="9">
        <f t="shared" si="41"/>
        <v>64</v>
      </c>
      <c r="AU58" s="9">
        <v>0</v>
      </c>
      <c r="AV58" s="9">
        <v>0</v>
      </c>
      <c r="AW58" s="9">
        <v>0</v>
      </c>
      <c r="AX58" s="9">
        <f t="shared" si="20"/>
        <v>0</v>
      </c>
      <c r="AY58" s="4">
        <v>3</v>
      </c>
      <c r="AZ58" s="4">
        <v>1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6">
        <v>43216</v>
      </c>
      <c r="BH58" s="6">
        <v>43887</v>
      </c>
      <c r="BI58" s="9">
        <f t="shared" si="9"/>
        <v>672</v>
      </c>
      <c r="BJ58" s="9">
        <v>0</v>
      </c>
      <c r="BK58" s="9">
        <v>0</v>
      </c>
      <c r="BL58" s="9">
        <v>0</v>
      </c>
      <c r="BM58" s="9">
        <f t="shared" si="24"/>
        <v>0</v>
      </c>
      <c r="BN58" s="5" t="s">
        <v>87</v>
      </c>
      <c r="BO58" s="5" t="s">
        <v>74</v>
      </c>
      <c r="BP58" s="6" t="s">
        <v>74</v>
      </c>
      <c r="BQ58" s="5" t="s">
        <v>74</v>
      </c>
      <c r="BR58" s="5" t="s">
        <v>75</v>
      </c>
      <c r="BS58" s="6">
        <v>44266</v>
      </c>
      <c r="BT58" s="7">
        <f>YEARFRAC(F58,BS58)*12</f>
        <v>41.466666666666669</v>
      </c>
      <c r="BU58" s="5" t="s">
        <v>130</v>
      </c>
      <c r="BV58" s="5" t="s">
        <v>180</v>
      </c>
      <c r="BW58" s="5" t="s">
        <v>74</v>
      </c>
      <c r="BX58" s="5" t="s">
        <v>74</v>
      </c>
      <c r="BY58" s="6" t="s">
        <v>74</v>
      </c>
      <c r="BZ58" s="6">
        <f>BS58</f>
        <v>44266</v>
      </c>
      <c r="CA58" s="5" t="s">
        <v>110</v>
      </c>
      <c r="CB58" s="7">
        <f t="shared" si="28"/>
        <v>41.466666666666669</v>
      </c>
    </row>
    <row r="59" spans="1:80" x14ac:dyDescent="0.3">
      <c r="A59" s="4">
        <v>58</v>
      </c>
      <c r="B59" s="5" t="s">
        <v>181</v>
      </c>
      <c r="C59" s="6">
        <v>41649</v>
      </c>
      <c r="D59" s="5" t="s">
        <v>65</v>
      </c>
      <c r="E59" s="7">
        <v>3.7289527720739222</v>
      </c>
      <c r="F59" s="6">
        <v>43011</v>
      </c>
      <c r="G59" s="4" t="s">
        <v>120</v>
      </c>
      <c r="H59" s="8">
        <v>396300</v>
      </c>
      <c r="I59" s="5" t="s">
        <v>73</v>
      </c>
      <c r="J59" s="5" t="s">
        <v>68</v>
      </c>
      <c r="K59" s="5" t="s">
        <v>69</v>
      </c>
      <c r="L59" s="5" t="s">
        <v>86</v>
      </c>
      <c r="M59" s="5" t="s">
        <v>71</v>
      </c>
      <c r="N59" s="5" t="s">
        <v>82</v>
      </c>
      <c r="O59" s="5" t="s">
        <v>121</v>
      </c>
      <c r="P59" s="6">
        <v>43011</v>
      </c>
      <c r="Q59" s="6">
        <v>43054</v>
      </c>
      <c r="R59" s="9">
        <f t="shared" si="38"/>
        <v>50</v>
      </c>
      <c r="S59" s="9">
        <v>0</v>
      </c>
      <c r="T59" s="9">
        <v>0</v>
      </c>
      <c r="U59" s="9">
        <v>0</v>
      </c>
      <c r="V59" s="8" t="s">
        <v>83</v>
      </c>
      <c r="W59" s="5" t="s">
        <v>92</v>
      </c>
      <c r="X59" s="5" t="s">
        <v>85</v>
      </c>
      <c r="Y59" s="5" t="s">
        <v>121</v>
      </c>
      <c r="Z59" s="6">
        <v>43061</v>
      </c>
      <c r="AA59" s="6">
        <v>43116</v>
      </c>
      <c r="AB59" s="9">
        <f t="shared" si="39"/>
        <v>91</v>
      </c>
      <c r="AC59" s="9">
        <v>2</v>
      </c>
      <c r="AD59" s="9">
        <v>0</v>
      </c>
      <c r="AE59" s="9">
        <v>0</v>
      </c>
      <c r="AF59" s="9">
        <f t="shared" si="16"/>
        <v>2</v>
      </c>
      <c r="AG59" s="8" t="s">
        <v>83</v>
      </c>
      <c r="AH59" s="5" t="s">
        <v>92</v>
      </c>
      <c r="AI59" s="5" t="s">
        <v>93</v>
      </c>
      <c r="AJ59" s="5" t="s">
        <v>85</v>
      </c>
      <c r="AK59" s="6">
        <v>43152</v>
      </c>
      <c r="AL59" s="6">
        <v>43209</v>
      </c>
      <c r="AM59" s="9">
        <f t="shared" si="40"/>
        <v>75</v>
      </c>
      <c r="AN59" s="9">
        <v>0</v>
      </c>
      <c r="AO59" s="9">
        <v>0</v>
      </c>
      <c r="AP59" s="9">
        <v>0</v>
      </c>
      <c r="AQ59" s="9">
        <f t="shared" si="36"/>
        <v>0</v>
      </c>
      <c r="AR59" s="6">
        <v>43227</v>
      </c>
      <c r="AS59" s="6">
        <v>43268</v>
      </c>
      <c r="AT59" s="9">
        <f t="shared" si="41"/>
        <v>66</v>
      </c>
      <c r="AU59" s="9">
        <v>0</v>
      </c>
      <c r="AV59" s="9">
        <v>0</v>
      </c>
      <c r="AW59" s="9">
        <v>0</v>
      </c>
      <c r="AX59" s="9">
        <f t="shared" si="20"/>
        <v>0</v>
      </c>
      <c r="AY59" s="4">
        <v>31</v>
      </c>
      <c r="AZ59" s="4">
        <v>2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6">
        <v>43293</v>
      </c>
      <c r="BH59" s="6">
        <v>43999</v>
      </c>
      <c r="BI59" s="9">
        <f t="shared" si="9"/>
        <v>707</v>
      </c>
      <c r="BJ59" s="9">
        <v>0</v>
      </c>
      <c r="BK59" s="9">
        <v>0</v>
      </c>
      <c r="BL59" s="9">
        <v>0</v>
      </c>
      <c r="BM59" s="9">
        <f t="shared" si="24"/>
        <v>0</v>
      </c>
      <c r="BN59" s="5" t="s">
        <v>87</v>
      </c>
      <c r="BO59" s="5" t="s">
        <v>74</v>
      </c>
      <c r="BP59" s="6" t="s">
        <v>74</v>
      </c>
      <c r="BQ59" s="5" t="s">
        <v>74</v>
      </c>
      <c r="BR59" s="5" t="s">
        <v>87</v>
      </c>
      <c r="BS59" s="6" t="s">
        <v>74</v>
      </c>
      <c r="BT59" s="7" t="s">
        <v>74</v>
      </c>
      <c r="BU59" s="5" t="s">
        <v>74</v>
      </c>
      <c r="BV59" s="5" t="s">
        <v>74</v>
      </c>
      <c r="BW59" s="5" t="s">
        <v>87</v>
      </c>
      <c r="BX59" s="5" t="s">
        <v>74</v>
      </c>
      <c r="BY59" s="6" t="s">
        <v>74</v>
      </c>
      <c r="BZ59" s="6">
        <v>44545</v>
      </c>
      <c r="CA59" s="5" t="s">
        <v>88</v>
      </c>
      <c r="CB59" s="7">
        <f t="shared" si="28"/>
        <v>50.400000000000006</v>
      </c>
    </row>
    <row r="60" spans="1:80" x14ac:dyDescent="0.3">
      <c r="A60" s="4">
        <v>59</v>
      </c>
      <c r="B60" s="5" t="s">
        <v>182</v>
      </c>
      <c r="C60" s="6">
        <v>42116</v>
      </c>
      <c r="D60" s="5" t="s">
        <v>65</v>
      </c>
      <c r="E60" s="7">
        <v>2.4914442162902124</v>
      </c>
      <c r="F60" s="6">
        <v>43026</v>
      </c>
      <c r="G60" s="4" t="s">
        <v>66</v>
      </c>
      <c r="H60" s="8">
        <v>4000</v>
      </c>
      <c r="I60" s="5" t="s">
        <v>67</v>
      </c>
      <c r="J60" s="5" t="s">
        <v>69</v>
      </c>
      <c r="K60" s="5" t="s">
        <v>69</v>
      </c>
      <c r="L60" s="5" t="s">
        <v>113</v>
      </c>
      <c r="M60" s="5" t="s">
        <v>71</v>
      </c>
      <c r="N60" s="5" t="s">
        <v>82</v>
      </c>
      <c r="O60" s="5" t="s">
        <v>67</v>
      </c>
      <c r="P60" s="6">
        <v>43032</v>
      </c>
      <c r="Q60" s="6">
        <v>43075</v>
      </c>
      <c r="R60" s="9">
        <f t="shared" si="38"/>
        <v>49</v>
      </c>
      <c r="S60" s="9">
        <v>0</v>
      </c>
      <c r="T60" s="9">
        <v>1</v>
      </c>
      <c r="U60" s="9">
        <v>0</v>
      </c>
      <c r="V60" s="8" t="s">
        <v>83</v>
      </c>
      <c r="W60" s="5" t="s">
        <v>106</v>
      </c>
      <c r="X60" s="5" t="s">
        <v>107</v>
      </c>
      <c r="Y60" s="5" t="s">
        <v>73</v>
      </c>
      <c r="Z60" s="6">
        <v>43081</v>
      </c>
      <c r="AA60" s="6">
        <v>43132</v>
      </c>
      <c r="AB60" s="9">
        <f t="shared" si="39"/>
        <v>86</v>
      </c>
      <c r="AC60" s="9">
        <v>2</v>
      </c>
      <c r="AD60" s="9">
        <v>0</v>
      </c>
      <c r="AE60" s="9">
        <v>0</v>
      </c>
      <c r="AF60" s="9">
        <f t="shared" si="16"/>
        <v>2</v>
      </c>
      <c r="AG60" s="8" t="s">
        <v>83</v>
      </c>
      <c r="AH60" s="5" t="s">
        <v>84</v>
      </c>
      <c r="AI60" s="5" t="s">
        <v>86</v>
      </c>
      <c r="AJ60" s="5" t="s">
        <v>85</v>
      </c>
      <c r="AK60" s="6">
        <v>43167</v>
      </c>
      <c r="AL60" s="6">
        <v>43221</v>
      </c>
      <c r="AM60" s="9">
        <f t="shared" si="40"/>
        <v>68</v>
      </c>
      <c r="AN60" s="9">
        <v>0</v>
      </c>
      <c r="AO60" s="9">
        <v>0</v>
      </c>
      <c r="AP60" s="9">
        <v>0</v>
      </c>
      <c r="AQ60" s="9">
        <f t="shared" si="36"/>
        <v>0</v>
      </c>
      <c r="AR60" s="6">
        <v>43235</v>
      </c>
      <c r="AS60" s="6">
        <v>43276</v>
      </c>
      <c r="AT60" s="9">
        <f t="shared" si="41"/>
        <v>65</v>
      </c>
      <c r="AU60" s="9">
        <v>2</v>
      </c>
      <c r="AV60" s="9">
        <v>0</v>
      </c>
      <c r="AW60" s="9">
        <v>0</v>
      </c>
      <c r="AX60" s="9">
        <f t="shared" si="20"/>
        <v>2</v>
      </c>
      <c r="AY60" s="4">
        <v>14</v>
      </c>
      <c r="AZ60" s="4">
        <v>2</v>
      </c>
      <c r="BA60" s="4">
        <v>0</v>
      </c>
      <c r="BB60" s="4">
        <v>0</v>
      </c>
      <c r="BC60" s="4">
        <v>7</v>
      </c>
      <c r="BD60" s="4">
        <v>3</v>
      </c>
      <c r="BE60" s="4">
        <v>0</v>
      </c>
      <c r="BF60" s="4">
        <v>0</v>
      </c>
      <c r="BG60" s="6">
        <v>43300</v>
      </c>
      <c r="BH60" s="6">
        <v>44008</v>
      </c>
      <c r="BI60" s="9">
        <f t="shared" si="9"/>
        <v>709</v>
      </c>
      <c r="BJ60" s="9">
        <v>1</v>
      </c>
      <c r="BK60" s="9">
        <v>0</v>
      </c>
      <c r="BL60" s="9">
        <v>0</v>
      </c>
      <c r="BM60" s="9">
        <f t="shared" si="24"/>
        <v>1</v>
      </c>
      <c r="BN60" s="5" t="s">
        <v>87</v>
      </c>
      <c r="BO60" s="5" t="s">
        <v>74</v>
      </c>
      <c r="BP60" s="6" t="s">
        <v>74</v>
      </c>
      <c r="BQ60" s="5" t="s">
        <v>74</v>
      </c>
      <c r="BR60" s="5" t="s">
        <v>75</v>
      </c>
      <c r="BS60" s="6">
        <v>44386</v>
      </c>
      <c r="BT60" s="7">
        <f>YEARFRAC(F60,BS60)*12</f>
        <v>44.7</v>
      </c>
      <c r="BU60" s="5" t="s">
        <v>101</v>
      </c>
      <c r="BV60" s="5" t="s">
        <v>102</v>
      </c>
      <c r="BW60" s="5" t="s">
        <v>74</v>
      </c>
      <c r="BX60" s="5" t="s">
        <v>74</v>
      </c>
      <c r="BY60" s="6" t="s">
        <v>74</v>
      </c>
      <c r="BZ60" s="6">
        <f>BS60</f>
        <v>44386</v>
      </c>
      <c r="CA60" s="5" t="s">
        <v>110</v>
      </c>
      <c r="CB60" s="7">
        <f t="shared" si="28"/>
        <v>44.7</v>
      </c>
    </row>
    <row r="61" spans="1:80" x14ac:dyDescent="0.3">
      <c r="A61" s="4">
        <v>60</v>
      </c>
      <c r="B61" s="5" t="s">
        <v>183</v>
      </c>
      <c r="C61" s="6">
        <v>41981</v>
      </c>
      <c r="D61" s="5" t="s">
        <v>65</v>
      </c>
      <c r="E61" s="7">
        <v>2.8939082819986313</v>
      </c>
      <c r="F61" s="6">
        <v>43038</v>
      </c>
      <c r="G61" s="4" t="s">
        <v>66</v>
      </c>
      <c r="H61" s="8">
        <v>8600</v>
      </c>
      <c r="I61" s="5" t="s">
        <v>67</v>
      </c>
      <c r="J61" s="5" t="s">
        <v>69</v>
      </c>
      <c r="K61" s="5" t="s">
        <v>69</v>
      </c>
      <c r="L61" s="5" t="s">
        <v>113</v>
      </c>
      <c r="M61" s="5" t="s">
        <v>71</v>
      </c>
      <c r="N61" s="5" t="s">
        <v>82</v>
      </c>
      <c r="O61" s="5" t="s">
        <v>67</v>
      </c>
      <c r="P61" s="6">
        <v>43039</v>
      </c>
      <c r="Q61" s="6">
        <v>43075</v>
      </c>
      <c r="R61" s="9">
        <f t="shared" si="38"/>
        <v>41</v>
      </c>
      <c r="S61" s="9">
        <v>0</v>
      </c>
      <c r="T61" s="9">
        <v>0</v>
      </c>
      <c r="U61" s="9">
        <v>0</v>
      </c>
      <c r="V61" s="8" t="s">
        <v>83</v>
      </c>
      <c r="W61" s="5" t="s">
        <v>84</v>
      </c>
      <c r="X61" s="5" t="s">
        <v>85</v>
      </c>
      <c r="Y61" s="5" t="s">
        <v>67</v>
      </c>
      <c r="Z61" s="6">
        <v>43080</v>
      </c>
      <c r="AA61" s="6">
        <v>43100</v>
      </c>
      <c r="AB61" s="9">
        <f t="shared" si="39"/>
        <v>28</v>
      </c>
      <c r="AC61" s="9">
        <v>0</v>
      </c>
      <c r="AD61" s="9">
        <v>0</v>
      </c>
      <c r="AE61" s="9">
        <v>0</v>
      </c>
      <c r="AF61" s="9">
        <f t="shared" si="16"/>
        <v>0</v>
      </c>
      <c r="AG61" s="8" t="s">
        <v>83</v>
      </c>
      <c r="AH61" s="5" t="s">
        <v>92</v>
      </c>
      <c r="AI61" s="5" t="s">
        <v>86</v>
      </c>
      <c r="AJ61" s="5" t="s">
        <v>85</v>
      </c>
      <c r="AK61" s="6">
        <v>43108</v>
      </c>
      <c r="AL61" s="6">
        <v>43163</v>
      </c>
      <c r="AM61" s="9">
        <f t="shared" si="40"/>
        <v>65</v>
      </c>
      <c r="AN61" s="9">
        <v>1</v>
      </c>
      <c r="AO61" s="9">
        <v>0</v>
      </c>
      <c r="AP61" s="9">
        <v>0</v>
      </c>
      <c r="AQ61" s="9">
        <f t="shared" si="36"/>
        <v>1</v>
      </c>
      <c r="AR61" s="6">
        <v>43173</v>
      </c>
      <c r="AS61" s="6">
        <v>43215</v>
      </c>
      <c r="AT61" s="9">
        <f t="shared" si="41"/>
        <v>57</v>
      </c>
      <c r="AU61" s="9">
        <v>1</v>
      </c>
      <c r="AV61" s="9">
        <v>0</v>
      </c>
      <c r="AW61" s="9">
        <v>0</v>
      </c>
      <c r="AX61" s="9">
        <f t="shared" si="20"/>
        <v>1</v>
      </c>
      <c r="AY61" s="4">
        <v>14</v>
      </c>
      <c r="AZ61" s="4">
        <v>1</v>
      </c>
      <c r="BA61" s="4">
        <v>10</v>
      </c>
      <c r="BB61" s="4">
        <v>2</v>
      </c>
      <c r="BC61" s="4">
        <v>11</v>
      </c>
      <c r="BD61" s="4">
        <v>2</v>
      </c>
      <c r="BE61" s="4">
        <v>0</v>
      </c>
      <c r="BF61" s="4">
        <v>0</v>
      </c>
      <c r="BG61" s="6">
        <v>43230</v>
      </c>
      <c r="BH61" s="6">
        <v>43894</v>
      </c>
      <c r="BI61" s="9">
        <f t="shared" si="9"/>
        <v>665</v>
      </c>
      <c r="BJ61" s="9">
        <v>2</v>
      </c>
      <c r="BK61" s="9">
        <v>0</v>
      </c>
      <c r="BL61" s="9">
        <v>0</v>
      </c>
      <c r="BM61" s="9">
        <f t="shared" si="24"/>
        <v>2</v>
      </c>
      <c r="BN61" s="5" t="s">
        <v>87</v>
      </c>
      <c r="BO61" s="5" t="s">
        <v>74</v>
      </c>
      <c r="BP61" s="6" t="s">
        <v>74</v>
      </c>
      <c r="BQ61" s="5" t="s">
        <v>74</v>
      </c>
      <c r="BR61" s="5" t="s">
        <v>87</v>
      </c>
      <c r="BS61" s="6" t="s">
        <v>74</v>
      </c>
      <c r="BT61" s="7" t="s">
        <v>74</v>
      </c>
      <c r="BU61" s="5" t="s">
        <v>74</v>
      </c>
      <c r="BV61" s="5" t="s">
        <v>74</v>
      </c>
      <c r="BW61" s="5" t="s">
        <v>87</v>
      </c>
      <c r="BX61" s="5" t="s">
        <v>74</v>
      </c>
      <c r="BY61" s="6" t="s">
        <v>74</v>
      </c>
      <c r="BZ61" s="6">
        <v>44545</v>
      </c>
      <c r="CA61" s="5" t="s">
        <v>88</v>
      </c>
      <c r="CB61" s="7">
        <f t="shared" si="28"/>
        <v>49.5</v>
      </c>
    </row>
    <row r="62" spans="1:80" x14ac:dyDescent="0.3">
      <c r="A62" s="4">
        <v>61</v>
      </c>
      <c r="B62" s="5" t="s">
        <v>184</v>
      </c>
      <c r="C62" s="6">
        <v>41837</v>
      </c>
      <c r="D62" s="5" t="s">
        <v>65</v>
      </c>
      <c r="E62" s="7">
        <v>3.2936344969199181</v>
      </c>
      <c r="F62" s="6">
        <v>43040</v>
      </c>
      <c r="G62" s="4" t="s">
        <v>66</v>
      </c>
      <c r="H62" s="8">
        <v>9200</v>
      </c>
      <c r="I62" s="5" t="s">
        <v>67</v>
      </c>
      <c r="J62" s="5" t="s">
        <v>69</v>
      </c>
      <c r="K62" s="5" t="s">
        <v>69</v>
      </c>
      <c r="L62" s="5" t="s">
        <v>95</v>
      </c>
      <c r="M62" s="5" t="s">
        <v>71</v>
      </c>
      <c r="N62" s="5" t="s">
        <v>82</v>
      </c>
      <c r="O62" s="5" t="s">
        <v>67</v>
      </c>
      <c r="P62" s="6">
        <v>43041</v>
      </c>
      <c r="Q62" s="6">
        <v>43077</v>
      </c>
      <c r="R62" s="9">
        <f t="shared" si="38"/>
        <v>47</v>
      </c>
      <c r="S62" s="9">
        <v>0</v>
      </c>
      <c r="T62" s="9">
        <v>1</v>
      </c>
      <c r="U62" s="9">
        <v>0</v>
      </c>
      <c r="V62" s="8" t="s">
        <v>83</v>
      </c>
      <c r="W62" s="5" t="s">
        <v>106</v>
      </c>
      <c r="X62" s="5" t="s">
        <v>107</v>
      </c>
      <c r="Y62" s="5" t="s">
        <v>73</v>
      </c>
      <c r="Z62" s="6">
        <v>43088</v>
      </c>
      <c r="AA62" s="6">
        <v>43145</v>
      </c>
      <c r="AB62" s="9">
        <f t="shared" si="39"/>
        <v>79</v>
      </c>
      <c r="AC62" s="9">
        <v>2</v>
      </c>
      <c r="AD62" s="9">
        <v>0</v>
      </c>
      <c r="AE62" s="9">
        <v>0</v>
      </c>
      <c r="AF62" s="9">
        <f t="shared" si="16"/>
        <v>2</v>
      </c>
      <c r="AG62" s="8" t="s">
        <v>83</v>
      </c>
      <c r="AH62" s="5" t="s">
        <v>84</v>
      </c>
      <c r="AI62" s="5" t="s">
        <v>86</v>
      </c>
      <c r="AJ62" s="5" t="s">
        <v>85</v>
      </c>
      <c r="AK62" s="6">
        <v>43167</v>
      </c>
      <c r="AL62" s="6">
        <v>43218</v>
      </c>
      <c r="AM62" s="9">
        <f t="shared" si="40"/>
        <v>64</v>
      </c>
      <c r="AN62" s="9">
        <v>0</v>
      </c>
      <c r="AO62" s="9">
        <v>0</v>
      </c>
      <c r="AP62" s="9">
        <v>0</v>
      </c>
      <c r="AQ62" s="9">
        <f t="shared" si="36"/>
        <v>0</v>
      </c>
      <c r="AR62" s="6">
        <v>43231</v>
      </c>
      <c r="AS62" s="6">
        <v>43277</v>
      </c>
      <c r="AT62" s="9">
        <f t="shared" si="41"/>
        <v>76</v>
      </c>
      <c r="AU62" s="9">
        <v>1</v>
      </c>
      <c r="AV62" s="9">
        <v>0</v>
      </c>
      <c r="AW62" s="9">
        <v>0</v>
      </c>
      <c r="AX62" s="9">
        <f t="shared" si="20"/>
        <v>1</v>
      </c>
      <c r="AY62" s="4">
        <v>36</v>
      </c>
      <c r="AZ62" s="4">
        <v>3</v>
      </c>
      <c r="BA62" s="4">
        <v>0</v>
      </c>
      <c r="BB62" s="4">
        <v>0</v>
      </c>
      <c r="BC62" s="4">
        <v>4</v>
      </c>
      <c r="BD62" s="4">
        <v>1</v>
      </c>
      <c r="BE62" s="4">
        <v>0</v>
      </c>
      <c r="BF62" s="4">
        <v>0</v>
      </c>
      <c r="BG62" s="6">
        <v>43307</v>
      </c>
      <c r="BH62" s="6">
        <v>44020</v>
      </c>
      <c r="BI62" s="9">
        <f t="shared" si="9"/>
        <v>714</v>
      </c>
      <c r="BJ62" s="9">
        <v>1</v>
      </c>
      <c r="BK62" s="9">
        <v>0</v>
      </c>
      <c r="BL62" s="9">
        <v>0</v>
      </c>
      <c r="BM62" s="9">
        <f t="shared" si="24"/>
        <v>1</v>
      </c>
      <c r="BN62" s="5" t="s">
        <v>87</v>
      </c>
      <c r="BO62" s="5" t="s">
        <v>74</v>
      </c>
      <c r="BP62" s="6" t="s">
        <v>74</v>
      </c>
      <c r="BQ62" s="5" t="s">
        <v>74</v>
      </c>
      <c r="BR62" s="5" t="s">
        <v>87</v>
      </c>
      <c r="BS62" s="6" t="s">
        <v>74</v>
      </c>
      <c r="BT62" s="7" t="s">
        <v>74</v>
      </c>
      <c r="BU62" s="5" t="s">
        <v>74</v>
      </c>
      <c r="BV62" s="5" t="s">
        <v>74</v>
      </c>
      <c r="BW62" s="5" t="s">
        <v>87</v>
      </c>
      <c r="BX62" s="5" t="s">
        <v>74</v>
      </c>
      <c r="BY62" s="6" t="s">
        <v>74</v>
      </c>
      <c r="BZ62" s="6">
        <v>44545</v>
      </c>
      <c r="CA62" s="5" t="s">
        <v>88</v>
      </c>
      <c r="CB62" s="7">
        <f t="shared" si="28"/>
        <v>49.466666666666661</v>
      </c>
    </row>
    <row r="63" spans="1:80" x14ac:dyDescent="0.3">
      <c r="A63" s="4">
        <v>62</v>
      </c>
      <c r="B63" s="5" t="s">
        <v>185</v>
      </c>
      <c r="C63" s="6">
        <v>40030</v>
      </c>
      <c r="D63" s="5" t="s">
        <v>65</v>
      </c>
      <c r="E63" s="7">
        <v>8.2409308692676255</v>
      </c>
      <c r="F63" s="6">
        <v>43040</v>
      </c>
      <c r="G63" s="4" t="s">
        <v>66</v>
      </c>
      <c r="H63" s="8">
        <v>42900</v>
      </c>
      <c r="I63" s="5" t="s">
        <v>67</v>
      </c>
      <c r="J63" s="5" t="s">
        <v>69</v>
      </c>
      <c r="K63" s="5" t="s">
        <v>69</v>
      </c>
      <c r="L63" s="5" t="s">
        <v>95</v>
      </c>
      <c r="M63" s="5" t="s">
        <v>81</v>
      </c>
      <c r="N63" s="5" t="s">
        <v>82</v>
      </c>
      <c r="O63" s="5" t="s">
        <v>73</v>
      </c>
      <c r="P63" s="6">
        <v>43041</v>
      </c>
      <c r="Q63" s="6">
        <v>43082</v>
      </c>
      <c r="R63" s="9">
        <f t="shared" si="38"/>
        <v>47</v>
      </c>
      <c r="S63" s="9">
        <v>0</v>
      </c>
      <c r="T63" s="9">
        <v>1</v>
      </c>
      <c r="U63" s="9">
        <v>0</v>
      </c>
      <c r="V63" s="8" t="s">
        <v>83</v>
      </c>
      <c r="W63" s="5" t="s">
        <v>84</v>
      </c>
      <c r="X63" s="5" t="s">
        <v>85</v>
      </c>
      <c r="Y63" s="5" t="s">
        <v>73</v>
      </c>
      <c r="Z63" s="6">
        <v>43088</v>
      </c>
      <c r="AA63" s="6">
        <v>43139</v>
      </c>
      <c r="AB63" s="9">
        <f t="shared" si="39"/>
        <v>81</v>
      </c>
      <c r="AC63" s="9">
        <v>2</v>
      </c>
      <c r="AD63" s="9">
        <v>1</v>
      </c>
      <c r="AE63" s="9">
        <v>0</v>
      </c>
      <c r="AF63" s="9">
        <f t="shared" si="16"/>
        <v>3</v>
      </c>
      <c r="AG63" s="8" t="s">
        <v>83</v>
      </c>
      <c r="AH63" s="5" t="s">
        <v>84</v>
      </c>
      <c r="AI63" s="5" t="s">
        <v>86</v>
      </c>
      <c r="AJ63" s="5" t="s">
        <v>85</v>
      </c>
      <c r="AK63" s="6">
        <v>43169</v>
      </c>
      <c r="AL63" s="6">
        <v>43217</v>
      </c>
      <c r="AM63" s="9">
        <f t="shared" si="40"/>
        <v>53</v>
      </c>
      <c r="AN63" s="9">
        <v>0</v>
      </c>
      <c r="AO63" s="9">
        <v>0</v>
      </c>
      <c r="AP63" s="9">
        <v>0</v>
      </c>
      <c r="AQ63" s="9">
        <f t="shared" si="36"/>
        <v>0</v>
      </c>
      <c r="AR63" s="6">
        <v>43222</v>
      </c>
      <c r="AS63" s="6">
        <v>43263</v>
      </c>
      <c r="AT63" s="9">
        <f t="shared" si="41"/>
        <v>50</v>
      </c>
      <c r="AU63" s="9">
        <v>0</v>
      </c>
      <c r="AV63" s="9">
        <v>0</v>
      </c>
      <c r="AW63" s="9">
        <v>0</v>
      </c>
      <c r="AX63" s="9">
        <f t="shared" si="20"/>
        <v>0</v>
      </c>
      <c r="AY63" s="4">
        <v>7</v>
      </c>
      <c r="AZ63" s="4">
        <v>1</v>
      </c>
      <c r="BA63" s="4">
        <v>0</v>
      </c>
      <c r="BB63" s="4">
        <v>0</v>
      </c>
      <c r="BC63" s="4">
        <v>1</v>
      </c>
      <c r="BD63" s="4">
        <v>1</v>
      </c>
      <c r="BE63" s="4">
        <v>0</v>
      </c>
      <c r="BF63" s="4">
        <v>0</v>
      </c>
      <c r="BG63" s="6">
        <v>43272</v>
      </c>
      <c r="BH63" s="6">
        <v>43999</v>
      </c>
      <c r="BI63" s="9">
        <f t="shared" si="9"/>
        <v>728</v>
      </c>
      <c r="BJ63" s="9">
        <v>0</v>
      </c>
      <c r="BK63" s="9">
        <v>0</v>
      </c>
      <c r="BL63" s="9">
        <v>0</v>
      </c>
      <c r="BM63" s="9">
        <f t="shared" si="24"/>
        <v>0</v>
      </c>
      <c r="BN63" s="5" t="s">
        <v>87</v>
      </c>
      <c r="BO63" s="5" t="s">
        <v>74</v>
      </c>
      <c r="BP63" s="6" t="s">
        <v>74</v>
      </c>
      <c r="BQ63" s="5" t="s">
        <v>74</v>
      </c>
      <c r="BR63" s="5" t="s">
        <v>87</v>
      </c>
      <c r="BS63" s="6" t="s">
        <v>74</v>
      </c>
      <c r="BT63" s="7" t="s">
        <v>74</v>
      </c>
      <c r="BU63" s="5" t="s">
        <v>74</v>
      </c>
      <c r="BV63" s="5" t="s">
        <v>74</v>
      </c>
      <c r="BW63" s="5" t="s">
        <v>87</v>
      </c>
      <c r="BX63" s="5" t="s">
        <v>74</v>
      </c>
      <c r="BY63" s="6" t="s">
        <v>74</v>
      </c>
      <c r="BZ63" s="6">
        <v>44545</v>
      </c>
      <c r="CA63" s="5" t="s">
        <v>88</v>
      </c>
      <c r="CB63" s="7">
        <f t="shared" si="28"/>
        <v>49.466666666666661</v>
      </c>
    </row>
    <row r="64" spans="1:80" x14ac:dyDescent="0.3">
      <c r="A64" s="4">
        <v>63</v>
      </c>
      <c r="B64" s="5" t="s">
        <v>186</v>
      </c>
      <c r="C64" s="6">
        <v>42275</v>
      </c>
      <c r="D64" s="5" t="s">
        <v>65</v>
      </c>
      <c r="E64" s="7">
        <v>2.1875427789185489</v>
      </c>
      <c r="F64" s="6">
        <v>43074</v>
      </c>
      <c r="G64" s="4" t="s">
        <v>66</v>
      </c>
      <c r="H64" s="8">
        <v>3500</v>
      </c>
      <c r="I64" s="5" t="s">
        <v>67</v>
      </c>
      <c r="J64" s="5" t="s">
        <v>69</v>
      </c>
      <c r="K64" s="5" t="s">
        <v>69</v>
      </c>
      <c r="L64" s="5" t="s">
        <v>113</v>
      </c>
      <c r="M64" s="5" t="s">
        <v>71</v>
      </c>
      <c r="N64" s="5" t="s">
        <v>82</v>
      </c>
      <c r="O64" s="5" t="s">
        <v>67</v>
      </c>
      <c r="P64" s="6">
        <v>43075</v>
      </c>
      <c r="Q64" s="6">
        <v>43112</v>
      </c>
      <c r="R64" s="9">
        <f t="shared" si="38"/>
        <v>40</v>
      </c>
      <c r="S64" s="9">
        <v>0</v>
      </c>
      <c r="T64" s="9">
        <v>0</v>
      </c>
      <c r="U64" s="9">
        <v>0</v>
      </c>
      <c r="V64" s="8" t="s">
        <v>83</v>
      </c>
      <c r="W64" s="5" t="s">
        <v>84</v>
      </c>
      <c r="X64" s="5" t="s">
        <v>85</v>
      </c>
      <c r="Y64" s="5" t="s">
        <v>67</v>
      </c>
      <c r="Z64" s="6">
        <v>43115</v>
      </c>
      <c r="AA64" s="6">
        <v>43135</v>
      </c>
      <c r="AB64" s="9">
        <f t="shared" si="39"/>
        <v>24</v>
      </c>
      <c r="AC64" s="9">
        <v>0</v>
      </c>
      <c r="AD64" s="9">
        <v>0</v>
      </c>
      <c r="AE64" s="9">
        <v>0</v>
      </c>
      <c r="AF64" s="9">
        <f t="shared" si="16"/>
        <v>0</v>
      </c>
      <c r="AG64" s="8" t="s">
        <v>83</v>
      </c>
      <c r="AH64" s="5" t="s">
        <v>92</v>
      </c>
      <c r="AI64" s="5" t="s">
        <v>86</v>
      </c>
      <c r="AJ64" s="5" t="s">
        <v>85</v>
      </c>
      <c r="AK64" s="6">
        <v>43139</v>
      </c>
      <c r="AL64" s="6">
        <v>43194</v>
      </c>
      <c r="AM64" s="9">
        <f t="shared" si="40"/>
        <v>68</v>
      </c>
      <c r="AN64" s="9">
        <v>1</v>
      </c>
      <c r="AO64" s="9">
        <v>0</v>
      </c>
      <c r="AP64" s="9">
        <v>0</v>
      </c>
      <c r="AQ64" s="9">
        <f t="shared" si="36"/>
        <v>1</v>
      </c>
      <c r="AR64" s="6">
        <v>43207</v>
      </c>
      <c r="AS64" s="6">
        <v>43248</v>
      </c>
      <c r="AT64" s="9">
        <f t="shared" si="41"/>
        <v>51</v>
      </c>
      <c r="AU64" s="9">
        <v>0</v>
      </c>
      <c r="AV64" s="9">
        <v>0</v>
      </c>
      <c r="AW64" s="9">
        <v>0</v>
      </c>
      <c r="AX64" s="9">
        <f t="shared" si="20"/>
        <v>0</v>
      </c>
      <c r="AY64" s="4">
        <v>10</v>
      </c>
      <c r="AZ64" s="4">
        <v>2</v>
      </c>
      <c r="BA64" s="4">
        <v>0</v>
      </c>
      <c r="BB64" s="4">
        <v>0</v>
      </c>
      <c r="BC64" s="4">
        <v>1</v>
      </c>
      <c r="BD64" s="4">
        <v>1</v>
      </c>
      <c r="BE64" s="4">
        <v>0</v>
      </c>
      <c r="BF64" s="4">
        <v>0</v>
      </c>
      <c r="BG64" s="6">
        <v>43258</v>
      </c>
      <c r="BH64" s="6">
        <v>43929</v>
      </c>
      <c r="BI64" s="9">
        <f t="shared" si="9"/>
        <v>672</v>
      </c>
      <c r="BJ64" s="9">
        <v>0</v>
      </c>
      <c r="BK64" s="9">
        <v>0</v>
      </c>
      <c r="BL64" s="9">
        <v>0</v>
      </c>
      <c r="BM64" s="9">
        <f t="shared" si="24"/>
        <v>0</v>
      </c>
      <c r="BN64" s="5" t="s">
        <v>87</v>
      </c>
      <c r="BO64" s="5" t="s">
        <v>74</v>
      </c>
      <c r="BP64" s="6" t="s">
        <v>74</v>
      </c>
      <c r="BQ64" s="5" t="s">
        <v>74</v>
      </c>
      <c r="BR64" s="5" t="s">
        <v>75</v>
      </c>
      <c r="BS64" s="6">
        <v>44056</v>
      </c>
      <c r="BT64" s="7">
        <f>YEARFRAC(F64,BS64)*12</f>
        <v>32.266666666666666</v>
      </c>
      <c r="BU64" s="5" t="s">
        <v>101</v>
      </c>
      <c r="BV64" s="5" t="s">
        <v>102</v>
      </c>
      <c r="BW64" s="5" t="s">
        <v>74</v>
      </c>
      <c r="BX64" s="5" t="s">
        <v>74</v>
      </c>
      <c r="BY64" s="6" t="s">
        <v>74</v>
      </c>
      <c r="BZ64" s="6">
        <f>BS64</f>
        <v>44056</v>
      </c>
      <c r="CA64" s="5" t="s">
        <v>128</v>
      </c>
      <c r="CB64" s="7">
        <f t="shared" si="28"/>
        <v>32.266666666666666</v>
      </c>
    </row>
    <row r="65" spans="1:80" x14ac:dyDescent="0.3">
      <c r="A65" s="4">
        <v>64</v>
      </c>
      <c r="B65" s="5" t="s">
        <v>187</v>
      </c>
      <c r="C65" s="6">
        <v>42405</v>
      </c>
      <c r="D65" s="5" t="s">
        <v>65</v>
      </c>
      <c r="E65" s="7">
        <v>1.8316221765913758</v>
      </c>
      <c r="F65" s="6">
        <v>43074</v>
      </c>
      <c r="G65" s="4" t="s">
        <v>66</v>
      </c>
      <c r="H65" s="8">
        <v>22600</v>
      </c>
      <c r="I65" s="5" t="s">
        <v>67</v>
      </c>
      <c r="J65" s="5" t="s">
        <v>68</v>
      </c>
      <c r="K65" s="5" t="s">
        <v>69</v>
      </c>
      <c r="L65" s="5" t="s">
        <v>113</v>
      </c>
      <c r="M65" s="5" t="s">
        <v>81</v>
      </c>
      <c r="N65" s="5" t="s">
        <v>82</v>
      </c>
      <c r="O65" s="5" t="s">
        <v>73</v>
      </c>
      <c r="P65" s="6">
        <v>43075</v>
      </c>
      <c r="Q65" s="6">
        <v>43119</v>
      </c>
      <c r="R65" s="9">
        <f t="shared" si="38"/>
        <v>54</v>
      </c>
      <c r="S65" s="9">
        <v>1</v>
      </c>
      <c r="T65" s="9">
        <v>1</v>
      </c>
      <c r="U65" s="9">
        <v>0</v>
      </c>
      <c r="V65" s="8" t="s">
        <v>83</v>
      </c>
      <c r="W65" s="5" t="s">
        <v>84</v>
      </c>
      <c r="X65" s="5" t="s">
        <v>85</v>
      </c>
      <c r="Y65" s="5" t="s">
        <v>73</v>
      </c>
      <c r="Z65" s="6">
        <v>43129</v>
      </c>
      <c r="AA65" s="6">
        <v>43180</v>
      </c>
      <c r="AB65" s="9">
        <f t="shared" si="39"/>
        <v>68</v>
      </c>
      <c r="AC65" s="9">
        <v>0</v>
      </c>
      <c r="AD65" s="9">
        <v>1</v>
      </c>
      <c r="AE65" s="9">
        <v>0</v>
      </c>
      <c r="AF65" s="9">
        <f t="shared" si="16"/>
        <v>1</v>
      </c>
      <c r="AG65" s="8" t="s">
        <v>83</v>
      </c>
      <c r="AH65" s="5" t="s">
        <v>84</v>
      </c>
      <c r="AI65" s="5" t="s">
        <v>93</v>
      </c>
      <c r="AJ65" s="5" t="s">
        <v>85</v>
      </c>
      <c r="AK65" s="6">
        <v>43197</v>
      </c>
      <c r="AL65" s="6">
        <v>43248</v>
      </c>
      <c r="AM65" s="9">
        <f t="shared" si="40"/>
        <v>68</v>
      </c>
      <c r="AN65" s="9">
        <v>0</v>
      </c>
      <c r="AO65" s="9">
        <v>0</v>
      </c>
      <c r="AP65" s="9">
        <v>0</v>
      </c>
      <c r="AQ65" s="9">
        <f t="shared" si="36"/>
        <v>0</v>
      </c>
      <c r="AR65" s="6">
        <v>43265</v>
      </c>
      <c r="AS65" s="6">
        <v>43306</v>
      </c>
      <c r="AT65" s="9">
        <f t="shared" si="41"/>
        <v>63</v>
      </c>
      <c r="AU65" s="9">
        <v>0</v>
      </c>
      <c r="AV65" s="9">
        <v>0</v>
      </c>
      <c r="AW65" s="9">
        <v>0</v>
      </c>
      <c r="AX65" s="9">
        <f t="shared" si="20"/>
        <v>0</v>
      </c>
      <c r="AY65" s="4">
        <v>11</v>
      </c>
      <c r="AZ65" s="4">
        <v>2</v>
      </c>
      <c r="BA65" s="4">
        <v>0</v>
      </c>
      <c r="BB65" s="4">
        <v>0</v>
      </c>
      <c r="BC65" s="4">
        <v>3</v>
      </c>
      <c r="BD65" s="4">
        <v>2</v>
      </c>
      <c r="BE65" s="4">
        <v>0</v>
      </c>
      <c r="BF65" s="4">
        <v>0</v>
      </c>
      <c r="BG65" s="6">
        <v>43328</v>
      </c>
      <c r="BH65" s="6">
        <v>44063</v>
      </c>
      <c r="BI65" s="9">
        <f t="shared" si="9"/>
        <v>736</v>
      </c>
      <c r="BJ65" s="9">
        <v>1</v>
      </c>
      <c r="BK65" s="9">
        <v>0</v>
      </c>
      <c r="BL65" s="9">
        <v>0</v>
      </c>
      <c r="BM65" s="9">
        <f t="shared" si="24"/>
        <v>1</v>
      </c>
      <c r="BN65" s="5" t="s">
        <v>87</v>
      </c>
      <c r="BO65" s="5" t="s">
        <v>74</v>
      </c>
      <c r="BP65" s="6" t="s">
        <v>74</v>
      </c>
      <c r="BQ65" s="5" t="s">
        <v>74</v>
      </c>
      <c r="BR65" s="5" t="s">
        <v>87</v>
      </c>
      <c r="BS65" s="6" t="s">
        <v>74</v>
      </c>
      <c r="BT65" s="7" t="s">
        <v>74</v>
      </c>
      <c r="BU65" s="5" t="s">
        <v>74</v>
      </c>
      <c r="BV65" s="5" t="s">
        <v>74</v>
      </c>
      <c r="BW65" s="5" t="s">
        <v>87</v>
      </c>
      <c r="BX65" s="5" t="s">
        <v>74</v>
      </c>
      <c r="BY65" s="6" t="s">
        <v>74</v>
      </c>
      <c r="BZ65" s="6">
        <v>44545</v>
      </c>
      <c r="CA65" s="5" t="s">
        <v>88</v>
      </c>
      <c r="CB65" s="7">
        <f t="shared" si="28"/>
        <v>48.333333333333329</v>
      </c>
    </row>
    <row r="66" spans="1:80" x14ac:dyDescent="0.3">
      <c r="A66" s="4">
        <v>65</v>
      </c>
      <c r="B66" s="5" t="s">
        <v>188</v>
      </c>
      <c r="C66" s="6">
        <v>39148</v>
      </c>
      <c r="D66" s="5" t="s">
        <v>90</v>
      </c>
      <c r="E66" s="7">
        <v>10.792607802874743</v>
      </c>
      <c r="F66" s="6">
        <v>43090</v>
      </c>
      <c r="G66" s="4" t="s">
        <v>66</v>
      </c>
      <c r="H66" s="8">
        <v>55670</v>
      </c>
      <c r="I66" s="5" t="s">
        <v>73</v>
      </c>
      <c r="J66" s="5" t="s">
        <v>69</v>
      </c>
      <c r="K66" s="5" t="s">
        <v>69</v>
      </c>
      <c r="L66" s="5" t="s">
        <v>113</v>
      </c>
      <c r="M66" s="5" t="s">
        <v>71</v>
      </c>
      <c r="N66" s="5" t="s">
        <v>82</v>
      </c>
      <c r="O66" s="5" t="s">
        <v>98</v>
      </c>
      <c r="P66" s="6">
        <v>43091</v>
      </c>
      <c r="Q66" s="6">
        <v>43133</v>
      </c>
      <c r="R66" s="9">
        <f t="shared" si="38"/>
        <v>47</v>
      </c>
      <c r="S66" s="9">
        <v>0</v>
      </c>
      <c r="T66" s="9">
        <v>1</v>
      </c>
      <c r="U66" s="9">
        <v>0</v>
      </c>
      <c r="V66" s="8" t="s">
        <v>83</v>
      </c>
      <c r="W66" s="5" t="s">
        <v>84</v>
      </c>
      <c r="X66" s="5" t="s">
        <v>85</v>
      </c>
      <c r="Y66" s="5" t="s">
        <v>98</v>
      </c>
      <c r="Z66" s="6">
        <v>43138</v>
      </c>
      <c r="AA66" s="6">
        <v>43172</v>
      </c>
      <c r="AB66" s="9">
        <f t="shared" si="39"/>
        <v>55</v>
      </c>
      <c r="AC66" s="9">
        <v>0</v>
      </c>
      <c r="AD66" s="9">
        <v>0</v>
      </c>
      <c r="AE66" s="9">
        <v>0</v>
      </c>
      <c r="AF66" s="9">
        <f t="shared" si="16"/>
        <v>0</v>
      </c>
      <c r="AG66" s="8" t="s">
        <v>83</v>
      </c>
      <c r="AH66" s="5" t="s">
        <v>84</v>
      </c>
      <c r="AI66" s="5" t="s">
        <v>86</v>
      </c>
      <c r="AJ66" s="5" t="s">
        <v>85</v>
      </c>
      <c r="AK66" s="6">
        <v>43193</v>
      </c>
      <c r="AL66" s="6">
        <v>43241</v>
      </c>
      <c r="AM66" s="9">
        <f t="shared" si="40"/>
        <v>58</v>
      </c>
      <c r="AN66" s="9">
        <v>0</v>
      </c>
      <c r="AO66" s="9">
        <v>0</v>
      </c>
      <c r="AP66" s="9">
        <v>0</v>
      </c>
      <c r="AQ66" s="9">
        <f t="shared" si="36"/>
        <v>0</v>
      </c>
      <c r="AR66" s="6">
        <v>43251</v>
      </c>
      <c r="AS66" s="6">
        <v>43293</v>
      </c>
      <c r="AT66" s="9">
        <f t="shared" si="41"/>
        <v>56</v>
      </c>
      <c r="AU66" s="9">
        <v>0</v>
      </c>
      <c r="AV66" s="9">
        <v>0</v>
      </c>
      <c r="AW66" s="9">
        <v>0</v>
      </c>
      <c r="AX66" s="9">
        <f t="shared" si="20"/>
        <v>0</v>
      </c>
      <c r="AY66" s="4">
        <v>6</v>
      </c>
      <c r="AZ66" s="4">
        <v>1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6">
        <v>43307</v>
      </c>
      <c r="BH66" s="6">
        <v>43986</v>
      </c>
      <c r="BI66" s="9">
        <f t="shared" si="9"/>
        <v>680</v>
      </c>
      <c r="BJ66" s="9">
        <v>0</v>
      </c>
      <c r="BK66" s="9">
        <v>0</v>
      </c>
      <c r="BL66" s="9">
        <v>0</v>
      </c>
      <c r="BM66" s="9">
        <f t="shared" si="24"/>
        <v>0</v>
      </c>
      <c r="BN66" s="5" t="s">
        <v>87</v>
      </c>
      <c r="BO66" s="5" t="s">
        <v>74</v>
      </c>
      <c r="BP66" s="6" t="s">
        <v>74</v>
      </c>
      <c r="BQ66" s="5" t="s">
        <v>74</v>
      </c>
      <c r="BR66" s="5" t="s">
        <v>87</v>
      </c>
      <c r="BS66" s="6" t="s">
        <v>74</v>
      </c>
      <c r="BT66" s="7" t="s">
        <v>74</v>
      </c>
      <c r="BU66" s="5" t="s">
        <v>74</v>
      </c>
      <c r="BV66" s="5" t="s">
        <v>74</v>
      </c>
      <c r="BW66" s="5" t="s">
        <v>87</v>
      </c>
      <c r="BX66" s="5" t="s">
        <v>74</v>
      </c>
      <c r="BY66" s="6" t="s">
        <v>74</v>
      </c>
      <c r="BZ66" s="6">
        <v>44545</v>
      </c>
      <c r="CA66" s="5" t="s">
        <v>88</v>
      </c>
      <c r="CB66" s="7">
        <f t="shared" ref="CB66:CB97" si="42">YEARFRAC(BZ66,F66)*12</f>
        <v>47.8</v>
      </c>
    </row>
    <row r="67" spans="1:80" x14ac:dyDescent="0.3">
      <c r="A67" s="4">
        <v>66</v>
      </c>
      <c r="B67" s="5" t="s">
        <v>189</v>
      </c>
      <c r="C67" s="6">
        <v>42126</v>
      </c>
      <c r="D67" s="5" t="s">
        <v>65</v>
      </c>
      <c r="E67" s="7">
        <v>2.6557152635181382</v>
      </c>
      <c r="F67" s="6">
        <v>43096</v>
      </c>
      <c r="G67" s="4" t="s">
        <v>66</v>
      </c>
      <c r="H67" s="8">
        <v>7900</v>
      </c>
      <c r="I67" s="5" t="s">
        <v>67</v>
      </c>
      <c r="J67" s="5" t="s">
        <v>69</v>
      </c>
      <c r="K67" s="5" t="s">
        <v>69</v>
      </c>
      <c r="L67" s="5" t="s">
        <v>113</v>
      </c>
      <c r="M67" s="5" t="s">
        <v>71</v>
      </c>
      <c r="N67" s="5" t="s">
        <v>82</v>
      </c>
      <c r="O67" s="5" t="s">
        <v>67</v>
      </c>
      <c r="P67" s="6">
        <v>43097</v>
      </c>
      <c r="Q67" s="6">
        <v>43138</v>
      </c>
      <c r="R67" s="9">
        <f t="shared" si="38"/>
        <v>46</v>
      </c>
      <c r="S67" s="9">
        <v>0</v>
      </c>
      <c r="T67" s="9">
        <v>0</v>
      </c>
      <c r="U67" s="9">
        <v>0</v>
      </c>
      <c r="V67" s="8" t="s">
        <v>83</v>
      </c>
      <c r="W67" s="5" t="s">
        <v>84</v>
      </c>
      <c r="X67" s="5" t="s">
        <v>85</v>
      </c>
      <c r="Y67" s="5" t="s">
        <v>67</v>
      </c>
      <c r="Z67" s="6">
        <v>43143</v>
      </c>
      <c r="AA67" s="6">
        <v>43163</v>
      </c>
      <c r="AB67" s="9">
        <f t="shared" si="39"/>
        <v>42</v>
      </c>
      <c r="AC67" s="9">
        <v>0</v>
      </c>
      <c r="AD67" s="9">
        <v>0</v>
      </c>
      <c r="AE67" s="9">
        <v>0</v>
      </c>
      <c r="AF67" s="9">
        <f t="shared" si="16"/>
        <v>0</v>
      </c>
      <c r="AG67" s="8" t="s">
        <v>83</v>
      </c>
      <c r="AH67" s="5" t="s">
        <v>84</v>
      </c>
      <c r="AI67" s="5" t="s">
        <v>86</v>
      </c>
      <c r="AJ67" s="5" t="s">
        <v>85</v>
      </c>
      <c r="AK67" s="6">
        <v>43185</v>
      </c>
      <c r="AL67" s="6">
        <v>43240</v>
      </c>
      <c r="AM67" s="9">
        <f t="shared" si="40"/>
        <v>68</v>
      </c>
      <c r="AN67" s="9">
        <v>0</v>
      </c>
      <c r="AO67" s="9">
        <v>0</v>
      </c>
      <c r="AP67" s="9">
        <v>0</v>
      </c>
      <c r="AQ67" s="9">
        <f t="shared" si="36"/>
        <v>0</v>
      </c>
      <c r="AR67" s="6">
        <v>43253</v>
      </c>
      <c r="AS67" s="6">
        <v>43295</v>
      </c>
      <c r="AT67" s="9">
        <f t="shared" si="41"/>
        <v>54</v>
      </c>
      <c r="AU67" s="9">
        <v>0</v>
      </c>
      <c r="AV67" s="9">
        <v>0</v>
      </c>
      <c r="AW67" s="9">
        <v>0</v>
      </c>
      <c r="AX67" s="9">
        <f t="shared" si="20"/>
        <v>0</v>
      </c>
      <c r="AY67" s="4">
        <v>25</v>
      </c>
      <c r="AZ67" s="4">
        <v>1</v>
      </c>
      <c r="BA67" s="4">
        <v>0</v>
      </c>
      <c r="BB67" s="4">
        <v>0</v>
      </c>
      <c r="BC67" s="4">
        <v>7</v>
      </c>
      <c r="BD67" s="4">
        <v>1</v>
      </c>
      <c r="BE67" s="4">
        <v>0</v>
      </c>
      <c r="BF67" s="4">
        <v>0</v>
      </c>
      <c r="BG67" s="6">
        <v>43307</v>
      </c>
      <c r="BH67" s="6">
        <v>43978</v>
      </c>
      <c r="BI67" s="9">
        <f t="shared" si="9"/>
        <v>672</v>
      </c>
      <c r="BJ67" s="9">
        <v>2</v>
      </c>
      <c r="BK67" s="9">
        <v>0</v>
      </c>
      <c r="BL67" s="9">
        <v>0</v>
      </c>
      <c r="BM67" s="9">
        <f t="shared" si="24"/>
        <v>2</v>
      </c>
      <c r="BN67" s="5" t="s">
        <v>87</v>
      </c>
      <c r="BO67" s="5" t="s">
        <v>74</v>
      </c>
      <c r="BP67" s="6" t="s">
        <v>74</v>
      </c>
      <c r="BQ67" s="5" t="s">
        <v>74</v>
      </c>
      <c r="BR67" s="5" t="s">
        <v>87</v>
      </c>
      <c r="BS67" s="6" t="s">
        <v>74</v>
      </c>
      <c r="BT67" s="7" t="s">
        <v>74</v>
      </c>
      <c r="BU67" s="5" t="s">
        <v>74</v>
      </c>
      <c r="BV67" s="5" t="s">
        <v>74</v>
      </c>
      <c r="BW67" s="5" t="s">
        <v>87</v>
      </c>
      <c r="BX67" s="5" t="s">
        <v>74</v>
      </c>
      <c r="BY67" s="6" t="s">
        <v>74</v>
      </c>
      <c r="BZ67" s="6">
        <v>44545</v>
      </c>
      <c r="CA67" s="5" t="s">
        <v>88</v>
      </c>
      <c r="CB67" s="7">
        <f t="shared" si="42"/>
        <v>47.6</v>
      </c>
    </row>
    <row r="68" spans="1:80" x14ac:dyDescent="0.3">
      <c r="A68" s="4">
        <v>67</v>
      </c>
      <c r="B68" s="5" t="s">
        <v>190</v>
      </c>
      <c r="C68" s="6">
        <v>42020</v>
      </c>
      <c r="D68" s="5" t="s">
        <v>90</v>
      </c>
      <c r="E68" s="7">
        <v>2.9623545516769334</v>
      </c>
      <c r="F68" s="6">
        <v>43102</v>
      </c>
      <c r="G68" s="4" t="s">
        <v>66</v>
      </c>
      <c r="H68" s="8">
        <v>4900</v>
      </c>
      <c r="I68" s="5" t="s">
        <v>67</v>
      </c>
      <c r="J68" s="5" t="s">
        <v>69</v>
      </c>
      <c r="K68" s="5" t="s">
        <v>69</v>
      </c>
      <c r="L68" s="5" t="s">
        <v>113</v>
      </c>
      <c r="M68" s="5" t="s">
        <v>81</v>
      </c>
      <c r="N68" s="5" t="s">
        <v>82</v>
      </c>
      <c r="O68" s="5" t="s">
        <v>73</v>
      </c>
      <c r="P68" s="6">
        <v>43103</v>
      </c>
      <c r="Q68" s="6">
        <v>43140</v>
      </c>
      <c r="R68" s="9">
        <f t="shared" si="38"/>
        <v>41</v>
      </c>
      <c r="S68" s="9">
        <v>2</v>
      </c>
      <c r="T68" s="9">
        <v>1</v>
      </c>
      <c r="U68" s="9">
        <v>0</v>
      </c>
      <c r="V68" s="8" t="s">
        <v>83</v>
      </c>
      <c r="W68" s="5" t="s">
        <v>84</v>
      </c>
      <c r="X68" s="5" t="s">
        <v>85</v>
      </c>
      <c r="Y68" s="5" t="s">
        <v>73</v>
      </c>
      <c r="Z68" s="6">
        <v>43144</v>
      </c>
      <c r="AA68" s="6">
        <v>43195</v>
      </c>
      <c r="AB68" s="9">
        <f t="shared" si="39"/>
        <v>71</v>
      </c>
      <c r="AC68" s="9">
        <v>1</v>
      </c>
      <c r="AD68" s="9">
        <v>0</v>
      </c>
      <c r="AE68" s="9">
        <v>0</v>
      </c>
      <c r="AF68" s="9">
        <f t="shared" si="16"/>
        <v>1</v>
      </c>
      <c r="AG68" s="8" t="s">
        <v>83</v>
      </c>
      <c r="AH68" s="5" t="s">
        <v>84</v>
      </c>
      <c r="AI68" s="5" t="s">
        <v>86</v>
      </c>
      <c r="AJ68" s="5" t="s">
        <v>85</v>
      </c>
      <c r="AK68" s="6">
        <v>43215</v>
      </c>
      <c r="AL68" s="6">
        <v>43262</v>
      </c>
      <c r="AM68" s="9">
        <f t="shared" si="40"/>
        <v>55</v>
      </c>
      <c r="AN68" s="9">
        <v>0</v>
      </c>
      <c r="AO68" s="9">
        <v>0</v>
      </c>
      <c r="AP68" s="9">
        <v>0</v>
      </c>
      <c r="AQ68" s="9">
        <f t="shared" ref="AQ68:AQ141" si="43">(AN68+AO68+AP68)</f>
        <v>0</v>
      </c>
      <c r="AR68" s="6">
        <v>43270</v>
      </c>
      <c r="AS68" s="6">
        <v>43311</v>
      </c>
      <c r="AT68" s="9">
        <f t="shared" si="41"/>
        <v>65</v>
      </c>
      <c r="AU68" s="9">
        <v>1</v>
      </c>
      <c r="AV68" s="9">
        <v>0</v>
      </c>
      <c r="AW68" s="9">
        <v>0</v>
      </c>
      <c r="AX68" s="9">
        <f t="shared" si="20"/>
        <v>1</v>
      </c>
      <c r="AY68" s="4">
        <v>36</v>
      </c>
      <c r="AZ68" s="4">
        <v>2</v>
      </c>
      <c r="BA68" s="4">
        <v>10</v>
      </c>
      <c r="BB68" s="4">
        <v>1</v>
      </c>
      <c r="BC68" s="4">
        <v>2</v>
      </c>
      <c r="BD68" s="4">
        <v>1</v>
      </c>
      <c r="BE68" s="4">
        <v>0</v>
      </c>
      <c r="BF68" s="4">
        <v>0</v>
      </c>
      <c r="BG68" s="6">
        <v>43335</v>
      </c>
      <c r="BH68" s="6">
        <v>44006</v>
      </c>
      <c r="BI68" s="9">
        <f t="shared" ref="BI68:BI131" si="44">(BH68-BG68)+1</f>
        <v>672</v>
      </c>
      <c r="BJ68" s="9">
        <v>1</v>
      </c>
      <c r="BK68" s="9">
        <v>0</v>
      </c>
      <c r="BL68" s="9">
        <v>0</v>
      </c>
      <c r="BM68" s="9">
        <f t="shared" si="24"/>
        <v>1</v>
      </c>
      <c r="BN68" s="5" t="s">
        <v>87</v>
      </c>
      <c r="BO68" s="5" t="s">
        <v>74</v>
      </c>
      <c r="BP68" s="6" t="s">
        <v>74</v>
      </c>
      <c r="BQ68" s="5" t="s">
        <v>74</v>
      </c>
      <c r="BR68" s="5" t="s">
        <v>87</v>
      </c>
      <c r="BS68" s="6" t="s">
        <v>74</v>
      </c>
      <c r="BT68" s="7" t="s">
        <v>74</v>
      </c>
      <c r="BU68" s="5" t="s">
        <v>74</v>
      </c>
      <c r="BV68" s="5" t="s">
        <v>74</v>
      </c>
      <c r="BW68" s="5" t="s">
        <v>87</v>
      </c>
      <c r="BX68" s="5" t="s">
        <v>74</v>
      </c>
      <c r="BY68" s="6" t="s">
        <v>74</v>
      </c>
      <c r="BZ68" s="6">
        <v>44545</v>
      </c>
      <c r="CA68" s="5" t="s">
        <v>88</v>
      </c>
      <c r="CB68" s="7">
        <f t="shared" si="42"/>
        <v>47.433333333333337</v>
      </c>
    </row>
    <row r="69" spans="1:80" x14ac:dyDescent="0.3">
      <c r="A69" s="4">
        <v>68</v>
      </c>
      <c r="B69" s="5" t="s">
        <v>191</v>
      </c>
      <c r="C69" s="6">
        <v>42061</v>
      </c>
      <c r="D69" s="5" t="s">
        <v>90</v>
      </c>
      <c r="E69" s="7">
        <v>2.8336755646817249</v>
      </c>
      <c r="F69" s="6">
        <v>43096</v>
      </c>
      <c r="G69" s="4" t="s">
        <v>66</v>
      </c>
      <c r="H69" s="8">
        <v>3800</v>
      </c>
      <c r="I69" s="5" t="s">
        <v>67</v>
      </c>
      <c r="J69" s="5" t="s">
        <v>69</v>
      </c>
      <c r="K69" s="5" t="s">
        <v>69</v>
      </c>
      <c r="L69" s="5" t="s">
        <v>105</v>
      </c>
      <c r="M69" s="5" t="s">
        <v>71</v>
      </c>
      <c r="N69" s="5" t="s">
        <v>82</v>
      </c>
      <c r="O69" s="5" t="s">
        <v>67</v>
      </c>
      <c r="P69" s="6">
        <v>43096</v>
      </c>
      <c r="Q69" s="6">
        <v>43131</v>
      </c>
      <c r="R69" s="9">
        <f t="shared" si="38"/>
        <v>48</v>
      </c>
      <c r="S69" s="9">
        <v>0</v>
      </c>
      <c r="T69" s="9">
        <v>1</v>
      </c>
      <c r="U69" s="9">
        <v>0</v>
      </c>
      <c r="V69" s="8" t="s">
        <v>83</v>
      </c>
      <c r="W69" s="5" t="s">
        <v>106</v>
      </c>
      <c r="X69" s="5" t="s">
        <v>107</v>
      </c>
      <c r="Y69" s="5" t="s">
        <v>73</v>
      </c>
      <c r="Z69" s="6">
        <v>43144</v>
      </c>
      <c r="AA69" s="6">
        <v>43195</v>
      </c>
      <c r="AB69" s="9">
        <f t="shared" si="39"/>
        <v>61</v>
      </c>
      <c r="AC69" s="9">
        <v>2</v>
      </c>
      <c r="AD69" s="9">
        <v>1</v>
      </c>
      <c r="AE69" s="9">
        <v>0</v>
      </c>
      <c r="AF69" s="9">
        <f t="shared" si="16"/>
        <v>3</v>
      </c>
      <c r="AG69" s="8" t="s">
        <v>83</v>
      </c>
      <c r="AH69" s="5" t="s">
        <v>84</v>
      </c>
      <c r="AI69" s="5" t="s">
        <v>86</v>
      </c>
      <c r="AJ69" s="5" t="s">
        <v>85</v>
      </c>
      <c r="AK69" s="6">
        <v>43205</v>
      </c>
      <c r="AL69" s="6">
        <v>43267</v>
      </c>
      <c r="AM69" s="9">
        <f t="shared" si="40"/>
        <v>76</v>
      </c>
      <c r="AN69" s="9">
        <v>1</v>
      </c>
      <c r="AO69" s="9">
        <v>0</v>
      </c>
      <c r="AP69" s="9">
        <v>0</v>
      </c>
      <c r="AQ69" s="9">
        <f t="shared" si="43"/>
        <v>1</v>
      </c>
      <c r="AR69" s="6">
        <v>43281</v>
      </c>
      <c r="AS69" s="6">
        <v>43322</v>
      </c>
      <c r="AT69" s="9">
        <f t="shared" si="41"/>
        <v>68</v>
      </c>
      <c r="AU69" s="9">
        <v>2</v>
      </c>
      <c r="AV69" s="9">
        <v>0</v>
      </c>
      <c r="AW69" s="9">
        <v>0</v>
      </c>
      <c r="AX69" s="9">
        <f t="shared" si="20"/>
        <v>2</v>
      </c>
      <c r="AY69" s="4">
        <v>31</v>
      </c>
      <c r="AZ69" s="4">
        <v>2</v>
      </c>
      <c r="BA69" s="4">
        <v>0</v>
      </c>
      <c r="BB69" s="4">
        <v>0</v>
      </c>
      <c r="BC69" s="4">
        <v>6</v>
      </c>
      <c r="BD69" s="4">
        <v>1</v>
      </c>
      <c r="BE69" s="4">
        <v>0</v>
      </c>
      <c r="BF69" s="4">
        <v>0</v>
      </c>
      <c r="BG69" s="6">
        <v>43349</v>
      </c>
      <c r="BH69" s="6">
        <v>44051</v>
      </c>
      <c r="BI69" s="9">
        <f t="shared" si="44"/>
        <v>703</v>
      </c>
      <c r="BJ69" s="9">
        <v>0</v>
      </c>
      <c r="BK69" s="9">
        <v>0</v>
      </c>
      <c r="BL69" s="9">
        <v>0</v>
      </c>
      <c r="BM69" s="9">
        <f t="shared" si="24"/>
        <v>0</v>
      </c>
      <c r="BN69" s="5" t="s">
        <v>87</v>
      </c>
      <c r="BO69" s="5" t="s">
        <v>74</v>
      </c>
      <c r="BP69" s="6" t="s">
        <v>74</v>
      </c>
      <c r="BQ69" s="5" t="s">
        <v>74</v>
      </c>
      <c r="BR69" s="5" t="s">
        <v>87</v>
      </c>
      <c r="BS69" s="6" t="s">
        <v>74</v>
      </c>
      <c r="BT69" s="7" t="s">
        <v>74</v>
      </c>
      <c r="BU69" s="5" t="s">
        <v>74</v>
      </c>
      <c r="BV69" s="5" t="s">
        <v>74</v>
      </c>
      <c r="BW69" s="5" t="s">
        <v>87</v>
      </c>
      <c r="BX69" s="5" t="s">
        <v>74</v>
      </c>
      <c r="BY69" s="6" t="s">
        <v>74</v>
      </c>
      <c r="BZ69" s="6">
        <v>44545</v>
      </c>
      <c r="CA69" s="5" t="s">
        <v>88</v>
      </c>
      <c r="CB69" s="7">
        <f t="shared" si="42"/>
        <v>47.6</v>
      </c>
    </row>
    <row r="70" spans="1:80" x14ac:dyDescent="0.3">
      <c r="A70" s="4">
        <v>69</v>
      </c>
      <c r="B70" s="5" t="s">
        <v>192</v>
      </c>
      <c r="C70" s="6">
        <v>42052</v>
      </c>
      <c r="D70" s="5" t="s">
        <v>65</v>
      </c>
      <c r="E70" s="7">
        <v>2.9212867898699519</v>
      </c>
      <c r="F70" s="6">
        <v>43119</v>
      </c>
      <c r="G70" s="4" t="s">
        <v>66</v>
      </c>
      <c r="H70" s="8">
        <v>2500</v>
      </c>
      <c r="I70" s="5" t="s">
        <v>67</v>
      </c>
      <c r="J70" s="5" t="s">
        <v>69</v>
      </c>
      <c r="K70" s="5" t="s">
        <v>69</v>
      </c>
      <c r="L70" s="5" t="s">
        <v>113</v>
      </c>
      <c r="M70" s="5" t="s">
        <v>71</v>
      </c>
      <c r="N70" s="5" t="s">
        <v>82</v>
      </c>
      <c r="O70" s="5" t="s">
        <v>67</v>
      </c>
      <c r="P70" s="6">
        <v>43124</v>
      </c>
      <c r="Q70" s="6">
        <v>43161</v>
      </c>
      <c r="R70" s="9">
        <f t="shared" si="38"/>
        <v>41</v>
      </c>
      <c r="S70" s="9">
        <v>0</v>
      </c>
      <c r="T70" s="9">
        <v>0</v>
      </c>
      <c r="U70" s="9">
        <v>0</v>
      </c>
      <c r="V70" s="8" t="s">
        <v>83</v>
      </c>
      <c r="W70" s="5" t="s">
        <v>84</v>
      </c>
      <c r="X70" s="5" t="s">
        <v>85</v>
      </c>
      <c r="Y70" s="5" t="s">
        <v>67</v>
      </c>
      <c r="Z70" s="6">
        <v>43165</v>
      </c>
      <c r="AA70" s="6">
        <v>43185</v>
      </c>
      <c r="AB70" s="9">
        <f t="shared" si="39"/>
        <v>30</v>
      </c>
      <c r="AC70" s="9">
        <v>0</v>
      </c>
      <c r="AD70" s="9">
        <v>0</v>
      </c>
      <c r="AE70" s="9">
        <v>0</v>
      </c>
      <c r="AF70" s="9">
        <f t="shared" si="16"/>
        <v>0</v>
      </c>
      <c r="AG70" s="8" t="s">
        <v>83</v>
      </c>
      <c r="AH70" s="5" t="s">
        <v>84</v>
      </c>
      <c r="AI70" s="5" t="s">
        <v>86</v>
      </c>
      <c r="AJ70" s="5" t="s">
        <v>85</v>
      </c>
      <c r="AK70" s="6">
        <v>43195</v>
      </c>
      <c r="AL70" s="6">
        <v>43250</v>
      </c>
      <c r="AM70" s="9">
        <f t="shared" si="40"/>
        <v>67</v>
      </c>
      <c r="AN70" s="9">
        <v>0</v>
      </c>
      <c r="AO70" s="9">
        <v>0</v>
      </c>
      <c r="AP70" s="9">
        <v>0</v>
      </c>
      <c r="AQ70" s="9">
        <f t="shared" si="43"/>
        <v>0</v>
      </c>
      <c r="AR70" s="6">
        <v>43262</v>
      </c>
      <c r="AS70" s="6">
        <v>43304</v>
      </c>
      <c r="AT70" s="9">
        <f t="shared" si="41"/>
        <v>52</v>
      </c>
      <c r="AU70" s="9">
        <v>0</v>
      </c>
      <c r="AV70" s="9">
        <v>0</v>
      </c>
      <c r="AW70" s="9">
        <v>0</v>
      </c>
      <c r="AX70" s="9">
        <f t="shared" si="20"/>
        <v>0</v>
      </c>
      <c r="AY70" s="4">
        <v>5</v>
      </c>
      <c r="AZ70" s="4">
        <v>1</v>
      </c>
      <c r="BA70" s="4">
        <v>0</v>
      </c>
      <c r="BB70" s="4">
        <v>0</v>
      </c>
      <c r="BC70" s="4">
        <v>5</v>
      </c>
      <c r="BD70" s="4">
        <v>1</v>
      </c>
      <c r="BE70" s="4">
        <v>0</v>
      </c>
      <c r="BF70" s="4">
        <v>0</v>
      </c>
      <c r="BG70" s="6">
        <v>43314</v>
      </c>
      <c r="BH70" s="6">
        <v>44051</v>
      </c>
      <c r="BI70" s="9">
        <f t="shared" si="44"/>
        <v>738</v>
      </c>
      <c r="BJ70" s="9">
        <v>0</v>
      </c>
      <c r="BK70" s="9">
        <v>0</v>
      </c>
      <c r="BL70" s="9">
        <v>0</v>
      </c>
      <c r="BM70" s="9">
        <f t="shared" si="24"/>
        <v>0</v>
      </c>
      <c r="BN70" s="5" t="s">
        <v>87</v>
      </c>
      <c r="BO70" s="5" t="s">
        <v>74</v>
      </c>
      <c r="BP70" s="6" t="s">
        <v>74</v>
      </c>
      <c r="BQ70" s="5" t="s">
        <v>74</v>
      </c>
      <c r="BR70" s="5" t="s">
        <v>87</v>
      </c>
      <c r="BS70" s="6" t="s">
        <v>74</v>
      </c>
      <c r="BT70" s="7" t="s">
        <v>74</v>
      </c>
      <c r="BU70" s="5" t="s">
        <v>74</v>
      </c>
      <c r="BV70" s="5" t="s">
        <v>74</v>
      </c>
      <c r="BW70" s="5" t="s">
        <v>87</v>
      </c>
      <c r="BX70" s="5" t="s">
        <v>74</v>
      </c>
      <c r="BY70" s="6" t="s">
        <v>74</v>
      </c>
      <c r="BZ70" s="6">
        <v>44545</v>
      </c>
      <c r="CA70" s="5" t="s">
        <v>88</v>
      </c>
      <c r="CB70" s="7">
        <f t="shared" si="42"/>
        <v>46.866666666666667</v>
      </c>
    </row>
    <row r="71" spans="1:80" x14ac:dyDescent="0.3">
      <c r="A71" s="4">
        <v>70</v>
      </c>
      <c r="B71" s="5" t="s">
        <v>193</v>
      </c>
      <c r="C71" s="6">
        <v>39421</v>
      </c>
      <c r="D71" s="5" t="s">
        <v>90</v>
      </c>
      <c r="E71" s="7">
        <v>10.138261464750171</v>
      </c>
      <c r="F71" s="6">
        <v>43124</v>
      </c>
      <c r="G71" s="4" t="s">
        <v>66</v>
      </c>
      <c r="H71" s="8">
        <v>3100</v>
      </c>
      <c r="I71" s="5" t="s">
        <v>73</v>
      </c>
      <c r="J71" s="5" t="s">
        <v>69</v>
      </c>
      <c r="K71" s="5" t="s">
        <v>69</v>
      </c>
      <c r="L71" s="5" t="s">
        <v>113</v>
      </c>
      <c r="M71" s="5" t="s">
        <v>71</v>
      </c>
      <c r="N71" s="5" t="s">
        <v>82</v>
      </c>
      <c r="O71" s="5" t="s">
        <v>98</v>
      </c>
      <c r="P71" s="6">
        <v>43126</v>
      </c>
      <c r="Q71" s="6">
        <v>43161</v>
      </c>
      <c r="R71" s="9">
        <f t="shared" si="38"/>
        <v>41</v>
      </c>
      <c r="S71" s="9">
        <v>0</v>
      </c>
      <c r="T71" s="9">
        <v>0</v>
      </c>
      <c r="U71" s="9">
        <v>0</v>
      </c>
      <c r="V71" s="8" t="s">
        <v>83</v>
      </c>
      <c r="W71" s="5" t="s">
        <v>84</v>
      </c>
      <c r="X71" s="5" t="s">
        <v>85</v>
      </c>
      <c r="Y71" s="5" t="s">
        <v>98</v>
      </c>
      <c r="Z71" s="6">
        <v>43167</v>
      </c>
      <c r="AA71" s="6">
        <v>43201</v>
      </c>
      <c r="AB71" s="9">
        <f t="shared" si="39"/>
        <v>50</v>
      </c>
      <c r="AC71" s="9">
        <v>1</v>
      </c>
      <c r="AD71" s="9">
        <v>0</v>
      </c>
      <c r="AE71" s="9">
        <v>0</v>
      </c>
      <c r="AF71" s="9">
        <f t="shared" si="16"/>
        <v>1</v>
      </c>
      <c r="AG71" s="8" t="s">
        <v>83</v>
      </c>
      <c r="AH71" s="5" t="s">
        <v>84</v>
      </c>
      <c r="AI71" s="5" t="s">
        <v>86</v>
      </c>
      <c r="AJ71" s="5" t="s">
        <v>85</v>
      </c>
      <c r="AK71" s="6">
        <v>43217</v>
      </c>
      <c r="AL71" s="6">
        <v>43265</v>
      </c>
      <c r="AM71" s="9">
        <f t="shared" si="40"/>
        <v>56</v>
      </c>
      <c r="AN71" s="9">
        <v>0</v>
      </c>
      <c r="AO71" s="9">
        <v>1</v>
      </c>
      <c r="AP71" s="9">
        <v>0</v>
      </c>
      <c r="AQ71" s="9">
        <f t="shared" si="43"/>
        <v>1</v>
      </c>
      <c r="AR71" s="6">
        <v>43273</v>
      </c>
      <c r="AS71" s="6">
        <v>43315</v>
      </c>
      <c r="AT71" s="9">
        <f t="shared" si="41"/>
        <v>62</v>
      </c>
      <c r="AU71" s="9">
        <v>1</v>
      </c>
      <c r="AV71" s="9">
        <v>0</v>
      </c>
      <c r="AW71" s="9">
        <v>0</v>
      </c>
      <c r="AX71" s="9">
        <f t="shared" si="20"/>
        <v>1</v>
      </c>
      <c r="AY71" s="4">
        <v>35</v>
      </c>
      <c r="AZ71" s="4">
        <v>1</v>
      </c>
      <c r="BA71" s="4">
        <v>7</v>
      </c>
      <c r="BB71" s="4">
        <v>1</v>
      </c>
      <c r="BC71" s="4">
        <v>7</v>
      </c>
      <c r="BD71" s="4">
        <v>1</v>
      </c>
      <c r="BE71" s="4">
        <v>0</v>
      </c>
      <c r="BF71" s="4">
        <v>0</v>
      </c>
      <c r="BG71" s="6">
        <v>43335</v>
      </c>
      <c r="BH71" s="6">
        <v>44022</v>
      </c>
      <c r="BI71" s="9">
        <f t="shared" si="44"/>
        <v>688</v>
      </c>
      <c r="BJ71" s="9">
        <v>0</v>
      </c>
      <c r="BK71" s="9">
        <v>0</v>
      </c>
      <c r="BL71" s="9">
        <v>0</v>
      </c>
      <c r="BM71" s="9">
        <f t="shared" si="24"/>
        <v>0</v>
      </c>
      <c r="BN71" s="5" t="s">
        <v>87</v>
      </c>
      <c r="BO71" s="5" t="s">
        <v>74</v>
      </c>
      <c r="BP71" s="6" t="s">
        <v>74</v>
      </c>
      <c r="BQ71" s="5" t="s">
        <v>74</v>
      </c>
      <c r="BR71" s="5" t="s">
        <v>87</v>
      </c>
      <c r="BS71" s="6" t="s">
        <v>74</v>
      </c>
      <c r="BT71" s="7" t="s">
        <v>74</v>
      </c>
      <c r="BU71" s="5" t="s">
        <v>74</v>
      </c>
      <c r="BV71" s="5" t="s">
        <v>74</v>
      </c>
      <c r="BW71" s="5" t="s">
        <v>87</v>
      </c>
      <c r="BX71" s="5" t="s">
        <v>74</v>
      </c>
      <c r="BY71" s="6" t="s">
        <v>74</v>
      </c>
      <c r="BZ71" s="6">
        <v>44545</v>
      </c>
      <c r="CA71" s="5" t="s">
        <v>88</v>
      </c>
      <c r="CB71" s="7">
        <f t="shared" si="42"/>
        <v>46.7</v>
      </c>
    </row>
    <row r="72" spans="1:80" x14ac:dyDescent="0.3">
      <c r="A72" s="4">
        <v>71</v>
      </c>
      <c r="B72" s="5" t="s">
        <v>194</v>
      </c>
      <c r="C72" s="6">
        <v>42248</v>
      </c>
      <c r="D72" s="5" t="s">
        <v>90</v>
      </c>
      <c r="E72" s="7">
        <v>2.4120465434633811</v>
      </c>
      <c r="F72" s="6">
        <v>43129</v>
      </c>
      <c r="G72" s="4" t="s">
        <v>66</v>
      </c>
      <c r="H72" s="8">
        <v>24700</v>
      </c>
      <c r="I72" s="5" t="s">
        <v>67</v>
      </c>
      <c r="J72" s="5" t="s">
        <v>69</v>
      </c>
      <c r="K72" s="5" t="s">
        <v>69</v>
      </c>
      <c r="L72" s="5" t="s">
        <v>113</v>
      </c>
      <c r="M72" s="5" t="s">
        <v>71</v>
      </c>
      <c r="N72" s="5" t="s">
        <v>82</v>
      </c>
      <c r="O72" s="5" t="s">
        <v>67</v>
      </c>
      <c r="P72" s="6">
        <v>43130</v>
      </c>
      <c r="Q72" s="6">
        <v>43166</v>
      </c>
      <c r="R72" s="9">
        <f t="shared" si="38"/>
        <v>48</v>
      </c>
      <c r="S72" s="9">
        <v>0</v>
      </c>
      <c r="T72" s="9">
        <v>0</v>
      </c>
      <c r="U72" s="9">
        <v>0</v>
      </c>
      <c r="V72" s="8" t="s">
        <v>83</v>
      </c>
      <c r="W72" s="5" t="s">
        <v>84</v>
      </c>
      <c r="X72" s="5" t="s">
        <v>85</v>
      </c>
      <c r="Y72" s="5" t="s">
        <v>67</v>
      </c>
      <c r="Z72" s="6">
        <v>43178</v>
      </c>
      <c r="AA72" s="6">
        <v>43198</v>
      </c>
      <c r="AB72" s="9">
        <f t="shared" si="39"/>
        <v>29</v>
      </c>
      <c r="AC72" s="9">
        <v>0</v>
      </c>
      <c r="AD72" s="9">
        <v>0</v>
      </c>
      <c r="AE72" s="9">
        <v>0</v>
      </c>
      <c r="AF72" s="9">
        <f t="shared" si="16"/>
        <v>0</v>
      </c>
      <c r="AG72" s="8" t="s">
        <v>83</v>
      </c>
      <c r="AH72" s="5" t="s">
        <v>84</v>
      </c>
      <c r="AI72" s="5" t="s">
        <v>86</v>
      </c>
      <c r="AJ72" s="5" t="s">
        <v>85</v>
      </c>
      <c r="AK72" s="6">
        <v>43207</v>
      </c>
      <c r="AL72" s="6">
        <v>43262</v>
      </c>
      <c r="AM72" s="9">
        <f t="shared" si="40"/>
        <v>59</v>
      </c>
      <c r="AN72" s="9">
        <v>0</v>
      </c>
      <c r="AO72" s="9">
        <v>0</v>
      </c>
      <c r="AP72" s="9">
        <v>0</v>
      </c>
      <c r="AQ72" s="9">
        <f t="shared" si="43"/>
        <v>0</v>
      </c>
      <c r="AR72" s="6">
        <v>43266</v>
      </c>
      <c r="AS72" s="6">
        <v>43307</v>
      </c>
      <c r="AT72" s="9">
        <f t="shared" si="41"/>
        <v>55</v>
      </c>
      <c r="AU72" s="9">
        <v>0</v>
      </c>
      <c r="AV72" s="9">
        <v>1</v>
      </c>
      <c r="AW72" s="9">
        <v>0</v>
      </c>
      <c r="AX72" s="9">
        <f t="shared" si="20"/>
        <v>1</v>
      </c>
      <c r="AY72" s="4">
        <v>26</v>
      </c>
      <c r="AZ72" s="4">
        <v>2</v>
      </c>
      <c r="BA72" s="4">
        <v>0</v>
      </c>
      <c r="BB72" s="4">
        <v>0</v>
      </c>
      <c r="BC72" s="4">
        <v>6</v>
      </c>
      <c r="BD72" s="4">
        <v>1</v>
      </c>
      <c r="BE72" s="4">
        <v>0</v>
      </c>
      <c r="BF72" s="4">
        <v>0</v>
      </c>
      <c r="BG72" s="6">
        <v>43321</v>
      </c>
      <c r="BH72" s="6">
        <v>44037</v>
      </c>
      <c r="BI72" s="9">
        <f t="shared" si="44"/>
        <v>717</v>
      </c>
      <c r="BJ72" s="9">
        <v>0</v>
      </c>
      <c r="BK72" s="9">
        <v>0</v>
      </c>
      <c r="BL72" s="9">
        <v>0</v>
      </c>
      <c r="BM72" s="9">
        <f t="shared" si="24"/>
        <v>0</v>
      </c>
      <c r="BN72" s="5" t="s">
        <v>87</v>
      </c>
      <c r="BO72" s="5" t="s">
        <v>74</v>
      </c>
      <c r="BP72" s="6" t="s">
        <v>74</v>
      </c>
      <c r="BQ72" s="5" t="s">
        <v>74</v>
      </c>
      <c r="BR72" s="5" t="s">
        <v>87</v>
      </c>
      <c r="BS72" s="6" t="s">
        <v>74</v>
      </c>
      <c r="BT72" s="7" t="s">
        <v>74</v>
      </c>
      <c r="BU72" s="5" t="s">
        <v>74</v>
      </c>
      <c r="BV72" s="5" t="s">
        <v>74</v>
      </c>
      <c r="BW72" s="5" t="s">
        <v>87</v>
      </c>
      <c r="BX72" s="5" t="s">
        <v>74</v>
      </c>
      <c r="BY72" s="6" t="s">
        <v>74</v>
      </c>
      <c r="BZ72" s="6">
        <v>44545</v>
      </c>
      <c r="CA72" s="5" t="s">
        <v>88</v>
      </c>
      <c r="CB72" s="7">
        <f t="shared" si="42"/>
        <v>46.533333333333331</v>
      </c>
    </row>
    <row r="73" spans="1:80" x14ac:dyDescent="0.3">
      <c r="A73" s="4">
        <v>72</v>
      </c>
      <c r="B73" s="5" t="s">
        <v>195</v>
      </c>
      <c r="C73" s="6">
        <v>41477</v>
      </c>
      <c r="D73" s="5" t="s">
        <v>65</v>
      </c>
      <c r="E73" s="7">
        <v>4.5284052019164953</v>
      </c>
      <c r="F73" s="6">
        <v>43131</v>
      </c>
      <c r="G73" s="4" t="s">
        <v>66</v>
      </c>
      <c r="H73" s="8">
        <v>1900</v>
      </c>
      <c r="I73" s="5" t="s">
        <v>67</v>
      </c>
      <c r="J73" s="5" t="s">
        <v>69</v>
      </c>
      <c r="K73" s="5" t="s">
        <v>69</v>
      </c>
      <c r="L73" s="5" t="s">
        <v>113</v>
      </c>
      <c r="M73" s="5" t="s">
        <v>71</v>
      </c>
      <c r="N73" s="5" t="s">
        <v>82</v>
      </c>
      <c r="O73" s="5" t="s">
        <v>67</v>
      </c>
      <c r="P73" s="6">
        <v>43132</v>
      </c>
      <c r="Q73" s="6">
        <v>43166</v>
      </c>
      <c r="R73" s="9">
        <f t="shared" si="38"/>
        <v>42</v>
      </c>
      <c r="S73" s="9">
        <v>0</v>
      </c>
      <c r="T73" s="9">
        <v>0</v>
      </c>
      <c r="U73" s="9">
        <v>0</v>
      </c>
      <c r="V73" s="8" t="s">
        <v>83</v>
      </c>
      <c r="W73" s="5" t="s">
        <v>106</v>
      </c>
      <c r="X73" s="5" t="s">
        <v>107</v>
      </c>
      <c r="Y73" s="5" t="s">
        <v>73</v>
      </c>
      <c r="Z73" s="6">
        <v>43174</v>
      </c>
      <c r="AA73" s="6">
        <v>43225</v>
      </c>
      <c r="AB73" s="9">
        <f t="shared" si="39"/>
        <v>64</v>
      </c>
      <c r="AC73" s="9">
        <v>2</v>
      </c>
      <c r="AD73" s="9">
        <v>0</v>
      </c>
      <c r="AE73" s="9">
        <v>0</v>
      </c>
      <c r="AF73" s="9">
        <f t="shared" si="16"/>
        <v>2</v>
      </c>
      <c r="AG73" s="8" t="s">
        <v>83</v>
      </c>
      <c r="AH73" s="5" t="s">
        <v>84</v>
      </c>
      <c r="AI73" s="5" t="s">
        <v>86</v>
      </c>
      <c r="AJ73" s="5" t="s">
        <v>85</v>
      </c>
      <c r="AK73" s="6">
        <v>43238</v>
      </c>
      <c r="AL73" s="6">
        <v>43285</v>
      </c>
      <c r="AM73" s="9">
        <f t="shared" si="40"/>
        <v>54</v>
      </c>
      <c r="AN73" s="9">
        <v>0</v>
      </c>
      <c r="AO73" s="9">
        <v>0</v>
      </c>
      <c r="AP73" s="9">
        <v>0</v>
      </c>
      <c r="AQ73" s="9">
        <f t="shared" si="43"/>
        <v>0</v>
      </c>
      <c r="AR73" s="6">
        <v>43292</v>
      </c>
      <c r="AS73" s="6">
        <v>43334</v>
      </c>
      <c r="AT73" s="9">
        <f t="shared" si="41"/>
        <v>64</v>
      </c>
      <c r="AU73" s="9">
        <v>0</v>
      </c>
      <c r="AV73" s="9">
        <v>0</v>
      </c>
      <c r="AW73" s="9">
        <v>0</v>
      </c>
      <c r="AX73" s="9">
        <f t="shared" si="20"/>
        <v>0</v>
      </c>
      <c r="AY73" s="4">
        <v>35</v>
      </c>
      <c r="AZ73" s="4">
        <v>2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6">
        <v>43356</v>
      </c>
      <c r="BH73" s="6">
        <v>44027</v>
      </c>
      <c r="BI73" s="9">
        <f t="shared" si="44"/>
        <v>672</v>
      </c>
      <c r="BJ73" s="9">
        <v>1</v>
      </c>
      <c r="BK73" s="9">
        <v>0</v>
      </c>
      <c r="BL73" s="9">
        <v>0</v>
      </c>
      <c r="BM73" s="9">
        <f t="shared" si="24"/>
        <v>1</v>
      </c>
      <c r="BN73" s="5" t="s">
        <v>87</v>
      </c>
      <c r="BO73" s="5" t="s">
        <v>74</v>
      </c>
      <c r="BP73" s="6" t="s">
        <v>74</v>
      </c>
      <c r="BQ73" s="5" t="s">
        <v>74</v>
      </c>
      <c r="BR73" s="5" t="s">
        <v>75</v>
      </c>
      <c r="BS73" s="6">
        <v>44070</v>
      </c>
      <c r="BT73" s="7">
        <f>YEARFRAC(F73,BS73)*12</f>
        <v>30.900000000000002</v>
      </c>
      <c r="BU73" s="5" t="s">
        <v>101</v>
      </c>
      <c r="BV73" s="5" t="s">
        <v>102</v>
      </c>
      <c r="BW73" s="5" t="s">
        <v>74</v>
      </c>
      <c r="BX73" s="5" t="s">
        <v>74</v>
      </c>
      <c r="BY73" s="6" t="s">
        <v>74</v>
      </c>
      <c r="BZ73" s="6">
        <f>BS73</f>
        <v>44070</v>
      </c>
      <c r="CA73" s="5" t="s">
        <v>110</v>
      </c>
      <c r="CB73" s="7">
        <f t="shared" si="42"/>
        <v>30.900000000000002</v>
      </c>
    </row>
    <row r="74" spans="1:80" x14ac:dyDescent="0.3">
      <c r="A74" s="4">
        <v>73</v>
      </c>
      <c r="B74" s="5" t="s">
        <v>196</v>
      </c>
      <c r="C74" s="6">
        <v>41179</v>
      </c>
      <c r="D74" s="5" t="s">
        <v>65</v>
      </c>
      <c r="E74" s="7">
        <v>5.3497604380561263</v>
      </c>
      <c r="F74" s="6">
        <v>43133</v>
      </c>
      <c r="G74" s="4" t="s">
        <v>120</v>
      </c>
      <c r="H74" s="8">
        <v>181000</v>
      </c>
      <c r="I74" s="5" t="s">
        <v>73</v>
      </c>
      <c r="J74" s="5" t="s">
        <v>68</v>
      </c>
      <c r="K74" s="5" t="s">
        <v>69</v>
      </c>
      <c r="L74" s="5" t="s">
        <v>86</v>
      </c>
      <c r="M74" s="5" t="s">
        <v>71</v>
      </c>
      <c r="N74" s="5" t="s">
        <v>82</v>
      </c>
      <c r="O74" s="5" t="s">
        <v>121</v>
      </c>
      <c r="P74" s="6">
        <v>43134</v>
      </c>
      <c r="Q74" s="6">
        <v>43168</v>
      </c>
      <c r="R74" s="9">
        <f t="shared" si="38"/>
        <v>46</v>
      </c>
      <c r="S74" s="9">
        <v>0</v>
      </c>
      <c r="T74" s="9">
        <v>0</v>
      </c>
      <c r="U74" s="9">
        <v>0</v>
      </c>
      <c r="V74" s="8" t="s">
        <v>83</v>
      </c>
      <c r="W74" s="5" t="s">
        <v>92</v>
      </c>
      <c r="X74" s="5" t="s">
        <v>85</v>
      </c>
      <c r="Y74" s="5" t="s">
        <v>121</v>
      </c>
      <c r="Z74" s="6">
        <v>43180</v>
      </c>
      <c r="AA74" s="6">
        <v>43235</v>
      </c>
      <c r="AB74" s="9">
        <f t="shared" si="39"/>
        <v>65</v>
      </c>
      <c r="AC74" s="9">
        <v>1</v>
      </c>
      <c r="AD74" s="9">
        <v>1</v>
      </c>
      <c r="AE74" s="9">
        <v>0</v>
      </c>
      <c r="AF74" s="9">
        <f t="shared" si="16"/>
        <v>2</v>
      </c>
      <c r="AG74" s="8" t="s">
        <v>83</v>
      </c>
      <c r="AH74" s="5" t="s">
        <v>84</v>
      </c>
      <c r="AI74" s="5" t="s">
        <v>93</v>
      </c>
      <c r="AJ74" s="5" t="s">
        <v>85</v>
      </c>
      <c r="AK74" s="6">
        <v>43245</v>
      </c>
      <c r="AL74" s="6">
        <v>43315</v>
      </c>
      <c r="AM74" s="9">
        <f t="shared" si="40"/>
        <v>108</v>
      </c>
      <c r="AN74" s="9">
        <v>0</v>
      </c>
      <c r="AO74" s="9">
        <v>0</v>
      </c>
      <c r="AP74" s="9">
        <v>0</v>
      </c>
      <c r="AQ74" s="9">
        <f t="shared" si="43"/>
        <v>0</v>
      </c>
      <c r="AR74" s="6">
        <v>43353</v>
      </c>
      <c r="AS74" s="6">
        <v>43394</v>
      </c>
      <c r="AT74" s="9">
        <f t="shared" si="41"/>
        <v>66</v>
      </c>
      <c r="AU74" s="9">
        <v>0</v>
      </c>
      <c r="AV74" s="9">
        <v>1</v>
      </c>
      <c r="AW74" s="9">
        <v>0</v>
      </c>
      <c r="AX74" s="9">
        <f t="shared" si="20"/>
        <v>1</v>
      </c>
      <c r="AY74" s="4">
        <v>17</v>
      </c>
      <c r="AZ74" s="4">
        <v>1</v>
      </c>
      <c r="BA74" s="4">
        <v>0</v>
      </c>
      <c r="BB74" s="4">
        <v>0</v>
      </c>
      <c r="BC74" s="4">
        <v>10</v>
      </c>
      <c r="BD74" s="4">
        <v>1</v>
      </c>
      <c r="BE74" s="4">
        <v>0</v>
      </c>
      <c r="BF74" s="4">
        <v>0</v>
      </c>
      <c r="BG74" s="6">
        <v>43419</v>
      </c>
      <c r="BH74" s="6">
        <v>44084</v>
      </c>
      <c r="BI74" s="9">
        <f t="shared" si="44"/>
        <v>666</v>
      </c>
      <c r="BJ74" s="9">
        <v>2</v>
      </c>
      <c r="BK74" s="9">
        <v>0</v>
      </c>
      <c r="BL74" s="9">
        <v>0</v>
      </c>
      <c r="BM74" s="9">
        <f t="shared" si="24"/>
        <v>2</v>
      </c>
      <c r="BN74" s="5" t="s">
        <v>87</v>
      </c>
      <c r="BO74" s="5" t="s">
        <v>74</v>
      </c>
      <c r="BP74" s="6" t="s">
        <v>74</v>
      </c>
      <c r="BQ74" s="5" t="s">
        <v>74</v>
      </c>
      <c r="BR74" s="5" t="s">
        <v>87</v>
      </c>
      <c r="BS74" s="6" t="s">
        <v>74</v>
      </c>
      <c r="BT74" s="7" t="s">
        <v>74</v>
      </c>
      <c r="BU74" s="5" t="s">
        <v>74</v>
      </c>
      <c r="BV74" s="5" t="s">
        <v>74</v>
      </c>
      <c r="BW74" s="5" t="s">
        <v>87</v>
      </c>
      <c r="BX74" s="5" t="s">
        <v>74</v>
      </c>
      <c r="BY74" s="6" t="s">
        <v>74</v>
      </c>
      <c r="BZ74" s="6">
        <v>44545</v>
      </c>
      <c r="CA74" s="5" t="s">
        <v>88</v>
      </c>
      <c r="CB74" s="7">
        <f t="shared" si="42"/>
        <v>46.433333333333337</v>
      </c>
    </row>
    <row r="75" spans="1:80" x14ac:dyDescent="0.3">
      <c r="A75" s="4">
        <v>74</v>
      </c>
      <c r="B75" s="5" t="s">
        <v>197</v>
      </c>
      <c r="C75" s="6">
        <v>38323</v>
      </c>
      <c r="D75" s="5" t="s">
        <v>90</v>
      </c>
      <c r="E75" s="7">
        <v>13.177275838466803</v>
      </c>
      <c r="F75" s="6">
        <v>43136</v>
      </c>
      <c r="G75" s="4" t="s">
        <v>120</v>
      </c>
      <c r="H75" s="8">
        <v>36900</v>
      </c>
      <c r="I75" s="5" t="s">
        <v>73</v>
      </c>
      <c r="J75" s="5" t="s">
        <v>68</v>
      </c>
      <c r="K75" s="5" t="s">
        <v>69</v>
      </c>
      <c r="L75" s="5" t="s">
        <v>86</v>
      </c>
      <c r="M75" s="5" t="s">
        <v>71</v>
      </c>
      <c r="N75" s="5" t="s">
        <v>82</v>
      </c>
      <c r="O75" s="5" t="s">
        <v>121</v>
      </c>
      <c r="P75" s="6">
        <v>43137</v>
      </c>
      <c r="Q75" s="6">
        <v>43173</v>
      </c>
      <c r="R75" s="9">
        <f t="shared" si="38"/>
        <v>44</v>
      </c>
      <c r="S75" s="9">
        <v>1</v>
      </c>
      <c r="T75" s="9">
        <v>0</v>
      </c>
      <c r="U75" s="9">
        <v>0</v>
      </c>
      <c r="V75" s="8" t="s">
        <v>83</v>
      </c>
      <c r="W75" s="5" t="s">
        <v>84</v>
      </c>
      <c r="X75" s="5" t="s">
        <v>85</v>
      </c>
      <c r="Y75" s="5" t="s">
        <v>121</v>
      </c>
      <c r="Z75" s="6">
        <v>43181</v>
      </c>
      <c r="AA75" s="6">
        <v>43236</v>
      </c>
      <c r="AB75" s="9">
        <f t="shared" si="39"/>
        <v>64</v>
      </c>
      <c r="AC75" s="9">
        <v>0</v>
      </c>
      <c r="AD75" s="9">
        <v>0</v>
      </c>
      <c r="AE75" s="9">
        <v>0</v>
      </c>
      <c r="AF75" s="9">
        <f t="shared" si="16"/>
        <v>0</v>
      </c>
      <c r="AG75" s="8" t="s">
        <v>83</v>
      </c>
      <c r="AH75" s="5" t="s">
        <v>84</v>
      </c>
      <c r="AI75" s="5" t="s">
        <v>93</v>
      </c>
      <c r="AJ75" s="5" t="s">
        <v>85</v>
      </c>
      <c r="AK75" s="6">
        <v>43245</v>
      </c>
      <c r="AL75" s="6">
        <v>43299</v>
      </c>
      <c r="AM75" s="9">
        <f t="shared" si="40"/>
        <v>74</v>
      </c>
      <c r="AN75" s="9">
        <v>0</v>
      </c>
      <c r="AO75" s="9">
        <v>0</v>
      </c>
      <c r="AP75" s="9">
        <v>0</v>
      </c>
      <c r="AQ75" s="9">
        <f t="shared" si="43"/>
        <v>0</v>
      </c>
      <c r="AR75" s="6">
        <v>43319</v>
      </c>
      <c r="AS75" s="6">
        <v>43360</v>
      </c>
      <c r="AT75" s="9">
        <f t="shared" si="41"/>
        <v>51</v>
      </c>
      <c r="AU75" s="9">
        <v>0</v>
      </c>
      <c r="AV75" s="9">
        <v>0</v>
      </c>
      <c r="AW75" s="9">
        <v>0</v>
      </c>
      <c r="AX75" s="9">
        <f t="shared" si="20"/>
        <v>0</v>
      </c>
      <c r="AY75" s="4">
        <v>9</v>
      </c>
      <c r="AZ75" s="4">
        <v>1</v>
      </c>
      <c r="BA75" s="4">
        <v>0</v>
      </c>
      <c r="BB75" s="4">
        <v>0</v>
      </c>
      <c r="BC75" s="4">
        <v>1</v>
      </c>
      <c r="BD75" s="4">
        <v>1</v>
      </c>
      <c r="BE75" s="4">
        <v>0</v>
      </c>
      <c r="BF75" s="4">
        <v>0</v>
      </c>
      <c r="BG75" s="6">
        <v>43370</v>
      </c>
      <c r="BH75" s="6">
        <v>44154</v>
      </c>
      <c r="BI75" s="9">
        <f t="shared" si="44"/>
        <v>785</v>
      </c>
      <c r="BJ75" s="9">
        <v>1</v>
      </c>
      <c r="BK75" s="9">
        <v>0</v>
      </c>
      <c r="BL75" s="9">
        <v>0</v>
      </c>
      <c r="BM75" s="9">
        <f t="shared" si="24"/>
        <v>1</v>
      </c>
      <c r="BN75" s="5" t="s">
        <v>87</v>
      </c>
      <c r="BO75" s="5" t="s">
        <v>74</v>
      </c>
      <c r="BP75" s="6" t="s">
        <v>74</v>
      </c>
      <c r="BQ75" s="5" t="s">
        <v>74</v>
      </c>
      <c r="BR75" s="5" t="s">
        <v>87</v>
      </c>
      <c r="BS75" s="6" t="s">
        <v>74</v>
      </c>
      <c r="BT75" s="7" t="s">
        <v>74</v>
      </c>
      <c r="BU75" s="5" t="s">
        <v>74</v>
      </c>
      <c r="BV75" s="5" t="s">
        <v>74</v>
      </c>
      <c r="BW75" s="5" t="s">
        <v>87</v>
      </c>
      <c r="BX75" s="5" t="s">
        <v>74</v>
      </c>
      <c r="BY75" s="6" t="s">
        <v>74</v>
      </c>
      <c r="BZ75" s="6">
        <v>44545</v>
      </c>
      <c r="CA75" s="5" t="s">
        <v>88</v>
      </c>
      <c r="CB75" s="7">
        <f t="shared" si="42"/>
        <v>46.333333333333336</v>
      </c>
    </row>
    <row r="76" spans="1:80" x14ac:dyDescent="0.3">
      <c r="A76" s="4">
        <v>75</v>
      </c>
      <c r="B76" s="5" t="s">
        <v>198</v>
      </c>
      <c r="C76" s="6">
        <v>37271</v>
      </c>
      <c r="D76" s="5" t="s">
        <v>65</v>
      </c>
      <c r="E76" s="7">
        <v>16.087611225188226</v>
      </c>
      <c r="F76" s="6">
        <v>43147</v>
      </c>
      <c r="G76" s="4" t="s">
        <v>120</v>
      </c>
      <c r="H76" s="8">
        <v>40500</v>
      </c>
      <c r="I76" s="5" t="s">
        <v>73</v>
      </c>
      <c r="J76" s="5" t="s">
        <v>68</v>
      </c>
      <c r="K76" s="5" t="s">
        <v>69</v>
      </c>
      <c r="L76" s="5" t="s">
        <v>86</v>
      </c>
      <c r="M76" s="5" t="s">
        <v>199</v>
      </c>
      <c r="N76" s="5" t="s">
        <v>82</v>
      </c>
      <c r="O76" s="5" t="s">
        <v>121</v>
      </c>
      <c r="P76" s="6">
        <v>43148</v>
      </c>
      <c r="Q76" s="6">
        <v>43187</v>
      </c>
      <c r="R76" s="9">
        <f t="shared" si="38"/>
        <v>46</v>
      </c>
      <c r="S76" s="9">
        <v>1</v>
      </c>
      <c r="T76" s="9">
        <v>1</v>
      </c>
      <c r="U76" s="9">
        <v>0</v>
      </c>
      <c r="V76" s="8" t="s">
        <v>83</v>
      </c>
      <c r="W76" s="5" t="s">
        <v>106</v>
      </c>
      <c r="X76" s="5" t="s">
        <v>107</v>
      </c>
      <c r="Y76" s="5" t="s">
        <v>121</v>
      </c>
      <c r="Z76" s="6">
        <v>43194</v>
      </c>
      <c r="AA76" s="6">
        <v>43249</v>
      </c>
      <c r="AB76" s="9">
        <f t="shared" si="39"/>
        <v>59</v>
      </c>
      <c r="AC76" s="9">
        <v>0</v>
      </c>
      <c r="AD76" s="9">
        <v>0</v>
      </c>
      <c r="AE76" s="9">
        <v>0</v>
      </c>
      <c r="AF76" s="9">
        <f t="shared" si="16"/>
        <v>0</v>
      </c>
      <c r="AG76" s="8" t="s">
        <v>83</v>
      </c>
      <c r="AH76" s="5" t="s">
        <v>106</v>
      </c>
      <c r="AI76" s="5" t="s">
        <v>93</v>
      </c>
      <c r="AJ76" s="5" t="s">
        <v>107</v>
      </c>
      <c r="AK76" s="6">
        <v>43253</v>
      </c>
      <c r="AL76" s="6">
        <v>43298</v>
      </c>
      <c r="AM76" s="9">
        <f t="shared" si="40"/>
        <v>84</v>
      </c>
      <c r="AN76" s="9">
        <v>1</v>
      </c>
      <c r="AO76" s="9">
        <v>0</v>
      </c>
      <c r="AP76" s="9">
        <v>0</v>
      </c>
      <c r="AQ76" s="9">
        <f t="shared" si="43"/>
        <v>1</v>
      </c>
      <c r="AR76" s="6">
        <v>43337</v>
      </c>
      <c r="AS76" s="6">
        <v>43381</v>
      </c>
      <c r="AT76" s="9">
        <f t="shared" si="41"/>
        <v>61</v>
      </c>
      <c r="AU76" s="9">
        <v>0</v>
      </c>
      <c r="AV76" s="9">
        <v>0</v>
      </c>
      <c r="AW76" s="9">
        <v>0</v>
      </c>
      <c r="AX76" s="9">
        <f t="shared" si="20"/>
        <v>0</v>
      </c>
      <c r="AY76" s="4">
        <v>5</v>
      </c>
      <c r="AZ76" s="4">
        <v>1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6">
        <v>43398</v>
      </c>
      <c r="BH76" s="6">
        <v>44084</v>
      </c>
      <c r="BI76" s="9">
        <f t="shared" si="44"/>
        <v>687</v>
      </c>
      <c r="BJ76" s="9">
        <v>1</v>
      </c>
      <c r="BK76" s="9">
        <v>1</v>
      </c>
      <c r="BL76" s="9">
        <v>0</v>
      </c>
      <c r="BM76" s="9">
        <f t="shared" si="24"/>
        <v>2</v>
      </c>
      <c r="BN76" s="5" t="s">
        <v>87</v>
      </c>
      <c r="BO76" s="5" t="s">
        <v>74</v>
      </c>
      <c r="BP76" s="6" t="s">
        <v>74</v>
      </c>
      <c r="BQ76" s="5" t="s">
        <v>74</v>
      </c>
      <c r="BR76" s="5" t="s">
        <v>75</v>
      </c>
      <c r="BS76" s="6">
        <v>44098</v>
      </c>
      <c r="BT76" s="7">
        <f>YEARFRAC(F76,BS76)*12</f>
        <v>31.266666666666666</v>
      </c>
      <c r="BU76" s="5" t="s">
        <v>117</v>
      </c>
      <c r="BV76" s="5" t="s">
        <v>118</v>
      </c>
      <c r="BW76" s="5" t="s">
        <v>74</v>
      </c>
      <c r="BX76" s="5" t="s">
        <v>74</v>
      </c>
      <c r="BY76" s="6" t="s">
        <v>74</v>
      </c>
      <c r="BZ76" s="6">
        <f>BS76</f>
        <v>44098</v>
      </c>
      <c r="CA76" s="5" t="s">
        <v>78</v>
      </c>
      <c r="CB76" s="7">
        <f t="shared" si="42"/>
        <v>31.266666666666666</v>
      </c>
    </row>
    <row r="77" spans="1:80" x14ac:dyDescent="0.3">
      <c r="A77" s="4">
        <v>76</v>
      </c>
      <c r="B77" s="5" t="s">
        <v>200</v>
      </c>
      <c r="C77" s="6">
        <v>39259</v>
      </c>
      <c r="D77" s="5" t="s">
        <v>90</v>
      </c>
      <c r="E77" s="7">
        <v>10.715947980835045</v>
      </c>
      <c r="F77" s="6">
        <v>43173</v>
      </c>
      <c r="G77" s="4" t="s">
        <v>66</v>
      </c>
      <c r="H77" s="8">
        <v>25800</v>
      </c>
      <c r="I77" s="5" t="s">
        <v>73</v>
      </c>
      <c r="J77" s="5" t="s">
        <v>69</v>
      </c>
      <c r="K77" s="5" t="s">
        <v>69</v>
      </c>
      <c r="L77" s="5" t="s">
        <v>105</v>
      </c>
      <c r="M77" s="5" t="s">
        <v>81</v>
      </c>
      <c r="N77" s="5" t="s">
        <v>82</v>
      </c>
      <c r="O77" s="5" t="s">
        <v>73</v>
      </c>
      <c r="P77" s="6">
        <v>43174</v>
      </c>
      <c r="Q77" s="6">
        <v>43215</v>
      </c>
      <c r="R77" s="9">
        <f t="shared" si="38"/>
        <v>54</v>
      </c>
      <c r="S77" s="9">
        <v>0</v>
      </c>
      <c r="T77" s="9">
        <v>0</v>
      </c>
      <c r="U77" s="9">
        <v>0</v>
      </c>
      <c r="V77" s="8" t="s">
        <v>83</v>
      </c>
      <c r="W77" s="5" t="s">
        <v>84</v>
      </c>
      <c r="X77" s="5" t="s">
        <v>85</v>
      </c>
      <c r="Y77" s="5" t="s">
        <v>73</v>
      </c>
      <c r="Z77" s="6">
        <v>43228</v>
      </c>
      <c r="AA77" s="6">
        <v>43279</v>
      </c>
      <c r="AB77" s="9">
        <f t="shared" si="39"/>
        <v>75</v>
      </c>
      <c r="AC77" s="9">
        <v>0</v>
      </c>
      <c r="AD77" s="9">
        <v>0</v>
      </c>
      <c r="AE77" s="9">
        <v>0</v>
      </c>
      <c r="AF77" s="9">
        <f t="shared" si="16"/>
        <v>0</v>
      </c>
      <c r="AG77" s="8" t="s">
        <v>83</v>
      </c>
      <c r="AH77" s="5" t="s">
        <v>84</v>
      </c>
      <c r="AI77" s="5" t="s">
        <v>86</v>
      </c>
      <c r="AJ77" s="5" t="s">
        <v>85</v>
      </c>
      <c r="AK77" s="6">
        <v>43303</v>
      </c>
      <c r="AL77" s="6">
        <v>43357</v>
      </c>
      <c r="AM77" s="9">
        <f t="shared" si="40"/>
        <v>69</v>
      </c>
      <c r="AN77" s="9">
        <v>0</v>
      </c>
      <c r="AO77" s="9">
        <v>0</v>
      </c>
      <c r="AP77" s="9">
        <v>0</v>
      </c>
      <c r="AQ77" s="9">
        <f t="shared" si="43"/>
        <v>0</v>
      </c>
      <c r="AR77" s="6">
        <v>43372</v>
      </c>
      <c r="AS77" s="6">
        <v>43416</v>
      </c>
      <c r="AT77" s="9">
        <f t="shared" si="41"/>
        <v>61</v>
      </c>
      <c r="AU77" s="9">
        <v>1</v>
      </c>
      <c r="AV77" s="9">
        <v>0</v>
      </c>
      <c r="AW77" s="9">
        <v>0</v>
      </c>
      <c r="AX77" s="9">
        <f t="shared" si="20"/>
        <v>1</v>
      </c>
      <c r="AY77" s="4">
        <v>23</v>
      </c>
      <c r="AZ77" s="4">
        <v>2</v>
      </c>
      <c r="BA77" s="4">
        <v>16</v>
      </c>
      <c r="BB77" s="4">
        <v>1</v>
      </c>
      <c r="BC77" s="4">
        <v>1</v>
      </c>
      <c r="BD77" s="4">
        <v>1</v>
      </c>
      <c r="BE77" s="4">
        <v>0</v>
      </c>
      <c r="BF77" s="4">
        <v>0</v>
      </c>
      <c r="BG77" s="6">
        <v>43433</v>
      </c>
      <c r="BH77" s="6">
        <v>44104</v>
      </c>
      <c r="BI77" s="9">
        <f t="shared" si="44"/>
        <v>672</v>
      </c>
      <c r="BJ77" s="9">
        <v>0</v>
      </c>
      <c r="BK77" s="9">
        <v>1</v>
      </c>
      <c r="BL77" s="9">
        <v>0</v>
      </c>
      <c r="BM77" s="9">
        <f t="shared" si="24"/>
        <v>1</v>
      </c>
      <c r="BN77" s="5" t="s">
        <v>87</v>
      </c>
      <c r="BO77" s="5" t="s">
        <v>74</v>
      </c>
      <c r="BP77" s="6" t="s">
        <v>74</v>
      </c>
      <c r="BQ77" s="5" t="s">
        <v>74</v>
      </c>
      <c r="BR77" s="5" t="s">
        <v>87</v>
      </c>
      <c r="BS77" s="6" t="s">
        <v>74</v>
      </c>
      <c r="BT77" s="7" t="s">
        <v>74</v>
      </c>
      <c r="BU77" s="5" t="s">
        <v>74</v>
      </c>
      <c r="BV77" s="5" t="s">
        <v>74</v>
      </c>
      <c r="BW77" s="5" t="s">
        <v>87</v>
      </c>
      <c r="BX77" s="5" t="s">
        <v>74</v>
      </c>
      <c r="BY77" s="6" t="s">
        <v>74</v>
      </c>
      <c r="BZ77" s="6">
        <v>44545</v>
      </c>
      <c r="CA77" s="5" t="s">
        <v>88</v>
      </c>
      <c r="CB77" s="7">
        <f t="shared" si="42"/>
        <v>45.033333333333331</v>
      </c>
    </row>
    <row r="78" spans="1:80" x14ac:dyDescent="0.3">
      <c r="A78" s="4">
        <v>77</v>
      </c>
      <c r="B78" s="5" t="s">
        <v>201</v>
      </c>
      <c r="C78" s="6">
        <v>37876</v>
      </c>
      <c r="D78" s="5" t="s">
        <v>90</v>
      </c>
      <c r="E78" s="7">
        <v>14.518822724161533</v>
      </c>
      <c r="F78" s="6">
        <v>43179</v>
      </c>
      <c r="G78" s="4" t="s">
        <v>66</v>
      </c>
      <c r="H78" s="8">
        <v>25400</v>
      </c>
      <c r="I78" s="5" t="s">
        <v>73</v>
      </c>
      <c r="J78" s="5" t="s">
        <v>69</v>
      </c>
      <c r="K78" s="5" t="s">
        <v>69</v>
      </c>
      <c r="L78" s="5" t="s">
        <v>95</v>
      </c>
      <c r="M78" s="5" t="s">
        <v>81</v>
      </c>
      <c r="N78" s="5" t="s">
        <v>82</v>
      </c>
      <c r="O78" s="5" t="s">
        <v>73</v>
      </c>
      <c r="P78" s="6">
        <v>43179</v>
      </c>
      <c r="Q78" s="6">
        <v>43217</v>
      </c>
      <c r="R78" s="9">
        <f t="shared" si="38"/>
        <v>44</v>
      </c>
      <c r="S78" s="9">
        <v>0</v>
      </c>
      <c r="T78" s="9">
        <v>2</v>
      </c>
      <c r="U78" s="9">
        <v>0</v>
      </c>
      <c r="V78" s="8" t="s">
        <v>83</v>
      </c>
      <c r="W78" s="5" t="s">
        <v>106</v>
      </c>
      <c r="X78" s="5" t="s">
        <v>107</v>
      </c>
      <c r="Y78" s="5" t="s">
        <v>73</v>
      </c>
      <c r="Z78" s="6">
        <v>43223</v>
      </c>
      <c r="AA78" s="6">
        <v>43274</v>
      </c>
      <c r="AB78" s="9">
        <f t="shared" si="39"/>
        <v>65</v>
      </c>
      <c r="AC78" s="9">
        <v>0</v>
      </c>
      <c r="AD78" s="9">
        <v>1</v>
      </c>
      <c r="AE78" s="9">
        <v>0</v>
      </c>
      <c r="AF78" s="9">
        <f t="shared" si="16"/>
        <v>1</v>
      </c>
      <c r="AG78" s="8" t="s">
        <v>83</v>
      </c>
      <c r="AH78" s="5" t="s">
        <v>84</v>
      </c>
      <c r="AI78" s="5" t="s">
        <v>86</v>
      </c>
      <c r="AJ78" s="5" t="s">
        <v>85</v>
      </c>
      <c r="AK78" s="6">
        <v>43288</v>
      </c>
      <c r="AL78" s="6">
        <v>43336</v>
      </c>
      <c r="AM78" s="9">
        <f t="shared" si="40"/>
        <v>59</v>
      </c>
      <c r="AN78" s="9">
        <v>0</v>
      </c>
      <c r="AO78" s="9">
        <v>0</v>
      </c>
      <c r="AP78" s="9">
        <v>0</v>
      </c>
      <c r="AQ78" s="9">
        <f t="shared" si="43"/>
        <v>0</v>
      </c>
      <c r="AR78" s="6">
        <v>43347</v>
      </c>
      <c r="AS78" s="6">
        <v>43388</v>
      </c>
      <c r="AT78" s="9">
        <f t="shared" si="41"/>
        <v>58</v>
      </c>
      <c r="AU78" s="9">
        <v>0</v>
      </c>
      <c r="AV78" s="9">
        <v>0</v>
      </c>
      <c r="AW78" s="9">
        <v>0</v>
      </c>
      <c r="AX78" s="9">
        <f t="shared" si="20"/>
        <v>0</v>
      </c>
      <c r="AY78" s="4">
        <v>13</v>
      </c>
      <c r="AZ78" s="4">
        <v>1</v>
      </c>
      <c r="BA78" s="4">
        <v>0</v>
      </c>
      <c r="BB78" s="4">
        <v>0</v>
      </c>
      <c r="BC78" s="4">
        <v>13</v>
      </c>
      <c r="BD78" s="4">
        <v>1</v>
      </c>
      <c r="BE78" s="4">
        <v>0</v>
      </c>
      <c r="BF78" s="4">
        <v>0</v>
      </c>
      <c r="BG78" s="6">
        <v>43405</v>
      </c>
      <c r="BH78" s="6">
        <v>44097</v>
      </c>
      <c r="BI78" s="9">
        <f t="shared" si="44"/>
        <v>693</v>
      </c>
      <c r="BJ78" s="9">
        <v>0</v>
      </c>
      <c r="BK78" s="9">
        <v>0</v>
      </c>
      <c r="BL78" s="9">
        <v>0</v>
      </c>
      <c r="BM78" s="9">
        <f t="shared" si="24"/>
        <v>0</v>
      </c>
      <c r="BN78" s="5" t="s">
        <v>87</v>
      </c>
      <c r="BO78" s="5" t="s">
        <v>74</v>
      </c>
      <c r="BP78" s="6" t="s">
        <v>74</v>
      </c>
      <c r="BQ78" s="5" t="s">
        <v>74</v>
      </c>
      <c r="BR78" s="5" t="s">
        <v>75</v>
      </c>
      <c r="BS78" s="6">
        <v>44348</v>
      </c>
      <c r="BT78" s="7">
        <f>YEARFRAC(F78,BS78)*12</f>
        <v>38.366666666666667</v>
      </c>
      <c r="BU78" s="5" t="s">
        <v>117</v>
      </c>
      <c r="BV78" s="5" t="s">
        <v>118</v>
      </c>
      <c r="BW78" s="5" t="s">
        <v>74</v>
      </c>
      <c r="BX78" s="5" t="s">
        <v>74</v>
      </c>
      <c r="BY78" s="6" t="s">
        <v>74</v>
      </c>
      <c r="BZ78" s="6">
        <f>BS78</f>
        <v>44348</v>
      </c>
      <c r="CA78" s="5" t="s">
        <v>110</v>
      </c>
      <c r="CB78" s="7">
        <f t="shared" si="42"/>
        <v>38.366666666666667</v>
      </c>
    </row>
    <row r="79" spans="1:80" x14ac:dyDescent="0.3">
      <c r="A79" s="4">
        <v>78</v>
      </c>
      <c r="B79" s="5" t="s">
        <v>202</v>
      </c>
      <c r="C79" s="6">
        <v>40353</v>
      </c>
      <c r="D79" s="5" t="s">
        <v>65</v>
      </c>
      <c r="E79" s="7">
        <v>7.7481177275838471</v>
      </c>
      <c r="F79" s="6">
        <v>43183</v>
      </c>
      <c r="G79" s="4" t="s">
        <v>120</v>
      </c>
      <c r="H79" s="8">
        <v>10800</v>
      </c>
      <c r="I79" s="5" t="s">
        <v>67</v>
      </c>
      <c r="J79" s="5" t="s">
        <v>69</v>
      </c>
      <c r="K79" s="5" t="s">
        <v>69</v>
      </c>
      <c r="L79" s="5" t="s">
        <v>86</v>
      </c>
      <c r="M79" s="5" t="s">
        <v>71</v>
      </c>
      <c r="N79" s="5" t="s">
        <v>82</v>
      </c>
      <c r="O79" s="5" t="s">
        <v>121</v>
      </c>
      <c r="P79" s="6">
        <v>43184</v>
      </c>
      <c r="Q79" s="6">
        <v>43224</v>
      </c>
      <c r="R79" s="9">
        <f t="shared" si="38"/>
        <v>47</v>
      </c>
      <c r="S79" s="9">
        <v>0</v>
      </c>
      <c r="T79" s="9">
        <v>1</v>
      </c>
      <c r="U79" s="9">
        <v>0</v>
      </c>
      <c r="V79" s="8" t="s">
        <v>83</v>
      </c>
      <c r="W79" s="5" t="s">
        <v>106</v>
      </c>
      <c r="X79" s="5" t="s">
        <v>107</v>
      </c>
      <c r="Y79" s="5" t="s">
        <v>121</v>
      </c>
      <c r="Z79" s="6">
        <v>43231</v>
      </c>
      <c r="AA79" s="6">
        <v>43283</v>
      </c>
      <c r="AB79" s="9">
        <f t="shared" si="39"/>
        <v>74</v>
      </c>
      <c r="AC79" s="9">
        <v>0</v>
      </c>
      <c r="AD79" s="9">
        <v>0</v>
      </c>
      <c r="AE79" s="9">
        <v>0</v>
      </c>
      <c r="AF79" s="9">
        <f t="shared" ref="AF79:AF86" si="45">(AC79+AD79+AE79)</f>
        <v>0</v>
      </c>
      <c r="AG79" s="8" t="s">
        <v>83</v>
      </c>
      <c r="AH79" s="5" t="s">
        <v>84</v>
      </c>
      <c r="AI79" s="5" t="s">
        <v>86</v>
      </c>
      <c r="AJ79" s="5" t="s">
        <v>85</v>
      </c>
      <c r="AK79" s="6">
        <v>43305</v>
      </c>
      <c r="AL79" s="6">
        <v>43354</v>
      </c>
      <c r="AM79" s="9">
        <f t="shared" si="40"/>
        <v>67</v>
      </c>
      <c r="AN79" s="9">
        <v>0</v>
      </c>
      <c r="AO79" s="9">
        <v>0</v>
      </c>
      <c r="AP79" s="9">
        <v>0</v>
      </c>
      <c r="AQ79" s="9">
        <f t="shared" si="43"/>
        <v>0</v>
      </c>
      <c r="AR79" s="6">
        <v>43372</v>
      </c>
      <c r="AS79" s="6">
        <v>43416</v>
      </c>
      <c r="AT79" s="9">
        <f t="shared" si="41"/>
        <v>54</v>
      </c>
      <c r="AU79" s="9">
        <v>0</v>
      </c>
      <c r="AV79" s="9">
        <v>0</v>
      </c>
      <c r="AW79" s="9">
        <v>0</v>
      </c>
      <c r="AX79" s="9">
        <f t="shared" si="20"/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6">
        <v>43426</v>
      </c>
      <c r="BH79" s="6">
        <v>44113</v>
      </c>
      <c r="BI79" s="9">
        <f t="shared" si="44"/>
        <v>688</v>
      </c>
      <c r="BJ79" s="9">
        <v>2</v>
      </c>
      <c r="BK79" s="9">
        <v>0</v>
      </c>
      <c r="BL79" s="9">
        <v>0</v>
      </c>
      <c r="BM79" s="9">
        <f t="shared" si="24"/>
        <v>2</v>
      </c>
      <c r="BN79" s="5" t="s">
        <v>87</v>
      </c>
      <c r="BO79" s="5" t="s">
        <v>74</v>
      </c>
      <c r="BP79" s="6" t="s">
        <v>74</v>
      </c>
      <c r="BQ79" s="5" t="s">
        <v>74</v>
      </c>
      <c r="BR79" s="5" t="s">
        <v>87</v>
      </c>
      <c r="BS79" s="6" t="s">
        <v>74</v>
      </c>
      <c r="BT79" s="7" t="s">
        <v>74</v>
      </c>
      <c r="BU79" s="5" t="s">
        <v>74</v>
      </c>
      <c r="BV79" s="5" t="s">
        <v>74</v>
      </c>
      <c r="BW79" s="5" t="s">
        <v>87</v>
      </c>
      <c r="BX79" s="5" t="s">
        <v>74</v>
      </c>
      <c r="BY79" s="6" t="s">
        <v>74</v>
      </c>
      <c r="BZ79" s="6">
        <v>44545</v>
      </c>
      <c r="CA79" s="5" t="s">
        <v>88</v>
      </c>
      <c r="CB79" s="7">
        <f t="shared" si="42"/>
        <v>44.7</v>
      </c>
    </row>
    <row r="80" spans="1:80" x14ac:dyDescent="0.3">
      <c r="A80" s="4">
        <v>79</v>
      </c>
      <c r="B80" s="5" t="s">
        <v>203</v>
      </c>
      <c r="C80" s="6">
        <v>42800</v>
      </c>
      <c r="D80" s="5" t="s">
        <v>90</v>
      </c>
      <c r="E80" s="7">
        <v>1.054072553045859</v>
      </c>
      <c r="F80" s="6">
        <v>43185</v>
      </c>
      <c r="G80" s="4" t="s">
        <v>66</v>
      </c>
      <c r="H80" s="8">
        <v>8300</v>
      </c>
      <c r="I80" s="5" t="s">
        <v>67</v>
      </c>
      <c r="J80" s="5" t="s">
        <v>69</v>
      </c>
      <c r="K80" s="5" t="s">
        <v>69</v>
      </c>
      <c r="L80" s="5" t="s">
        <v>113</v>
      </c>
      <c r="M80" s="5" t="s">
        <v>71</v>
      </c>
      <c r="N80" s="5" t="s">
        <v>82</v>
      </c>
      <c r="O80" s="5" t="s">
        <v>67</v>
      </c>
      <c r="P80" s="6">
        <v>43186</v>
      </c>
      <c r="Q80" s="6">
        <v>43222</v>
      </c>
      <c r="R80" s="9">
        <f t="shared" si="38"/>
        <v>41</v>
      </c>
      <c r="S80" s="9">
        <v>1</v>
      </c>
      <c r="T80" s="9">
        <v>0</v>
      </c>
      <c r="U80" s="9">
        <v>0</v>
      </c>
      <c r="V80" s="8" t="s">
        <v>83</v>
      </c>
      <c r="W80" s="5" t="s">
        <v>84</v>
      </c>
      <c r="X80" s="5" t="s">
        <v>85</v>
      </c>
      <c r="Y80" s="5" t="s">
        <v>67</v>
      </c>
      <c r="Z80" s="6">
        <v>43227</v>
      </c>
      <c r="AA80" s="6">
        <v>43247</v>
      </c>
      <c r="AB80" s="9">
        <f t="shared" si="39"/>
        <v>35</v>
      </c>
      <c r="AC80" s="9">
        <v>0</v>
      </c>
      <c r="AD80" s="9">
        <v>0</v>
      </c>
      <c r="AE80" s="9">
        <v>0</v>
      </c>
      <c r="AF80" s="9">
        <f t="shared" si="45"/>
        <v>0</v>
      </c>
      <c r="AG80" s="8" t="s">
        <v>83</v>
      </c>
      <c r="AH80" s="5" t="s">
        <v>84</v>
      </c>
      <c r="AI80" s="5" t="s">
        <v>86</v>
      </c>
      <c r="AJ80" s="5" t="s">
        <v>85</v>
      </c>
      <c r="AK80" s="6">
        <v>43262</v>
      </c>
      <c r="AL80" s="6">
        <v>43317</v>
      </c>
      <c r="AM80" s="9">
        <f t="shared" si="40"/>
        <v>70</v>
      </c>
      <c r="AN80" s="9">
        <v>1</v>
      </c>
      <c r="AO80" s="9">
        <v>0</v>
      </c>
      <c r="AP80" s="9">
        <v>0</v>
      </c>
      <c r="AQ80" s="9">
        <f t="shared" si="43"/>
        <v>1</v>
      </c>
      <c r="AR80" s="6">
        <v>43332</v>
      </c>
      <c r="AS80" s="6">
        <v>43374</v>
      </c>
      <c r="AT80" s="9">
        <f t="shared" si="41"/>
        <v>66</v>
      </c>
      <c r="AU80" s="9">
        <v>0</v>
      </c>
      <c r="AV80" s="9">
        <v>0</v>
      </c>
      <c r="AW80" s="9">
        <v>0</v>
      </c>
      <c r="AX80" s="9">
        <f t="shared" si="20"/>
        <v>0</v>
      </c>
      <c r="AY80" s="4">
        <v>36</v>
      </c>
      <c r="AZ80" s="4">
        <v>2</v>
      </c>
      <c r="BA80" s="4">
        <v>0</v>
      </c>
      <c r="BB80" s="4">
        <v>0</v>
      </c>
      <c r="BC80" s="4">
        <v>7</v>
      </c>
      <c r="BD80" s="4">
        <v>1</v>
      </c>
      <c r="BE80" s="4">
        <v>0</v>
      </c>
      <c r="BF80" s="4">
        <v>0</v>
      </c>
      <c r="BG80" s="6">
        <v>43398</v>
      </c>
      <c r="BH80" s="6">
        <v>44085</v>
      </c>
      <c r="BI80" s="9">
        <f t="shared" si="44"/>
        <v>688</v>
      </c>
      <c r="BJ80" s="9">
        <v>1</v>
      </c>
      <c r="BK80" s="9">
        <v>0</v>
      </c>
      <c r="BL80" s="9">
        <v>0</v>
      </c>
      <c r="BM80" s="9">
        <f t="shared" si="24"/>
        <v>1</v>
      </c>
      <c r="BN80" s="5" t="s">
        <v>87</v>
      </c>
      <c r="BO80" s="5" t="s">
        <v>74</v>
      </c>
      <c r="BP80" s="6" t="s">
        <v>74</v>
      </c>
      <c r="BQ80" s="5" t="s">
        <v>74</v>
      </c>
      <c r="BR80" s="5" t="s">
        <v>87</v>
      </c>
      <c r="BS80" s="6" t="s">
        <v>74</v>
      </c>
      <c r="BT80" s="7" t="s">
        <v>74</v>
      </c>
      <c r="BU80" s="5" t="s">
        <v>74</v>
      </c>
      <c r="BV80" s="5" t="s">
        <v>74</v>
      </c>
      <c r="BW80" s="5" t="s">
        <v>87</v>
      </c>
      <c r="BX80" s="5" t="s">
        <v>74</v>
      </c>
      <c r="BY80" s="6" t="s">
        <v>74</v>
      </c>
      <c r="BZ80" s="6">
        <v>44545</v>
      </c>
      <c r="CA80" s="5" t="s">
        <v>88</v>
      </c>
      <c r="CB80" s="7">
        <f t="shared" si="42"/>
        <v>44.633333333333333</v>
      </c>
    </row>
    <row r="81" spans="1:80" x14ac:dyDescent="0.3">
      <c r="A81" s="4">
        <v>80</v>
      </c>
      <c r="B81" s="5" t="s">
        <v>204</v>
      </c>
      <c r="C81" s="6">
        <v>39015</v>
      </c>
      <c r="D81" s="5" t="s">
        <v>65</v>
      </c>
      <c r="E81" s="7">
        <v>11.466119096509241</v>
      </c>
      <c r="F81" s="6">
        <v>43203</v>
      </c>
      <c r="G81" s="4" t="s">
        <v>120</v>
      </c>
      <c r="H81" s="8">
        <v>98700</v>
      </c>
      <c r="I81" s="5" t="s">
        <v>73</v>
      </c>
      <c r="J81" s="5" t="s">
        <v>69</v>
      </c>
      <c r="K81" s="5" t="s">
        <v>69</v>
      </c>
      <c r="L81" s="5" t="s">
        <v>86</v>
      </c>
      <c r="M81" s="5" t="s">
        <v>71</v>
      </c>
      <c r="N81" s="5" t="s">
        <v>82</v>
      </c>
      <c r="O81" s="5" t="s">
        <v>121</v>
      </c>
      <c r="P81" s="6">
        <v>43204</v>
      </c>
      <c r="Q81" s="6">
        <v>43238</v>
      </c>
      <c r="R81" s="9">
        <f t="shared" si="38"/>
        <v>42</v>
      </c>
      <c r="S81" s="9">
        <v>0</v>
      </c>
      <c r="T81" s="9">
        <v>1</v>
      </c>
      <c r="U81" s="9">
        <v>0</v>
      </c>
      <c r="V81" s="8" t="s">
        <v>83</v>
      </c>
      <c r="W81" s="5" t="s">
        <v>84</v>
      </c>
      <c r="X81" s="5" t="s">
        <v>85</v>
      </c>
      <c r="Y81" s="5" t="s">
        <v>121</v>
      </c>
      <c r="Z81" s="6">
        <v>43246</v>
      </c>
      <c r="AA81" s="6">
        <v>43301</v>
      </c>
      <c r="AB81" s="9">
        <f t="shared" si="39"/>
        <v>74</v>
      </c>
      <c r="AC81" s="9">
        <v>0</v>
      </c>
      <c r="AD81" s="9">
        <v>0</v>
      </c>
      <c r="AE81" s="9">
        <v>1</v>
      </c>
      <c r="AF81" s="9">
        <f t="shared" si="45"/>
        <v>1</v>
      </c>
      <c r="AG81" s="8" t="s">
        <v>83</v>
      </c>
      <c r="AH81" s="5" t="s">
        <v>84</v>
      </c>
      <c r="AI81" s="5" t="s">
        <v>86</v>
      </c>
      <c r="AJ81" s="5" t="s">
        <v>85</v>
      </c>
      <c r="AK81" s="6">
        <v>43320</v>
      </c>
      <c r="AL81" s="6">
        <v>43372</v>
      </c>
      <c r="AM81" s="9">
        <f t="shared" si="40"/>
        <v>68</v>
      </c>
      <c r="AN81" s="9">
        <v>0</v>
      </c>
      <c r="AO81" s="9">
        <v>0</v>
      </c>
      <c r="AP81" s="9">
        <v>0</v>
      </c>
      <c r="AQ81" s="9">
        <f t="shared" si="43"/>
        <v>0</v>
      </c>
      <c r="AR81" s="6">
        <v>43388</v>
      </c>
      <c r="AS81" s="6">
        <v>43430</v>
      </c>
      <c r="AT81" s="9">
        <f t="shared" si="41"/>
        <v>59</v>
      </c>
      <c r="AU81" s="9">
        <v>1</v>
      </c>
      <c r="AV81" s="9">
        <v>0</v>
      </c>
      <c r="AW81" s="9">
        <v>0</v>
      </c>
      <c r="AX81" s="9">
        <f t="shared" si="20"/>
        <v>1</v>
      </c>
      <c r="AY81" s="4">
        <v>12</v>
      </c>
      <c r="AZ81" s="4">
        <v>2</v>
      </c>
      <c r="BA81" s="4">
        <v>7</v>
      </c>
      <c r="BB81" s="4">
        <v>1</v>
      </c>
      <c r="BC81" s="4">
        <v>7</v>
      </c>
      <c r="BD81" s="4">
        <v>1</v>
      </c>
      <c r="BE81" s="4">
        <v>0</v>
      </c>
      <c r="BF81" s="4">
        <v>0</v>
      </c>
      <c r="BG81" s="6">
        <v>43447</v>
      </c>
      <c r="BH81" s="6">
        <v>44175</v>
      </c>
      <c r="BI81" s="9">
        <f t="shared" si="44"/>
        <v>729</v>
      </c>
      <c r="BJ81" s="9">
        <v>0</v>
      </c>
      <c r="BK81" s="9">
        <v>0</v>
      </c>
      <c r="BL81" s="9">
        <v>0</v>
      </c>
      <c r="BM81" s="9">
        <f t="shared" si="24"/>
        <v>0</v>
      </c>
      <c r="BN81" s="5" t="s">
        <v>87</v>
      </c>
      <c r="BO81" s="5" t="s">
        <v>74</v>
      </c>
      <c r="BP81" s="6" t="s">
        <v>74</v>
      </c>
      <c r="BQ81" s="5" t="s">
        <v>74</v>
      </c>
      <c r="BR81" s="5" t="s">
        <v>87</v>
      </c>
      <c r="BS81" s="6" t="s">
        <v>74</v>
      </c>
      <c r="BT81" s="7" t="s">
        <v>74</v>
      </c>
      <c r="BU81" s="5" t="s">
        <v>74</v>
      </c>
      <c r="BV81" s="5" t="s">
        <v>74</v>
      </c>
      <c r="BW81" s="5" t="s">
        <v>87</v>
      </c>
      <c r="BX81" s="5" t="s">
        <v>74</v>
      </c>
      <c r="BY81" s="6" t="s">
        <v>74</v>
      </c>
      <c r="BZ81" s="6">
        <v>44545</v>
      </c>
      <c r="CA81" s="5" t="s">
        <v>88</v>
      </c>
      <c r="CB81" s="7">
        <f t="shared" si="42"/>
        <v>44.066666666666663</v>
      </c>
    </row>
    <row r="82" spans="1:80" x14ac:dyDescent="0.3">
      <c r="A82" s="4">
        <v>81</v>
      </c>
      <c r="B82" s="5" t="s">
        <v>205</v>
      </c>
      <c r="C82" s="6">
        <v>41192</v>
      </c>
      <c r="D82" s="5" t="s">
        <v>90</v>
      </c>
      <c r="E82" s="7">
        <v>5.5140314852840522</v>
      </c>
      <c r="F82" s="6">
        <v>43206</v>
      </c>
      <c r="G82" s="4" t="s">
        <v>66</v>
      </c>
      <c r="H82" s="8">
        <v>185000</v>
      </c>
      <c r="I82" s="5" t="s">
        <v>73</v>
      </c>
      <c r="J82" s="5" t="s">
        <v>68</v>
      </c>
      <c r="K82" s="5" t="s">
        <v>69</v>
      </c>
      <c r="L82" s="5" t="s">
        <v>206</v>
      </c>
      <c r="M82" s="5" t="s">
        <v>71</v>
      </c>
      <c r="N82" s="5" t="s">
        <v>82</v>
      </c>
      <c r="O82" s="5" t="s">
        <v>91</v>
      </c>
      <c r="P82" s="6">
        <v>43207</v>
      </c>
      <c r="Q82" s="6">
        <v>43243</v>
      </c>
      <c r="R82" s="9">
        <f t="shared" si="38"/>
        <v>44</v>
      </c>
      <c r="S82" s="9">
        <v>0</v>
      </c>
      <c r="T82" s="9">
        <v>0</v>
      </c>
      <c r="U82" s="9">
        <v>0</v>
      </c>
      <c r="V82" s="8" t="s">
        <v>83</v>
      </c>
      <c r="W82" s="5" t="s">
        <v>84</v>
      </c>
      <c r="X82" s="5" t="s">
        <v>85</v>
      </c>
      <c r="Y82" s="5" t="s">
        <v>91</v>
      </c>
      <c r="Z82" s="6">
        <v>43251</v>
      </c>
      <c r="AA82" s="6">
        <v>43285</v>
      </c>
      <c r="AB82" s="9">
        <f t="shared" si="39"/>
        <v>50</v>
      </c>
      <c r="AC82" s="9">
        <v>0</v>
      </c>
      <c r="AD82" s="9">
        <v>0</v>
      </c>
      <c r="AE82" s="9">
        <v>0</v>
      </c>
      <c r="AF82" s="9">
        <f t="shared" si="45"/>
        <v>0</v>
      </c>
      <c r="AG82" s="8" t="s">
        <v>83</v>
      </c>
      <c r="AH82" s="5" t="s">
        <v>84</v>
      </c>
      <c r="AI82" s="5" t="s">
        <v>93</v>
      </c>
      <c r="AJ82" s="5" t="s">
        <v>85</v>
      </c>
      <c r="AK82" s="6">
        <v>43301</v>
      </c>
      <c r="AL82" s="6">
        <v>43349</v>
      </c>
      <c r="AM82" s="9">
        <f t="shared" si="40"/>
        <v>59</v>
      </c>
      <c r="AN82" s="9">
        <v>0</v>
      </c>
      <c r="AO82" s="9">
        <v>0</v>
      </c>
      <c r="AP82" s="9">
        <v>0</v>
      </c>
      <c r="AQ82" s="9">
        <f t="shared" si="43"/>
        <v>0</v>
      </c>
      <c r="AR82" s="6">
        <v>43360</v>
      </c>
      <c r="AS82" s="6">
        <v>43401</v>
      </c>
      <c r="AT82" s="9">
        <f t="shared" si="41"/>
        <v>59</v>
      </c>
      <c r="AU82" s="9">
        <v>0</v>
      </c>
      <c r="AV82" s="9">
        <v>0</v>
      </c>
      <c r="AW82" s="9">
        <v>0</v>
      </c>
      <c r="AX82" s="9">
        <f t="shared" si="20"/>
        <v>0</v>
      </c>
      <c r="AY82" s="4">
        <v>21</v>
      </c>
      <c r="AZ82" s="4">
        <v>2</v>
      </c>
      <c r="BA82" s="4">
        <v>7</v>
      </c>
      <c r="BB82" s="4">
        <v>1</v>
      </c>
      <c r="BC82" s="4">
        <v>0</v>
      </c>
      <c r="BD82" s="4">
        <v>0</v>
      </c>
      <c r="BE82" s="4">
        <v>0</v>
      </c>
      <c r="BF82" s="4">
        <v>0</v>
      </c>
      <c r="BG82" s="6">
        <v>43419</v>
      </c>
      <c r="BH82" s="6">
        <v>44088</v>
      </c>
      <c r="BI82" s="9">
        <f t="shared" si="44"/>
        <v>670</v>
      </c>
      <c r="BJ82" s="9">
        <v>0</v>
      </c>
      <c r="BK82" s="9">
        <v>0</v>
      </c>
      <c r="BL82" s="9">
        <v>0</v>
      </c>
      <c r="BM82" s="9">
        <f t="shared" si="24"/>
        <v>0</v>
      </c>
      <c r="BN82" s="5" t="s">
        <v>87</v>
      </c>
      <c r="BO82" s="5" t="s">
        <v>74</v>
      </c>
      <c r="BP82" s="6" t="s">
        <v>74</v>
      </c>
      <c r="BQ82" s="5" t="s">
        <v>74</v>
      </c>
      <c r="BR82" s="5" t="s">
        <v>87</v>
      </c>
      <c r="BS82" s="6" t="s">
        <v>74</v>
      </c>
      <c r="BT82" s="7" t="s">
        <v>74</v>
      </c>
      <c r="BU82" s="5" t="s">
        <v>74</v>
      </c>
      <c r="BV82" s="5" t="s">
        <v>74</v>
      </c>
      <c r="BW82" s="5" t="s">
        <v>87</v>
      </c>
      <c r="BX82" s="5" t="s">
        <v>74</v>
      </c>
      <c r="BY82" s="6" t="s">
        <v>74</v>
      </c>
      <c r="BZ82" s="6">
        <v>44545</v>
      </c>
      <c r="CA82" s="5" t="s">
        <v>88</v>
      </c>
      <c r="CB82" s="7">
        <f t="shared" si="42"/>
        <v>43.966666666666669</v>
      </c>
    </row>
    <row r="83" spans="1:80" x14ac:dyDescent="0.3">
      <c r="A83" s="4">
        <v>82</v>
      </c>
      <c r="B83" s="5" t="s">
        <v>207</v>
      </c>
      <c r="C83" s="6">
        <v>42556</v>
      </c>
      <c r="D83" s="5" t="s">
        <v>65</v>
      </c>
      <c r="E83" s="7">
        <v>1.7932922655715264</v>
      </c>
      <c r="F83" s="6">
        <v>43211</v>
      </c>
      <c r="G83" s="4" t="s">
        <v>66</v>
      </c>
      <c r="H83" s="8">
        <v>31880</v>
      </c>
      <c r="I83" s="5" t="s">
        <v>67</v>
      </c>
      <c r="J83" s="5" t="s">
        <v>69</v>
      </c>
      <c r="K83" s="5" t="s">
        <v>69</v>
      </c>
      <c r="L83" s="5" t="s">
        <v>105</v>
      </c>
      <c r="M83" s="5" t="s">
        <v>71</v>
      </c>
      <c r="N83" s="5" t="s">
        <v>82</v>
      </c>
      <c r="O83" s="5" t="s">
        <v>67</v>
      </c>
      <c r="P83" s="6">
        <v>43213</v>
      </c>
      <c r="Q83" s="6">
        <v>43250</v>
      </c>
      <c r="R83" s="9">
        <f t="shared" si="38"/>
        <v>42</v>
      </c>
      <c r="S83" s="9">
        <v>0</v>
      </c>
      <c r="T83" s="9">
        <v>0</v>
      </c>
      <c r="U83" s="9">
        <v>1</v>
      </c>
      <c r="V83" s="8" t="s">
        <v>83</v>
      </c>
      <c r="W83" s="5" t="s">
        <v>84</v>
      </c>
      <c r="X83" s="5" t="s">
        <v>85</v>
      </c>
      <c r="Y83" s="5" t="s">
        <v>67</v>
      </c>
      <c r="Z83" s="6">
        <v>43255</v>
      </c>
      <c r="AA83" s="6">
        <v>43275</v>
      </c>
      <c r="AB83" s="9">
        <f t="shared" si="39"/>
        <v>32</v>
      </c>
      <c r="AC83" s="9">
        <v>0</v>
      </c>
      <c r="AD83" s="9">
        <v>0</v>
      </c>
      <c r="AE83" s="9">
        <v>0</v>
      </c>
      <c r="AF83" s="9">
        <f t="shared" si="45"/>
        <v>0</v>
      </c>
      <c r="AG83" s="8" t="s">
        <v>83</v>
      </c>
      <c r="AH83" s="5" t="s">
        <v>84</v>
      </c>
      <c r="AI83" s="5" t="s">
        <v>86</v>
      </c>
      <c r="AJ83" s="5" t="s">
        <v>85</v>
      </c>
      <c r="AK83" s="6">
        <v>43287</v>
      </c>
      <c r="AL83" s="6">
        <v>43342</v>
      </c>
      <c r="AM83" s="9">
        <f t="shared" si="40"/>
        <v>66</v>
      </c>
      <c r="AN83" s="9">
        <v>0</v>
      </c>
      <c r="AO83" s="9">
        <v>0</v>
      </c>
      <c r="AP83" s="9">
        <v>0</v>
      </c>
      <c r="AQ83" s="9">
        <f t="shared" si="43"/>
        <v>0</v>
      </c>
      <c r="AR83" s="6">
        <v>43353</v>
      </c>
      <c r="AS83" s="6">
        <v>43399</v>
      </c>
      <c r="AT83" s="9">
        <f t="shared" si="41"/>
        <v>66</v>
      </c>
      <c r="AU83" s="9">
        <v>1</v>
      </c>
      <c r="AV83" s="9">
        <v>0</v>
      </c>
      <c r="AW83" s="9">
        <v>0</v>
      </c>
      <c r="AX83" s="9">
        <f t="shared" si="20"/>
        <v>1</v>
      </c>
      <c r="AY83" s="4">
        <v>21</v>
      </c>
      <c r="AZ83" s="4">
        <v>2</v>
      </c>
      <c r="BA83" s="4">
        <v>0</v>
      </c>
      <c r="BB83" s="4">
        <v>0</v>
      </c>
      <c r="BC83" s="4">
        <v>7</v>
      </c>
      <c r="BD83" s="4">
        <v>1</v>
      </c>
      <c r="BE83" s="4">
        <v>0</v>
      </c>
      <c r="BF83" s="4">
        <v>0</v>
      </c>
      <c r="BG83" s="6">
        <v>43419</v>
      </c>
      <c r="BH83" s="10">
        <v>43887</v>
      </c>
      <c r="BI83" s="9">
        <f t="shared" si="44"/>
        <v>469</v>
      </c>
      <c r="BJ83" s="9">
        <v>0</v>
      </c>
      <c r="BK83" s="9">
        <v>0</v>
      </c>
      <c r="BL83" s="9">
        <v>0</v>
      </c>
      <c r="BM83" s="9">
        <f t="shared" si="24"/>
        <v>0</v>
      </c>
      <c r="BN83" s="5" t="s">
        <v>87</v>
      </c>
      <c r="BO83" s="5" t="s">
        <v>74</v>
      </c>
      <c r="BP83" s="6" t="s">
        <v>74</v>
      </c>
      <c r="BQ83" s="5" t="s">
        <v>74</v>
      </c>
      <c r="BR83" s="5" t="s">
        <v>75</v>
      </c>
      <c r="BS83" s="6">
        <v>43887</v>
      </c>
      <c r="BT83" s="7">
        <f>YEARFRAC(F83,BS83)*12</f>
        <v>22.166666666666668</v>
      </c>
      <c r="BU83" s="5" t="s">
        <v>101</v>
      </c>
      <c r="BV83" s="5" t="s">
        <v>102</v>
      </c>
      <c r="BW83" s="5" t="s">
        <v>74</v>
      </c>
      <c r="BX83" s="5" t="s">
        <v>74</v>
      </c>
      <c r="BY83" s="6" t="s">
        <v>74</v>
      </c>
      <c r="BZ83" s="6">
        <f>BS83</f>
        <v>43887</v>
      </c>
      <c r="CA83" s="5" t="s">
        <v>110</v>
      </c>
      <c r="CB83" s="7">
        <f t="shared" si="42"/>
        <v>22.166666666666668</v>
      </c>
    </row>
    <row r="84" spans="1:80" x14ac:dyDescent="0.3">
      <c r="A84" s="4">
        <v>83</v>
      </c>
      <c r="B84" s="5" t="s">
        <v>208</v>
      </c>
      <c r="C84" s="6">
        <v>39083</v>
      </c>
      <c r="D84" s="5" t="s">
        <v>65</v>
      </c>
      <c r="E84" s="7">
        <v>11.307323750855579</v>
      </c>
      <c r="F84" s="6">
        <v>43213</v>
      </c>
      <c r="G84" s="4" t="s">
        <v>66</v>
      </c>
      <c r="H84" s="8">
        <v>3000</v>
      </c>
      <c r="I84" s="5" t="s">
        <v>73</v>
      </c>
      <c r="J84" s="5" t="s">
        <v>68</v>
      </c>
      <c r="K84" s="5" t="s">
        <v>69</v>
      </c>
      <c r="L84" s="5" t="s">
        <v>105</v>
      </c>
      <c r="M84" s="5" t="s">
        <v>71</v>
      </c>
      <c r="N84" s="5" t="s">
        <v>82</v>
      </c>
      <c r="O84" s="5" t="s">
        <v>98</v>
      </c>
      <c r="P84" s="6">
        <v>43214</v>
      </c>
      <c r="Q84" s="6">
        <v>43250</v>
      </c>
      <c r="R84" s="9">
        <f t="shared" si="38"/>
        <v>44</v>
      </c>
      <c r="S84" s="9">
        <v>0</v>
      </c>
      <c r="T84" s="9">
        <v>1</v>
      </c>
      <c r="U84" s="9">
        <v>0</v>
      </c>
      <c r="V84" s="8" t="s">
        <v>83</v>
      </c>
      <c r="W84" s="5" t="s">
        <v>106</v>
      </c>
      <c r="X84" s="5" t="s">
        <v>107</v>
      </c>
      <c r="Y84" s="5" t="s">
        <v>73</v>
      </c>
      <c r="Z84" s="6">
        <v>43258</v>
      </c>
      <c r="AA84" s="6">
        <v>43309</v>
      </c>
      <c r="AB84" s="9">
        <f>(AA84-Z84)</f>
        <v>51</v>
      </c>
      <c r="AC84" s="9">
        <v>2</v>
      </c>
      <c r="AD84" s="9">
        <v>0</v>
      </c>
      <c r="AE84" s="9">
        <v>0</v>
      </c>
      <c r="AF84" s="9">
        <f t="shared" si="45"/>
        <v>2</v>
      </c>
      <c r="AG84" s="8" t="s">
        <v>83</v>
      </c>
      <c r="AH84" s="5" t="s">
        <v>106</v>
      </c>
      <c r="AI84" s="5" t="s">
        <v>93</v>
      </c>
      <c r="AJ84" s="5" t="s">
        <v>107</v>
      </c>
      <c r="AK84" s="6" t="s">
        <v>74</v>
      </c>
      <c r="AL84" s="6" t="s">
        <v>74</v>
      </c>
      <c r="AM84" s="9" t="s">
        <v>74</v>
      </c>
      <c r="AN84" s="9" t="s">
        <v>74</v>
      </c>
      <c r="AO84" s="9" t="s">
        <v>74</v>
      </c>
      <c r="AP84" s="9" t="s">
        <v>74</v>
      </c>
      <c r="AQ84" s="9" t="s">
        <v>74</v>
      </c>
      <c r="AR84" s="6" t="s">
        <v>74</v>
      </c>
      <c r="AS84" s="6" t="s">
        <v>74</v>
      </c>
      <c r="AT84" s="9" t="s">
        <v>74</v>
      </c>
      <c r="AU84" s="9" t="s">
        <v>74</v>
      </c>
      <c r="AV84" s="9" t="s">
        <v>74</v>
      </c>
      <c r="AW84" s="9" t="s">
        <v>74</v>
      </c>
      <c r="AX84" s="9" t="s">
        <v>74</v>
      </c>
      <c r="AY84" s="4" t="s">
        <v>74</v>
      </c>
      <c r="AZ84" s="4" t="s">
        <v>74</v>
      </c>
      <c r="BA84" s="4" t="s">
        <v>74</v>
      </c>
      <c r="BB84" s="4" t="s">
        <v>74</v>
      </c>
      <c r="BC84" s="4" t="s">
        <v>74</v>
      </c>
      <c r="BD84" s="4" t="s">
        <v>74</v>
      </c>
      <c r="BE84" s="4" t="s">
        <v>74</v>
      </c>
      <c r="BF84" s="4" t="s">
        <v>74</v>
      </c>
      <c r="BG84" s="6" t="s">
        <v>74</v>
      </c>
      <c r="BH84" s="6" t="s">
        <v>74</v>
      </c>
      <c r="BI84" s="9" t="s">
        <v>74</v>
      </c>
      <c r="BJ84" s="9" t="s">
        <v>74</v>
      </c>
      <c r="BK84" s="9" t="s">
        <v>74</v>
      </c>
      <c r="BL84" s="9" t="s">
        <v>74</v>
      </c>
      <c r="BM84" s="9" t="s">
        <v>74</v>
      </c>
      <c r="BN84" s="5" t="s">
        <v>75</v>
      </c>
      <c r="BO84" s="5" t="s">
        <v>142</v>
      </c>
      <c r="BP84" s="6">
        <v>43328</v>
      </c>
      <c r="BQ84" s="5" t="s">
        <v>143</v>
      </c>
      <c r="BR84" s="5" t="s">
        <v>74</v>
      </c>
      <c r="BS84" s="6" t="s">
        <v>74</v>
      </c>
      <c r="BT84" s="7" t="s">
        <v>74</v>
      </c>
      <c r="BU84" s="5" t="s">
        <v>74</v>
      </c>
      <c r="BV84" s="5" t="s">
        <v>74</v>
      </c>
      <c r="BW84" s="5" t="s">
        <v>74</v>
      </c>
      <c r="BX84" s="5" t="s">
        <v>74</v>
      </c>
      <c r="BY84" s="6" t="s">
        <v>74</v>
      </c>
      <c r="BZ84" s="6">
        <f>BP84</f>
        <v>43328</v>
      </c>
      <c r="CA84" s="5" t="s">
        <v>78</v>
      </c>
      <c r="CB84" s="7">
        <f t="shared" si="42"/>
        <v>3.7666666666666666</v>
      </c>
    </row>
    <row r="85" spans="1:80" x14ac:dyDescent="0.3">
      <c r="A85" s="4">
        <v>84</v>
      </c>
      <c r="B85" s="5" t="s">
        <v>209</v>
      </c>
      <c r="C85" s="6">
        <v>42649</v>
      </c>
      <c r="D85" s="5" t="s">
        <v>65</v>
      </c>
      <c r="E85" s="7">
        <v>1.5961670088980151</v>
      </c>
      <c r="F85" s="6">
        <v>43232</v>
      </c>
      <c r="G85" s="4" t="s">
        <v>66</v>
      </c>
      <c r="H85" s="8">
        <v>174000</v>
      </c>
      <c r="I85" s="5" t="s">
        <v>73</v>
      </c>
      <c r="J85" s="5" t="s">
        <v>69</v>
      </c>
      <c r="K85" s="5" t="s">
        <v>69</v>
      </c>
      <c r="L85" s="5" t="s">
        <v>105</v>
      </c>
      <c r="M85" s="5" t="s">
        <v>71</v>
      </c>
      <c r="N85" s="5" t="s">
        <v>82</v>
      </c>
      <c r="O85" s="5" t="s">
        <v>91</v>
      </c>
      <c r="P85" s="6">
        <v>43233</v>
      </c>
      <c r="Q85" s="6">
        <v>43271</v>
      </c>
      <c r="R85" s="9">
        <f t="shared" si="38"/>
        <v>45</v>
      </c>
      <c r="S85" s="9">
        <v>2</v>
      </c>
      <c r="T85" s="9">
        <v>0</v>
      </c>
      <c r="U85" s="9">
        <v>0</v>
      </c>
      <c r="V85" s="8" t="s">
        <v>83</v>
      </c>
      <c r="W85" s="5" t="s">
        <v>84</v>
      </c>
      <c r="X85" s="5" t="s">
        <v>85</v>
      </c>
      <c r="Y85" s="5" t="s">
        <v>91</v>
      </c>
      <c r="Z85" s="6">
        <v>43278</v>
      </c>
      <c r="AA85" s="6">
        <v>43312</v>
      </c>
      <c r="AB85" s="9">
        <f>(AK85-Z85)</f>
        <v>51</v>
      </c>
      <c r="AC85" s="9">
        <v>1</v>
      </c>
      <c r="AD85" s="9">
        <v>0</v>
      </c>
      <c r="AE85" s="9">
        <v>0</v>
      </c>
      <c r="AF85" s="9">
        <f t="shared" si="45"/>
        <v>1</v>
      </c>
      <c r="AG85" s="8" t="s">
        <v>83</v>
      </c>
      <c r="AH85" s="5" t="s">
        <v>84</v>
      </c>
      <c r="AI85" s="5" t="s">
        <v>86</v>
      </c>
      <c r="AJ85" s="5" t="s">
        <v>85</v>
      </c>
      <c r="AK85" s="6">
        <v>43329</v>
      </c>
      <c r="AL85" s="6">
        <v>43377</v>
      </c>
      <c r="AM85" s="9">
        <f>(AR85-AK85)</f>
        <v>64</v>
      </c>
      <c r="AN85" s="9">
        <v>0</v>
      </c>
      <c r="AO85" s="9">
        <v>0</v>
      </c>
      <c r="AP85" s="9">
        <v>0</v>
      </c>
      <c r="AQ85" s="9">
        <f t="shared" si="43"/>
        <v>0</v>
      </c>
      <c r="AR85" s="6">
        <v>43393</v>
      </c>
      <c r="AS85" s="6">
        <v>43441</v>
      </c>
      <c r="AT85" s="9">
        <f>(BG85-AR85)</f>
        <v>61</v>
      </c>
      <c r="AU85" s="9">
        <v>1</v>
      </c>
      <c r="AV85" s="9">
        <v>0</v>
      </c>
      <c r="AW85" s="9">
        <v>0</v>
      </c>
      <c r="AX85" s="9">
        <f t="shared" ref="AX85:AX147" si="46">(AU85+AV85+AW85)</f>
        <v>1</v>
      </c>
      <c r="AY85" s="4">
        <v>8</v>
      </c>
      <c r="AZ85" s="4">
        <v>2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6">
        <v>43454</v>
      </c>
      <c r="BH85" s="6">
        <v>44125</v>
      </c>
      <c r="BI85" s="9">
        <f t="shared" si="44"/>
        <v>672</v>
      </c>
      <c r="BJ85" s="9">
        <v>0</v>
      </c>
      <c r="BK85" s="9">
        <v>0</v>
      </c>
      <c r="BL85" s="9">
        <v>0</v>
      </c>
      <c r="BM85" s="9">
        <f t="shared" si="24"/>
        <v>0</v>
      </c>
      <c r="BN85" s="5" t="s">
        <v>87</v>
      </c>
      <c r="BO85" s="5" t="s">
        <v>74</v>
      </c>
      <c r="BP85" s="6" t="s">
        <v>74</v>
      </c>
      <c r="BQ85" s="5" t="s">
        <v>74</v>
      </c>
      <c r="BR85" s="5" t="s">
        <v>75</v>
      </c>
      <c r="BS85" s="6">
        <v>44275</v>
      </c>
      <c r="BT85" s="7">
        <f>YEARFRAC(F85,BS85)*12</f>
        <v>34.266666666666666</v>
      </c>
      <c r="BU85" s="5" t="s">
        <v>130</v>
      </c>
      <c r="BV85" s="5" t="s">
        <v>180</v>
      </c>
      <c r="BW85" s="5" t="s">
        <v>74</v>
      </c>
      <c r="BX85" s="5" t="s">
        <v>74</v>
      </c>
      <c r="BY85" s="6" t="s">
        <v>74</v>
      </c>
      <c r="BZ85" s="6">
        <f>BS85</f>
        <v>44275</v>
      </c>
      <c r="CA85" s="5" t="s">
        <v>110</v>
      </c>
      <c r="CB85" s="7">
        <f t="shared" si="42"/>
        <v>34.266666666666666</v>
      </c>
    </row>
    <row r="86" spans="1:80" x14ac:dyDescent="0.3">
      <c r="A86" s="4">
        <v>85</v>
      </c>
      <c r="B86" s="5" t="s">
        <v>210</v>
      </c>
      <c r="C86" s="6">
        <v>42206</v>
      </c>
      <c r="D86" s="5" t="s">
        <v>65</v>
      </c>
      <c r="E86" s="7">
        <v>2.8583162217659139</v>
      </c>
      <c r="F86" s="6">
        <v>43250</v>
      </c>
      <c r="G86" s="4" t="s">
        <v>66</v>
      </c>
      <c r="H86" s="8">
        <v>20760</v>
      </c>
      <c r="I86" s="5" t="s">
        <v>67</v>
      </c>
      <c r="J86" s="5" t="s">
        <v>68</v>
      </c>
      <c r="K86" s="5" t="s">
        <v>69</v>
      </c>
      <c r="L86" s="5" t="s">
        <v>95</v>
      </c>
      <c r="M86" s="5" t="s">
        <v>71</v>
      </c>
      <c r="N86" s="5" t="s">
        <v>82</v>
      </c>
      <c r="O86" s="5" t="s">
        <v>91</v>
      </c>
      <c r="P86" s="6">
        <v>43251</v>
      </c>
      <c r="Q86" s="6">
        <v>43287</v>
      </c>
      <c r="R86" s="9">
        <f t="shared" si="38"/>
        <v>44</v>
      </c>
      <c r="S86" s="9">
        <v>2</v>
      </c>
      <c r="T86" s="9">
        <v>0</v>
      </c>
      <c r="U86" s="9">
        <v>0</v>
      </c>
      <c r="V86" s="8" t="s">
        <v>83</v>
      </c>
      <c r="W86" s="5" t="s">
        <v>84</v>
      </c>
      <c r="X86" s="5" t="s">
        <v>85</v>
      </c>
      <c r="Y86" s="5" t="s">
        <v>91</v>
      </c>
      <c r="Z86" s="6">
        <v>43295</v>
      </c>
      <c r="AA86" s="6">
        <v>43329</v>
      </c>
      <c r="AB86" s="9">
        <f>(AK86-Z86)</f>
        <v>53</v>
      </c>
      <c r="AC86" s="9">
        <v>1</v>
      </c>
      <c r="AD86" s="9">
        <v>0</v>
      </c>
      <c r="AE86" s="9">
        <v>0</v>
      </c>
      <c r="AF86" s="9">
        <f t="shared" si="45"/>
        <v>1</v>
      </c>
      <c r="AG86" s="8" t="s">
        <v>83</v>
      </c>
      <c r="AH86" s="5" t="s">
        <v>84</v>
      </c>
      <c r="AI86" s="5" t="s">
        <v>93</v>
      </c>
      <c r="AJ86" s="5" t="s">
        <v>85</v>
      </c>
      <c r="AK86" s="6">
        <v>43348</v>
      </c>
      <c r="AL86" s="6">
        <v>43396</v>
      </c>
      <c r="AM86" s="9">
        <f>(AR86-AK86)</f>
        <v>68</v>
      </c>
      <c r="AN86" s="9">
        <v>0</v>
      </c>
      <c r="AO86" s="9">
        <v>0</v>
      </c>
      <c r="AP86" s="9">
        <v>0</v>
      </c>
      <c r="AQ86" s="9">
        <f t="shared" si="43"/>
        <v>0</v>
      </c>
      <c r="AR86" s="6">
        <v>43416</v>
      </c>
      <c r="AS86" s="6">
        <v>43461</v>
      </c>
      <c r="AT86" s="9">
        <f>(BG86-AR86)</f>
        <v>66</v>
      </c>
      <c r="AU86" s="9">
        <v>0</v>
      </c>
      <c r="AV86" s="9">
        <v>0</v>
      </c>
      <c r="AW86" s="9">
        <v>0</v>
      </c>
      <c r="AX86" s="9">
        <f t="shared" si="46"/>
        <v>0</v>
      </c>
      <c r="AY86" s="4">
        <v>36</v>
      </c>
      <c r="AZ86" s="4">
        <v>2</v>
      </c>
      <c r="BA86" s="4">
        <v>5</v>
      </c>
      <c r="BB86" s="4">
        <v>1</v>
      </c>
      <c r="BC86" s="4">
        <v>14</v>
      </c>
      <c r="BD86" s="4">
        <v>1</v>
      </c>
      <c r="BE86" s="4">
        <v>0</v>
      </c>
      <c r="BF86" s="4">
        <v>0</v>
      </c>
      <c r="BG86" s="6">
        <v>43482</v>
      </c>
      <c r="BH86" s="6">
        <v>44190</v>
      </c>
      <c r="BI86" s="9">
        <f t="shared" si="44"/>
        <v>709</v>
      </c>
      <c r="BJ86" s="9">
        <v>0</v>
      </c>
      <c r="BK86" s="9">
        <v>0</v>
      </c>
      <c r="BL86" s="9">
        <v>0</v>
      </c>
      <c r="BM86" s="9">
        <f t="shared" si="24"/>
        <v>0</v>
      </c>
      <c r="BN86" s="5" t="s">
        <v>87</v>
      </c>
      <c r="BO86" s="5" t="s">
        <v>74</v>
      </c>
      <c r="BP86" s="6" t="s">
        <v>74</v>
      </c>
      <c r="BQ86" s="5" t="s">
        <v>74</v>
      </c>
      <c r="BR86" s="5" t="s">
        <v>87</v>
      </c>
      <c r="BS86" s="6" t="s">
        <v>74</v>
      </c>
      <c r="BT86" s="7" t="s">
        <v>74</v>
      </c>
      <c r="BU86" s="5" t="s">
        <v>74</v>
      </c>
      <c r="BV86" s="5" t="s">
        <v>74</v>
      </c>
      <c r="BW86" s="5" t="s">
        <v>87</v>
      </c>
      <c r="BX86" s="5" t="s">
        <v>74</v>
      </c>
      <c r="BY86" s="6" t="s">
        <v>74</v>
      </c>
      <c r="BZ86" s="6">
        <v>44545</v>
      </c>
      <c r="CA86" s="5" t="s">
        <v>88</v>
      </c>
      <c r="CB86" s="7">
        <f t="shared" si="42"/>
        <v>42.5</v>
      </c>
    </row>
    <row r="87" spans="1:80" x14ac:dyDescent="0.3">
      <c r="A87" s="4">
        <v>86</v>
      </c>
      <c r="B87" s="5" t="s">
        <v>211</v>
      </c>
      <c r="C87" s="6">
        <v>37062</v>
      </c>
      <c r="D87" s="5" t="s">
        <v>90</v>
      </c>
      <c r="E87" s="7">
        <v>16.944558521560573</v>
      </c>
      <c r="F87" s="6">
        <v>43251</v>
      </c>
      <c r="G87" s="4" t="s">
        <v>66</v>
      </c>
      <c r="H87" s="8">
        <v>200000</v>
      </c>
      <c r="I87" s="5" t="s">
        <v>73</v>
      </c>
      <c r="J87" s="5" t="s">
        <v>68</v>
      </c>
      <c r="K87" s="5" t="s">
        <v>69</v>
      </c>
      <c r="L87" s="5" t="s">
        <v>70</v>
      </c>
      <c r="M87" s="5" t="s">
        <v>71</v>
      </c>
      <c r="N87" s="5" t="s">
        <v>82</v>
      </c>
      <c r="O87" s="5" t="s">
        <v>73</v>
      </c>
      <c r="P87" s="6">
        <v>43252</v>
      </c>
      <c r="Q87" s="6">
        <v>43294</v>
      </c>
      <c r="R87" s="9">
        <f>(Q87-P87)</f>
        <v>42</v>
      </c>
      <c r="S87" s="9">
        <v>1</v>
      </c>
      <c r="T87" s="9">
        <v>1</v>
      </c>
      <c r="U87" s="9">
        <v>1</v>
      </c>
      <c r="V87" s="8" t="s">
        <v>74</v>
      </c>
      <c r="W87" s="5" t="s">
        <v>74</v>
      </c>
      <c r="X87" s="5" t="s">
        <v>74</v>
      </c>
      <c r="Y87" s="5" t="s">
        <v>74</v>
      </c>
      <c r="Z87" s="6" t="s">
        <v>74</v>
      </c>
      <c r="AA87" s="6" t="s">
        <v>74</v>
      </c>
      <c r="AB87" s="9" t="s">
        <v>74</v>
      </c>
      <c r="AC87" s="9" t="s">
        <v>74</v>
      </c>
      <c r="AD87" s="9" t="s">
        <v>74</v>
      </c>
      <c r="AE87" s="9" t="s">
        <v>74</v>
      </c>
      <c r="AF87" s="9" t="s">
        <v>74</v>
      </c>
      <c r="AG87" s="8" t="s">
        <v>74</v>
      </c>
      <c r="AH87" s="5" t="s">
        <v>74</v>
      </c>
      <c r="AI87" s="5" t="s">
        <v>74</v>
      </c>
      <c r="AJ87" s="5" t="s">
        <v>74</v>
      </c>
      <c r="AK87" s="6" t="s">
        <v>74</v>
      </c>
      <c r="AL87" s="6" t="s">
        <v>74</v>
      </c>
      <c r="AM87" s="9" t="s">
        <v>74</v>
      </c>
      <c r="AN87" s="9" t="s">
        <v>74</v>
      </c>
      <c r="AO87" s="9" t="s">
        <v>74</v>
      </c>
      <c r="AP87" s="9" t="s">
        <v>74</v>
      </c>
      <c r="AQ87" s="9" t="s">
        <v>74</v>
      </c>
      <c r="AR87" s="6" t="s">
        <v>74</v>
      </c>
      <c r="AS87" s="6" t="s">
        <v>74</v>
      </c>
      <c r="AT87" s="9" t="s">
        <v>74</v>
      </c>
      <c r="AU87" s="9" t="s">
        <v>74</v>
      </c>
      <c r="AV87" s="9" t="s">
        <v>74</v>
      </c>
      <c r="AW87" s="9" t="s">
        <v>74</v>
      </c>
      <c r="AX87" s="9" t="s">
        <v>74</v>
      </c>
      <c r="AY87" s="4" t="s">
        <v>74</v>
      </c>
      <c r="AZ87" s="4" t="s">
        <v>74</v>
      </c>
      <c r="BA87" s="4" t="s">
        <v>74</v>
      </c>
      <c r="BB87" s="4" t="s">
        <v>74</v>
      </c>
      <c r="BC87" s="4" t="s">
        <v>74</v>
      </c>
      <c r="BD87" s="4" t="s">
        <v>74</v>
      </c>
      <c r="BE87" s="4" t="s">
        <v>74</v>
      </c>
      <c r="BF87" s="4" t="s">
        <v>74</v>
      </c>
      <c r="BG87" s="6" t="s">
        <v>74</v>
      </c>
      <c r="BH87" s="6" t="s">
        <v>74</v>
      </c>
      <c r="BI87" s="9" t="s">
        <v>74</v>
      </c>
      <c r="BJ87" s="9" t="s">
        <v>74</v>
      </c>
      <c r="BK87" s="9" t="s">
        <v>74</v>
      </c>
      <c r="BL87" s="9" t="s">
        <v>74</v>
      </c>
      <c r="BM87" s="9" t="s">
        <v>74</v>
      </c>
      <c r="BN87" s="5" t="s">
        <v>75</v>
      </c>
      <c r="BO87" s="5" t="s">
        <v>76</v>
      </c>
      <c r="BP87" s="6">
        <v>43333</v>
      </c>
      <c r="BQ87" s="5" t="s">
        <v>77</v>
      </c>
      <c r="BR87" s="5" t="s">
        <v>74</v>
      </c>
      <c r="BS87" s="6" t="s">
        <v>74</v>
      </c>
      <c r="BT87" s="7" t="s">
        <v>74</v>
      </c>
      <c r="BU87" s="5" t="s">
        <v>74</v>
      </c>
      <c r="BV87" s="5" t="s">
        <v>74</v>
      </c>
      <c r="BW87" s="5" t="s">
        <v>74</v>
      </c>
      <c r="BX87" s="5" t="s">
        <v>74</v>
      </c>
      <c r="BY87" s="6" t="s">
        <v>74</v>
      </c>
      <c r="BZ87" s="6">
        <f>BP87</f>
        <v>43333</v>
      </c>
      <c r="CA87" s="5" t="s">
        <v>78</v>
      </c>
      <c r="CB87" s="7">
        <f t="shared" si="42"/>
        <v>2.7</v>
      </c>
    </row>
    <row r="88" spans="1:80" x14ac:dyDescent="0.3">
      <c r="A88" s="4">
        <v>87</v>
      </c>
      <c r="B88" s="5" t="s">
        <v>212</v>
      </c>
      <c r="C88" s="6">
        <v>42480</v>
      </c>
      <c r="D88" s="5" t="s">
        <v>65</v>
      </c>
      <c r="E88" s="7">
        <v>2.1273100616016429</v>
      </c>
      <c r="F88" s="6">
        <v>43257</v>
      </c>
      <c r="G88" s="4" t="s">
        <v>66</v>
      </c>
      <c r="H88" s="8">
        <v>130000</v>
      </c>
      <c r="I88" s="5" t="s">
        <v>73</v>
      </c>
      <c r="J88" s="5" t="s">
        <v>69</v>
      </c>
      <c r="K88" s="5" t="s">
        <v>69</v>
      </c>
      <c r="L88" s="5" t="s">
        <v>105</v>
      </c>
      <c r="M88" s="5" t="s">
        <v>71</v>
      </c>
      <c r="N88" s="5" t="s">
        <v>82</v>
      </c>
      <c r="O88" s="5" t="s">
        <v>91</v>
      </c>
      <c r="P88" s="6">
        <v>43258</v>
      </c>
      <c r="Q88" s="6">
        <v>43294</v>
      </c>
      <c r="R88" s="9">
        <f t="shared" ref="R88:R119" si="47">(Z88-P88)</f>
        <v>46</v>
      </c>
      <c r="S88" s="9">
        <v>1</v>
      </c>
      <c r="T88" s="9">
        <v>1</v>
      </c>
      <c r="U88" s="9">
        <v>1</v>
      </c>
      <c r="V88" s="8" t="s">
        <v>83</v>
      </c>
      <c r="W88" s="5" t="s">
        <v>84</v>
      </c>
      <c r="X88" s="5" t="s">
        <v>85</v>
      </c>
      <c r="Y88" s="5" t="s">
        <v>91</v>
      </c>
      <c r="Z88" s="6">
        <v>43304</v>
      </c>
      <c r="AA88" s="6">
        <v>43338</v>
      </c>
      <c r="AB88" s="9">
        <f t="shared" ref="AB88:AB96" si="48">(AK88-Z88)</f>
        <v>44</v>
      </c>
      <c r="AC88" s="9">
        <v>1</v>
      </c>
      <c r="AD88" s="9">
        <v>0</v>
      </c>
      <c r="AE88" s="9">
        <v>0</v>
      </c>
      <c r="AF88" s="9">
        <f t="shared" ref="AF88:AF147" si="49">(AC88+AD88+AE88)</f>
        <v>1</v>
      </c>
      <c r="AG88" s="8" t="s">
        <v>83</v>
      </c>
      <c r="AH88" s="5" t="s">
        <v>84</v>
      </c>
      <c r="AI88" s="5" t="s">
        <v>86</v>
      </c>
      <c r="AJ88" s="5" t="s">
        <v>85</v>
      </c>
      <c r="AK88" s="6">
        <v>43348</v>
      </c>
      <c r="AL88" s="6">
        <v>43396</v>
      </c>
      <c r="AM88" s="9">
        <f t="shared" ref="AM88:AM95" si="50">(AR88-AK88)</f>
        <v>69</v>
      </c>
      <c r="AN88" s="9">
        <v>0</v>
      </c>
      <c r="AO88" s="9">
        <v>0</v>
      </c>
      <c r="AP88" s="9">
        <v>0</v>
      </c>
      <c r="AQ88" s="9">
        <f t="shared" si="43"/>
        <v>0</v>
      </c>
      <c r="AR88" s="6">
        <v>43417</v>
      </c>
      <c r="AS88" s="6">
        <v>43458</v>
      </c>
      <c r="AT88" s="9">
        <f t="shared" ref="AT88:AT95" si="51">(BG88-AR88)</f>
        <v>51</v>
      </c>
      <c r="AU88" s="9">
        <v>0</v>
      </c>
      <c r="AV88" s="9">
        <v>0</v>
      </c>
      <c r="AW88" s="9">
        <v>0</v>
      </c>
      <c r="AX88" s="9">
        <f t="shared" si="46"/>
        <v>0</v>
      </c>
      <c r="AY88" s="4">
        <v>1</v>
      </c>
      <c r="AZ88" s="4">
        <v>1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6">
        <v>43468</v>
      </c>
      <c r="BH88" s="6">
        <v>44147</v>
      </c>
      <c r="BI88" s="9">
        <f t="shared" si="44"/>
        <v>680</v>
      </c>
      <c r="BJ88" s="9">
        <v>3</v>
      </c>
      <c r="BK88" s="9">
        <v>0</v>
      </c>
      <c r="BL88" s="9">
        <v>0</v>
      </c>
      <c r="BM88" s="9">
        <f t="shared" ref="BM88:BM93" si="52">(BJ88+BK88+BL88)</f>
        <v>3</v>
      </c>
      <c r="BN88" s="5" t="s">
        <v>87</v>
      </c>
      <c r="BO88" s="5" t="s">
        <v>74</v>
      </c>
      <c r="BP88" s="6" t="s">
        <v>74</v>
      </c>
      <c r="BQ88" s="5" t="s">
        <v>74</v>
      </c>
      <c r="BR88" s="5" t="s">
        <v>87</v>
      </c>
      <c r="BS88" s="6" t="s">
        <v>74</v>
      </c>
      <c r="BT88" s="7" t="s">
        <v>74</v>
      </c>
      <c r="BU88" s="5" t="s">
        <v>74</v>
      </c>
      <c r="BV88" s="5" t="s">
        <v>74</v>
      </c>
      <c r="BW88" s="5" t="s">
        <v>87</v>
      </c>
      <c r="BX88" s="5" t="s">
        <v>74</v>
      </c>
      <c r="BY88" s="6" t="s">
        <v>74</v>
      </c>
      <c r="BZ88" s="6">
        <v>44545</v>
      </c>
      <c r="CA88" s="5" t="s">
        <v>88</v>
      </c>
      <c r="CB88" s="7">
        <f t="shared" si="42"/>
        <v>42.3</v>
      </c>
    </row>
    <row r="89" spans="1:80" x14ac:dyDescent="0.3">
      <c r="A89" s="4">
        <v>88</v>
      </c>
      <c r="B89" s="5" t="s">
        <v>213</v>
      </c>
      <c r="C89" s="6">
        <v>40505</v>
      </c>
      <c r="D89" s="5" t="s">
        <v>65</v>
      </c>
      <c r="E89" s="7">
        <v>7.5537303216974676</v>
      </c>
      <c r="F89" s="6">
        <v>43264</v>
      </c>
      <c r="G89" s="4" t="s">
        <v>120</v>
      </c>
      <c r="H89" s="8">
        <v>115290</v>
      </c>
      <c r="I89" s="5" t="s">
        <v>73</v>
      </c>
      <c r="J89" s="5" t="s">
        <v>69</v>
      </c>
      <c r="K89" s="5" t="s">
        <v>69</v>
      </c>
      <c r="L89" s="5" t="s">
        <v>86</v>
      </c>
      <c r="M89" s="5" t="s">
        <v>71</v>
      </c>
      <c r="N89" s="5" t="s">
        <v>82</v>
      </c>
      <c r="O89" s="5" t="s">
        <v>121</v>
      </c>
      <c r="P89" s="6">
        <v>43265</v>
      </c>
      <c r="Q89" s="6">
        <v>43306</v>
      </c>
      <c r="R89" s="9">
        <f t="shared" si="47"/>
        <v>54</v>
      </c>
      <c r="S89" s="9">
        <v>0</v>
      </c>
      <c r="T89" s="9">
        <v>0</v>
      </c>
      <c r="U89" s="9">
        <v>0</v>
      </c>
      <c r="V89" s="8" t="s">
        <v>83</v>
      </c>
      <c r="W89" s="5" t="s">
        <v>106</v>
      </c>
      <c r="X89" s="5" t="s">
        <v>107</v>
      </c>
      <c r="Y89" s="5" t="s">
        <v>121</v>
      </c>
      <c r="Z89" s="6">
        <v>43319</v>
      </c>
      <c r="AA89" s="6">
        <v>43374</v>
      </c>
      <c r="AB89" s="9">
        <f t="shared" si="48"/>
        <v>69</v>
      </c>
      <c r="AC89" s="9">
        <v>0</v>
      </c>
      <c r="AD89" s="9">
        <v>0</v>
      </c>
      <c r="AE89" s="9">
        <v>0</v>
      </c>
      <c r="AF89" s="9">
        <f t="shared" si="49"/>
        <v>0</v>
      </c>
      <c r="AG89" s="8" t="s">
        <v>83</v>
      </c>
      <c r="AH89" s="5" t="s">
        <v>84</v>
      </c>
      <c r="AI89" s="5" t="s">
        <v>86</v>
      </c>
      <c r="AJ89" s="5" t="s">
        <v>85</v>
      </c>
      <c r="AK89" s="6">
        <v>43388</v>
      </c>
      <c r="AL89" s="6">
        <v>43437</v>
      </c>
      <c r="AM89" s="9">
        <f t="shared" si="50"/>
        <v>60</v>
      </c>
      <c r="AN89" s="9">
        <v>0</v>
      </c>
      <c r="AO89" s="9">
        <v>0</v>
      </c>
      <c r="AP89" s="9">
        <v>0</v>
      </c>
      <c r="AQ89" s="9">
        <f t="shared" si="43"/>
        <v>0</v>
      </c>
      <c r="AR89" s="6">
        <v>43448</v>
      </c>
      <c r="AS89" s="6">
        <v>43489</v>
      </c>
      <c r="AT89" s="9">
        <f t="shared" si="51"/>
        <v>62</v>
      </c>
      <c r="AU89" s="9">
        <v>0</v>
      </c>
      <c r="AV89" s="9">
        <v>0</v>
      </c>
      <c r="AW89" s="9">
        <v>0</v>
      </c>
      <c r="AX89" s="9">
        <f t="shared" si="46"/>
        <v>0</v>
      </c>
      <c r="AY89" s="4">
        <v>7</v>
      </c>
      <c r="AZ89" s="4">
        <v>1</v>
      </c>
      <c r="BA89" s="4">
        <v>0</v>
      </c>
      <c r="BB89" s="4">
        <v>0</v>
      </c>
      <c r="BC89" s="4">
        <v>14</v>
      </c>
      <c r="BD89" s="4">
        <v>1</v>
      </c>
      <c r="BE89" s="4">
        <v>0</v>
      </c>
      <c r="BF89" s="4">
        <v>0</v>
      </c>
      <c r="BG89" s="6">
        <v>43510</v>
      </c>
      <c r="BH89" s="6">
        <v>44182</v>
      </c>
      <c r="BI89" s="9">
        <f t="shared" si="44"/>
        <v>673</v>
      </c>
      <c r="BJ89" s="9">
        <v>1</v>
      </c>
      <c r="BK89" s="9">
        <v>0</v>
      </c>
      <c r="BL89" s="9">
        <v>0</v>
      </c>
      <c r="BM89" s="9">
        <f t="shared" si="52"/>
        <v>1</v>
      </c>
      <c r="BN89" s="5" t="s">
        <v>87</v>
      </c>
      <c r="BO89" s="5" t="s">
        <v>74</v>
      </c>
      <c r="BP89" s="6" t="s">
        <v>74</v>
      </c>
      <c r="BQ89" s="5" t="s">
        <v>74</v>
      </c>
      <c r="BR89" s="5" t="s">
        <v>87</v>
      </c>
      <c r="BS89" s="6" t="s">
        <v>74</v>
      </c>
      <c r="BT89" s="7" t="s">
        <v>74</v>
      </c>
      <c r="BU89" s="5" t="s">
        <v>74</v>
      </c>
      <c r="BV89" s="5" t="s">
        <v>74</v>
      </c>
      <c r="BW89" s="5" t="s">
        <v>87</v>
      </c>
      <c r="BX89" s="5" t="s">
        <v>74</v>
      </c>
      <c r="BY89" s="6" t="s">
        <v>74</v>
      </c>
      <c r="BZ89" s="6">
        <v>44545</v>
      </c>
      <c r="CA89" s="5" t="s">
        <v>88</v>
      </c>
      <c r="CB89" s="7">
        <f t="shared" si="42"/>
        <v>42.066666666666663</v>
      </c>
    </row>
    <row r="90" spans="1:80" x14ac:dyDescent="0.3">
      <c r="A90" s="4">
        <v>89</v>
      </c>
      <c r="B90" s="5" t="s">
        <v>214</v>
      </c>
      <c r="C90" s="6">
        <v>41260</v>
      </c>
      <c r="D90" s="5" t="s">
        <v>90</v>
      </c>
      <c r="E90" s="7">
        <v>5.5797399041752227</v>
      </c>
      <c r="F90" s="6">
        <v>43298</v>
      </c>
      <c r="G90" s="4" t="s">
        <v>66</v>
      </c>
      <c r="H90" s="8">
        <v>5770</v>
      </c>
      <c r="I90" s="5" t="s">
        <v>67</v>
      </c>
      <c r="J90" s="5" t="s">
        <v>69</v>
      </c>
      <c r="K90" s="5" t="s">
        <v>69</v>
      </c>
      <c r="L90" s="5" t="s">
        <v>113</v>
      </c>
      <c r="M90" s="5" t="s">
        <v>71</v>
      </c>
      <c r="N90" s="5" t="s">
        <v>82</v>
      </c>
      <c r="O90" s="5" t="s">
        <v>67</v>
      </c>
      <c r="P90" s="6">
        <v>43300</v>
      </c>
      <c r="Q90" s="6">
        <v>43336</v>
      </c>
      <c r="R90" s="9">
        <f t="shared" si="47"/>
        <v>47</v>
      </c>
      <c r="S90" s="9">
        <v>0</v>
      </c>
      <c r="T90" s="9">
        <v>0</v>
      </c>
      <c r="U90" s="9">
        <v>0</v>
      </c>
      <c r="V90" s="8" t="s">
        <v>83</v>
      </c>
      <c r="W90" s="5" t="s">
        <v>106</v>
      </c>
      <c r="X90" s="5" t="s">
        <v>107</v>
      </c>
      <c r="Y90" s="5" t="s">
        <v>73</v>
      </c>
      <c r="Z90" s="6">
        <v>43347</v>
      </c>
      <c r="AA90" s="6">
        <v>43398</v>
      </c>
      <c r="AB90" s="9">
        <f t="shared" si="48"/>
        <v>74</v>
      </c>
      <c r="AC90" s="9">
        <v>0</v>
      </c>
      <c r="AD90" s="9">
        <v>0</v>
      </c>
      <c r="AE90" s="9">
        <v>0</v>
      </c>
      <c r="AF90" s="9">
        <f t="shared" si="49"/>
        <v>0</v>
      </c>
      <c r="AG90" s="8" t="s">
        <v>83</v>
      </c>
      <c r="AH90" s="5" t="s">
        <v>84</v>
      </c>
      <c r="AI90" s="5" t="s">
        <v>86</v>
      </c>
      <c r="AJ90" s="5" t="s">
        <v>85</v>
      </c>
      <c r="AK90" s="6">
        <v>43421</v>
      </c>
      <c r="AL90" s="6">
        <v>43469</v>
      </c>
      <c r="AM90" s="9">
        <f t="shared" si="50"/>
        <v>56</v>
      </c>
      <c r="AN90" s="9">
        <v>0</v>
      </c>
      <c r="AO90" s="9">
        <v>0</v>
      </c>
      <c r="AP90" s="9">
        <v>0</v>
      </c>
      <c r="AQ90" s="9">
        <f t="shared" si="43"/>
        <v>0</v>
      </c>
      <c r="AR90" s="6">
        <v>43477</v>
      </c>
      <c r="AS90" s="6">
        <v>43518</v>
      </c>
      <c r="AT90" s="9">
        <f t="shared" si="51"/>
        <v>61</v>
      </c>
      <c r="AU90" s="9">
        <v>1</v>
      </c>
      <c r="AV90" s="9">
        <v>0</v>
      </c>
      <c r="AW90" s="9">
        <v>0</v>
      </c>
      <c r="AX90" s="9">
        <f t="shared" si="46"/>
        <v>1</v>
      </c>
      <c r="AY90" s="4">
        <v>14</v>
      </c>
      <c r="AZ90" s="4">
        <v>1</v>
      </c>
      <c r="BA90" s="4">
        <v>0</v>
      </c>
      <c r="BB90" s="4">
        <v>0</v>
      </c>
      <c r="BC90" s="4">
        <v>4</v>
      </c>
      <c r="BD90" s="4">
        <v>1</v>
      </c>
      <c r="BE90" s="4">
        <v>0</v>
      </c>
      <c r="BF90" s="4">
        <v>0</v>
      </c>
      <c r="BG90" s="6">
        <v>43538</v>
      </c>
      <c r="BH90" s="6">
        <v>44209</v>
      </c>
      <c r="BI90" s="9">
        <f t="shared" si="44"/>
        <v>672</v>
      </c>
      <c r="BJ90" s="9">
        <v>0</v>
      </c>
      <c r="BK90" s="9">
        <v>0</v>
      </c>
      <c r="BL90" s="9">
        <v>0</v>
      </c>
      <c r="BM90" s="9">
        <f t="shared" si="52"/>
        <v>0</v>
      </c>
      <c r="BN90" s="5" t="s">
        <v>87</v>
      </c>
      <c r="BO90" s="5" t="s">
        <v>74</v>
      </c>
      <c r="BP90" s="6" t="s">
        <v>74</v>
      </c>
      <c r="BQ90" s="5" t="s">
        <v>74</v>
      </c>
      <c r="BR90" s="5" t="s">
        <v>87</v>
      </c>
      <c r="BS90" s="6" t="s">
        <v>74</v>
      </c>
      <c r="BT90" s="7" t="s">
        <v>74</v>
      </c>
      <c r="BU90" s="5" t="s">
        <v>74</v>
      </c>
      <c r="BV90" s="5" t="s">
        <v>74</v>
      </c>
      <c r="BW90" s="5" t="s">
        <v>87</v>
      </c>
      <c r="BX90" s="5" t="s">
        <v>74</v>
      </c>
      <c r="BY90" s="6" t="s">
        <v>74</v>
      </c>
      <c r="BZ90" s="6">
        <v>44545</v>
      </c>
      <c r="CA90" s="5" t="s">
        <v>88</v>
      </c>
      <c r="CB90" s="7">
        <f t="shared" si="42"/>
        <v>40.93333333333333</v>
      </c>
    </row>
    <row r="91" spans="1:80" x14ac:dyDescent="0.3">
      <c r="A91" s="4">
        <v>90</v>
      </c>
      <c r="B91" s="5" t="s">
        <v>215</v>
      </c>
      <c r="C91" s="6">
        <v>42559</v>
      </c>
      <c r="D91" s="5" t="s">
        <v>90</v>
      </c>
      <c r="E91" s="7">
        <v>2.0287474332648872</v>
      </c>
      <c r="F91" s="6">
        <v>43300</v>
      </c>
      <c r="G91" s="4" t="s">
        <v>66</v>
      </c>
      <c r="H91" s="8">
        <v>2900</v>
      </c>
      <c r="I91" s="5" t="s">
        <v>67</v>
      </c>
      <c r="J91" s="5" t="s">
        <v>68</v>
      </c>
      <c r="K91" s="5" t="s">
        <v>69</v>
      </c>
      <c r="L91" s="5" t="s">
        <v>113</v>
      </c>
      <c r="M91" s="5" t="s">
        <v>71</v>
      </c>
      <c r="N91" s="5" t="s">
        <v>82</v>
      </c>
      <c r="O91" s="5" t="s">
        <v>91</v>
      </c>
      <c r="P91" s="6">
        <v>43301</v>
      </c>
      <c r="Q91" s="6">
        <v>43336</v>
      </c>
      <c r="R91" s="9">
        <f t="shared" si="47"/>
        <v>40</v>
      </c>
      <c r="S91" s="9">
        <v>0</v>
      </c>
      <c r="T91" s="9">
        <v>0</v>
      </c>
      <c r="U91" s="9">
        <v>0</v>
      </c>
      <c r="V91" s="8" t="s">
        <v>83</v>
      </c>
      <c r="W91" s="5" t="s">
        <v>106</v>
      </c>
      <c r="X91" s="5" t="s">
        <v>107</v>
      </c>
      <c r="Y91" s="5" t="s">
        <v>73</v>
      </c>
      <c r="Z91" s="6">
        <v>43341</v>
      </c>
      <c r="AA91" s="6">
        <v>43392</v>
      </c>
      <c r="AB91" s="9">
        <f t="shared" si="48"/>
        <v>69</v>
      </c>
      <c r="AC91" s="9">
        <v>1</v>
      </c>
      <c r="AD91" s="9">
        <v>1</v>
      </c>
      <c r="AE91" s="9">
        <v>0</v>
      </c>
      <c r="AF91" s="9">
        <f t="shared" si="49"/>
        <v>2</v>
      </c>
      <c r="AG91" s="8" t="s">
        <v>83</v>
      </c>
      <c r="AH91" s="5" t="s">
        <v>84</v>
      </c>
      <c r="AI91" s="5" t="s">
        <v>93</v>
      </c>
      <c r="AJ91" s="5" t="s">
        <v>85</v>
      </c>
      <c r="AK91" s="6">
        <v>43410</v>
      </c>
      <c r="AL91" s="6">
        <v>43458</v>
      </c>
      <c r="AM91" s="9">
        <f t="shared" si="50"/>
        <v>53</v>
      </c>
      <c r="AN91" s="9">
        <v>0</v>
      </c>
      <c r="AO91" s="9">
        <v>0</v>
      </c>
      <c r="AP91" s="9">
        <v>0</v>
      </c>
      <c r="AQ91" s="9">
        <f t="shared" si="43"/>
        <v>0</v>
      </c>
      <c r="AR91" s="6">
        <v>43463</v>
      </c>
      <c r="AS91" s="6">
        <v>43504</v>
      </c>
      <c r="AT91" s="9">
        <f t="shared" si="51"/>
        <v>54</v>
      </c>
      <c r="AU91" s="9">
        <v>0</v>
      </c>
      <c r="AV91" s="9">
        <v>0</v>
      </c>
      <c r="AW91" s="9">
        <v>0</v>
      </c>
      <c r="AX91" s="9">
        <f t="shared" si="46"/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6">
        <v>43517</v>
      </c>
      <c r="BH91" s="6">
        <v>44189</v>
      </c>
      <c r="BI91" s="9">
        <f t="shared" si="44"/>
        <v>673</v>
      </c>
      <c r="BJ91" s="9">
        <v>1</v>
      </c>
      <c r="BK91" s="9">
        <v>0</v>
      </c>
      <c r="BL91" s="9">
        <v>0</v>
      </c>
      <c r="BM91" s="9">
        <f t="shared" si="52"/>
        <v>1</v>
      </c>
      <c r="BN91" s="5" t="s">
        <v>87</v>
      </c>
      <c r="BO91" s="5" t="s">
        <v>74</v>
      </c>
      <c r="BP91" s="6" t="s">
        <v>74</v>
      </c>
      <c r="BQ91" s="5" t="s">
        <v>74</v>
      </c>
      <c r="BR91" s="5" t="s">
        <v>87</v>
      </c>
      <c r="BS91" s="6" t="s">
        <v>74</v>
      </c>
      <c r="BT91" s="7" t="s">
        <v>74</v>
      </c>
      <c r="BU91" s="5" t="s">
        <v>74</v>
      </c>
      <c r="BV91" s="5" t="s">
        <v>74</v>
      </c>
      <c r="BW91" s="5" t="s">
        <v>87</v>
      </c>
      <c r="BX91" s="5" t="s">
        <v>74</v>
      </c>
      <c r="BY91" s="6" t="s">
        <v>74</v>
      </c>
      <c r="BZ91" s="6">
        <v>44545</v>
      </c>
      <c r="CA91" s="5" t="s">
        <v>88</v>
      </c>
      <c r="CB91" s="7">
        <f t="shared" si="42"/>
        <v>40.866666666666667</v>
      </c>
    </row>
    <row r="92" spans="1:80" x14ac:dyDescent="0.3">
      <c r="A92" s="4">
        <v>91</v>
      </c>
      <c r="B92" s="5" t="s">
        <v>216</v>
      </c>
      <c r="C92" s="6">
        <v>40962</v>
      </c>
      <c r="D92" s="5" t="s">
        <v>65</v>
      </c>
      <c r="E92" s="7">
        <v>6.3983572895277208</v>
      </c>
      <c r="F92" s="6">
        <v>43299</v>
      </c>
      <c r="G92" s="4" t="s">
        <v>66</v>
      </c>
      <c r="H92" s="8">
        <v>50900</v>
      </c>
      <c r="I92" s="5" t="s">
        <v>73</v>
      </c>
      <c r="J92" s="5" t="s">
        <v>69</v>
      </c>
      <c r="K92" s="5" t="s">
        <v>69</v>
      </c>
      <c r="L92" s="5" t="s">
        <v>95</v>
      </c>
      <c r="M92" s="5" t="s">
        <v>71</v>
      </c>
      <c r="N92" s="5" t="s">
        <v>82</v>
      </c>
      <c r="O92" s="5" t="s">
        <v>91</v>
      </c>
      <c r="P92" s="6">
        <v>43302</v>
      </c>
      <c r="Q92" s="6">
        <v>43341</v>
      </c>
      <c r="R92" s="9">
        <f t="shared" si="47"/>
        <v>45</v>
      </c>
      <c r="S92" s="9">
        <v>1</v>
      </c>
      <c r="T92" s="9">
        <v>1</v>
      </c>
      <c r="U92" s="9">
        <v>0</v>
      </c>
      <c r="V92" s="8" t="s">
        <v>83</v>
      </c>
      <c r="W92" s="5" t="s">
        <v>84</v>
      </c>
      <c r="X92" s="5" t="s">
        <v>85</v>
      </c>
      <c r="Y92" s="5" t="s">
        <v>91</v>
      </c>
      <c r="Z92" s="6">
        <v>43347</v>
      </c>
      <c r="AA92" s="6">
        <v>43381</v>
      </c>
      <c r="AB92" s="9">
        <f t="shared" si="48"/>
        <v>46</v>
      </c>
      <c r="AC92" s="9">
        <v>0</v>
      </c>
      <c r="AD92" s="9">
        <v>0</v>
      </c>
      <c r="AE92" s="9">
        <v>0</v>
      </c>
      <c r="AF92" s="9">
        <f t="shared" si="49"/>
        <v>0</v>
      </c>
      <c r="AG92" s="8" t="s">
        <v>83</v>
      </c>
      <c r="AH92" s="5" t="s">
        <v>84</v>
      </c>
      <c r="AI92" s="5" t="s">
        <v>86</v>
      </c>
      <c r="AJ92" s="5" t="s">
        <v>85</v>
      </c>
      <c r="AK92" s="6">
        <v>43393</v>
      </c>
      <c r="AL92" s="6">
        <v>43447</v>
      </c>
      <c r="AM92" s="9">
        <f t="shared" si="50"/>
        <v>62</v>
      </c>
      <c r="AN92" s="9">
        <v>0</v>
      </c>
      <c r="AO92" s="9">
        <v>0</v>
      </c>
      <c r="AP92" s="9">
        <v>0</v>
      </c>
      <c r="AQ92" s="9">
        <f t="shared" si="43"/>
        <v>0</v>
      </c>
      <c r="AR92" s="6">
        <v>43455</v>
      </c>
      <c r="AS92" s="6">
        <v>43496</v>
      </c>
      <c r="AT92" s="9">
        <f t="shared" si="51"/>
        <v>62</v>
      </c>
      <c r="AU92" s="9">
        <v>1</v>
      </c>
      <c r="AV92" s="9">
        <v>0</v>
      </c>
      <c r="AW92" s="9">
        <v>0</v>
      </c>
      <c r="AX92" s="9">
        <f t="shared" si="46"/>
        <v>1</v>
      </c>
      <c r="AY92" s="4">
        <v>12</v>
      </c>
      <c r="AZ92" s="4">
        <v>2</v>
      </c>
      <c r="BA92" s="4">
        <v>8</v>
      </c>
      <c r="BB92" s="4">
        <v>1</v>
      </c>
      <c r="BC92" s="4">
        <v>14</v>
      </c>
      <c r="BD92" s="4">
        <v>1</v>
      </c>
      <c r="BE92" s="4">
        <v>0</v>
      </c>
      <c r="BF92" s="4">
        <v>0</v>
      </c>
      <c r="BG92" s="6">
        <v>43517</v>
      </c>
      <c r="BH92" s="6">
        <v>44188</v>
      </c>
      <c r="BI92" s="9">
        <f t="shared" si="44"/>
        <v>672</v>
      </c>
      <c r="BJ92" s="9">
        <v>0</v>
      </c>
      <c r="BK92" s="9">
        <v>0</v>
      </c>
      <c r="BL92" s="9">
        <v>0</v>
      </c>
      <c r="BM92" s="9">
        <f t="shared" si="52"/>
        <v>0</v>
      </c>
      <c r="BN92" s="5" t="s">
        <v>87</v>
      </c>
      <c r="BO92" s="5" t="s">
        <v>74</v>
      </c>
      <c r="BP92" s="6" t="s">
        <v>74</v>
      </c>
      <c r="BQ92" s="5" t="s">
        <v>74</v>
      </c>
      <c r="BR92" s="5" t="s">
        <v>87</v>
      </c>
      <c r="BS92" s="6" t="s">
        <v>74</v>
      </c>
      <c r="BT92" s="7" t="s">
        <v>74</v>
      </c>
      <c r="BU92" s="5" t="s">
        <v>74</v>
      </c>
      <c r="BV92" s="5" t="s">
        <v>74</v>
      </c>
      <c r="BW92" s="5" t="s">
        <v>87</v>
      </c>
      <c r="BX92" s="5" t="s">
        <v>74</v>
      </c>
      <c r="BY92" s="6" t="s">
        <v>74</v>
      </c>
      <c r="BZ92" s="6">
        <v>44545</v>
      </c>
      <c r="CA92" s="5" t="s">
        <v>88</v>
      </c>
      <c r="CB92" s="7">
        <f t="shared" si="42"/>
        <v>40.9</v>
      </c>
    </row>
    <row r="93" spans="1:80" x14ac:dyDescent="0.3">
      <c r="A93" s="4">
        <v>92</v>
      </c>
      <c r="B93" s="5" t="s">
        <v>217</v>
      </c>
      <c r="C93" s="6">
        <v>42268</v>
      </c>
      <c r="D93" s="5" t="s">
        <v>65</v>
      </c>
      <c r="E93" s="7">
        <v>2.8473648186173852</v>
      </c>
      <c r="F93" s="6">
        <v>43308</v>
      </c>
      <c r="G93" s="4" t="s">
        <v>66</v>
      </c>
      <c r="H93" s="8">
        <v>78100</v>
      </c>
      <c r="I93" s="5" t="s">
        <v>73</v>
      </c>
      <c r="J93" s="5" t="s">
        <v>68</v>
      </c>
      <c r="K93" s="5" t="s">
        <v>69</v>
      </c>
      <c r="L93" s="5" t="s">
        <v>105</v>
      </c>
      <c r="M93" s="5" t="s">
        <v>71</v>
      </c>
      <c r="N93" s="5" t="s">
        <v>82</v>
      </c>
      <c r="O93" s="5" t="s">
        <v>91</v>
      </c>
      <c r="P93" s="6">
        <v>43309</v>
      </c>
      <c r="Q93" s="6">
        <v>43348</v>
      </c>
      <c r="R93" s="9">
        <f t="shared" si="47"/>
        <v>51</v>
      </c>
      <c r="S93" s="9">
        <v>3</v>
      </c>
      <c r="T93" s="9">
        <v>0</v>
      </c>
      <c r="U93" s="9">
        <v>0</v>
      </c>
      <c r="V93" s="8" t="s">
        <v>83</v>
      </c>
      <c r="W93" s="5" t="s">
        <v>84</v>
      </c>
      <c r="X93" s="5" t="s">
        <v>85</v>
      </c>
      <c r="Y93" s="5" t="s">
        <v>91</v>
      </c>
      <c r="Z93" s="6">
        <v>43360</v>
      </c>
      <c r="AA93" s="6">
        <v>43394</v>
      </c>
      <c r="AB93" s="9">
        <f t="shared" si="48"/>
        <v>52</v>
      </c>
      <c r="AC93" s="9">
        <v>0</v>
      </c>
      <c r="AD93" s="9">
        <v>0</v>
      </c>
      <c r="AE93" s="9">
        <v>0</v>
      </c>
      <c r="AF93" s="9">
        <f t="shared" si="49"/>
        <v>0</v>
      </c>
      <c r="AG93" s="8" t="s">
        <v>83</v>
      </c>
      <c r="AH93" s="5" t="s">
        <v>84</v>
      </c>
      <c r="AI93" s="5" t="s">
        <v>93</v>
      </c>
      <c r="AJ93" s="5" t="s">
        <v>85</v>
      </c>
      <c r="AK93" s="6">
        <v>43412</v>
      </c>
      <c r="AL93" s="6">
        <v>43460</v>
      </c>
      <c r="AM93" s="9">
        <f t="shared" si="50"/>
        <v>68</v>
      </c>
      <c r="AN93" s="9">
        <v>1</v>
      </c>
      <c r="AO93" s="9">
        <v>0</v>
      </c>
      <c r="AP93" s="9">
        <v>0</v>
      </c>
      <c r="AQ93" s="9">
        <f t="shared" si="43"/>
        <v>1</v>
      </c>
      <c r="AR93" s="6">
        <v>43480</v>
      </c>
      <c r="AS93" s="6">
        <v>43523</v>
      </c>
      <c r="AT93" s="9">
        <f t="shared" si="51"/>
        <v>66</v>
      </c>
      <c r="AU93" s="9">
        <v>2</v>
      </c>
      <c r="AV93" s="9">
        <v>0</v>
      </c>
      <c r="AW93" s="9">
        <v>0</v>
      </c>
      <c r="AX93" s="9">
        <f t="shared" si="46"/>
        <v>2</v>
      </c>
      <c r="AY93" s="4">
        <v>26</v>
      </c>
      <c r="AZ93" s="4">
        <v>3</v>
      </c>
      <c r="BA93" s="4">
        <v>10</v>
      </c>
      <c r="BB93" s="4">
        <v>1</v>
      </c>
      <c r="BC93" s="4">
        <v>9</v>
      </c>
      <c r="BD93" s="4">
        <v>2</v>
      </c>
      <c r="BE93" s="4">
        <v>0</v>
      </c>
      <c r="BF93" s="4">
        <v>0</v>
      </c>
      <c r="BG93" s="6">
        <v>43546</v>
      </c>
      <c r="BH93" s="6">
        <v>44217</v>
      </c>
      <c r="BI93" s="9">
        <f t="shared" si="44"/>
        <v>672</v>
      </c>
      <c r="BJ93" s="9">
        <v>0</v>
      </c>
      <c r="BK93" s="9">
        <v>0</v>
      </c>
      <c r="BL93" s="9">
        <v>0</v>
      </c>
      <c r="BM93" s="9">
        <f t="shared" si="52"/>
        <v>0</v>
      </c>
      <c r="BN93" s="5" t="s">
        <v>87</v>
      </c>
      <c r="BO93" s="5" t="s">
        <v>74</v>
      </c>
      <c r="BP93" s="6" t="s">
        <v>74</v>
      </c>
      <c r="BQ93" s="5" t="s">
        <v>74</v>
      </c>
      <c r="BR93" s="5" t="s">
        <v>87</v>
      </c>
      <c r="BS93" s="6" t="s">
        <v>74</v>
      </c>
      <c r="BT93" s="7" t="s">
        <v>74</v>
      </c>
      <c r="BU93" s="5" t="s">
        <v>74</v>
      </c>
      <c r="BV93" s="5" t="s">
        <v>74</v>
      </c>
      <c r="BW93" s="5" t="s">
        <v>87</v>
      </c>
      <c r="BX93" s="5" t="s">
        <v>74</v>
      </c>
      <c r="BY93" s="6" t="s">
        <v>74</v>
      </c>
      <c r="BZ93" s="6">
        <v>44545</v>
      </c>
      <c r="CA93" s="5" t="s">
        <v>88</v>
      </c>
      <c r="CB93" s="7">
        <f t="shared" si="42"/>
        <v>40.6</v>
      </c>
    </row>
    <row r="94" spans="1:80" x14ac:dyDescent="0.3">
      <c r="A94" s="4">
        <v>93</v>
      </c>
      <c r="B94" s="5" t="s">
        <v>218</v>
      </c>
      <c r="C94" s="6">
        <v>39531</v>
      </c>
      <c r="D94" s="5" t="s">
        <v>65</v>
      </c>
      <c r="E94" s="7">
        <v>10.360027378507871</v>
      </c>
      <c r="F94" s="6">
        <v>43315</v>
      </c>
      <c r="G94" s="4" t="s">
        <v>66</v>
      </c>
      <c r="H94" s="8">
        <v>24500</v>
      </c>
      <c r="I94" s="5" t="s">
        <v>73</v>
      </c>
      <c r="J94" s="5" t="s">
        <v>69</v>
      </c>
      <c r="K94" s="5" t="s">
        <v>69</v>
      </c>
      <c r="L94" s="5" t="s">
        <v>105</v>
      </c>
      <c r="M94" s="5" t="s">
        <v>71</v>
      </c>
      <c r="N94" s="5" t="s">
        <v>82</v>
      </c>
      <c r="O94" s="5" t="s">
        <v>98</v>
      </c>
      <c r="P94" s="6">
        <v>43318</v>
      </c>
      <c r="Q94" s="6">
        <v>43357</v>
      </c>
      <c r="R94" s="9">
        <f t="shared" si="47"/>
        <v>45</v>
      </c>
      <c r="S94" s="9">
        <v>0</v>
      </c>
      <c r="T94" s="9">
        <v>1</v>
      </c>
      <c r="U94" s="9">
        <v>0</v>
      </c>
      <c r="V94" s="8" t="s">
        <v>83</v>
      </c>
      <c r="W94" s="5" t="s">
        <v>84</v>
      </c>
      <c r="X94" s="5" t="s">
        <v>85</v>
      </c>
      <c r="Y94" s="5" t="s">
        <v>98</v>
      </c>
      <c r="Z94" s="6">
        <v>43363</v>
      </c>
      <c r="AA94" s="6">
        <v>43397</v>
      </c>
      <c r="AB94" s="9">
        <f t="shared" si="48"/>
        <v>54</v>
      </c>
      <c r="AC94" s="9">
        <v>2</v>
      </c>
      <c r="AD94" s="9">
        <v>0</v>
      </c>
      <c r="AE94" s="9">
        <v>0</v>
      </c>
      <c r="AF94" s="9">
        <f t="shared" si="49"/>
        <v>2</v>
      </c>
      <c r="AG94" s="8" t="s">
        <v>83</v>
      </c>
      <c r="AH94" s="5" t="s">
        <v>84</v>
      </c>
      <c r="AI94" s="5" t="s">
        <v>86</v>
      </c>
      <c r="AJ94" s="5" t="s">
        <v>85</v>
      </c>
      <c r="AK94" s="6">
        <v>43417</v>
      </c>
      <c r="AL94" s="6">
        <v>43465</v>
      </c>
      <c r="AM94" s="9">
        <f t="shared" si="50"/>
        <v>55</v>
      </c>
      <c r="AN94" s="9">
        <v>0</v>
      </c>
      <c r="AO94" s="9">
        <v>0</v>
      </c>
      <c r="AP94" s="9">
        <v>0</v>
      </c>
      <c r="AQ94" s="9">
        <f t="shared" si="43"/>
        <v>0</v>
      </c>
      <c r="AR94" s="6">
        <v>43472</v>
      </c>
      <c r="AS94" s="6">
        <v>43513</v>
      </c>
      <c r="AT94" s="9">
        <f t="shared" si="51"/>
        <v>74</v>
      </c>
      <c r="AU94" s="9">
        <v>0</v>
      </c>
      <c r="AV94" s="9">
        <v>0</v>
      </c>
      <c r="AW94" s="9">
        <v>0</v>
      </c>
      <c r="AX94" s="9">
        <f t="shared" si="46"/>
        <v>0</v>
      </c>
      <c r="AY94" s="4">
        <v>51</v>
      </c>
      <c r="AZ94" s="4">
        <v>2</v>
      </c>
      <c r="BA94" s="4">
        <v>14</v>
      </c>
      <c r="BB94" s="4">
        <v>1</v>
      </c>
      <c r="BC94" s="4">
        <v>14</v>
      </c>
      <c r="BD94" s="4">
        <v>2</v>
      </c>
      <c r="BE94" s="4">
        <v>0</v>
      </c>
      <c r="BF94" s="4">
        <v>0</v>
      </c>
      <c r="BG94" s="6">
        <v>43546</v>
      </c>
      <c r="BH94" s="6">
        <v>44217</v>
      </c>
      <c r="BI94" s="9">
        <f t="shared" si="44"/>
        <v>672</v>
      </c>
      <c r="BJ94" s="9">
        <v>0</v>
      </c>
      <c r="BK94" s="9">
        <v>0</v>
      </c>
      <c r="BL94" s="9">
        <v>0</v>
      </c>
      <c r="BM94" s="9">
        <f t="shared" ref="BM94:BM121" si="53">(BJ94+BK94+BL94)</f>
        <v>0</v>
      </c>
      <c r="BN94" s="5" t="s">
        <v>87</v>
      </c>
      <c r="BO94" s="5" t="s">
        <v>74</v>
      </c>
      <c r="BP94" s="6" t="s">
        <v>74</v>
      </c>
      <c r="BQ94" s="5" t="s">
        <v>74</v>
      </c>
      <c r="BR94" s="5" t="s">
        <v>87</v>
      </c>
      <c r="BS94" s="6" t="s">
        <v>74</v>
      </c>
      <c r="BT94" s="7" t="s">
        <v>74</v>
      </c>
      <c r="BU94" s="5" t="s">
        <v>74</v>
      </c>
      <c r="BV94" s="5" t="s">
        <v>74</v>
      </c>
      <c r="BW94" s="5" t="s">
        <v>87</v>
      </c>
      <c r="BX94" s="5" t="s">
        <v>74</v>
      </c>
      <c r="BY94" s="6" t="s">
        <v>74</v>
      </c>
      <c r="BZ94" s="6">
        <v>44545</v>
      </c>
      <c r="CA94" s="5" t="s">
        <v>88</v>
      </c>
      <c r="CB94" s="7">
        <f t="shared" si="42"/>
        <v>40.4</v>
      </c>
    </row>
    <row r="95" spans="1:80" x14ac:dyDescent="0.3">
      <c r="A95" s="4">
        <v>94</v>
      </c>
      <c r="B95" s="5" t="s">
        <v>219</v>
      </c>
      <c r="C95" s="6">
        <v>42262</v>
      </c>
      <c r="D95" s="5" t="s">
        <v>90</v>
      </c>
      <c r="E95" s="7">
        <v>2.8774811772758384</v>
      </c>
      <c r="F95" s="6">
        <v>43313</v>
      </c>
      <c r="G95" s="4" t="s">
        <v>66</v>
      </c>
      <c r="H95" s="8">
        <v>3070</v>
      </c>
      <c r="I95" s="5" t="s">
        <v>67</v>
      </c>
      <c r="J95" s="5" t="s">
        <v>69</v>
      </c>
      <c r="K95" s="5" t="s">
        <v>69</v>
      </c>
      <c r="L95" s="5" t="s">
        <v>113</v>
      </c>
      <c r="M95" s="5" t="s">
        <v>71</v>
      </c>
      <c r="N95" s="5" t="s">
        <v>82</v>
      </c>
      <c r="O95" s="5" t="s">
        <v>67</v>
      </c>
      <c r="P95" s="6">
        <v>43320</v>
      </c>
      <c r="Q95" s="6">
        <v>43357</v>
      </c>
      <c r="R95" s="9">
        <f t="shared" si="47"/>
        <v>43</v>
      </c>
      <c r="S95" s="9">
        <v>1</v>
      </c>
      <c r="T95" s="9">
        <v>0</v>
      </c>
      <c r="U95" s="9">
        <v>0</v>
      </c>
      <c r="V95" s="8" t="s">
        <v>83</v>
      </c>
      <c r="W95" s="5" t="s">
        <v>84</v>
      </c>
      <c r="X95" s="5" t="s">
        <v>85</v>
      </c>
      <c r="Y95" s="5" t="s">
        <v>67</v>
      </c>
      <c r="Z95" s="6">
        <v>43363</v>
      </c>
      <c r="AA95" s="6">
        <v>43383</v>
      </c>
      <c r="AB95" s="9">
        <f t="shared" si="48"/>
        <v>30</v>
      </c>
      <c r="AC95" s="9">
        <v>0</v>
      </c>
      <c r="AD95" s="9">
        <v>0</v>
      </c>
      <c r="AE95" s="9">
        <v>0</v>
      </c>
      <c r="AF95" s="9">
        <f t="shared" si="49"/>
        <v>0</v>
      </c>
      <c r="AG95" s="8" t="s">
        <v>83</v>
      </c>
      <c r="AH95" s="5" t="s">
        <v>84</v>
      </c>
      <c r="AI95" s="5" t="s">
        <v>86</v>
      </c>
      <c r="AJ95" s="5" t="s">
        <v>85</v>
      </c>
      <c r="AK95" s="6">
        <v>43393</v>
      </c>
      <c r="AL95" s="6">
        <v>43448</v>
      </c>
      <c r="AM95" s="9">
        <f t="shared" si="50"/>
        <v>67</v>
      </c>
      <c r="AN95" s="9">
        <v>0</v>
      </c>
      <c r="AO95" s="9">
        <v>0</v>
      </c>
      <c r="AP95" s="9">
        <v>0</v>
      </c>
      <c r="AQ95" s="9">
        <f t="shared" si="43"/>
        <v>0</v>
      </c>
      <c r="AR95" s="6">
        <v>43460</v>
      </c>
      <c r="AS95" s="6">
        <v>43502</v>
      </c>
      <c r="AT95" s="9">
        <f t="shared" si="51"/>
        <v>71</v>
      </c>
      <c r="AU95" s="9">
        <v>1</v>
      </c>
      <c r="AV95" s="9">
        <v>0</v>
      </c>
      <c r="AW95" s="9">
        <v>0</v>
      </c>
      <c r="AX95" s="9">
        <f t="shared" si="46"/>
        <v>1</v>
      </c>
      <c r="AY95" s="4">
        <v>14</v>
      </c>
      <c r="AZ95" s="4">
        <v>2</v>
      </c>
      <c r="BA95" s="4">
        <v>0</v>
      </c>
      <c r="BB95" s="4">
        <v>0</v>
      </c>
      <c r="BC95" s="4">
        <v>17</v>
      </c>
      <c r="BD95" s="4">
        <v>1</v>
      </c>
      <c r="BE95" s="4">
        <v>0</v>
      </c>
      <c r="BF95" s="4">
        <v>0</v>
      </c>
      <c r="BG95" s="6">
        <v>43531</v>
      </c>
      <c r="BH95" s="6">
        <v>44202</v>
      </c>
      <c r="BI95" s="9">
        <f t="shared" si="44"/>
        <v>672</v>
      </c>
      <c r="BJ95" s="9">
        <v>0</v>
      </c>
      <c r="BK95" s="9">
        <v>0</v>
      </c>
      <c r="BL95" s="9">
        <v>0</v>
      </c>
      <c r="BM95" s="9">
        <f t="shared" si="53"/>
        <v>0</v>
      </c>
      <c r="BN95" s="5" t="s">
        <v>87</v>
      </c>
      <c r="BO95" s="5" t="s">
        <v>74</v>
      </c>
      <c r="BP95" s="6" t="s">
        <v>74</v>
      </c>
      <c r="BQ95" s="5" t="s">
        <v>74</v>
      </c>
      <c r="BR95" s="5" t="s">
        <v>87</v>
      </c>
      <c r="BS95" s="6" t="s">
        <v>74</v>
      </c>
      <c r="BT95" s="7" t="s">
        <v>74</v>
      </c>
      <c r="BU95" s="5" t="s">
        <v>74</v>
      </c>
      <c r="BV95" s="5" t="s">
        <v>74</v>
      </c>
      <c r="BW95" s="5" t="s">
        <v>87</v>
      </c>
      <c r="BX95" s="5" t="s">
        <v>74</v>
      </c>
      <c r="BY95" s="6" t="s">
        <v>74</v>
      </c>
      <c r="BZ95" s="6">
        <v>44545</v>
      </c>
      <c r="CA95" s="5" t="s">
        <v>88</v>
      </c>
      <c r="CB95" s="7">
        <f t="shared" si="42"/>
        <v>40.466666666666669</v>
      </c>
    </row>
    <row r="96" spans="1:80" x14ac:dyDescent="0.3">
      <c r="A96" s="4">
        <v>95</v>
      </c>
      <c r="B96" s="5" t="s">
        <v>220</v>
      </c>
      <c r="C96" s="6">
        <v>40816</v>
      </c>
      <c r="D96" s="5" t="s">
        <v>65</v>
      </c>
      <c r="E96" s="7">
        <v>6.8884325804243671</v>
      </c>
      <c r="F96" s="6">
        <v>43332</v>
      </c>
      <c r="G96" s="4" t="s">
        <v>120</v>
      </c>
      <c r="H96" s="8">
        <v>352600</v>
      </c>
      <c r="I96" s="5" t="s">
        <v>73</v>
      </c>
      <c r="J96" s="5" t="s">
        <v>69</v>
      </c>
      <c r="K96" s="5" t="s">
        <v>69</v>
      </c>
      <c r="L96" s="5" t="s">
        <v>86</v>
      </c>
      <c r="M96" s="5" t="s">
        <v>199</v>
      </c>
      <c r="N96" s="5" t="s">
        <v>82</v>
      </c>
      <c r="O96" s="5" t="s">
        <v>121</v>
      </c>
      <c r="P96" s="6">
        <v>43333</v>
      </c>
      <c r="Q96" s="6">
        <v>43369</v>
      </c>
      <c r="R96" s="9">
        <f t="shared" si="47"/>
        <v>46</v>
      </c>
      <c r="S96" s="9">
        <v>0</v>
      </c>
      <c r="T96" s="9">
        <v>0</v>
      </c>
      <c r="U96" s="9">
        <v>0</v>
      </c>
      <c r="V96" s="8" t="s">
        <v>83</v>
      </c>
      <c r="W96" s="5" t="s">
        <v>106</v>
      </c>
      <c r="X96" s="5" t="s">
        <v>107</v>
      </c>
      <c r="Y96" s="5" t="s">
        <v>121</v>
      </c>
      <c r="Z96" s="6">
        <v>43379</v>
      </c>
      <c r="AA96" s="6">
        <v>43434</v>
      </c>
      <c r="AB96" s="9">
        <f t="shared" si="48"/>
        <v>71</v>
      </c>
      <c r="AC96" s="9">
        <v>3</v>
      </c>
      <c r="AD96" s="9">
        <v>0</v>
      </c>
      <c r="AE96" s="9">
        <v>0</v>
      </c>
      <c r="AF96" s="9">
        <f t="shared" si="49"/>
        <v>3</v>
      </c>
      <c r="AG96" s="8" t="s">
        <v>83</v>
      </c>
      <c r="AH96" s="5" t="s">
        <v>106</v>
      </c>
      <c r="AI96" s="5" t="s">
        <v>86</v>
      </c>
      <c r="AJ96" s="5" t="s">
        <v>107</v>
      </c>
      <c r="AK96" s="6">
        <v>43450</v>
      </c>
      <c r="AL96" s="6">
        <v>43502</v>
      </c>
      <c r="AM96" s="9">
        <f>(AL96-AK96)</f>
        <v>52</v>
      </c>
      <c r="AN96" s="9">
        <v>0</v>
      </c>
      <c r="AO96" s="9">
        <v>0</v>
      </c>
      <c r="AP96" s="9">
        <v>0</v>
      </c>
      <c r="AQ96" s="9">
        <f t="shared" si="43"/>
        <v>0</v>
      </c>
      <c r="AR96" s="6" t="s">
        <v>74</v>
      </c>
      <c r="AS96" s="6" t="s">
        <v>74</v>
      </c>
      <c r="AT96" s="9" t="s">
        <v>74</v>
      </c>
      <c r="AU96" s="9" t="s">
        <v>74</v>
      </c>
      <c r="AV96" s="9" t="s">
        <v>74</v>
      </c>
      <c r="AW96" s="9" t="s">
        <v>74</v>
      </c>
      <c r="AX96" s="9" t="s">
        <v>74</v>
      </c>
      <c r="AY96" s="4" t="s">
        <v>74</v>
      </c>
      <c r="AZ96" s="4" t="s">
        <v>74</v>
      </c>
      <c r="BA96" s="4" t="s">
        <v>74</v>
      </c>
      <c r="BB96" s="4" t="s">
        <v>74</v>
      </c>
      <c r="BC96" s="4" t="s">
        <v>74</v>
      </c>
      <c r="BD96" s="4" t="s">
        <v>74</v>
      </c>
      <c r="BE96" s="4" t="s">
        <v>74</v>
      </c>
      <c r="BF96" s="4" t="s">
        <v>74</v>
      </c>
      <c r="BG96" s="6" t="s">
        <v>74</v>
      </c>
      <c r="BH96" s="6" t="s">
        <v>74</v>
      </c>
      <c r="BI96" s="9" t="s">
        <v>74</v>
      </c>
      <c r="BJ96" s="9" t="s">
        <v>74</v>
      </c>
      <c r="BK96" s="9" t="s">
        <v>74</v>
      </c>
      <c r="BL96" s="9" t="s">
        <v>74</v>
      </c>
      <c r="BM96" s="9" t="s">
        <v>74</v>
      </c>
      <c r="BN96" s="5" t="s">
        <v>75</v>
      </c>
      <c r="BO96" s="5" t="s">
        <v>154</v>
      </c>
      <c r="BP96" s="6">
        <v>43508</v>
      </c>
      <c r="BQ96" s="5" t="s">
        <v>143</v>
      </c>
      <c r="BR96" s="5" t="s">
        <v>74</v>
      </c>
      <c r="BS96" s="6" t="s">
        <v>74</v>
      </c>
      <c r="BT96" s="7" t="s">
        <v>74</v>
      </c>
      <c r="BU96" s="5" t="s">
        <v>74</v>
      </c>
      <c r="BV96" s="5" t="s">
        <v>74</v>
      </c>
      <c r="BW96" s="5" t="s">
        <v>74</v>
      </c>
      <c r="BX96" s="5" t="s">
        <v>74</v>
      </c>
      <c r="BY96" s="6" t="s">
        <v>74</v>
      </c>
      <c r="BZ96" s="6">
        <f t="shared" ref="BZ96:BZ98" si="54">BP96</f>
        <v>43508</v>
      </c>
      <c r="CA96" s="5" t="s">
        <v>221</v>
      </c>
      <c r="CB96" s="7">
        <f t="shared" si="42"/>
        <v>5.7333333333333334</v>
      </c>
    </row>
    <row r="97" spans="1:80" x14ac:dyDescent="0.3">
      <c r="A97" s="4">
        <v>96</v>
      </c>
      <c r="B97" s="5" t="s">
        <v>222</v>
      </c>
      <c r="C97" s="6">
        <v>42895</v>
      </c>
      <c r="D97" s="5" t="s">
        <v>65</v>
      </c>
      <c r="E97" s="7">
        <v>1.2347707049965777</v>
      </c>
      <c r="F97" s="6">
        <v>43346</v>
      </c>
      <c r="G97" s="4" t="s">
        <v>66</v>
      </c>
      <c r="H97" s="8">
        <v>49700</v>
      </c>
      <c r="I97" s="5" t="s">
        <v>67</v>
      </c>
      <c r="J97" s="5" t="s">
        <v>69</v>
      </c>
      <c r="K97" s="5" t="s">
        <v>69</v>
      </c>
      <c r="L97" s="5" t="s">
        <v>125</v>
      </c>
      <c r="M97" s="5" t="s">
        <v>71</v>
      </c>
      <c r="N97" s="5" t="s">
        <v>82</v>
      </c>
      <c r="O97" s="5" t="s">
        <v>73</v>
      </c>
      <c r="P97" s="6">
        <v>43347</v>
      </c>
      <c r="Q97" s="6">
        <v>43385</v>
      </c>
      <c r="R97" s="9">
        <f t="shared" si="47"/>
        <v>42</v>
      </c>
      <c r="S97" s="9">
        <v>3</v>
      </c>
      <c r="T97" s="9">
        <v>1</v>
      </c>
      <c r="U97" s="9">
        <v>0</v>
      </c>
      <c r="V97" s="8" t="s">
        <v>83</v>
      </c>
      <c r="W97" s="5" t="s">
        <v>84</v>
      </c>
      <c r="X97" s="5" t="s">
        <v>85</v>
      </c>
      <c r="Y97" s="5" t="s">
        <v>73</v>
      </c>
      <c r="Z97" s="6">
        <v>43389</v>
      </c>
      <c r="AA97" s="10">
        <v>43444</v>
      </c>
      <c r="AB97" s="9">
        <f>(AA97-Z97)</f>
        <v>55</v>
      </c>
      <c r="AC97" s="9">
        <v>0</v>
      </c>
      <c r="AD97" s="9">
        <v>0</v>
      </c>
      <c r="AE97" s="9">
        <v>0</v>
      </c>
      <c r="AF97" s="9">
        <f t="shared" si="49"/>
        <v>0</v>
      </c>
      <c r="AG97" s="8" t="s">
        <v>74</v>
      </c>
      <c r="AH97" s="5" t="s">
        <v>74</v>
      </c>
      <c r="AI97" s="5" t="s">
        <v>74</v>
      </c>
      <c r="AJ97" s="5" t="s">
        <v>74</v>
      </c>
      <c r="AK97" s="6" t="s">
        <v>74</v>
      </c>
      <c r="AL97" s="6" t="s">
        <v>74</v>
      </c>
      <c r="AM97" s="9" t="s">
        <v>74</v>
      </c>
      <c r="AN97" s="9" t="s">
        <v>74</v>
      </c>
      <c r="AO97" s="9" t="s">
        <v>74</v>
      </c>
      <c r="AP97" s="9" t="s">
        <v>74</v>
      </c>
      <c r="AQ97" s="9" t="s">
        <v>74</v>
      </c>
      <c r="AR97" s="6" t="s">
        <v>74</v>
      </c>
      <c r="AS97" s="6" t="s">
        <v>74</v>
      </c>
      <c r="AT97" s="9" t="s">
        <v>74</v>
      </c>
      <c r="AU97" s="9" t="s">
        <v>74</v>
      </c>
      <c r="AV97" s="9" t="s">
        <v>74</v>
      </c>
      <c r="AW97" s="9" t="s">
        <v>74</v>
      </c>
      <c r="AX97" s="9" t="s">
        <v>74</v>
      </c>
      <c r="AY97" s="4" t="s">
        <v>74</v>
      </c>
      <c r="AZ97" s="4" t="s">
        <v>74</v>
      </c>
      <c r="BA97" s="4" t="s">
        <v>74</v>
      </c>
      <c r="BB97" s="4" t="s">
        <v>74</v>
      </c>
      <c r="BC97" s="4" t="s">
        <v>74</v>
      </c>
      <c r="BD97" s="4" t="s">
        <v>74</v>
      </c>
      <c r="BE97" s="4" t="s">
        <v>74</v>
      </c>
      <c r="BF97" s="4" t="s">
        <v>74</v>
      </c>
      <c r="BG97" s="6" t="s">
        <v>74</v>
      </c>
      <c r="BH97" s="6" t="s">
        <v>74</v>
      </c>
      <c r="BI97" s="9" t="s">
        <v>74</v>
      </c>
      <c r="BJ97" s="9" t="s">
        <v>74</v>
      </c>
      <c r="BK97" s="9" t="s">
        <v>74</v>
      </c>
      <c r="BL97" s="9" t="s">
        <v>74</v>
      </c>
      <c r="BM97" s="9" t="s">
        <v>74</v>
      </c>
      <c r="BN97" s="5" t="s">
        <v>75</v>
      </c>
      <c r="BO97" s="5" t="s">
        <v>142</v>
      </c>
      <c r="BP97" s="6">
        <v>43444</v>
      </c>
      <c r="BQ97" s="5" t="s">
        <v>115</v>
      </c>
      <c r="BR97" s="5" t="s">
        <v>74</v>
      </c>
      <c r="BS97" s="6" t="s">
        <v>74</v>
      </c>
      <c r="BT97" s="7" t="s">
        <v>74</v>
      </c>
      <c r="BU97" s="5" t="s">
        <v>74</v>
      </c>
      <c r="BV97" s="5" t="s">
        <v>74</v>
      </c>
      <c r="BW97" s="5" t="s">
        <v>74</v>
      </c>
      <c r="BX97" s="5" t="s">
        <v>74</v>
      </c>
      <c r="BY97" s="6" t="s">
        <v>74</v>
      </c>
      <c r="BZ97" s="6">
        <f t="shared" si="54"/>
        <v>43444</v>
      </c>
      <c r="CA97" s="5" t="s">
        <v>221</v>
      </c>
      <c r="CB97" s="7">
        <f t="shared" si="42"/>
        <v>3.2333333333333334</v>
      </c>
    </row>
    <row r="98" spans="1:80" x14ac:dyDescent="0.3">
      <c r="A98" s="4">
        <v>97</v>
      </c>
      <c r="B98" s="5" t="s">
        <v>223</v>
      </c>
      <c r="C98" s="6">
        <v>39891</v>
      </c>
      <c r="D98" s="5" t="s">
        <v>65</v>
      </c>
      <c r="E98" s="7">
        <v>9.5058179329226551</v>
      </c>
      <c r="F98" s="6">
        <v>43363</v>
      </c>
      <c r="G98" s="4" t="s">
        <v>120</v>
      </c>
      <c r="H98" s="8">
        <v>717000</v>
      </c>
      <c r="I98" s="5" t="s">
        <v>73</v>
      </c>
      <c r="J98" s="5" t="s">
        <v>69</v>
      </c>
      <c r="K98" s="5" t="s">
        <v>69</v>
      </c>
      <c r="L98" s="5" t="s">
        <v>86</v>
      </c>
      <c r="M98" s="5" t="s">
        <v>199</v>
      </c>
      <c r="N98" s="5" t="s">
        <v>224</v>
      </c>
      <c r="O98" s="5" t="s">
        <v>121</v>
      </c>
      <c r="P98" s="6">
        <v>43364</v>
      </c>
      <c r="Q98" s="6">
        <v>43399</v>
      </c>
      <c r="R98" s="9">
        <f t="shared" si="47"/>
        <v>43</v>
      </c>
      <c r="S98" s="9">
        <v>0</v>
      </c>
      <c r="T98" s="9">
        <v>1</v>
      </c>
      <c r="U98" s="9">
        <v>0</v>
      </c>
      <c r="V98" s="8" t="s">
        <v>83</v>
      </c>
      <c r="W98" s="5" t="s">
        <v>106</v>
      </c>
      <c r="X98" s="5" t="s">
        <v>107</v>
      </c>
      <c r="Y98" s="5" t="s">
        <v>121</v>
      </c>
      <c r="Z98" s="6">
        <v>43407</v>
      </c>
      <c r="AA98" s="6">
        <v>43462</v>
      </c>
      <c r="AB98" s="9">
        <f t="shared" ref="AB98:AB141" si="55">(AK98-Z98)</f>
        <v>68</v>
      </c>
      <c r="AC98" s="9">
        <v>3</v>
      </c>
      <c r="AD98" s="9">
        <v>0</v>
      </c>
      <c r="AE98" s="9">
        <v>0</v>
      </c>
      <c r="AF98" s="9">
        <f t="shared" si="49"/>
        <v>3</v>
      </c>
      <c r="AG98" s="8" t="s">
        <v>83</v>
      </c>
      <c r="AH98" s="5" t="s">
        <v>106</v>
      </c>
      <c r="AI98" s="5" t="s">
        <v>86</v>
      </c>
      <c r="AJ98" s="5" t="s">
        <v>107</v>
      </c>
      <c r="AK98" s="6">
        <v>43475</v>
      </c>
      <c r="AL98" s="6">
        <v>43523</v>
      </c>
      <c r="AM98" s="9">
        <f>(AL98-AK98)</f>
        <v>48</v>
      </c>
      <c r="AN98" s="9">
        <v>0</v>
      </c>
      <c r="AO98" s="9">
        <v>0</v>
      </c>
      <c r="AP98" s="9">
        <v>0</v>
      </c>
      <c r="AQ98" s="9">
        <f t="shared" si="43"/>
        <v>0</v>
      </c>
      <c r="AR98" s="6" t="s">
        <v>74</v>
      </c>
      <c r="AS98" s="6" t="s">
        <v>74</v>
      </c>
      <c r="AT98" s="9" t="s">
        <v>74</v>
      </c>
      <c r="AU98" s="9" t="s">
        <v>74</v>
      </c>
      <c r="AV98" s="9" t="s">
        <v>74</v>
      </c>
      <c r="AW98" s="9" t="s">
        <v>74</v>
      </c>
      <c r="AX98" s="9" t="s">
        <v>74</v>
      </c>
      <c r="AY98" s="4" t="s">
        <v>74</v>
      </c>
      <c r="AZ98" s="4" t="s">
        <v>74</v>
      </c>
      <c r="BA98" s="4" t="s">
        <v>74</v>
      </c>
      <c r="BB98" s="4" t="s">
        <v>74</v>
      </c>
      <c r="BC98" s="4" t="s">
        <v>74</v>
      </c>
      <c r="BD98" s="4" t="s">
        <v>74</v>
      </c>
      <c r="BE98" s="4" t="s">
        <v>74</v>
      </c>
      <c r="BF98" s="4" t="s">
        <v>74</v>
      </c>
      <c r="BG98" s="6" t="s">
        <v>74</v>
      </c>
      <c r="BH98" s="6" t="s">
        <v>74</v>
      </c>
      <c r="BI98" s="9" t="s">
        <v>74</v>
      </c>
      <c r="BJ98" s="9" t="s">
        <v>74</v>
      </c>
      <c r="BK98" s="9" t="s">
        <v>74</v>
      </c>
      <c r="BL98" s="9" t="s">
        <v>74</v>
      </c>
      <c r="BM98" s="9" t="s">
        <v>74</v>
      </c>
      <c r="BN98" s="5" t="s">
        <v>75</v>
      </c>
      <c r="BO98" s="5" t="s">
        <v>142</v>
      </c>
      <c r="BP98" s="6">
        <v>43487</v>
      </c>
      <c r="BQ98" s="5" t="s">
        <v>143</v>
      </c>
      <c r="BR98" s="5" t="s">
        <v>74</v>
      </c>
      <c r="BS98" s="6" t="s">
        <v>74</v>
      </c>
      <c r="BT98" s="7" t="s">
        <v>74</v>
      </c>
      <c r="BU98" s="5" t="s">
        <v>74</v>
      </c>
      <c r="BV98" s="5" t="s">
        <v>74</v>
      </c>
      <c r="BW98" s="5" t="s">
        <v>74</v>
      </c>
      <c r="BX98" s="5" t="s">
        <v>74</v>
      </c>
      <c r="BY98" s="6" t="s">
        <v>74</v>
      </c>
      <c r="BZ98" s="6">
        <f t="shared" si="54"/>
        <v>43487</v>
      </c>
      <c r="CA98" s="5" t="s">
        <v>221</v>
      </c>
      <c r="CB98" s="7">
        <f t="shared" ref="CB98:CB129" si="56">YEARFRAC(BZ98,F98)*12</f>
        <v>4.0666666666666664</v>
      </c>
    </row>
    <row r="99" spans="1:80" x14ac:dyDescent="0.3">
      <c r="A99" s="4">
        <v>98</v>
      </c>
      <c r="B99" s="5" t="s">
        <v>225</v>
      </c>
      <c r="C99" s="6">
        <v>40956</v>
      </c>
      <c r="D99" s="5" t="s">
        <v>90</v>
      </c>
      <c r="E99" s="7">
        <v>6.6201232032854209</v>
      </c>
      <c r="F99" s="6">
        <v>43374</v>
      </c>
      <c r="G99" s="4" t="s">
        <v>66</v>
      </c>
      <c r="H99" s="8">
        <v>184600</v>
      </c>
      <c r="I99" s="5" t="s">
        <v>73</v>
      </c>
      <c r="J99" s="5" t="s">
        <v>68</v>
      </c>
      <c r="K99" s="5" t="s">
        <v>69</v>
      </c>
      <c r="L99" s="5" t="s">
        <v>113</v>
      </c>
      <c r="M99" s="5" t="s">
        <v>199</v>
      </c>
      <c r="N99" s="5" t="s">
        <v>82</v>
      </c>
      <c r="O99" s="5" t="s">
        <v>73</v>
      </c>
      <c r="P99" s="6">
        <v>43376</v>
      </c>
      <c r="Q99" s="6">
        <v>43413</v>
      </c>
      <c r="R99" s="9">
        <f t="shared" si="47"/>
        <v>41</v>
      </c>
      <c r="S99" s="9">
        <v>1</v>
      </c>
      <c r="T99" s="9">
        <v>1</v>
      </c>
      <c r="U99" s="9">
        <v>0</v>
      </c>
      <c r="V99" s="8" t="s">
        <v>83</v>
      </c>
      <c r="W99" s="5" t="s">
        <v>84</v>
      </c>
      <c r="X99" s="5" t="s">
        <v>85</v>
      </c>
      <c r="Y99" s="5" t="s">
        <v>73</v>
      </c>
      <c r="Z99" s="6">
        <v>43417</v>
      </c>
      <c r="AA99" s="6">
        <v>43468</v>
      </c>
      <c r="AB99" s="9">
        <f t="shared" si="55"/>
        <v>76</v>
      </c>
      <c r="AC99" s="9">
        <v>3</v>
      </c>
      <c r="AD99" s="9">
        <v>0</v>
      </c>
      <c r="AE99" s="9">
        <v>0</v>
      </c>
      <c r="AF99" s="9">
        <f t="shared" si="49"/>
        <v>3</v>
      </c>
      <c r="AG99" s="8" t="s">
        <v>83</v>
      </c>
      <c r="AH99" s="5" t="s">
        <v>84</v>
      </c>
      <c r="AI99" s="5" t="s">
        <v>93</v>
      </c>
      <c r="AJ99" s="5" t="s">
        <v>85</v>
      </c>
      <c r="AK99" s="6">
        <v>43493</v>
      </c>
      <c r="AL99" s="6">
        <v>43541</v>
      </c>
      <c r="AM99" s="9">
        <f t="shared" ref="AM99:AM107" si="57">(AR99-AK99)</f>
        <v>56</v>
      </c>
      <c r="AN99" s="9">
        <v>0</v>
      </c>
      <c r="AO99" s="9">
        <v>0</v>
      </c>
      <c r="AP99" s="9">
        <v>0</v>
      </c>
      <c r="AQ99" s="9">
        <f t="shared" si="43"/>
        <v>0</v>
      </c>
      <c r="AR99" s="6">
        <v>43549</v>
      </c>
      <c r="AS99" s="6">
        <v>43590</v>
      </c>
      <c r="AT99" s="9">
        <f t="shared" ref="AT99:AT107" si="58">(BG99-AR99)</f>
        <v>52</v>
      </c>
      <c r="AU99" s="9">
        <v>0</v>
      </c>
      <c r="AV99" s="9">
        <v>0</v>
      </c>
      <c r="AW99" s="9">
        <v>0</v>
      </c>
      <c r="AX99" s="9">
        <f t="shared" si="46"/>
        <v>0</v>
      </c>
      <c r="AY99" s="4">
        <v>1</v>
      </c>
      <c r="AZ99" s="4">
        <v>1</v>
      </c>
      <c r="BA99" s="4">
        <v>0</v>
      </c>
      <c r="BB99" s="4">
        <v>0</v>
      </c>
      <c r="BC99" s="4">
        <v>1</v>
      </c>
      <c r="BD99" s="4">
        <v>1</v>
      </c>
      <c r="BE99" s="4">
        <v>0</v>
      </c>
      <c r="BF99" s="4">
        <v>0</v>
      </c>
      <c r="BG99" s="6">
        <v>43601</v>
      </c>
      <c r="BH99" s="6">
        <v>44246</v>
      </c>
      <c r="BI99" s="9">
        <f t="shared" si="44"/>
        <v>646</v>
      </c>
      <c r="BJ99" s="9">
        <v>1</v>
      </c>
      <c r="BK99" s="9">
        <v>0</v>
      </c>
      <c r="BL99" s="9">
        <v>0</v>
      </c>
      <c r="BM99" s="9">
        <f t="shared" si="53"/>
        <v>1</v>
      </c>
      <c r="BN99" s="5" t="s">
        <v>87</v>
      </c>
      <c r="BO99" s="5" t="s">
        <v>74</v>
      </c>
      <c r="BP99" s="6" t="s">
        <v>74</v>
      </c>
      <c r="BQ99" s="5" t="s">
        <v>74</v>
      </c>
      <c r="BR99" s="5" t="s">
        <v>87</v>
      </c>
      <c r="BS99" s="6" t="s">
        <v>74</v>
      </c>
      <c r="BT99" s="7" t="s">
        <v>74</v>
      </c>
      <c r="BU99" s="5" t="s">
        <v>74</v>
      </c>
      <c r="BV99" s="5" t="s">
        <v>74</v>
      </c>
      <c r="BW99" s="5" t="s">
        <v>87</v>
      </c>
      <c r="BX99" s="5" t="s">
        <v>74</v>
      </c>
      <c r="BY99" s="6" t="s">
        <v>74</v>
      </c>
      <c r="BZ99" s="6">
        <v>44545</v>
      </c>
      <c r="CA99" s="5" t="s">
        <v>88</v>
      </c>
      <c r="CB99" s="7">
        <f t="shared" si="56"/>
        <v>38.466666666666669</v>
      </c>
    </row>
    <row r="100" spans="1:80" x14ac:dyDescent="0.3">
      <c r="A100" s="4">
        <v>99</v>
      </c>
      <c r="B100" s="5" t="s">
        <v>226</v>
      </c>
      <c r="C100" s="6">
        <v>40662</v>
      </c>
      <c r="D100" s="5" t="s">
        <v>65</v>
      </c>
      <c r="E100" s="7">
        <v>7.4305270362765228</v>
      </c>
      <c r="F100" s="6">
        <v>43376</v>
      </c>
      <c r="G100" s="4" t="s">
        <v>66</v>
      </c>
      <c r="H100" s="8">
        <v>45400</v>
      </c>
      <c r="I100" s="5" t="s">
        <v>67</v>
      </c>
      <c r="J100" s="5" t="s">
        <v>69</v>
      </c>
      <c r="K100" s="5" t="s">
        <v>69</v>
      </c>
      <c r="L100" s="5" t="s">
        <v>206</v>
      </c>
      <c r="M100" s="5" t="s">
        <v>71</v>
      </c>
      <c r="N100" s="5" t="s">
        <v>82</v>
      </c>
      <c r="O100" s="5" t="s">
        <v>67</v>
      </c>
      <c r="P100" s="6">
        <v>43377</v>
      </c>
      <c r="Q100" s="6">
        <v>43411</v>
      </c>
      <c r="R100" s="9">
        <f t="shared" si="47"/>
        <v>46</v>
      </c>
      <c r="S100" s="9">
        <v>0</v>
      </c>
      <c r="T100" s="9">
        <v>1</v>
      </c>
      <c r="U100" s="9">
        <v>0</v>
      </c>
      <c r="V100" s="8" t="s">
        <v>83</v>
      </c>
      <c r="W100" s="5" t="s">
        <v>84</v>
      </c>
      <c r="X100" s="5" t="s">
        <v>85</v>
      </c>
      <c r="Y100" s="5" t="s">
        <v>67</v>
      </c>
      <c r="Z100" s="6">
        <v>43423</v>
      </c>
      <c r="AA100" s="6">
        <v>43443</v>
      </c>
      <c r="AB100" s="9">
        <f t="shared" si="55"/>
        <v>24</v>
      </c>
      <c r="AC100" s="9">
        <v>0</v>
      </c>
      <c r="AD100" s="9">
        <v>0</v>
      </c>
      <c r="AE100" s="9">
        <v>0</v>
      </c>
      <c r="AF100" s="9">
        <f t="shared" si="49"/>
        <v>0</v>
      </c>
      <c r="AG100" s="8" t="s">
        <v>83</v>
      </c>
      <c r="AH100" s="5" t="s">
        <v>84</v>
      </c>
      <c r="AI100" s="5" t="s">
        <v>86</v>
      </c>
      <c r="AJ100" s="5" t="s">
        <v>85</v>
      </c>
      <c r="AK100" s="6">
        <v>43447</v>
      </c>
      <c r="AL100" s="6">
        <v>43502</v>
      </c>
      <c r="AM100" s="9">
        <f t="shared" si="57"/>
        <v>63</v>
      </c>
      <c r="AN100" s="9">
        <v>0</v>
      </c>
      <c r="AO100" s="9">
        <v>0</v>
      </c>
      <c r="AP100" s="9">
        <v>0</v>
      </c>
      <c r="AQ100" s="9">
        <f t="shared" si="43"/>
        <v>0</v>
      </c>
      <c r="AR100" s="6">
        <v>43510</v>
      </c>
      <c r="AS100" s="6">
        <v>43551</v>
      </c>
      <c r="AT100" s="9">
        <f t="shared" si="58"/>
        <v>63</v>
      </c>
      <c r="AU100" s="9">
        <v>0</v>
      </c>
      <c r="AV100" s="9">
        <v>0</v>
      </c>
      <c r="AW100" s="9">
        <v>0</v>
      </c>
      <c r="AX100" s="9">
        <f t="shared" si="46"/>
        <v>0</v>
      </c>
      <c r="AY100" s="4">
        <v>13</v>
      </c>
      <c r="AZ100" s="4">
        <v>2</v>
      </c>
      <c r="BA100" s="4">
        <v>0</v>
      </c>
      <c r="BB100" s="4">
        <v>0</v>
      </c>
      <c r="BC100" s="4">
        <v>7</v>
      </c>
      <c r="BD100" s="4">
        <v>1</v>
      </c>
      <c r="BE100" s="4">
        <v>0</v>
      </c>
      <c r="BF100" s="4">
        <v>0</v>
      </c>
      <c r="BG100" s="6">
        <v>43573</v>
      </c>
      <c r="BH100" s="6">
        <v>44245</v>
      </c>
      <c r="BI100" s="9">
        <f t="shared" si="44"/>
        <v>673</v>
      </c>
      <c r="BJ100" s="9">
        <v>1</v>
      </c>
      <c r="BK100" s="9">
        <v>0</v>
      </c>
      <c r="BL100" s="9">
        <v>0</v>
      </c>
      <c r="BM100" s="9">
        <f t="shared" si="53"/>
        <v>1</v>
      </c>
      <c r="BN100" s="5" t="s">
        <v>87</v>
      </c>
      <c r="BO100" s="5" t="s">
        <v>74</v>
      </c>
      <c r="BP100" s="6" t="s">
        <v>74</v>
      </c>
      <c r="BQ100" s="5" t="s">
        <v>74</v>
      </c>
      <c r="BR100" s="5" t="s">
        <v>87</v>
      </c>
      <c r="BS100" s="6" t="s">
        <v>74</v>
      </c>
      <c r="BT100" s="7" t="s">
        <v>74</v>
      </c>
      <c r="BU100" s="5" t="s">
        <v>74</v>
      </c>
      <c r="BV100" s="5" t="s">
        <v>74</v>
      </c>
      <c r="BW100" s="5" t="s">
        <v>87</v>
      </c>
      <c r="BX100" s="5" t="s">
        <v>74</v>
      </c>
      <c r="BY100" s="6" t="s">
        <v>74</v>
      </c>
      <c r="BZ100" s="6">
        <v>44545</v>
      </c>
      <c r="CA100" s="5" t="s">
        <v>88</v>
      </c>
      <c r="CB100" s="7">
        <f t="shared" si="56"/>
        <v>38.400000000000006</v>
      </c>
    </row>
    <row r="101" spans="1:80" x14ac:dyDescent="0.3">
      <c r="A101" s="4">
        <v>100</v>
      </c>
      <c r="B101" s="5" t="s">
        <v>227</v>
      </c>
      <c r="C101" s="6">
        <v>41873</v>
      </c>
      <c r="D101" s="5" t="s">
        <v>65</v>
      </c>
      <c r="E101" s="7">
        <v>4.1478439425051334</v>
      </c>
      <c r="F101" s="6">
        <v>43388</v>
      </c>
      <c r="G101" s="4" t="s">
        <v>66</v>
      </c>
      <c r="H101" s="8">
        <v>8300</v>
      </c>
      <c r="I101" s="5" t="s">
        <v>67</v>
      </c>
      <c r="J101" s="5" t="s">
        <v>69</v>
      </c>
      <c r="K101" s="5" t="s">
        <v>69</v>
      </c>
      <c r="L101" s="5" t="s">
        <v>95</v>
      </c>
      <c r="M101" s="5" t="s">
        <v>71</v>
      </c>
      <c r="N101" s="5" t="s">
        <v>82</v>
      </c>
      <c r="O101" s="5" t="s">
        <v>67</v>
      </c>
      <c r="P101" s="6">
        <v>43393</v>
      </c>
      <c r="Q101" s="6">
        <v>43434</v>
      </c>
      <c r="R101" s="9">
        <f t="shared" si="47"/>
        <v>47</v>
      </c>
      <c r="S101" s="9">
        <v>1</v>
      </c>
      <c r="T101" s="9">
        <v>0</v>
      </c>
      <c r="U101" s="9">
        <v>0</v>
      </c>
      <c r="V101" s="8" t="s">
        <v>83</v>
      </c>
      <c r="W101" s="5" t="s">
        <v>106</v>
      </c>
      <c r="X101" s="5" t="s">
        <v>107</v>
      </c>
      <c r="Y101" s="5" t="s">
        <v>73</v>
      </c>
      <c r="Z101" s="6">
        <v>43440</v>
      </c>
      <c r="AA101" s="6">
        <v>43494</v>
      </c>
      <c r="AB101" s="9">
        <f t="shared" si="55"/>
        <v>73</v>
      </c>
      <c r="AC101" s="9">
        <v>1</v>
      </c>
      <c r="AD101" s="9">
        <v>0</v>
      </c>
      <c r="AE101" s="9">
        <v>0</v>
      </c>
      <c r="AF101" s="9">
        <f t="shared" si="49"/>
        <v>1</v>
      </c>
      <c r="AG101" s="8" t="s">
        <v>83</v>
      </c>
      <c r="AH101" s="5" t="s">
        <v>84</v>
      </c>
      <c r="AI101" s="5" t="s">
        <v>86</v>
      </c>
      <c r="AJ101" s="5" t="s">
        <v>85</v>
      </c>
      <c r="AK101" s="6">
        <v>43513</v>
      </c>
      <c r="AL101" s="6">
        <v>43575</v>
      </c>
      <c r="AM101" s="9">
        <f t="shared" si="57"/>
        <v>65</v>
      </c>
      <c r="AN101" s="9">
        <v>0</v>
      </c>
      <c r="AO101" s="9">
        <v>0</v>
      </c>
      <c r="AP101" s="9">
        <v>0</v>
      </c>
      <c r="AQ101" s="9">
        <f t="shared" si="43"/>
        <v>0</v>
      </c>
      <c r="AR101" s="6">
        <v>43578</v>
      </c>
      <c r="AS101" s="6">
        <v>43619</v>
      </c>
      <c r="AT101" s="9">
        <f t="shared" si="58"/>
        <v>65</v>
      </c>
      <c r="AU101" s="9">
        <v>0</v>
      </c>
      <c r="AV101" s="9">
        <v>0</v>
      </c>
      <c r="AW101" s="9">
        <v>0</v>
      </c>
      <c r="AX101" s="9">
        <f t="shared" si="46"/>
        <v>0</v>
      </c>
      <c r="AY101" s="4">
        <v>36</v>
      </c>
      <c r="AZ101" s="4">
        <v>2</v>
      </c>
      <c r="BA101" s="4">
        <v>0</v>
      </c>
      <c r="BB101" s="4">
        <v>0</v>
      </c>
      <c r="BC101" s="4">
        <v>10</v>
      </c>
      <c r="BD101" s="4">
        <v>1</v>
      </c>
      <c r="BE101" s="4">
        <v>0</v>
      </c>
      <c r="BF101" s="4">
        <v>0</v>
      </c>
      <c r="BG101" s="6">
        <v>43643</v>
      </c>
      <c r="BH101" s="6">
        <v>44321</v>
      </c>
      <c r="BI101" s="9">
        <f t="shared" si="44"/>
        <v>679</v>
      </c>
      <c r="BJ101" s="9">
        <v>0</v>
      </c>
      <c r="BK101" s="9">
        <v>0</v>
      </c>
      <c r="BL101" s="9">
        <v>0</v>
      </c>
      <c r="BM101" s="9">
        <f t="shared" si="53"/>
        <v>0</v>
      </c>
      <c r="BN101" s="5" t="s">
        <v>87</v>
      </c>
      <c r="BO101" s="5" t="s">
        <v>74</v>
      </c>
      <c r="BP101" s="6" t="s">
        <v>74</v>
      </c>
      <c r="BQ101" s="5" t="s">
        <v>74</v>
      </c>
      <c r="BR101" s="5" t="s">
        <v>87</v>
      </c>
      <c r="BS101" s="6" t="s">
        <v>74</v>
      </c>
      <c r="BT101" s="7" t="s">
        <v>74</v>
      </c>
      <c r="BU101" s="5" t="s">
        <v>74</v>
      </c>
      <c r="BV101" s="5" t="s">
        <v>74</v>
      </c>
      <c r="BW101" s="5" t="s">
        <v>87</v>
      </c>
      <c r="BX101" s="5" t="s">
        <v>74</v>
      </c>
      <c r="BY101" s="6" t="s">
        <v>74</v>
      </c>
      <c r="BZ101" s="6">
        <v>44545</v>
      </c>
      <c r="CA101" s="5" t="s">
        <v>88</v>
      </c>
      <c r="CB101" s="7">
        <f t="shared" si="56"/>
        <v>38</v>
      </c>
    </row>
    <row r="102" spans="1:80" x14ac:dyDescent="0.3">
      <c r="A102" s="4">
        <v>101</v>
      </c>
      <c r="B102" s="5" t="s">
        <v>228</v>
      </c>
      <c r="C102" s="6">
        <v>41708</v>
      </c>
      <c r="D102" s="5" t="s">
        <v>90</v>
      </c>
      <c r="E102" s="7">
        <v>4.6187542778918553</v>
      </c>
      <c r="F102" s="6">
        <v>43395</v>
      </c>
      <c r="G102" s="4" t="s">
        <v>66</v>
      </c>
      <c r="H102" s="8">
        <v>16600</v>
      </c>
      <c r="I102" s="5" t="s">
        <v>67</v>
      </c>
      <c r="J102" s="5" t="s">
        <v>68</v>
      </c>
      <c r="K102" s="5" t="s">
        <v>69</v>
      </c>
      <c r="L102" s="5" t="s">
        <v>105</v>
      </c>
      <c r="M102" s="5" t="s">
        <v>71</v>
      </c>
      <c r="N102" s="5" t="s">
        <v>82</v>
      </c>
      <c r="O102" s="5" t="s">
        <v>91</v>
      </c>
      <c r="P102" s="6">
        <v>43396</v>
      </c>
      <c r="Q102" s="6">
        <v>43432</v>
      </c>
      <c r="R102" s="9">
        <f t="shared" si="47"/>
        <v>44</v>
      </c>
      <c r="S102" s="9">
        <v>0</v>
      </c>
      <c r="T102" s="9">
        <v>0</v>
      </c>
      <c r="U102" s="9">
        <v>0</v>
      </c>
      <c r="V102" s="8" t="s">
        <v>83</v>
      </c>
      <c r="W102" s="5" t="s">
        <v>84</v>
      </c>
      <c r="X102" s="5" t="s">
        <v>85</v>
      </c>
      <c r="Y102" s="5" t="s">
        <v>91</v>
      </c>
      <c r="Z102" s="6">
        <v>43440</v>
      </c>
      <c r="AA102" s="6">
        <v>43474</v>
      </c>
      <c r="AB102" s="9">
        <f t="shared" si="55"/>
        <v>49</v>
      </c>
      <c r="AC102" s="9">
        <v>3</v>
      </c>
      <c r="AD102" s="9">
        <v>0</v>
      </c>
      <c r="AE102" s="9">
        <v>0</v>
      </c>
      <c r="AF102" s="9">
        <f t="shared" si="49"/>
        <v>3</v>
      </c>
      <c r="AG102" s="8" t="s">
        <v>83</v>
      </c>
      <c r="AH102" s="5" t="s">
        <v>84</v>
      </c>
      <c r="AI102" s="5" t="s">
        <v>93</v>
      </c>
      <c r="AJ102" s="5" t="s">
        <v>85</v>
      </c>
      <c r="AK102" s="6">
        <v>43489</v>
      </c>
      <c r="AL102" s="6">
        <v>43537</v>
      </c>
      <c r="AM102" s="9">
        <f t="shared" si="57"/>
        <v>53</v>
      </c>
      <c r="AN102" s="9">
        <v>0</v>
      </c>
      <c r="AO102" s="9">
        <v>0</v>
      </c>
      <c r="AP102" s="9">
        <v>0</v>
      </c>
      <c r="AQ102" s="9">
        <f t="shared" si="43"/>
        <v>0</v>
      </c>
      <c r="AR102" s="6">
        <v>43542</v>
      </c>
      <c r="AS102" s="6">
        <v>43583</v>
      </c>
      <c r="AT102" s="9">
        <f t="shared" si="58"/>
        <v>66</v>
      </c>
      <c r="AU102" s="9">
        <v>0</v>
      </c>
      <c r="AV102" s="9">
        <v>0</v>
      </c>
      <c r="AW102" s="9">
        <v>0</v>
      </c>
      <c r="AX102" s="9">
        <f t="shared" si="46"/>
        <v>0</v>
      </c>
      <c r="AY102" s="4">
        <v>41</v>
      </c>
      <c r="AZ102" s="4">
        <v>2</v>
      </c>
      <c r="BA102" s="4">
        <v>0</v>
      </c>
      <c r="BB102" s="4">
        <v>0</v>
      </c>
      <c r="BC102" s="4">
        <v>9</v>
      </c>
      <c r="BD102" s="4">
        <v>1</v>
      </c>
      <c r="BE102" s="4">
        <v>0</v>
      </c>
      <c r="BF102" s="4">
        <v>0</v>
      </c>
      <c r="BG102" s="6">
        <v>43608</v>
      </c>
      <c r="BH102" s="6">
        <v>44279</v>
      </c>
      <c r="BI102" s="9">
        <f t="shared" si="44"/>
        <v>672</v>
      </c>
      <c r="BJ102" s="9">
        <v>1</v>
      </c>
      <c r="BK102" s="9">
        <v>1</v>
      </c>
      <c r="BL102" s="9">
        <v>0</v>
      </c>
      <c r="BM102" s="9">
        <f t="shared" si="53"/>
        <v>2</v>
      </c>
      <c r="BN102" s="5" t="s">
        <v>87</v>
      </c>
      <c r="BO102" s="5" t="s">
        <v>74</v>
      </c>
      <c r="BP102" s="6" t="s">
        <v>74</v>
      </c>
      <c r="BQ102" s="5" t="s">
        <v>74</v>
      </c>
      <c r="BR102" s="5" t="s">
        <v>87</v>
      </c>
      <c r="BS102" s="6" t="s">
        <v>74</v>
      </c>
      <c r="BT102" s="7" t="s">
        <v>74</v>
      </c>
      <c r="BU102" s="5" t="s">
        <v>74</v>
      </c>
      <c r="BV102" s="5" t="s">
        <v>74</v>
      </c>
      <c r="BW102" s="5" t="s">
        <v>87</v>
      </c>
      <c r="BX102" s="5" t="s">
        <v>74</v>
      </c>
      <c r="BY102" s="6" t="s">
        <v>74</v>
      </c>
      <c r="BZ102" s="6">
        <v>44545</v>
      </c>
      <c r="CA102" s="5" t="s">
        <v>88</v>
      </c>
      <c r="CB102" s="7">
        <f t="shared" si="56"/>
        <v>37.766666666666666</v>
      </c>
    </row>
    <row r="103" spans="1:80" x14ac:dyDescent="0.3">
      <c r="A103" s="4">
        <v>102</v>
      </c>
      <c r="B103" s="5" t="s">
        <v>229</v>
      </c>
      <c r="C103" s="6">
        <v>41948</v>
      </c>
      <c r="D103" s="5" t="s">
        <v>65</v>
      </c>
      <c r="E103" s="7">
        <v>3.9890485968514717</v>
      </c>
      <c r="F103" s="6">
        <v>43405</v>
      </c>
      <c r="G103" s="4" t="s">
        <v>66</v>
      </c>
      <c r="H103" s="8">
        <v>3700</v>
      </c>
      <c r="I103" s="5" t="s">
        <v>67</v>
      </c>
      <c r="J103" s="5" t="s">
        <v>69</v>
      </c>
      <c r="K103" s="5" t="s">
        <v>69</v>
      </c>
      <c r="L103" s="5" t="s">
        <v>113</v>
      </c>
      <c r="M103" s="5" t="s">
        <v>71</v>
      </c>
      <c r="N103" s="5" t="s">
        <v>82</v>
      </c>
      <c r="O103" s="5" t="s">
        <v>67</v>
      </c>
      <c r="P103" s="6">
        <v>43417</v>
      </c>
      <c r="Q103" s="6">
        <v>43453</v>
      </c>
      <c r="R103" s="9">
        <f t="shared" si="47"/>
        <v>43</v>
      </c>
      <c r="S103" s="9">
        <v>0</v>
      </c>
      <c r="T103" s="9">
        <v>1</v>
      </c>
      <c r="U103" s="9">
        <v>1</v>
      </c>
      <c r="V103" s="8" t="s">
        <v>83</v>
      </c>
      <c r="W103" s="5" t="s">
        <v>106</v>
      </c>
      <c r="X103" s="5" t="s">
        <v>107</v>
      </c>
      <c r="Y103" s="5" t="s">
        <v>73</v>
      </c>
      <c r="Z103" s="6">
        <v>43460</v>
      </c>
      <c r="AA103" s="6">
        <v>43514</v>
      </c>
      <c r="AB103" s="9">
        <f t="shared" si="55"/>
        <v>66</v>
      </c>
      <c r="AC103" s="9">
        <v>1</v>
      </c>
      <c r="AD103" s="9">
        <v>1</v>
      </c>
      <c r="AE103" s="9">
        <v>0</v>
      </c>
      <c r="AF103" s="9">
        <f t="shared" si="49"/>
        <v>2</v>
      </c>
      <c r="AG103" s="8" t="s">
        <v>83</v>
      </c>
      <c r="AH103" s="5" t="s">
        <v>84</v>
      </c>
      <c r="AI103" s="5" t="s">
        <v>86</v>
      </c>
      <c r="AJ103" s="5" t="s">
        <v>85</v>
      </c>
      <c r="AK103" s="6">
        <v>43526</v>
      </c>
      <c r="AL103" s="6">
        <v>43574</v>
      </c>
      <c r="AM103" s="9">
        <f t="shared" si="57"/>
        <v>59</v>
      </c>
      <c r="AN103" s="9">
        <v>0</v>
      </c>
      <c r="AO103" s="9">
        <v>0</v>
      </c>
      <c r="AP103" s="9">
        <v>0</v>
      </c>
      <c r="AQ103" s="9">
        <f t="shared" si="43"/>
        <v>0</v>
      </c>
      <c r="AR103" s="6">
        <v>43585</v>
      </c>
      <c r="AS103" s="6">
        <v>43626</v>
      </c>
      <c r="AT103" s="9">
        <f t="shared" si="58"/>
        <v>65</v>
      </c>
      <c r="AU103" s="9">
        <v>2</v>
      </c>
      <c r="AV103" s="9">
        <v>0</v>
      </c>
      <c r="AW103" s="9">
        <v>0</v>
      </c>
      <c r="AX103" s="9">
        <f t="shared" si="46"/>
        <v>2</v>
      </c>
      <c r="AY103" s="4">
        <v>17</v>
      </c>
      <c r="AZ103" s="4">
        <v>1</v>
      </c>
      <c r="BA103" s="4">
        <v>5</v>
      </c>
      <c r="BB103" s="4">
        <v>1</v>
      </c>
      <c r="BC103" s="4">
        <v>7</v>
      </c>
      <c r="BD103" s="4">
        <v>2</v>
      </c>
      <c r="BE103" s="4">
        <v>0</v>
      </c>
      <c r="BF103" s="4">
        <v>0</v>
      </c>
      <c r="BG103" s="6">
        <v>43650</v>
      </c>
      <c r="BH103" s="6">
        <v>44315</v>
      </c>
      <c r="BI103" s="9">
        <f t="shared" si="44"/>
        <v>666</v>
      </c>
      <c r="BJ103" s="9">
        <v>3</v>
      </c>
      <c r="BK103" s="9">
        <v>0</v>
      </c>
      <c r="BL103" s="9">
        <v>0</v>
      </c>
      <c r="BM103" s="9">
        <f t="shared" si="53"/>
        <v>3</v>
      </c>
      <c r="BN103" s="5" t="s">
        <v>87</v>
      </c>
      <c r="BO103" s="5" t="s">
        <v>74</v>
      </c>
      <c r="BP103" s="6" t="s">
        <v>74</v>
      </c>
      <c r="BQ103" s="5" t="s">
        <v>74</v>
      </c>
      <c r="BR103" s="5" t="s">
        <v>87</v>
      </c>
      <c r="BS103" s="6" t="s">
        <v>74</v>
      </c>
      <c r="BT103" s="7" t="s">
        <v>74</v>
      </c>
      <c r="BU103" s="5" t="s">
        <v>74</v>
      </c>
      <c r="BV103" s="5" t="s">
        <v>74</v>
      </c>
      <c r="BW103" s="5" t="s">
        <v>87</v>
      </c>
      <c r="BX103" s="5" t="s">
        <v>74</v>
      </c>
      <c r="BY103" s="6" t="s">
        <v>74</v>
      </c>
      <c r="BZ103" s="6">
        <v>44545</v>
      </c>
      <c r="CA103" s="5" t="s">
        <v>88</v>
      </c>
      <c r="CB103" s="7">
        <f t="shared" si="56"/>
        <v>37.466666666666669</v>
      </c>
    </row>
    <row r="104" spans="1:80" x14ac:dyDescent="0.3">
      <c r="A104" s="4">
        <v>103</v>
      </c>
      <c r="B104" s="5" t="s">
        <v>230</v>
      </c>
      <c r="C104" s="6">
        <v>39892</v>
      </c>
      <c r="D104" s="5" t="s">
        <v>90</v>
      </c>
      <c r="E104" s="7">
        <v>9.6673511293634498</v>
      </c>
      <c r="F104" s="6">
        <v>43423</v>
      </c>
      <c r="G104" s="4" t="s">
        <v>120</v>
      </c>
      <c r="H104" s="8">
        <v>40300</v>
      </c>
      <c r="I104" s="5" t="s">
        <v>67</v>
      </c>
      <c r="J104" s="5" t="s">
        <v>68</v>
      </c>
      <c r="K104" s="5" t="s">
        <v>69</v>
      </c>
      <c r="L104" s="5" t="s">
        <v>86</v>
      </c>
      <c r="M104" s="5" t="s">
        <v>199</v>
      </c>
      <c r="N104" s="5" t="s">
        <v>82</v>
      </c>
      <c r="O104" s="5" t="s">
        <v>121</v>
      </c>
      <c r="P104" s="6">
        <v>43423</v>
      </c>
      <c r="Q104" s="6">
        <v>43462</v>
      </c>
      <c r="R104" s="9">
        <f t="shared" si="47"/>
        <v>49</v>
      </c>
      <c r="S104" s="9">
        <v>0</v>
      </c>
      <c r="T104" s="9">
        <v>1</v>
      </c>
      <c r="U104" s="9">
        <v>0</v>
      </c>
      <c r="V104" s="8" t="s">
        <v>83</v>
      </c>
      <c r="W104" s="5" t="s">
        <v>84</v>
      </c>
      <c r="X104" s="5" t="s">
        <v>85</v>
      </c>
      <c r="Y104" s="5" t="s">
        <v>121</v>
      </c>
      <c r="Z104" s="6">
        <v>43472</v>
      </c>
      <c r="AA104" s="6">
        <v>43527</v>
      </c>
      <c r="AB104" s="9">
        <f t="shared" si="55"/>
        <v>67</v>
      </c>
      <c r="AC104" s="9">
        <v>0</v>
      </c>
      <c r="AD104" s="9">
        <v>0</v>
      </c>
      <c r="AE104" s="9">
        <v>0</v>
      </c>
      <c r="AF104" s="9">
        <f t="shared" si="49"/>
        <v>0</v>
      </c>
      <c r="AG104" s="8" t="s">
        <v>83</v>
      </c>
      <c r="AH104" s="5" t="s">
        <v>84</v>
      </c>
      <c r="AI104" s="5" t="s">
        <v>93</v>
      </c>
      <c r="AJ104" s="5" t="s">
        <v>85</v>
      </c>
      <c r="AK104" s="6">
        <v>43539</v>
      </c>
      <c r="AL104" s="6">
        <v>43587</v>
      </c>
      <c r="AM104" s="9">
        <f t="shared" si="57"/>
        <v>60</v>
      </c>
      <c r="AN104" s="9">
        <v>0</v>
      </c>
      <c r="AO104" s="9">
        <v>0</v>
      </c>
      <c r="AP104" s="9">
        <v>0</v>
      </c>
      <c r="AQ104" s="9">
        <f t="shared" si="43"/>
        <v>0</v>
      </c>
      <c r="AR104" s="6">
        <v>43599</v>
      </c>
      <c r="AS104" s="6">
        <v>43640</v>
      </c>
      <c r="AT104" s="9">
        <f t="shared" si="58"/>
        <v>72</v>
      </c>
      <c r="AU104" s="9">
        <v>0</v>
      </c>
      <c r="AV104" s="9">
        <v>0</v>
      </c>
      <c r="AW104" s="9">
        <v>0</v>
      </c>
      <c r="AX104" s="9">
        <f t="shared" si="46"/>
        <v>0</v>
      </c>
      <c r="AY104" s="4">
        <v>41</v>
      </c>
      <c r="AZ104" s="4">
        <v>2</v>
      </c>
      <c r="BA104" s="4">
        <v>16</v>
      </c>
      <c r="BB104" s="4">
        <v>1</v>
      </c>
      <c r="BC104" s="4">
        <v>15</v>
      </c>
      <c r="BD104" s="4">
        <v>2</v>
      </c>
      <c r="BE104" s="4">
        <v>0</v>
      </c>
      <c r="BF104" s="4">
        <v>0</v>
      </c>
      <c r="BG104" s="6">
        <v>43671</v>
      </c>
      <c r="BH104" s="6">
        <v>44342</v>
      </c>
      <c r="BI104" s="9">
        <f t="shared" si="44"/>
        <v>672</v>
      </c>
      <c r="BJ104" s="9">
        <v>0</v>
      </c>
      <c r="BK104" s="9">
        <v>0</v>
      </c>
      <c r="BL104" s="9">
        <v>0</v>
      </c>
      <c r="BM104" s="9">
        <f t="shared" si="53"/>
        <v>0</v>
      </c>
      <c r="BN104" s="5" t="s">
        <v>87</v>
      </c>
      <c r="BO104" s="5" t="s">
        <v>74</v>
      </c>
      <c r="BP104" s="6" t="s">
        <v>74</v>
      </c>
      <c r="BQ104" s="5" t="s">
        <v>74</v>
      </c>
      <c r="BR104" s="5" t="s">
        <v>87</v>
      </c>
      <c r="BS104" s="6" t="s">
        <v>74</v>
      </c>
      <c r="BT104" s="7" t="s">
        <v>74</v>
      </c>
      <c r="BU104" s="5" t="s">
        <v>74</v>
      </c>
      <c r="BV104" s="5" t="s">
        <v>74</v>
      </c>
      <c r="BW104" s="5" t="s">
        <v>87</v>
      </c>
      <c r="BX104" s="5" t="s">
        <v>74</v>
      </c>
      <c r="BY104" s="6" t="s">
        <v>74</v>
      </c>
      <c r="BZ104" s="6">
        <v>44545</v>
      </c>
      <c r="CA104" s="5" t="s">
        <v>88</v>
      </c>
      <c r="CB104" s="7">
        <f t="shared" si="56"/>
        <v>36.866666666666667</v>
      </c>
    </row>
    <row r="105" spans="1:80" x14ac:dyDescent="0.3">
      <c r="A105" s="4">
        <v>104</v>
      </c>
      <c r="B105" s="5" t="s">
        <v>231</v>
      </c>
      <c r="C105" s="6">
        <v>41522</v>
      </c>
      <c r="D105" s="5" t="s">
        <v>65</v>
      </c>
      <c r="E105" s="7">
        <v>5.2156057494866532</v>
      </c>
      <c r="F105" s="6">
        <v>43427</v>
      </c>
      <c r="G105" s="4" t="s">
        <v>66</v>
      </c>
      <c r="H105" s="8">
        <v>18300</v>
      </c>
      <c r="I105" s="5" t="s">
        <v>67</v>
      </c>
      <c r="J105" s="5" t="s">
        <v>69</v>
      </c>
      <c r="K105" s="5" t="s">
        <v>69</v>
      </c>
      <c r="L105" s="5" t="s">
        <v>206</v>
      </c>
      <c r="M105" s="5" t="s">
        <v>71</v>
      </c>
      <c r="N105" s="5" t="s">
        <v>82</v>
      </c>
      <c r="O105" s="5" t="s">
        <v>67</v>
      </c>
      <c r="P105" s="6">
        <v>43429</v>
      </c>
      <c r="Q105" s="6">
        <v>43462</v>
      </c>
      <c r="R105" s="9">
        <f t="shared" si="47"/>
        <v>39</v>
      </c>
      <c r="S105" s="9">
        <v>1</v>
      </c>
      <c r="T105" s="9">
        <v>1</v>
      </c>
      <c r="U105" s="9">
        <v>0</v>
      </c>
      <c r="V105" s="8" t="s">
        <v>83</v>
      </c>
      <c r="W105" s="5" t="s">
        <v>84</v>
      </c>
      <c r="X105" s="5" t="s">
        <v>85</v>
      </c>
      <c r="Y105" s="5" t="s">
        <v>67</v>
      </c>
      <c r="Z105" s="6">
        <v>43468</v>
      </c>
      <c r="AA105" s="6">
        <v>43488</v>
      </c>
      <c r="AB105" s="9">
        <f t="shared" si="55"/>
        <v>27</v>
      </c>
      <c r="AC105" s="9">
        <v>0</v>
      </c>
      <c r="AD105" s="9">
        <v>0</v>
      </c>
      <c r="AE105" s="9">
        <v>0</v>
      </c>
      <c r="AF105" s="9">
        <f t="shared" si="49"/>
        <v>0</v>
      </c>
      <c r="AG105" s="8" t="s">
        <v>83</v>
      </c>
      <c r="AH105" s="5" t="s">
        <v>84</v>
      </c>
      <c r="AI105" s="5" t="s">
        <v>86</v>
      </c>
      <c r="AJ105" s="5" t="s">
        <v>85</v>
      </c>
      <c r="AK105" s="6">
        <v>43495</v>
      </c>
      <c r="AL105" s="6">
        <v>43550</v>
      </c>
      <c r="AM105" s="9">
        <f t="shared" si="57"/>
        <v>61</v>
      </c>
      <c r="AN105" s="9">
        <v>0</v>
      </c>
      <c r="AO105" s="9">
        <v>0</v>
      </c>
      <c r="AP105" s="9">
        <v>0</v>
      </c>
      <c r="AQ105" s="9">
        <f t="shared" si="43"/>
        <v>0</v>
      </c>
      <c r="AR105" s="6">
        <v>43556</v>
      </c>
      <c r="AS105" s="6">
        <v>43598</v>
      </c>
      <c r="AT105" s="9">
        <f t="shared" si="58"/>
        <v>67</v>
      </c>
      <c r="AU105" s="9">
        <v>0</v>
      </c>
      <c r="AV105" s="9">
        <v>0</v>
      </c>
      <c r="AW105" s="9">
        <v>0</v>
      </c>
      <c r="AX105" s="9">
        <f t="shared" si="46"/>
        <v>0</v>
      </c>
      <c r="AY105" s="4">
        <v>7</v>
      </c>
      <c r="AZ105" s="4">
        <v>2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6">
        <v>43623</v>
      </c>
      <c r="BH105" s="10">
        <v>44014</v>
      </c>
      <c r="BI105" s="9">
        <f t="shared" si="44"/>
        <v>392</v>
      </c>
      <c r="BJ105" s="9">
        <v>0</v>
      </c>
      <c r="BK105" s="9">
        <v>0</v>
      </c>
      <c r="BL105" s="9">
        <v>0</v>
      </c>
      <c r="BM105" s="9">
        <f t="shared" si="53"/>
        <v>0</v>
      </c>
      <c r="BN105" s="5" t="s">
        <v>87</v>
      </c>
      <c r="BO105" s="5" t="s">
        <v>74</v>
      </c>
      <c r="BP105" s="6" t="s">
        <v>74</v>
      </c>
      <c r="BQ105" s="5" t="s">
        <v>74</v>
      </c>
      <c r="BR105" s="5" t="s">
        <v>75</v>
      </c>
      <c r="BS105" s="6">
        <v>44014</v>
      </c>
      <c r="BT105" s="7">
        <f>YEARFRAC(F105,BS105)*12</f>
        <v>19.3</v>
      </c>
      <c r="BU105" s="5" t="s">
        <v>117</v>
      </c>
      <c r="BV105" s="5" t="s">
        <v>118</v>
      </c>
      <c r="BW105" s="5" t="s">
        <v>74</v>
      </c>
      <c r="BX105" s="5" t="s">
        <v>74</v>
      </c>
      <c r="BY105" s="6" t="s">
        <v>74</v>
      </c>
      <c r="BZ105" s="6">
        <f>BS105</f>
        <v>44014</v>
      </c>
      <c r="CA105" s="5" t="s">
        <v>78</v>
      </c>
      <c r="CB105" s="7">
        <f t="shared" si="56"/>
        <v>19.3</v>
      </c>
    </row>
    <row r="106" spans="1:80" x14ac:dyDescent="0.3">
      <c r="A106" s="4">
        <v>105</v>
      </c>
      <c r="B106" s="5" t="s">
        <v>232</v>
      </c>
      <c r="C106" s="6">
        <v>42161</v>
      </c>
      <c r="D106" s="5" t="s">
        <v>65</v>
      </c>
      <c r="E106" s="7">
        <v>3.5126625598904861</v>
      </c>
      <c r="F106" s="6">
        <v>43444</v>
      </c>
      <c r="G106" s="4" t="s">
        <v>66</v>
      </c>
      <c r="H106" s="8">
        <v>65530</v>
      </c>
      <c r="I106" s="5" t="s">
        <v>73</v>
      </c>
      <c r="J106" s="5" t="s">
        <v>68</v>
      </c>
      <c r="K106" s="5" t="s">
        <v>69</v>
      </c>
      <c r="L106" s="5" t="s">
        <v>105</v>
      </c>
      <c r="M106" s="5" t="s">
        <v>71</v>
      </c>
      <c r="N106" s="5" t="s">
        <v>82</v>
      </c>
      <c r="O106" s="5" t="s">
        <v>91</v>
      </c>
      <c r="P106" s="6">
        <v>43445</v>
      </c>
      <c r="Q106" s="6">
        <v>43481</v>
      </c>
      <c r="R106" s="9">
        <f t="shared" si="47"/>
        <v>48</v>
      </c>
      <c r="S106" s="9">
        <v>0</v>
      </c>
      <c r="T106" s="9">
        <v>1</v>
      </c>
      <c r="U106" s="9">
        <v>0</v>
      </c>
      <c r="V106" s="8" t="s">
        <v>83</v>
      </c>
      <c r="W106" s="5" t="s">
        <v>84</v>
      </c>
      <c r="X106" s="5" t="s">
        <v>85</v>
      </c>
      <c r="Y106" s="5" t="s">
        <v>91</v>
      </c>
      <c r="Z106" s="6">
        <v>43493</v>
      </c>
      <c r="AA106" s="6">
        <v>43527</v>
      </c>
      <c r="AB106" s="9">
        <f t="shared" si="55"/>
        <v>54</v>
      </c>
      <c r="AC106" s="9">
        <v>2</v>
      </c>
      <c r="AD106" s="9">
        <v>0</v>
      </c>
      <c r="AE106" s="9">
        <v>0</v>
      </c>
      <c r="AF106" s="9">
        <f t="shared" si="49"/>
        <v>2</v>
      </c>
      <c r="AG106" s="8" t="s">
        <v>83</v>
      </c>
      <c r="AH106" s="5" t="s">
        <v>84</v>
      </c>
      <c r="AI106" s="5" t="s">
        <v>93</v>
      </c>
      <c r="AJ106" s="5" t="s">
        <v>85</v>
      </c>
      <c r="AK106" s="6">
        <v>43547</v>
      </c>
      <c r="AL106" s="6">
        <v>43595</v>
      </c>
      <c r="AM106" s="9">
        <f t="shared" si="57"/>
        <v>52</v>
      </c>
      <c r="AN106" s="9">
        <v>0</v>
      </c>
      <c r="AO106" s="9">
        <v>1</v>
      </c>
      <c r="AP106" s="9">
        <v>0</v>
      </c>
      <c r="AQ106" s="9">
        <f t="shared" si="43"/>
        <v>1</v>
      </c>
      <c r="AR106" s="6">
        <v>43599</v>
      </c>
      <c r="AS106" s="6">
        <v>43640</v>
      </c>
      <c r="AT106" s="9">
        <f t="shared" si="58"/>
        <v>58</v>
      </c>
      <c r="AU106" s="9">
        <v>1</v>
      </c>
      <c r="AV106" s="9">
        <v>0</v>
      </c>
      <c r="AW106" s="9">
        <v>0</v>
      </c>
      <c r="AX106" s="9">
        <f t="shared" si="46"/>
        <v>1</v>
      </c>
      <c r="AY106" s="4">
        <v>16</v>
      </c>
      <c r="AZ106" s="4">
        <v>1</v>
      </c>
      <c r="BA106" s="4">
        <v>0</v>
      </c>
      <c r="BB106" s="4">
        <v>0</v>
      </c>
      <c r="BC106" s="4">
        <v>7</v>
      </c>
      <c r="BD106" s="4">
        <v>2</v>
      </c>
      <c r="BE106" s="4">
        <v>0</v>
      </c>
      <c r="BF106" s="4">
        <v>0</v>
      </c>
      <c r="BG106" s="6">
        <v>43657</v>
      </c>
      <c r="BH106" s="6">
        <v>44349</v>
      </c>
      <c r="BI106" s="9">
        <f t="shared" si="44"/>
        <v>693</v>
      </c>
      <c r="BJ106" s="9">
        <v>3</v>
      </c>
      <c r="BK106" s="9">
        <v>0</v>
      </c>
      <c r="BL106" s="9">
        <v>0</v>
      </c>
      <c r="BM106" s="9">
        <f t="shared" si="53"/>
        <v>3</v>
      </c>
      <c r="BN106" s="5" t="s">
        <v>87</v>
      </c>
      <c r="BO106" s="5" t="s">
        <v>74</v>
      </c>
      <c r="BP106" s="6" t="s">
        <v>74</v>
      </c>
      <c r="BQ106" s="5" t="s">
        <v>74</v>
      </c>
      <c r="BR106" s="5" t="s">
        <v>87</v>
      </c>
      <c r="BS106" s="6" t="s">
        <v>74</v>
      </c>
      <c r="BT106" s="7" t="s">
        <v>74</v>
      </c>
      <c r="BU106" s="5" t="s">
        <v>74</v>
      </c>
      <c r="BV106" s="5" t="s">
        <v>74</v>
      </c>
      <c r="BW106" s="5" t="s">
        <v>87</v>
      </c>
      <c r="BX106" s="5" t="s">
        <v>74</v>
      </c>
      <c r="BY106" s="6" t="s">
        <v>74</v>
      </c>
      <c r="BZ106" s="6">
        <v>44545</v>
      </c>
      <c r="CA106" s="5" t="s">
        <v>88</v>
      </c>
      <c r="CB106" s="7">
        <f t="shared" si="56"/>
        <v>36.166666666666664</v>
      </c>
    </row>
    <row r="107" spans="1:80" x14ac:dyDescent="0.3">
      <c r="A107" s="4">
        <v>106</v>
      </c>
      <c r="B107" s="5" t="s">
        <v>233</v>
      </c>
      <c r="C107" s="6">
        <v>41770</v>
      </c>
      <c r="D107" s="5" t="s">
        <v>90</v>
      </c>
      <c r="E107" s="7">
        <v>4.6078028747433262</v>
      </c>
      <c r="F107" s="6">
        <v>43453</v>
      </c>
      <c r="G107" s="4" t="s">
        <v>66</v>
      </c>
      <c r="H107" s="8">
        <v>10910</v>
      </c>
      <c r="I107" s="5" t="s">
        <v>67</v>
      </c>
      <c r="J107" s="5" t="s">
        <v>69</v>
      </c>
      <c r="K107" s="5" t="s">
        <v>69</v>
      </c>
      <c r="L107" s="5" t="s">
        <v>113</v>
      </c>
      <c r="M107" s="5" t="s">
        <v>71</v>
      </c>
      <c r="N107" s="5" t="s">
        <v>82</v>
      </c>
      <c r="O107" s="5" t="s">
        <v>67</v>
      </c>
      <c r="P107" s="6">
        <v>43454</v>
      </c>
      <c r="Q107" s="6">
        <v>43488</v>
      </c>
      <c r="R107" s="9">
        <f t="shared" si="47"/>
        <v>39</v>
      </c>
      <c r="S107" s="9">
        <v>0</v>
      </c>
      <c r="T107" s="9">
        <v>0</v>
      </c>
      <c r="U107" s="9">
        <v>0</v>
      </c>
      <c r="V107" s="8" t="s">
        <v>83</v>
      </c>
      <c r="W107" s="5" t="s">
        <v>84</v>
      </c>
      <c r="X107" s="5" t="s">
        <v>85</v>
      </c>
      <c r="Y107" s="5" t="s">
        <v>67</v>
      </c>
      <c r="Z107" s="6">
        <v>43493</v>
      </c>
      <c r="AA107" s="6">
        <v>43513</v>
      </c>
      <c r="AB107" s="9">
        <f t="shared" si="55"/>
        <v>29</v>
      </c>
      <c r="AC107" s="9">
        <v>0</v>
      </c>
      <c r="AD107" s="9">
        <v>0</v>
      </c>
      <c r="AE107" s="9">
        <v>0</v>
      </c>
      <c r="AF107" s="9">
        <f t="shared" si="49"/>
        <v>0</v>
      </c>
      <c r="AG107" s="8" t="s">
        <v>83</v>
      </c>
      <c r="AH107" s="5" t="s">
        <v>84</v>
      </c>
      <c r="AI107" s="5" t="s">
        <v>86</v>
      </c>
      <c r="AJ107" s="5" t="s">
        <v>85</v>
      </c>
      <c r="AK107" s="6">
        <v>43522</v>
      </c>
      <c r="AL107" s="6">
        <v>43577</v>
      </c>
      <c r="AM107" s="9">
        <f t="shared" si="57"/>
        <v>63</v>
      </c>
      <c r="AN107" s="9">
        <v>0</v>
      </c>
      <c r="AO107" s="9">
        <v>0</v>
      </c>
      <c r="AP107" s="9">
        <v>0</v>
      </c>
      <c r="AQ107" s="9">
        <f t="shared" si="43"/>
        <v>0</v>
      </c>
      <c r="AR107" s="6">
        <v>43585</v>
      </c>
      <c r="AS107" s="6">
        <v>43627</v>
      </c>
      <c r="AT107" s="9">
        <f t="shared" si="58"/>
        <v>51</v>
      </c>
      <c r="AU107" s="9">
        <v>0</v>
      </c>
      <c r="AV107" s="9">
        <v>0</v>
      </c>
      <c r="AW107" s="9">
        <v>0</v>
      </c>
      <c r="AX107" s="9">
        <f t="shared" si="46"/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6">
        <v>43636</v>
      </c>
      <c r="BH107" s="6">
        <v>44307</v>
      </c>
      <c r="BI107" s="9">
        <f t="shared" si="44"/>
        <v>672</v>
      </c>
      <c r="BJ107" s="9">
        <v>1</v>
      </c>
      <c r="BK107" s="9">
        <v>0</v>
      </c>
      <c r="BL107" s="9">
        <v>0</v>
      </c>
      <c r="BM107" s="9">
        <f t="shared" si="53"/>
        <v>1</v>
      </c>
      <c r="BN107" s="5" t="s">
        <v>87</v>
      </c>
      <c r="BO107" s="5" t="s">
        <v>74</v>
      </c>
      <c r="BP107" s="6" t="s">
        <v>74</v>
      </c>
      <c r="BQ107" s="5" t="s">
        <v>74</v>
      </c>
      <c r="BR107" s="5" t="s">
        <v>87</v>
      </c>
      <c r="BS107" s="6" t="s">
        <v>74</v>
      </c>
      <c r="BT107" s="7" t="s">
        <v>74</v>
      </c>
      <c r="BU107" s="5" t="s">
        <v>74</v>
      </c>
      <c r="BV107" s="5" t="s">
        <v>74</v>
      </c>
      <c r="BW107" s="5" t="s">
        <v>87</v>
      </c>
      <c r="BX107" s="5" t="s">
        <v>74</v>
      </c>
      <c r="BY107" s="6" t="s">
        <v>74</v>
      </c>
      <c r="BZ107" s="6">
        <v>44545</v>
      </c>
      <c r="CA107" s="5" t="s">
        <v>88</v>
      </c>
      <c r="CB107" s="7">
        <f t="shared" si="56"/>
        <v>35.866666666666667</v>
      </c>
    </row>
    <row r="108" spans="1:80" x14ac:dyDescent="0.3">
      <c r="A108" s="4">
        <v>107</v>
      </c>
      <c r="B108" s="5" t="s">
        <v>234</v>
      </c>
      <c r="C108" s="6">
        <v>41774</v>
      </c>
      <c r="D108" s="5" t="s">
        <v>65</v>
      </c>
      <c r="E108" s="7">
        <v>4.6105407255304582</v>
      </c>
      <c r="F108" s="6">
        <v>43458</v>
      </c>
      <c r="G108" s="4" t="s">
        <v>120</v>
      </c>
      <c r="H108" s="8">
        <v>353700</v>
      </c>
      <c r="I108" s="5" t="s">
        <v>73</v>
      </c>
      <c r="J108" s="5" t="s">
        <v>68</v>
      </c>
      <c r="K108" s="5" t="s">
        <v>69</v>
      </c>
      <c r="L108" s="5" t="s">
        <v>86</v>
      </c>
      <c r="M108" s="5" t="s">
        <v>81</v>
      </c>
      <c r="N108" s="5" t="s">
        <v>82</v>
      </c>
      <c r="O108" s="5" t="s">
        <v>121</v>
      </c>
      <c r="P108" s="6">
        <v>43458</v>
      </c>
      <c r="Q108" s="6">
        <v>43502</v>
      </c>
      <c r="R108" s="9">
        <f t="shared" si="47"/>
        <v>51</v>
      </c>
      <c r="S108" s="9">
        <v>0</v>
      </c>
      <c r="T108" s="9">
        <v>1</v>
      </c>
      <c r="U108" s="9">
        <v>0</v>
      </c>
      <c r="V108" s="8" t="s">
        <v>83</v>
      </c>
      <c r="W108" s="5" t="s">
        <v>106</v>
      </c>
      <c r="X108" s="5" t="s">
        <v>107</v>
      </c>
      <c r="Y108" s="5" t="s">
        <v>121</v>
      </c>
      <c r="Z108" s="6">
        <v>43509</v>
      </c>
      <c r="AA108" s="6">
        <v>43564</v>
      </c>
      <c r="AB108" s="9">
        <f t="shared" si="55"/>
        <v>61</v>
      </c>
      <c r="AC108" s="9">
        <v>1</v>
      </c>
      <c r="AD108" s="9">
        <v>0</v>
      </c>
      <c r="AE108" s="9">
        <v>0</v>
      </c>
      <c r="AF108" s="9">
        <f t="shared" si="49"/>
        <v>1</v>
      </c>
      <c r="AG108" s="8" t="s">
        <v>83</v>
      </c>
      <c r="AH108" s="5" t="s">
        <v>106</v>
      </c>
      <c r="AI108" s="5" t="s">
        <v>93</v>
      </c>
      <c r="AJ108" s="5" t="s">
        <v>107</v>
      </c>
      <c r="AK108" s="6">
        <v>43570</v>
      </c>
      <c r="AL108" s="10">
        <v>43580</v>
      </c>
      <c r="AM108" s="9">
        <f>(AL108-AK108)</f>
        <v>10</v>
      </c>
      <c r="AN108" s="9">
        <v>1</v>
      </c>
      <c r="AO108" s="9">
        <v>0</v>
      </c>
      <c r="AP108" s="9">
        <v>0</v>
      </c>
      <c r="AQ108" s="9">
        <f t="shared" si="43"/>
        <v>1</v>
      </c>
      <c r="AR108" s="6" t="s">
        <v>74</v>
      </c>
      <c r="AS108" s="6" t="s">
        <v>74</v>
      </c>
      <c r="AT108" s="9" t="s">
        <v>74</v>
      </c>
      <c r="AU108" s="9" t="s">
        <v>74</v>
      </c>
      <c r="AV108" s="9" t="s">
        <v>74</v>
      </c>
      <c r="AW108" s="9" t="s">
        <v>74</v>
      </c>
      <c r="AX108" s="9" t="s">
        <v>74</v>
      </c>
      <c r="AY108" s="4" t="s">
        <v>74</v>
      </c>
      <c r="AZ108" s="4" t="s">
        <v>74</v>
      </c>
      <c r="BA108" s="4" t="s">
        <v>74</v>
      </c>
      <c r="BB108" s="4" t="s">
        <v>74</v>
      </c>
      <c r="BC108" s="4" t="s">
        <v>74</v>
      </c>
      <c r="BD108" s="4" t="s">
        <v>74</v>
      </c>
      <c r="BE108" s="4" t="s">
        <v>74</v>
      </c>
      <c r="BF108" s="4" t="s">
        <v>74</v>
      </c>
      <c r="BG108" s="6" t="s">
        <v>74</v>
      </c>
      <c r="BH108" s="6" t="s">
        <v>74</v>
      </c>
      <c r="BI108" s="9" t="s">
        <v>74</v>
      </c>
      <c r="BJ108" s="9" t="s">
        <v>74</v>
      </c>
      <c r="BK108" s="9" t="s">
        <v>74</v>
      </c>
      <c r="BL108" s="9" t="s">
        <v>74</v>
      </c>
      <c r="BM108" s="9" t="s">
        <v>74</v>
      </c>
      <c r="BN108" s="5" t="s">
        <v>75</v>
      </c>
      <c r="BO108" s="5" t="s">
        <v>154</v>
      </c>
      <c r="BP108" s="6">
        <v>43580</v>
      </c>
      <c r="BQ108" s="5" t="s">
        <v>143</v>
      </c>
      <c r="BR108" s="5" t="s">
        <v>74</v>
      </c>
      <c r="BS108" s="6" t="s">
        <v>74</v>
      </c>
      <c r="BT108" s="7" t="s">
        <v>74</v>
      </c>
      <c r="BU108" s="5" t="s">
        <v>74</v>
      </c>
      <c r="BV108" s="5" t="s">
        <v>74</v>
      </c>
      <c r="BW108" s="5" t="s">
        <v>74</v>
      </c>
      <c r="BX108" s="5" t="s">
        <v>74</v>
      </c>
      <c r="BY108" s="6" t="s">
        <v>74</v>
      </c>
      <c r="BZ108" s="6">
        <f>BP108</f>
        <v>43580</v>
      </c>
      <c r="CA108" s="5" t="s">
        <v>78</v>
      </c>
      <c r="CB108" s="7">
        <f t="shared" si="56"/>
        <v>4.0333333333333332</v>
      </c>
    </row>
    <row r="109" spans="1:80" x14ac:dyDescent="0.3">
      <c r="A109" s="4">
        <v>108</v>
      </c>
      <c r="B109" s="5" t="s">
        <v>235</v>
      </c>
      <c r="C109" s="6">
        <v>38344</v>
      </c>
      <c r="D109" s="5" t="s">
        <v>90</v>
      </c>
      <c r="E109" s="7">
        <v>14.015058179329227</v>
      </c>
      <c r="F109" s="6">
        <v>43463</v>
      </c>
      <c r="G109" s="4" t="s">
        <v>66</v>
      </c>
      <c r="H109" s="8">
        <v>5000</v>
      </c>
      <c r="I109" s="5" t="s">
        <v>73</v>
      </c>
      <c r="J109" s="5" t="s">
        <v>69</v>
      </c>
      <c r="K109" s="5" t="s">
        <v>69</v>
      </c>
      <c r="L109" s="5" t="s">
        <v>105</v>
      </c>
      <c r="M109" s="5" t="s">
        <v>71</v>
      </c>
      <c r="N109" s="5" t="s">
        <v>82</v>
      </c>
      <c r="O109" s="5" t="s">
        <v>98</v>
      </c>
      <c r="P109" s="6">
        <v>43464</v>
      </c>
      <c r="Q109" s="6">
        <v>43505</v>
      </c>
      <c r="R109" s="9">
        <f t="shared" si="47"/>
        <v>53</v>
      </c>
      <c r="S109" s="9">
        <v>0</v>
      </c>
      <c r="T109" s="9">
        <v>0</v>
      </c>
      <c r="U109" s="9">
        <v>1</v>
      </c>
      <c r="V109" s="8" t="s">
        <v>83</v>
      </c>
      <c r="W109" s="5" t="s">
        <v>84</v>
      </c>
      <c r="X109" s="5" t="s">
        <v>85</v>
      </c>
      <c r="Y109" s="5" t="s">
        <v>98</v>
      </c>
      <c r="Z109" s="6">
        <v>43517</v>
      </c>
      <c r="AA109" s="6">
        <v>43551</v>
      </c>
      <c r="AB109" s="9">
        <f t="shared" si="55"/>
        <v>46</v>
      </c>
      <c r="AC109" s="9">
        <v>1</v>
      </c>
      <c r="AD109" s="9">
        <v>1</v>
      </c>
      <c r="AE109" s="9">
        <v>0</v>
      </c>
      <c r="AF109" s="9">
        <f t="shared" si="49"/>
        <v>2</v>
      </c>
      <c r="AG109" s="8" t="s">
        <v>83</v>
      </c>
      <c r="AH109" s="5" t="s">
        <v>84</v>
      </c>
      <c r="AI109" s="5" t="s">
        <v>86</v>
      </c>
      <c r="AJ109" s="5" t="s">
        <v>85</v>
      </c>
      <c r="AK109" s="6">
        <v>43563</v>
      </c>
      <c r="AL109" s="6">
        <v>43604</v>
      </c>
      <c r="AM109" s="9">
        <f t="shared" ref="AM109:AM121" si="59">(AR109-AK109)</f>
        <v>43</v>
      </c>
      <c r="AN109" s="9">
        <v>0</v>
      </c>
      <c r="AO109" s="9">
        <v>0</v>
      </c>
      <c r="AP109" s="9">
        <v>0</v>
      </c>
      <c r="AQ109" s="9">
        <f t="shared" si="43"/>
        <v>0</v>
      </c>
      <c r="AR109" s="6">
        <v>43606</v>
      </c>
      <c r="AS109" s="6">
        <v>43647</v>
      </c>
      <c r="AT109" s="9">
        <f t="shared" ref="AT109:AT119" si="60">(BG109-AR109)</f>
        <v>65</v>
      </c>
      <c r="AU109" s="9">
        <v>0</v>
      </c>
      <c r="AV109" s="9">
        <v>1</v>
      </c>
      <c r="AW109" s="9">
        <v>0</v>
      </c>
      <c r="AX109" s="9">
        <f t="shared" si="46"/>
        <v>1</v>
      </c>
      <c r="AY109" s="4">
        <v>37</v>
      </c>
      <c r="AZ109" s="4">
        <v>2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6">
        <v>43671</v>
      </c>
      <c r="BH109" s="6">
        <v>44392</v>
      </c>
      <c r="BI109" s="9">
        <f t="shared" si="44"/>
        <v>722</v>
      </c>
      <c r="BJ109" s="9">
        <v>2</v>
      </c>
      <c r="BK109" s="9">
        <v>0</v>
      </c>
      <c r="BL109" s="9">
        <v>0</v>
      </c>
      <c r="BM109" s="9">
        <f t="shared" si="53"/>
        <v>2</v>
      </c>
      <c r="BN109" s="5" t="s">
        <v>87</v>
      </c>
      <c r="BO109" s="5" t="s">
        <v>74</v>
      </c>
      <c r="BP109" s="6" t="s">
        <v>74</v>
      </c>
      <c r="BQ109" s="5" t="s">
        <v>74</v>
      </c>
      <c r="BR109" s="5" t="s">
        <v>87</v>
      </c>
      <c r="BS109" s="6" t="s">
        <v>74</v>
      </c>
      <c r="BT109" s="7" t="s">
        <v>74</v>
      </c>
      <c r="BU109" s="5" t="s">
        <v>74</v>
      </c>
      <c r="BV109" s="5" t="s">
        <v>74</v>
      </c>
      <c r="BW109" s="5" t="s">
        <v>87</v>
      </c>
      <c r="BX109" s="5" t="s">
        <v>74</v>
      </c>
      <c r="BY109" s="6" t="s">
        <v>74</v>
      </c>
      <c r="BZ109" s="6">
        <v>44545</v>
      </c>
      <c r="CA109" s="5" t="s">
        <v>88</v>
      </c>
      <c r="CB109" s="7">
        <f t="shared" si="56"/>
        <v>35.533333333333331</v>
      </c>
    </row>
    <row r="110" spans="1:80" x14ac:dyDescent="0.3">
      <c r="A110" s="4">
        <v>109</v>
      </c>
      <c r="B110" s="5" t="s">
        <v>236</v>
      </c>
      <c r="C110" s="6">
        <v>42322</v>
      </c>
      <c r="D110" s="5" t="s">
        <v>90</v>
      </c>
      <c r="E110" s="7">
        <v>3.1293634496919918</v>
      </c>
      <c r="F110" s="6">
        <v>43465</v>
      </c>
      <c r="G110" s="4" t="s">
        <v>66</v>
      </c>
      <c r="H110" s="8">
        <v>16900</v>
      </c>
      <c r="I110" s="5" t="s">
        <v>67</v>
      </c>
      <c r="J110" s="5" t="s">
        <v>69</v>
      </c>
      <c r="K110" s="5" t="s">
        <v>69</v>
      </c>
      <c r="L110" s="5" t="s">
        <v>95</v>
      </c>
      <c r="M110" s="5" t="s">
        <v>71</v>
      </c>
      <c r="N110" s="5" t="s">
        <v>82</v>
      </c>
      <c r="O110" s="5" t="s">
        <v>67</v>
      </c>
      <c r="P110" s="6">
        <v>43467</v>
      </c>
      <c r="Q110" s="6">
        <v>43504</v>
      </c>
      <c r="R110" s="9">
        <f t="shared" si="47"/>
        <v>45</v>
      </c>
      <c r="S110" s="9">
        <v>2</v>
      </c>
      <c r="T110" s="9">
        <v>0</v>
      </c>
      <c r="U110" s="9">
        <v>0</v>
      </c>
      <c r="V110" s="8" t="s">
        <v>83</v>
      </c>
      <c r="W110" s="5" t="s">
        <v>84</v>
      </c>
      <c r="X110" s="5" t="s">
        <v>85</v>
      </c>
      <c r="Y110" s="5" t="s">
        <v>67</v>
      </c>
      <c r="Z110" s="6">
        <v>43512</v>
      </c>
      <c r="AA110" s="6">
        <v>43532</v>
      </c>
      <c r="AB110" s="9">
        <f t="shared" si="55"/>
        <v>32</v>
      </c>
      <c r="AC110" s="9">
        <v>0</v>
      </c>
      <c r="AD110" s="9">
        <v>0</v>
      </c>
      <c r="AE110" s="9">
        <v>0</v>
      </c>
      <c r="AF110" s="9">
        <f t="shared" si="49"/>
        <v>0</v>
      </c>
      <c r="AG110" s="8" t="s">
        <v>83</v>
      </c>
      <c r="AH110" s="5" t="s">
        <v>84</v>
      </c>
      <c r="AI110" s="5" t="s">
        <v>86</v>
      </c>
      <c r="AJ110" s="5" t="s">
        <v>85</v>
      </c>
      <c r="AK110" s="6">
        <v>43544</v>
      </c>
      <c r="AL110" s="6">
        <v>43599</v>
      </c>
      <c r="AM110" s="9">
        <f t="shared" si="59"/>
        <v>58</v>
      </c>
      <c r="AN110" s="9">
        <v>0</v>
      </c>
      <c r="AO110" s="9">
        <v>0</v>
      </c>
      <c r="AP110" s="9">
        <v>0</v>
      </c>
      <c r="AQ110" s="9">
        <f t="shared" si="43"/>
        <v>0</v>
      </c>
      <c r="AR110" s="6">
        <v>43602</v>
      </c>
      <c r="AS110" s="6">
        <v>43643</v>
      </c>
      <c r="AT110" s="9">
        <f t="shared" si="60"/>
        <v>62</v>
      </c>
      <c r="AU110" s="9">
        <v>1</v>
      </c>
      <c r="AV110" s="9">
        <v>0</v>
      </c>
      <c r="AW110" s="9">
        <v>0</v>
      </c>
      <c r="AX110" s="9">
        <f t="shared" si="46"/>
        <v>1</v>
      </c>
      <c r="AY110" s="4">
        <v>21</v>
      </c>
      <c r="AZ110" s="4">
        <v>3</v>
      </c>
      <c r="BA110" s="4">
        <v>0</v>
      </c>
      <c r="BB110" s="4">
        <v>0</v>
      </c>
      <c r="BC110" s="4">
        <v>7</v>
      </c>
      <c r="BD110" s="4">
        <v>1</v>
      </c>
      <c r="BE110" s="4">
        <v>0</v>
      </c>
      <c r="BF110" s="4">
        <v>0</v>
      </c>
      <c r="BG110" s="6">
        <v>43664</v>
      </c>
      <c r="BH110" s="6">
        <v>44375</v>
      </c>
      <c r="BI110" s="9">
        <f t="shared" si="44"/>
        <v>712</v>
      </c>
      <c r="BJ110" s="9">
        <v>1</v>
      </c>
      <c r="BK110" s="9">
        <v>0</v>
      </c>
      <c r="BL110" s="9">
        <v>0</v>
      </c>
      <c r="BM110" s="9">
        <f t="shared" si="53"/>
        <v>1</v>
      </c>
      <c r="BN110" s="5" t="s">
        <v>87</v>
      </c>
      <c r="BO110" s="5" t="s">
        <v>74</v>
      </c>
      <c r="BP110" s="6" t="s">
        <v>74</v>
      </c>
      <c r="BQ110" s="5" t="s">
        <v>74</v>
      </c>
      <c r="BR110" s="5" t="s">
        <v>87</v>
      </c>
      <c r="BS110" s="6" t="s">
        <v>74</v>
      </c>
      <c r="BT110" s="7" t="s">
        <v>74</v>
      </c>
      <c r="BU110" s="5" t="s">
        <v>74</v>
      </c>
      <c r="BV110" s="5" t="s">
        <v>74</v>
      </c>
      <c r="BW110" s="5" t="s">
        <v>87</v>
      </c>
      <c r="BX110" s="5" t="s">
        <v>74</v>
      </c>
      <c r="BY110" s="6" t="s">
        <v>74</v>
      </c>
      <c r="BZ110" s="6">
        <v>44545</v>
      </c>
      <c r="CA110" s="5" t="s">
        <v>88</v>
      </c>
      <c r="CB110" s="7">
        <f t="shared" si="56"/>
        <v>35.5</v>
      </c>
    </row>
    <row r="111" spans="1:80" x14ac:dyDescent="0.3">
      <c r="A111" s="4">
        <v>110</v>
      </c>
      <c r="B111" s="5" t="s">
        <v>237</v>
      </c>
      <c r="C111" s="6">
        <v>41009</v>
      </c>
      <c r="D111" s="5" t="s">
        <v>65</v>
      </c>
      <c r="E111" s="7">
        <v>6.7296372347707054</v>
      </c>
      <c r="F111" s="6">
        <v>43467</v>
      </c>
      <c r="G111" s="4" t="s">
        <v>120</v>
      </c>
      <c r="H111" s="8">
        <v>437000</v>
      </c>
      <c r="I111" s="5" t="s">
        <v>73</v>
      </c>
      <c r="J111" s="5" t="s">
        <v>68</v>
      </c>
      <c r="K111" s="5" t="s">
        <v>69</v>
      </c>
      <c r="L111" s="5" t="s">
        <v>92</v>
      </c>
      <c r="M111" s="5" t="s">
        <v>199</v>
      </c>
      <c r="N111" s="5" t="s">
        <v>82</v>
      </c>
      <c r="O111" s="5" t="s">
        <v>121</v>
      </c>
      <c r="P111" s="6">
        <v>43467</v>
      </c>
      <c r="Q111" s="6">
        <v>43504</v>
      </c>
      <c r="R111" s="9">
        <f t="shared" si="47"/>
        <v>40</v>
      </c>
      <c r="S111" s="9">
        <v>0</v>
      </c>
      <c r="T111" s="9">
        <v>1</v>
      </c>
      <c r="U111" s="9">
        <v>0</v>
      </c>
      <c r="V111" s="8" t="s">
        <v>83</v>
      </c>
      <c r="W111" s="5" t="s">
        <v>84</v>
      </c>
      <c r="X111" s="5" t="s">
        <v>85</v>
      </c>
      <c r="Y111" s="5" t="s">
        <v>121</v>
      </c>
      <c r="Z111" s="6">
        <v>43507</v>
      </c>
      <c r="AA111" s="6">
        <v>43570</v>
      </c>
      <c r="AB111" s="9">
        <f t="shared" si="55"/>
        <v>79</v>
      </c>
      <c r="AC111" s="9">
        <v>3</v>
      </c>
      <c r="AD111" s="9">
        <v>0</v>
      </c>
      <c r="AE111" s="9">
        <v>0</v>
      </c>
      <c r="AF111" s="9">
        <f t="shared" si="49"/>
        <v>3</v>
      </c>
      <c r="AG111" s="8" t="s">
        <v>83</v>
      </c>
      <c r="AH111" s="5" t="s">
        <v>84</v>
      </c>
      <c r="AI111" s="5" t="s">
        <v>93</v>
      </c>
      <c r="AJ111" s="5" t="s">
        <v>85</v>
      </c>
      <c r="AK111" s="6">
        <v>43586</v>
      </c>
      <c r="AL111" s="6">
        <v>43634</v>
      </c>
      <c r="AM111" s="9">
        <f t="shared" si="59"/>
        <v>57</v>
      </c>
      <c r="AN111" s="9">
        <v>0</v>
      </c>
      <c r="AO111" s="9">
        <v>0</v>
      </c>
      <c r="AP111" s="9">
        <v>0</v>
      </c>
      <c r="AQ111" s="9">
        <f t="shared" si="43"/>
        <v>0</v>
      </c>
      <c r="AR111" s="6">
        <v>43643</v>
      </c>
      <c r="AS111" s="6">
        <v>43684</v>
      </c>
      <c r="AT111" s="9">
        <f t="shared" si="60"/>
        <v>60</v>
      </c>
      <c r="AU111" s="9">
        <v>3</v>
      </c>
      <c r="AV111" s="9">
        <v>0</v>
      </c>
      <c r="AW111" s="9">
        <v>0</v>
      </c>
      <c r="AX111" s="9">
        <f t="shared" si="46"/>
        <v>3</v>
      </c>
      <c r="AY111" s="4">
        <v>32</v>
      </c>
      <c r="AZ111" s="4">
        <v>2</v>
      </c>
      <c r="BA111" s="4">
        <v>14</v>
      </c>
      <c r="BB111" s="4">
        <v>1</v>
      </c>
      <c r="BC111" s="4">
        <v>14</v>
      </c>
      <c r="BD111" s="4">
        <v>1</v>
      </c>
      <c r="BE111" s="4">
        <v>0</v>
      </c>
      <c r="BF111" s="4">
        <v>0</v>
      </c>
      <c r="BG111" s="6">
        <v>43703</v>
      </c>
      <c r="BH111" s="10">
        <v>43834</v>
      </c>
      <c r="BI111" s="9">
        <f t="shared" si="44"/>
        <v>132</v>
      </c>
      <c r="BJ111" s="9">
        <v>0</v>
      </c>
      <c r="BK111" s="9">
        <v>1</v>
      </c>
      <c r="BL111" s="9">
        <v>0</v>
      </c>
      <c r="BM111" s="9">
        <f t="shared" si="53"/>
        <v>1</v>
      </c>
      <c r="BN111" s="5" t="s">
        <v>87</v>
      </c>
      <c r="BO111" s="5" t="s">
        <v>74</v>
      </c>
      <c r="BP111" s="6" t="s">
        <v>74</v>
      </c>
      <c r="BQ111" s="5" t="s">
        <v>74</v>
      </c>
      <c r="BR111" s="5" t="s">
        <v>75</v>
      </c>
      <c r="BS111" s="6">
        <v>43832</v>
      </c>
      <c r="BT111" s="7">
        <f>YEARFRAC(F111,BS111)*12</f>
        <v>12</v>
      </c>
      <c r="BU111" s="5" t="s">
        <v>130</v>
      </c>
      <c r="BV111" s="5" t="s">
        <v>180</v>
      </c>
      <c r="BW111" s="5" t="s">
        <v>74</v>
      </c>
      <c r="BX111" s="5" t="s">
        <v>74</v>
      </c>
      <c r="BY111" s="6" t="s">
        <v>74</v>
      </c>
      <c r="BZ111" s="6">
        <f>BS111</f>
        <v>43832</v>
      </c>
      <c r="CA111" s="5" t="s">
        <v>78</v>
      </c>
      <c r="CB111" s="7">
        <f t="shared" si="56"/>
        <v>12</v>
      </c>
    </row>
    <row r="112" spans="1:80" x14ac:dyDescent="0.3">
      <c r="A112" s="4">
        <v>111</v>
      </c>
      <c r="B112" s="5" t="s">
        <v>238</v>
      </c>
      <c r="C112" s="6">
        <v>36972</v>
      </c>
      <c r="D112" s="5" t="s">
        <v>65</v>
      </c>
      <c r="E112" s="7">
        <v>17.77138945927447</v>
      </c>
      <c r="F112" s="6">
        <v>43463</v>
      </c>
      <c r="G112" s="4" t="s">
        <v>66</v>
      </c>
      <c r="H112" s="8">
        <v>1700</v>
      </c>
      <c r="I112" s="5" t="s">
        <v>73</v>
      </c>
      <c r="J112" s="5" t="s">
        <v>68</v>
      </c>
      <c r="K112" s="5" t="s">
        <v>69</v>
      </c>
      <c r="L112" s="5" t="s">
        <v>105</v>
      </c>
      <c r="M112" s="5" t="s">
        <v>71</v>
      </c>
      <c r="N112" s="5" t="s">
        <v>82</v>
      </c>
      <c r="O112" s="5" t="s">
        <v>98</v>
      </c>
      <c r="P112" s="6">
        <v>43466</v>
      </c>
      <c r="Q112" s="6">
        <v>43502</v>
      </c>
      <c r="R112" s="9">
        <f t="shared" si="47"/>
        <v>44</v>
      </c>
      <c r="S112" s="9">
        <v>0</v>
      </c>
      <c r="T112" s="9">
        <v>1</v>
      </c>
      <c r="U112" s="9">
        <v>0</v>
      </c>
      <c r="V112" s="8" t="s">
        <v>83</v>
      </c>
      <c r="W112" s="5" t="s">
        <v>84</v>
      </c>
      <c r="X112" s="5" t="s">
        <v>85</v>
      </c>
      <c r="Y112" s="5" t="s">
        <v>98</v>
      </c>
      <c r="Z112" s="6">
        <v>43510</v>
      </c>
      <c r="AA112" s="6">
        <v>43544</v>
      </c>
      <c r="AB112" s="9">
        <f t="shared" si="55"/>
        <v>53</v>
      </c>
      <c r="AC112" s="9">
        <v>2</v>
      </c>
      <c r="AD112" s="9">
        <v>0</v>
      </c>
      <c r="AE112" s="9">
        <v>0</v>
      </c>
      <c r="AF112" s="9">
        <f t="shared" si="49"/>
        <v>2</v>
      </c>
      <c r="AG112" s="8" t="s">
        <v>83</v>
      </c>
      <c r="AH112" s="5" t="s">
        <v>84</v>
      </c>
      <c r="AI112" s="5" t="s">
        <v>93</v>
      </c>
      <c r="AJ112" s="5" t="s">
        <v>85</v>
      </c>
      <c r="AK112" s="6">
        <v>43563</v>
      </c>
      <c r="AL112" s="6">
        <v>43627</v>
      </c>
      <c r="AM112" s="9">
        <f t="shared" si="59"/>
        <v>80</v>
      </c>
      <c r="AN112" s="9">
        <v>0</v>
      </c>
      <c r="AO112" s="9">
        <v>0</v>
      </c>
      <c r="AP112" s="9">
        <v>1</v>
      </c>
      <c r="AQ112" s="9">
        <f t="shared" si="43"/>
        <v>1</v>
      </c>
      <c r="AR112" s="6">
        <v>43643</v>
      </c>
      <c r="AS112" s="6">
        <v>43689</v>
      </c>
      <c r="AT112" s="9">
        <f t="shared" si="60"/>
        <v>77</v>
      </c>
      <c r="AU112" s="9">
        <v>0</v>
      </c>
      <c r="AV112" s="9">
        <v>0</v>
      </c>
      <c r="AW112" s="9">
        <v>0</v>
      </c>
      <c r="AX112" s="9">
        <f t="shared" si="46"/>
        <v>0</v>
      </c>
      <c r="AY112" s="4">
        <v>48</v>
      </c>
      <c r="AZ112" s="4">
        <v>2</v>
      </c>
      <c r="BA112" s="4">
        <v>22</v>
      </c>
      <c r="BB112" s="4">
        <v>1</v>
      </c>
      <c r="BC112" s="4">
        <v>13</v>
      </c>
      <c r="BD112" s="4">
        <v>1</v>
      </c>
      <c r="BE112" s="4">
        <v>0</v>
      </c>
      <c r="BF112" s="4">
        <v>0</v>
      </c>
      <c r="BG112" s="6">
        <v>43720</v>
      </c>
      <c r="BH112" s="6">
        <v>44391</v>
      </c>
      <c r="BI112" s="9">
        <f t="shared" si="44"/>
        <v>672</v>
      </c>
      <c r="BJ112" s="9">
        <v>0</v>
      </c>
      <c r="BK112" s="9">
        <v>1</v>
      </c>
      <c r="BL112" s="9">
        <v>0</v>
      </c>
      <c r="BM112" s="9">
        <f t="shared" si="53"/>
        <v>1</v>
      </c>
      <c r="BN112" s="5" t="s">
        <v>87</v>
      </c>
      <c r="BO112" s="5" t="s">
        <v>74</v>
      </c>
      <c r="BP112" s="6" t="s">
        <v>74</v>
      </c>
      <c r="BQ112" s="5" t="s">
        <v>74</v>
      </c>
      <c r="BR112" s="5" t="s">
        <v>87</v>
      </c>
      <c r="BS112" s="6" t="s">
        <v>74</v>
      </c>
      <c r="BT112" s="7" t="s">
        <v>74</v>
      </c>
      <c r="BU112" s="5" t="s">
        <v>74</v>
      </c>
      <c r="BV112" s="5" t="s">
        <v>74</v>
      </c>
      <c r="BW112" s="5" t="s">
        <v>87</v>
      </c>
      <c r="BX112" s="5" t="s">
        <v>74</v>
      </c>
      <c r="BY112" s="6" t="s">
        <v>74</v>
      </c>
      <c r="BZ112" s="6">
        <v>44545</v>
      </c>
      <c r="CA112" s="5" t="s">
        <v>88</v>
      </c>
      <c r="CB112" s="7">
        <f t="shared" si="56"/>
        <v>35.533333333333331</v>
      </c>
    </row>
    <row r="113" spans="1:80" x14ac:dyDescent="0.3">
      <c r="A113" s="4">
        <v>112</v>
      </c>
      <c r="B113" s="5" t="s">
        <v>239</v>
      </c>
      <c r="C113" s="6">
        <v>41998</v>
      </c>
      <c r="D113" s="5" t="s">
        <v>65</v>
      </c>
      <c r="E113" s="7">
        <v>4.0410677618069819</v>
      </c>
      <c r="F113" s="6">
        <v>43474</v>
      </c>
      <c r="G113" s="4" t="s">
        <v>66</v>
      </c>
      <c r="H113" s="8">
        <v>8400</v>
      </c>
      <c r="I113" s="5" t="s">
        <v>67</v>
      </c>
      <c r="J113" s="5" t="s">
        <v>69</v>
      </c>
      <c r="K113" s="5" t="s">
        <v>69</v>
      </c>
      <c r="L113" s="5" t="s">
        <v>113</v>
      </c>
      <c r="M113" s="5" t="s">
        <v>71</v>
      </c>
      <c r="N113" s="5" t="s">
        <v>82</v>
      </c>
      <c r="O113" s="5" t="s">
        <v>67</v>
      </c>
      <c r="P113" s="6">
        <v>43475</v>
      </c>
      <c r="Q113" s="6">
        <v>43509</v>
      </c>
      <c r="R113" s="9">
        <f t="shared" si="47"/>
        <v>39</v>
      </c>
      <c r="S113" s="9">
        <v>0</v>
      </c>
      <c r="T113" s="9">
        <v>0</v>
      </c>
      <c r="U113" s="9">
        <v>0</v>
      </c>
      <c r="V113" s="8" t="s">
        <v>83</v>
      </c>
      <c r="W113" s="5" t="s">
        <v>84</v>
      </c>
      <c r="X113" s="5" t="s">
        <v>85</v>
      </c>
      <c r="Y113" s="5" t="s">
        <v>67</v>
      </c>
      <c r="Z113" s="6">
        <v>43514</v>
      </c>
      <c r="AA113" s="6">
        <v>43534</v>
      </c>
      <c r="AB113" s="9">
        <f t="shared" si="55"/>
        <v>28</v>
      </c>
      <c r="AC113" s="9">
        <v>0</v>
      </c>
      <c r="AD113" s="9">
        <v>0</v>
      </c>
      <c r="AE113" s="9">
        <v>0</v>
      </c>
      <c r="AF113" s="9">
        <f t="shared" si="49"/>
        <v>0</v>
      </c>
      <c r="AG113" s="8" t="s">
        <v>83</v>
      </c>
      <c r="AH113" s="5" t="s">
        <v>84</v>
      </c>
      <c r="AI113" s="5" t="s">
        <v>86</v>
      </c>
      <c r="AJ113" s="5" t="s">
        <v>85</v>
      </c>
      <c r="AK113" s="6">
        <v>43542</v>
      </c>
      <c r="AL113" s="6">
        <v>43597</v>
      </c>
      <c r="AM113" s="9">
        <f t="shared" si="59"/>
        <v>60</v>
      </c>
      <c r="AN113" s="9">
        <v>0</v>
      </c>
      <c r="AO113" s="9">
        <v>0</v>
      </c>
      <c r="AP113" s="9">
        <v>0</v>
      </c>
      <c r="AQ113" s="9">
        <f t="shared" si="43"/>
        <v>0</v>
      </c>
      <c r="AR113" s="6">
        <v>43602</v>
      </c>
      <c r="AS113" s="6">
        <v>43643</v>
      </c>
      <c r="AT113" s="9">
        <f t="shared" si="60"/>
        <v>48</v>
      </c>
      <c r="AU113" s="9">
        <v>0</v>
      </c>
      <c r="AV113" s="9">
        <v>0</v>
      </c>
      <c r="AW113" s="9">
        <v>0</v>
      </c>
      <c r="AX113" s="9">
        <f t="shared" si="46"/>
        <v>0</v>
      </c>
      <c r="AY113" s="4">
        <v>14</v>
      </c>
      <c r="AZ113" s="4">
        <v>2</v>
      </c>
      <c r="BA113" s="4">
        <v>0</v>
      </c>
      <c r="BB113" s="4">
        <v>0</v>
      </c>
      <c r="BC113" s="4">
        <v>7</v>
      </c>
      <c r="BD113" s="4">
        <v>1</v>
      </c>
      <c r="BE113" s="4">
        <v>0</v>
      </c>
      <c r="BF113" s="4">
        <v>0</v>
      </c>
      <c r="BG113" s="6">
        <v>43650</v>
      </c>
      <c r="BH113" s="6">
        <v>44321</v>
      </c>
      <c r="BI113" s="9">
        <f t="shared" si="44"/>
        <v>672</v>
      </c>
      <c r="BJ113" s="9">
        <v>1</v>
      </c>
      <c r="BK113" s="9">
        <v>0</v>
      </c>
      <c r="BL113" s="9">
        <v>0</v>
      </c>
      <c r="BM113" s="9">
        <f t="shared" si="53"/>
        <v>1</v>
      </c>
      <c r="BN113" s="5" t="s">
        <v>87</v>
      </c>
      <c r="BO113" s="5" t="s">
        <v>74</v>
      </c>
      <c r="BP113" s="6" t="s">
        <v>74</v>
      </c>
      <c r="BQ113" s="5" t="s">
        <v>74</v>
      </c>
      <c r="BR113" s="5" t="s">
        <v>87</v>
      </c>
      <c r="BS113" s="6" t="s">
        <v>74</v>
      </c>
      <c r="BT113" s="7" t="s">
        <v>74</v>
      </c>
      <c r="BU113" s="5" t="s">
        <v>74</v>
      </c>
      <c r="BV113" s="5" t="s">
        <v>74</v>
      </c>
      <c r="BW113" s="5" t="s">
        <v>87</v>
      </c>
      <c r="BX113" s="5" t="s">
        <v>74</v>
      </c>
      <c r="BY113" s="6" t="s">
        <v>74</v>
      </c>
      <c r="BZ113" s="6">
        <v>44545</v>
      </c>
      <c r="CA113" s="5" t="s">
        <v>88</v>
      </c>
      <c r="CB113" s="7">
        <f t="shared" si="56"/>
        <v>35.199999999999996</v>
      </c>
    </row>
    <row r="114" spans="1:80" x14ac:dyDescent="0.3">
      <c r="A114" s="4">
        <v>113</v>
      </c>
      <c r="B114" s="5" t="s">
        <v>240</v>
      </c>
      <c r="C114" s="6">
        <v>41855</v>
      </c>
      <c r="D114" s="5" t="s">
        <v>65</v>
      </c>
      <c r="E114" s="7">
        <v>4.4325804243668721</v>
      </c>
      <c r="F114" s="6">
        <v>43474</v>
      </c>
      <c r="G114" s="4" t="s">
        <v>66</v>
      </c>
      <c r="H114" s="8">
        <v>9300</v>
      </c>
      <c r="I114" s="5" t="s">
        <v>67</v>
      </c>
      <c r="J114" s="5" t="s">
        <v>68</v>
      </c>
      <c r="K114" s="5" t="s">
        <v>69</v>
      </c>
      <c r="L114" s="5" t="s">
        <v>113</v>
      </c>
      <c r="M114" s="5" t="s">
        <v>71</v>
      </c>
      <c r="N114" s="5" t="s">
        <v>82</v>
      </c>
      <c r="O114" s="5" t="s">
        <v>91</v>
      </c>
      <c r="P114" s="6">
        <v>43477</v>
      </c>
      <c r="Q114" s="6">
        <v>43516</v>
      </c>
      <c r="R114" s="9">
        <f t="shared" si="47"/>
        <v>45</v>
      </c>
      <c r="S114" s="9">
        <v>2</v>
      </c>
      <c r="T114" s="9">
        <v>0</v>
      </c>
      <c r="U114" s="9">
        <v>0</v>
      </c>
      <c r="V114" s="8" t="s">
        <v>83</v>
      </c>
      <c r="W114" s="5" t="s">
        <v>106</v>
      </c>
      <c r="X114" s="5" t="s">
        <v>107</v>
      </c>
      <c r="Y114" s="5" t="s">
        <v>73</v>
      </c>
      <c r="Z114" s="6">
        <v>43522</v>
      </c>
      <c r="AA114" s="6">
        <v>43585</v>
      </c>
      <c r="AB114" s="9">
        <f t="shared" si="55"/>
        <v>84</v>
      </c>
      <c r="AC114" s="9">
        <v>2</v>
      </c>
      <c r="AD114" s="9">
        <v>0</v>
      </c>
      <c r="AE114" s="9">
        <v>0</v>
      </c>
      <c r="AF114" s="9">
        <f t="shared" si="49"/>
        <v>2</v>
      </c>
      <c r="AG114" s="8" t="s">
        <v>83</v>
      </c>
      <c r="AH114" s="5" t="s">
        <v>84</v>
      </c>
      <c r="AI114" s="5" t="s">
        <v>93</v>
      </c>
      <c r="AJ114" s="5" t="s">
        <v>85</v>
      </c>
      <c r="AK114" s="6">
        <v>43606</v>
      </c>
      <c r="AL114" s="6">
        <v>43664</v>
      </c>
      <c r="AM114" s="9">
        <f t="shared" si="59"/>
        <v>69</v>
      </c>
      <c r="AN114" s="9">
        <v>0</v>
      </c>
      <c r="AO114" s="9">
        <v>0</v>
      </c>
      <c r="AP114" s="9">
        <v>0</v>
      </c>
      <c r="AQ114" s="9">
        <f t="shared" si="43"/>
        <v>0</v>
      </c>
      <c r="AR114" s="6">
        <v>43675</v>
      </c>
      <c r="AS114" s="6">
        <v>43716</v>
      </c>
      <c r="AT114" s="9">
        <f t="shared" si="60"/>
        <v>63</v>
      </c>
      <c r="AU114" s="9">
        <v>0</v>
      </c>
      <c r="AV114" s="9">
        <v>0</v>
      </c>
      <c r="AW114" s="9">
        <v>0</v>
      </c>
      <c r="AX114" s="9">
        <f t="shared" si="46"/>
        <v>0</v>
      </c>
      <c r="AY114" s="4">
        <v>35</v>
      </c>
      <c r="AZ114" s="4">
        <v>2</v>
      </c>
      <c r="BA114" s="4">
        <v>7</v>
      </c>
      <c r="BB114" s="4">
        <v>1</v>
      </c>
      <c r="BC114" s="4">
        <v>7</v>
      </c>
      <c r="BD114" s="4">
        <v>1</v>
      </c>
      <c r="BE114" s="4">
        <v>0</v>
      </c>
      <c r="BF114" s="4">
        <v>0</v>
      </c>
      <c r="BG114" s="6">
        <v>43738</v>
      </c>
      <c r="BH114" s="6">
        <v>44409</v>
      </c>
      <c r="BI114" s="9">
        <f t="shared" si="44"/>
        <v>672</v>
      </c>
      <c r="BJ114" s="9">
        <v>0</v>
      </c>
      <c r="BK114" s="9">
        <v>0</v>
      </c>
      <c r="BL114" s="9">
        <v>0</v>
      </c>
      <c r="BM114" s="9">
        <f t="shared" si="53"/>
        <v>0</v>
      </c>
      <c r="BN114" s="5" t="s">
        <v>87</v>
      </c>
      <c r="BO114" s="5" t="s">
        <v>74</v>
      </c>
      <c r="BP114" s="6" t="s">
        <v>74</v>
      </c>
      <c r="BQ114" s="5" t="s">
        <v>74</v>
      </c>
      <c r="BR114" s="5" t="s">
        <v>87</v>
      </c>
      <c r="BS114" s="6" t="s">
        <v>74</v>
      </c>
      <c r="BT114" s="7" t="s">
        <v>74</v>
      </c>
      <c r="BU114" s="5" t="s">
        <v>74</v>
      </c>
      <c r="BV114" s="5" t="s">
        <v>74</v>
      </c>
      <c r="BW114" s="5" t="s">
        <v>87</v>
      </c>
      <c r="BX114" s="5" t="s">
        <v>74</v>
      </c>
      <c r="BY114" s="6" t="s">
        <v>74</v>
      </c>
      <c r="BZ114" s="6">
        <v>44545</v>
      </c>
      <c r="CA114" s="5" t="s">
        <v>88</v>
      </c>
      <c r="CB114" s="7">
        <f t="shared" si="56"/>
        <v>35.199999999999996</v>
      </c>
    </row>
    <row r="115" spans="1:80" x14ac:dyDescent="0.3">
      <c r="A115" s="4">
        <v>114</v>
      </c>
      <c r="B115" s="5" t="s">
        <v>241</v>
      </c>
      <c r="C115" s="6">
        <v>42021</v>
      </c>
      <c r="D115" s="5" t="s">
        <v>65</v>
      </c>
      <c r="E115" s="7">
        <v>4</v>
      </c>
      <c r="F115" s="6">
        <v>43482</v>
      </c>
      <c r="G115" s="4" t="s">
        <v>120</v>
      </c>
      <c r="H115" s="8">
        <v>121000</v>
      </c>
      <c r="I115" s="5" t="s">
        <v>73</v>
      </c>
      <c r="J115" s="5" t="s">
        <v>68</v>
      </c>
      <c r="K115" s="5" t="s">
        <v>69</v>
      </c>
      <c r="L115" s="5" t="s">
        <v>86</v>
      </c>
      <c r="M115" s="5" t="s">
        <v>199</v>
      </c>
      <c r="N115" s="5" t="s">
        <v>82</v>
      </c>
      <c r="O115" s="5" t="s">
        <v>121</v>
      </c>
      <c r="P115" s="6">
        <v>43482</v>
      </c>
      <c r="Q115" s="6">
        <v>43518</v>
      </c>
      <c r="R115" s="9">
        <f t="shared" si="47"/>
        <v>42</v>
      </c>
      <c r="S115" s="9">
        <v>0</v>
      </c>
      <c r="T115" s="9">
        <v>1</v>
      </c>
      <c r="U115" s="9">
        <v>0</v>
      </c>
      <c r="V115" s="8" t="s">
        <v>83</v>
      </c>
      <c r="W115" s="5" t="s">
        <v>84</v>
      </c>
      <c r="X115" s="5" t="s">
        <v>85</v>
      </c>
      <c r="Y115" s="5" t="s">
        <v>121</v>
      </c>
      <c r="Z115" s="6">
        <v>43524</v>
      </c>
      <c r="AA115" s="6">
        <v>43579</v>
      </c>
      <c r="AB115" s="9">
        <f t="shared" si="55"/>
        <v>75</v>
      </c>
      <c r="AC115" s="9">
        <v>1</v>
      </c>
      <c r="AD115" s="9">
        <v>0</v>
      </c>
      <c r="AE115" s="9">
        <v>0</v>
      </c>
      <c r="AF115" s="9">
        <f t="shared" si="49"/>
        <v>1</v>
      </c>
      <c r="AG115" s="8" t="s">
        <v>83</v>
      </c>
      <c r="AH115" s="5" t="s">
        <v>84</v>
      </c>
      <c r="AI115" s="5" t="s">
        <v>93</v>
      </c>
      <c r="AJ115" s="5" t="s">
        <v>85</v>
      </c>
      <c r="AK115" s="6">
        <v>43599</v>
      </c>
      <c r="AL115" s="6">
        <v>43647</v>
      </c>
      <c r="AM115" s="9">
        <f t="shared" si="59"/>
        <v>69</v>
      </c>
      <c r="AN115" s="9">
        <v>1</v>
      </c>
      <c r="AO115" s="9">
        <v>0</v>
      </c>
      <c r="AP115" s="9">
        <v>0</v>
      </c>
      <c r="AQ115" s="9">
        <f t="shared" si="43"/>
        <v>1</v>
      </c>
      <c r="AR115" s="6">
        <v>43668</v>
      </c>
      <c r="AS115" s="6">
        <v>43709</v>
      </c>
      <c r="AT115" s="9">
        <f t="shared" si="60"/>
        <v>59</v>
      </c>
      <c r="AU115" s="9">
        <v>0</v>
      </c>
      <c r="AV115" s="9">
        <v>0</v>
      </c>
      <c r="AW115" s="9">
        <v>0</v>
      </c>
      <c r="AX115" s="9">
        <f t="shared" si="46"/>
        <v>0</v>
      </c>
      <c r="AY115" s="4">
        <v>7</v>
      </c>
      <c r="AZ115" s="4">
        <v>1</v>
      </c>
      <c r="BA115" s="4">
        <v>0</v>
      </c>
      <c r="BB115" s="4">
        <v>0</v>
      </c>
      <c r="BC115" s="4">
        <v>7</v>
      </c>
      <c r="BD115" s="4">
        <v>1</v>
      </c>
      <c r="BE115" s="4">
        <v>0</v>
      </c>
      <c r="BF115" s="4">
        <v>0</v>
      </c>
      <c r="BG115" s="6">
        <v>43727</v>
      </c>
      <c r="BH115" s="10">
        <v>44162</v>
      </c>
      <c r="BI115" s="9">
        <f t="shared" si="44"/>
        <v>436</v>
      </c>
      <c r="BJ115" s="9">
        <v>0</v>
      </c>
      <c r="BK115" s="9">
        <v>0</v>
      </c>
      <c r="BL115" s="9">
        <v>0</v>
      </c>
      <c r="BM115" s="9">
        <f t="shared" si="53"/>
        <v>0</v>
      </c>
      <c r="BN115" s="5" t="s">
        <v>87</v>
      </c>
      <c r="BO115" s="5" t="s">
        <v>74</v>
      </c>
      <c r="BP115" s="6" t="s">
        <v>74</v>
      </c>
      <c r="BQ115" s="5" t="s">
        <v>74</v>
      </c>
      <c r="BR115" s="5" t="s">
        <v>75</v>
      </c>
      <c r="BS115" s="6">
        <v>44162</v>
      </c>
      <c r="BT115" s="7">
        <f>YEARFRAC(F115,BS115)*12</f>
        <v>22.333333333333336</v>
      </c>
      <c r="BU115" s="5" t="s">
        <v>101</v>
      </c>
      <c r="BV115" s="5" t="s">
        <v>109</v>
      </c>
      <c r="BW115" s="5" t="s">
        <v>74</v>
      </c>
      <c r="BX115" s="5" t="s">
        <v>74</v>
      </c>
      <c r="BY115" s="6" t="s">
        <v>74</v>
      </c>
      <c r="BZ115" s="6">
        <f>BS115</f>
        <v>44162</v>
      </c>
      <c r="CA115" s="5" t="s">
        <v>110</v>
      </c>
      <c r="CB115" s="7">
        <f t="shared" si="56"/>
        <v>22.333333333333336</v>
      </c>
    </row>
    <row r="116" spans="1:80" x14ac:dyDescent="0.3">
      <c r="A116" s="4">
        <v>115</v>
      </c>
      <c r="B116" s="5" t="s">
        <v>242</v>
      </c>
      <c r="C116" s="6">
        <v>42206</v>
      </c>
      <c r="D116" s="5" t="s">
        <v>65</v>
      </c>
      <c r="E116" s="7">
        <v>3.5318275154004106</v>
      </c>
      <c r="F116" s="6">
        <v>43496</v>
      </c>
      <c r="G116" s="4" t="s">
        <v>120</v>
      </c>
      <c r="H116" s="8">
        <v>9500</v>
      </c>
      <c r="I116" s="5" t="s">
        <v>67</v>
      </c>
      <c r="J116" s="5" t="s">
        <v>68</v>
      </c>
      <c r="K116" s="5" t="s">
        <v>69</v>
      </c>
      <c r="L116" s="5" t="s">
        <v>86</v>
      </c>
      <c r="M116" s="5" t="s">
        <v>199</v>
      </c>
      <c r="N116" s="5" t="s">
        <v>82</v>
      </c>
      <c r="O116" s="5" t="s">
        <v>121</v>
      </c>
      <c r="P116" s="6">
        <v>43497</v>
      </c>
      <c r="Q116" s="6">
        <v>43532</v>
      </c>
      <c r="R116" s="9">
        <f t="shared" si="47"/>
        <v>39</v>
      </c>
      <c r="S116" s="9">
        <v>0</v>
      </c>
      <c r="T116" s="9">
        <v>0</v>
      </c>
      <c r="U116" s="9">
        <v>0</v>
      </c>
      <c r="V116" s="8" t="s">
        <v>83</v>
      </c>
      <c r="W116" s="5" t="s">
        <v>92</v>
      </c>
      <c r="X116" s="5" t="s">
        <v>85</v>
      </c>
      <c r="Y116" s="5" t="s">
        <v>121</v>
      </c>
      <c r="Z116" s="6">
        <v>43536</v>
      </c>
      <c r="AA116" s="6">
        <v>43591</v>
      </c>
      <c r="AB116" s="9">
        <f t="shared" si="55"/>
        <v>64</v>
      </c>
      <c r="AC116" s="9">
        <v>2</v>
      </c>
      <c r="AD116" s="9">
        <v>0</v>
      </c>
      <c r="AE116" s="9">
        <v>0</v>
      </c>
      <c r="AF116" s="9">
        <f t="shared" si="49"/>
        <v>2</v>
      </c>
      <c r="AG116" s="8" t="s">
        <v>86</v>
      </c>
      <c r="AH116" s="5" t="s">
        <v>92</v>
      </c>
      <c r="AI116" s="5" t="s">
        <v>93</v>
      </c>
      <c r="AJ116" s="5" t="s">
        <v>85</v>
      </c>
      <c r="AK116" s="6">
        <v>43600</v>
      </c>
      <c r="AL116" s="6">
        <v>43648</v>
      </c>
      <c r="AM116" s="9">
        <f t="shared" si="59"/>
        <v>61</v>
      </c>
      <c r="AN116" s="9">
        <v>1</v>
      </c>
      <c r="AO116" s="9">
        <v>0</v>
      </c>
      <c r="AP116" s="9">
        <v>0</v>
      </c>
      <c r="AQ116" s="9">
        <f t="shared" si="43"/>
        <v>1</v>
      </c>
      <c r="AR116" s="6">
        <v>43661</v>
      </c>
      <c r="AS116" s="6">
        <v>43702</v>
      </c>
      <c r="AT116" s="9">
        <f t="shared" si="60"/>
        <v>73</v>
      </c>
      <c r="AU116" s="9">
        <v>1</v>
      </c>
      <c r="AV116" s="9">
        <v>0</v>
      </c>
      <c r="AW116" s="9">
        <v>0</v>
      </c>
      <c r="AX116" s="9">
        <f t="shared" si="46"/>
        <v>1</v>
      </c>
      <c r="AY116" s="4">
        <v>19</v>
      </c>
      <c r="AZ116" s="4">
        <v>2</v>
      </c>
      <c r="BA116" s="4">
        <v>0</v>
      </c>
      <c r="BB116" s="4">
        <v>0</v>
      </c>
      <c r="BC116" s="4">
        <v>2</v>
      </c>
      <c r="BD116" s="4">
        <v>1</v>
      </c>
      <c r="BE116" s="4">
        <v>0</v>
      </c>
      <c r="BF116" s="4">
        <v>0</v>
      </c>
      <c r="BG116" s="6">
        <v>43734</v>
      </c>
      <c r="BH116" s="6">
        <v>44405</v>
      </c>
      <c r="BI116" s="9">
        <f t="shared" si="44"/>
        <v>672</v>
      </c>
      <c r="BJ116" s="9">
        <v>0</v>
      </c>
      <c r="BK116" s="9">
        <v>0</v>
      </c>
      <c r="BL116" s="9">
        <v>0</v>
      </c>
      <c r="BM116" s="9">
        <f t="shared" si="53"/>
        <v>0</v>
      </c>
      <c r="BN116" s="5" t="s">
        <v>87</v>
      </c>
      <c r="BO116" s="5" t="s">
        <v>74</v>
      </c>
      <c r="BP116" s="6" t="s">
        <v>74</v>
      </c>
      <c r="BQ116" s="5" t="s">
        <v>74</v>
      </c>
      <c r="BR116" s="5" t="s">
        <v>87</v>
      </c>
      <c r="BS116" s="6" t="s">
        <v>74</v>
      </c>
      <c r="BT116" s="7" t="s">
        <v>74</v>
      </c>
      <c r="BU116" s="5" t="s">
        <v>74</v>
      </c>
      <c r="BV116" s="5" t="s">
        <v>74</v>
      </c>
      <c r="BW116" s="5" t="s">
        <v>87</v>
      </c>
      <c r="BX116" s="5" t="s">
        <v>74</v>
      </c>
      <c r="BY116" s="6" t="s">
        <v>74</v>
      </c>
      <c r="BZ116" s="6">
        <v>44545</v>
      </c>
      <c r="CA116" s="5" t="s">
        <v>88</v>
      </c>
      <c r="CB116" s="7">
        <f t="shared" si="56"/>
        <v>34.5</v>
      </c>
    </row>
    <row r="117" spans="1:80" x14ac:dyDescent="0.3">
      <c r="A117" s="4">
        <v>116</v>
      </c>
      <c r="B117" s="5" t="s">
        <v>243</v>
      </c>
      <c r="C117" s="6">
        <v>42100</v>
      </c>
      <c r="D117" s="5" t="s">
        <v>65</v>
      </c>
      <c r="E117" s="7">
        <v>3.8384668035592062</v>
      </c>
      <c r="F117" s="6">
        <v>43502</v>
      </c>
      <c r="G117" s="4" t="s">
        <v>66</v>
      </c>
      <c r="H117" s="8">
        <v>16400</v>
      </c>
      <c r="I117" s="5" t="s">
        <v>67</v>
      </c>
      <c r="J117" s="5" t="s">
        <v>68</v>
      </c>
      <c r="K117" s="5" t="s">
        <v>69</v>
      </c>
      <c r="L117" s="5" t="s">
        <v>113</v>
      </c>
      <c r="M117" s="5" t="s">
        <v>71</v>
      </c>
      <c r="N117" s="5" t="s">
        <v>82</v>
      </c>
      <c r="O117" s="5" t="s">
        <v>91</v>
      </c>
      <c r="P117" s="6">
        <v>43503</v>
      </c>
      <c r="Q117" s="6">
        <v>43544</v>
      </c>
      <c r="R117" s="9">
        <f t="shared" si="47"/>
        <v>49</v>
      </c>
      <c r="S117" s="9">
        <v>1</v>
      </c>
      <c r="T117" s="9">
        <v>1</v>
      </c>
      <c r="U117" s="9">
        <v>1</v>
      </c>
      <c r="V117" s="8" t="s">
        <v>83</v>
      </c>
      <c r="W117" s="5" t="s">
        <v>84</v>
      </c>
      <c r="X117" s="5" t="s">
        <v>85</v>
      </c>
      <c r="Y117" s="5" t="s">
        <v>91</v>
      </c>
      <c r="Z117" s="6">
        <v>43552</v>
      </c>
      <c r="AA117" s="6">
        <v>43586</v>
      </c>
      <c r="AB117" s="9">
        <f t="shared" si="55"/>
        <v>42</v>
      </c>
      <c r="AC117" s="9">
        <v>0</v>
      </c>
      <c r="AD117" s="9">
        <v>0</v>
      </c>
      <c r="AE117" s="9">
        <v>0</v>
      </c>
      <c r="AF117" s="9">
        <f t="shared" si="49"/>
        <v>0</v>
      </c>
      <c r="AG117" s="8" t="s">
        <v>83</v>
      </c>
      <c r="AH117" s="5" t="s">
        <v>84</v>
      </c>
      <c r="AI117" s="5" t="s">
        <v>93</v>
      </c>
      <c r="AJ117" s="5" t="s">
        <v>85</v>
      </c>
      <c r="AK117" s="6">
        <v>43594</v>
      </c>
      <c r="AL117" s="6">
        <v>43642</v>
      </c>
      <c r="AM117" s="9">
        <f t="shared" si="59"/>
        <v>51</v>
      </c>
      <c r="AN117" s="9">
        <v>0</v>
      </c>
      <c r="AO117" s="9">
        <v>0</v>
      </c>
      <c r="AP117" s="9">
        <v>0</v>
      </c>
      <c r="AQ117" s="9">
        <f t="shared" si="43"/>
        <v>0</v>
      </c>
      <c r="AR117" s="6">
        <v>43645</v>
      </c>
      <c r="AS117" s="6">
        <v>43686</v>
      </c>
      <c r="AT117" s="9">
        <f t="shared" si="60"/>
        <v>51</v>
      </c>
      <c r="AU117" s="9">
        <v>0</v>
      </c>
      <c r="AV117" s="9">
        <v>0</v>
      </c>
      <c r="AW117" s="9">
        <v>0</v>
      </c>
      <c r="AX117" s="9">
        <f t="shared" si="46"/>
        <v>0</v>
      </c>
      <c r="AY117" s="4">
        <v>21</v>
      </c>
      <c r="AZ117" s="4">
        <v>1</v>
      </c>
      <c r="BA117" s="4">
        <v>0</v>
      </c>
      <c r="BB117" s="4">
        <v>0</v>
      </c>
      <c r="BC117" s="4">
        <v>1</v>
      </c>
      <c r="BD117" s="4">
        <v>1</v>
      </c>
      <c r="BE117" s="4">
        <v>0</v>
      </c>
      <c r="BF117" s="4">
        <v>0</v>
      </c>
      <c r="BG117" s="6">
        <v>43696</v>
      </c>
      <c r="BH117" s="6">
        <v>44368</v>
      </c>
      <c r="BI117" s="9">
        <f t="shared" si="44"/>
        <v>673</v>
      </c>
      <c r="BJ117" s="9">
        <v>0</v>
      </c>
      <c r="BK117" s="9">
        <v>1</v>
      </c>
      <c r="BL117" s="9">
        <v>0</v>
      </c>
      <c r="BM117" s="9">
        <f t="shared" si="53"/>
        <v>1</v>
      </c>
      <c r="BN117" s="5" t="s">
        <v>87</v>
      </c>
      <c r="BO117" s="5" t="s">
        <v>74</v>
      </c>
      <c r="BP117" s="6" t="s">
        <v>74</v>
      </c>
      <c r="BQ117" s="5" t="s">
        <v>74</v>
      </c>
      <c r="BR117" s="5" t="s">
        <v>87</v>
      </c>
      <c r="BS117" s="6" t="s">
        <v>74</v>
      </c>
      <c r="BT117" s="7" t="s">
        <v>74</v>
      </c>
      <c r="BU117" s="5" t="s">
        <v>74</v>
      </c>
      <c r="BV117" s="5" t="s">
        <v>74</v>
      </c>
      <c r="BW117" s="5" t="s">
        <v>87</v>
      </c>
      <c r="BX117" s="5" t="s">
        <v>74</v>
      </c>
      <c r="BY117" s="6" t="s">
        <v>74</v>
      </c>
      <c r="BZ117" s="6">
        <v>44545</v>
      </c>
      <c r="CA117" s="5" t="s">
        <v>88</v>
      </c>
      <c r="CB117" s="7">
        <f t="shared" si="56"/>
        <v>34.299999999999997</v>
      </c>
    </row>
    <row r="118" spans="1:80" x14ac:dyDescent="0.3">
      <c r="A118" s="4">
        <v>117</v>
      </c>
      <c r="B118" s="5" t="s">
        <v>244</v>
      </c>
      <c r="C118" s="6">
        <v>41858</v>
      </c>
      <c r="D118" s="5" t="s">
        <v>65</v>
      </c>
      <c r="E118" s="7">
        <v>4.5201916495550991</v>
      </c>
      <c r="F118" s="6">
        <v>43509</v>
      </c>
      <c r="G118" s="4" t="s">
        <v>66</v>
      </c>
      <c r="H118" s="8">
        <v>48200</v>
      </c>
      <c r="I118" s="5" t="s">
        <v>67</v>
      </c>
      <c r="J118" s="5" t="s">
        <v>69</v>
      </c>
      <c r="K118" s="5" t="s">
        <v>69</v>
      </c>
      <c r="L118" s="5" t="s">
        <v>105</v>
      </c>
      <c r="M118" s="5" t="s">
        <v>71</v>
      </c>
      <c r="N118" s="5" t="s">
        <v>82</v>
      </c>
      <c r="O118" s="5" t="s">
        <v>67</v>
      </c>
      <c r="P118" s="6">
        <v>43510</v>
      </c>
      <c r="Q118" s="6">
        <v>43544</v>
      </c>
      <c r="R118" s="9">
        <f t="shared" si="47"/>
        <v>39</v>
      </c>
      <c r="S118" s="9">
        <v>0</v>
      </c>
      <c r="T118" s="9">
        <v>1</v>
      </c>
      <c r="U118" s="9">
        <v>0</v>
      </c>
      <c r="V118" s="8" t="s">
        <v>83</v>
      </c>
      <c r="W118" s="5" t="s">
        <v>84</v>
      </c>
      <c r="X118" s="5" t="s">
        <v>85</v>
      </c>
      <c r="Y118" s="5" t="s">
        <v>67</v>
      </c>
      <c r="Z118" s="6">
        <v>43549</v>
      </c>
      <c r="AA118" s="6">
        <v>43569</v>
      </c>
      <c r="AB118" s="9">
        <f t="shared" si="55"/>
        <v>28</v>
      </c>
      <c r="AC118" s="9">
        <v>0</v>
      </c>
      <c r="AD118" s="9">
        <v>0</v>
      </c>
      <c r="AE118" s="9">
        <v>0</v>
      </c>
      <c r="AF118" s="9">
        <f t="shared" si="49"/>
        <v>0</v>
      </c>
      <c r="AG118" s="8" t="s">
        <v>83</v>
      </c>
      <c r="AH118" s="5" t="s">
        <v>84</v>
      </c>
      <c r="AI118" s="5" t="s">
        <v>86</v>
      </c>
      <c r="AJ118" s="5" t="s">
        <v>85</v>
      </c>
      <c r="AK118" s="6">
        <v>43577</v>
      </c>
      <c r="AL118" s="6">
        <v>43633</v>
      </c>
      <c r="AM118" s="9">
        <f t="shared" si="59"/>
        <v>63</v>
      </c>
      <c r="AN118" s="9">
        <v>0</v>
      </c>
      <c r="AO118" s="9">
        <v>0</v>
      </c>
      <c r="AP118" s="9">
        <v>0</v>
      </c>
      <c r="AQ118" s="9">
        <f t="shared" si="43"/>
        <v>0</v>
      </c>
      <c r="AR118" s="6">
        <v>43640</v>
      </c>
      <c r="AS118" s="6">
        <v>43681</v>
      </c>
      <c r="AT118" s="9">
        <f t="shared" si="60"/>
        <v>63</v>
      </c>
      <c r="AU118" s="9">
        <v>2</v>
      </c>
      <c r="AV118" s="9">
        <v>0</v>
      </c>
      <c r="AW118" s="9">
        <v>0</v>
      </c>
      <c r="AX118" s="9">
        <f t="shared" si="46"/>
        <v>2</v>
      </c>
      <c r="AY118" s="4">
        <v>49</v>
      </c>
      <c r="AZ118" s="4">
        <v>1</v>
      </c>
      <c r="BA118" s="4">
        <v>0</v>
      </c>
      <c r="BB118" s="4">
        <v>0</v>
      </c>
      <c r="BC118" s="4">
        <v>8</v>
      </c>
      <c r="BD118" s="4">
        <v>1</v>
      </c>
      <c r="BE118" s="4">
        <v>0</v>
      </c>
      <c r="BF118" s="4">
        <v>0</v>
      </c>
      <c r="BG118" s="6">
        <v>43703</v>
      </c>
      <c r="BH118" s="6">
        <v>44374</v>
      </c>
      <c r="BI118" s="9">
        <f t="shared" si="44"/>
        <v>672</v>
      </c>
      <c r="BJ118" s="9">
        <v>1</v>
      </c>
      <c r="BK118" s="9">
        <v>0</v>
      </c>
      <c r="BL118" s="9">
        <v>0</v>
      </c>
      <c r="BM118" s="9">
        <f t="shared" si="53"/>
        <v>1</v>
      </c>
      <c r="BN118" s="5" t="s">
        <v>87</v>
      </c>
      <c r="BO118" s="5" t="s">
        <v>74</v>
      </c>
      <c r="BP118" s="6" t="s">
        <v>74</v>
      </c>
      <c r="BQ118" s="5" t="s">
        <v>74</v>
      </c>
      <c r="BR118" s="5" t="s">
        <v>75</v>
      </c>
      <c r="BS118" s="6">
        <v>44420</v>
      </c>
      <c r="BT118" s="7">
        <f>YEARFRAC(F118,BS118)*12</f>
        <v>29.966666666666669</v>
      </c>
      <c r="BU118" s="5" t="s">
        <v>101</v>
      </c>
      <c r="BV118" s="5" t="s">
        <v>102</v>
      </c>
      <c r="BW118" s="5" t="s">
        <v>74</v>
      </c>
      <c r="BX118" s="5" t="s">
        <v>74</v>
      </c>
      <c r="BY118" s="6" t="s">
        <v>74</v>
      </c>
      <c r="BZ118" s="6">
        <f>BS118</f>
        <v>44420</v>
      </c>
      <c r="CA118" s="5" t="s">
        <v>110</v>
      </c>
      <c r="CB118" s="7">
        <f t="shared" si="56"/>
        <v>29.966666666666669</v>
      </c>
    </row>
    <row r="119" spans="1:80" x14ac:dyDescent="0.3">
      <c r="A119" s="4">
        <v>118</v>
      </c>
      <c r="B119" s="5" t="s">
        <v>245</v>
      </c>
      <c r="C119" s="6">
        <v>42062</v>
      </c>
      <c r="D119" s="5" t="s">
        <v>90</v>
      </c>
      <c r="E119" s="7">
        <v>3.978097193702943</v>
      </c>
      <c r="F119" s="6">
        <v>43515</v>
      </c>
      <c r="G119" s="4" t="s">
        <v>66</v>
      </c>
      <c r="H119" s="8">
        <v>18300</v>
      </c>
      <c r="I119" s="5" t="s">
        <v>67</v>
      </c>
      <c r="J119" s="5" t="s">
        <v>69</v>
      </c>
      <c r="K119" s="5" t="s">
        <v>69</v>
      </c>
      <c r="L119" s="5" t="s">
        <v>113</v>
      </c>
      <c r="M119" s="5" t="s">
        <v>71</v>
      </c>
      <c r="N119" s="5" t="s">
        <v>82</v>
      </c>
      <c r="O119" s="5" t="s">
        <v>67</v>
      </c>
      <c r="P119" s="6">
        <v>43516</v>
      </c>
      <c r="Q119" s="6">
        <v>43551</v>
      </c>
      <c r="R119" s="9">
        <f t="shared" si="47"/>
        <v>40</v>
      </c>
      <c r="S119" s="9">
        <v>1</v>
      </c>
      <c r="T119" s="9">
        <v>1</v>
      </c>
      <c r="U119" s="9">
        <v>0</v>
      </c>
      <c r="V119" s="8" t="s">
        <v>83</v>
      </c>
      <c r="W119" s="5" t="s">
        <v>84</v>
      </c>
      <c r="X119" s="5" t="s">
        <v>85</v>
      </c>
      <c r="Y119" s="5" t="s">
        <v>67</v>
      </c>
      <c r="Z119" s="6">
        <v>43556</v>
      </c>
      <c r="AA119" s="6">
        <v>43576</v>
      </c>
      <c r="AB119" s="9">
        <f t="shared" si="55"/>
        <v>29</v>
      </c>
      <c r="AC119" s="9">
        <v>0</v>
      </c>
      <c r="AD119" s="9">
        <v>0</v>
      </c>
      <c r="AE119" s="9">
        <v>0</v>
      </c>
      <c r="AF119" s="9">
        <f t="shared" si="49"/>
        <v>0</v>
      </c>
      <c r="AG119" s="8" t="s">
        <v>83</v>
      </c>
      <c r="AH119" s="5" t="s">
        <v>84</v>
      </c>
      <c r="AI119" s="5" t="s">
        <v>86</v>
      </c>
      <c r="AJ119" s="5" t="s">
        <v>85</v>
      </c>
      <c r="AK119" s="6">
        <v>43585</v>
      </c>
      <c r="AL119" s="6">
        <v>43642</v>
      </c>
      <c r="AM119" s="9">
        <f t="shared" si="59"/>
        <v>64</v>
      </c>
      <c r="AN119" s="9">
        <v>0</v>
      </c>
      <c r="AO119" s="9">
        <v>0</v>
      </c>
      <c r="AP119" s="9">
        <v>0</v>
      </c>
      <c r="AQ119" s="9">
        <f t="shared" si="43"/>
        <v>0</v>
      </c>
      <c r="AR119" s="6">
        <v>43649</v>
      </c>
      <c r="AS119" s="6">
        <v>43691</v>
      </c>
      <c r="AT119" s="9">
        <f t="shared" si="60"/>
        <v>57</v>
      </c>
      <c r="AU119" s="9">
        <v>0</v>
      </c>
      <c r="AV119" s="9">
        <v>0</v>
      </c>
      <c r="AW119" s="9">
        <v>0</v>
      </c>
      <c r="AX119" s="9">
        <f t="shared" si="46"/>
        <v>0</v>
      </c>
      <c r="AY119" s="4">
        <v>21</v>
      </c>
      <c r="AZ119" s="4">
        <v>2</v>
      </c>
      <c r="BA119" s="4">
        <v>0</v>
      </c>
      <c r="BB119" s="4">
        <v>0</v>
      </c>
      <c r="BC119" s="4">
        <v>4</v>
      </c>
      <c r="BD119" s="4">
        <v>1</v>
      </c>
      <c r="BE119" s="4">
        <v>0</v>
      </c>
      <c r="BF119" s="4">
        <v>0</v>
      </c>
      <c r="BG119" s="6">
        <v>43706</v>
      </c>
      <c r="BH119" s="6">
        <v>44377</v>
      </c>
      <c r="BI119" s="9">
        <f t="shared" si="44"/>
        <v>672</v>
      </c>
      <c r="BJ119" s="9">
        <v>0</v>
      </c>
      <c r="BK119" s="9">
        <v>0</v>
      </c>
      <c r="BL119" s="9">
        <v>0</v>
      </c>
      <c r="BM119" s="9">
        <f t="shared" si="53"/>
        <v>0</v>
      </c>
      <c r="BN119" s="5" t="s">
        <v>87</v>
      </c>
      <c r="BO119" s="5" t="s">
        <v>74</v>
      </c>
      <c r="BP119" s="6" t="s">
        <v>74</v>
      </c>
      <c r="BQ119" s="5" t="s">
        <v>74</v>
      </c>
      <c r="BR119" s="5" t="s">
        <v>87</v>
      </c>
      <c r="BS119" s="6" t="s">
        <v>74</v>
      </c>
      <c r="BT119" s="7" t="s">
        <v>74</v>
      </c>
      <c r="BU119" s="5" t="s">
        <v>74</v>
      </c>
      <c r="BV119" s="5" t="s">
        <v>74</v>
      </c>
      <c r="BW119" s="5" t="s">
        <v>87</v>
      </c>
      <c r="BX119" s="5" t="s">
        <v>74</v>
      </c>
      <c r="BY119" s="6" t="s">
        <v>74</v>
      </c>
      <c r="BZ119" s="6">
        <v>44545</v>
      </c>
      <c r="CA119" s="5" t="s">
        <v>88</v>
      </c>
      <c r="CB119" s="7">
        <f t="shared" si="56"/>
        <v>33.866666666666667</v>
      </c>
    </row>
    <row r="120" spans="1:80" x14ac:dyDescent="0.3">
      <c r="A120" s="4">
        <v>119</v>
      </c>
      <c r="B120" s="5" t="s">
        <v>246</v>
      </c>
      <c r="C120" s="6">
        <v>38038</v>
      </c>
      <c r="D120" s="5" t="s">
        <v>65</v>
      </c>
      <c r="E120" s="7">
        <v>15.003422313483915</v>
      </c>
      <c r="F120" s="6">
        <v>43518</v>
      </c>
      <c r="G120" s="4" t="s">
        <v>66</v>
      </c>
      <c r="H120" s="8">
        <v>18800</v>
      </c>
      <c r="I120" s="5" t="s">
        <v>73</v>
      </c>
      <c r="J120" s="5" t="s">
        <v>69</v>
      </c>
      <c r="K120" s="5" t="s">
        <v>69</v>
      </c>
      <c r="L120" s="5" t="s">
        <v>105</v>
      </c>
      <c r="M120" s="5" t="s">
        <v>71</v>
      </c>
      <c r="N120" s="5" t="s">
        <v>82</v>
      </c>
      <c r="O120" s="5" t="s">
        <v>98</v>
      </c>
      <c r="P120" s="6">
        <v>43519</v>
      </c>
      <c r="Q120" s="6">
        <v>43553</v>
      </c>
      <c r="R120" s="9">
        <f t="shared" ref="R120:R141" si="61">(Z120-P120)</f>
        <v>37</v>
      </c>
      <c r="S120" s="9">
        <v>0</v>
      </c>
      <c r="T120" s="9">
        <v>1</v>
      </c>
      <c r="U120" s="9">
        <v>0</v>
      </c>
      <c r="V120" s="8" t="s">
        <v>83</v>
      </c>
      <c r="W120" s="5" t="s">
        <v>84</v>
      </c>
      <c r="X120" s="5" t="s">
        <v>85</v>
      </c>
      <c r="Y120" s="5" t="s">
        <v>98</v>
      </c>
      <c r="Z120" s="6">
        <v>43556</v>
      </c>
      <c r="AA120" s="6">
        <v>43590</v>
      </c>
      <c r="AB120" s="9">
        <f t="shared" si="55"/>
        <v>46</v>
      </c>
      <c r="AC120" s="9">
        <v>0</v>
      </c>
      <c r="AD120" s="9">
        <v>0</v>
      </c>
      <c r="AE120" s="9">
        <v>0</v>
      </c>
      <c r="AF120" s="9">
        <f t="shared" si="49"/>
        <v>0</v>
      </c>
      <c r="AG120" s="8" t="s">
        <v>83</v>
      </c>
      <c r="AH120" s="5" t="s">
        <v>84</v>
      </c>
      <c r="AI120" s="5" t="s">
        <v>86</v>
      </c>
      <c r="AJ120" s="5" t="s">
        <v>85</v>
      </c>
      <c r="AK120" s="6">
        <v>43602</v>
      </c>
      <c r="AL120" s="6">
        <v>43665</v>
      </c>
      <c r="AM120" s="9">
        <f t="shared" si="59"/>
        <v>66</v>
      </c>
      <c r="AN120" s="9">
        <v>0</v>
      </c>
      <c r="AO120" s="9">
        <v>1</v>
      </c>
      <c r="AP120" s="9">
        <v>0</v>
      </c>
      <c r="AQ120" s="9">
        <f t="shared" si="43"/>
        <v>1</v>
      </c>
      <c r="AR120" s="6">
        <v>43668</v>
      </c>
      <c r="AS120" s="10">
        <v>43683</v>
      </c>
      <c r="AT120" s="9">
        <f>(AS120-AR120)</f>
        <v>15</v>
      </c>
      <c r="AU120" s="9">
        <v>0</v>
      </c>
      <c r="AV120" s="9">
        <v>1</v>
      </c>
      <c r="AW120" s="9">
        <v>0</v>
      </c>
      <c r="AX120" s="9">
        <f t="shared" si="46"/>
        <v>1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6" t="s">
        <v>74</v>
      </c>
      <c r="BH120" s="6" t="s">
        <v>74</v>
      </c>
      <c r="BI120" s="9" t="s">
        <v>74</v>
      </c>
      <c r="BJ120" s="9" t="s">
        <v>74</v>
      </c>
      <c r="BK120" s="9" t="s">
        <v>74</v>
      </c>
      <c r="BL120" s="9" t="s">
        <v>74</v>
      </c>
      <c r="BM120" s="9" t="s">
        <v>74</v>
      </c>
      <c r="BN120" s="5" t="s">
        <v>87</v>
      </c>
      <c r="BO120" s="5" t="s">
        <v>74</v>
      </c>
      <c r="BP120" s="6" t="s">
        <v>74</v>
      </c>
      <c r="BQ120" s="5" t="s">
        <v>74</v>
      </c>
      <c r="BR120" s="5" t="s">
        <v>87</v>
      </c>
      <c r="BS120" s="6" t="s">
        <v>74</v>
      </c>
      <c r="BT120" s="7" t="s">
        <v>74</v>
      </c>
      <c r="BU120" s="5" t="s">
        <v>74</v>
      </c>
      <c r="BV120" s="5" t="s">
        <v>74</v>
      </c>
      <c r="BW120" s="5" t="s">
        <v>75</v>
      </c>
      <c r="BX120" s="5" t="s">
        <v>152</v>
      </c>
      <c r="BY120" s="6">
        <v>43683</v>
      </c>
      <c r="BZ120" s="6">
        <f>BY120</f>
        <v>43683</v>
      </c>
      <c r="CA120" s="5" t="s">
        <v>78</v>
      </c>
      <c r="CB120" s="7">
        <f t="shared" si="56"/>
        <v>5.4666666666666668</v>
      </c>
    </row>
    <row r="121" spans="1:80" x14ac:dyDescent="0.3">
      <c r="A121" s="4">
        <v>120</v>
      </c>
      <c r="B121" s="5" t="s">
        <v>247</v>
      </c>
      <c r="C121" s="6">
        <v>41435</v>
      </c>
      <c r="D121" s="5" t="s">
        <v>90</v>
      </c>
      <c r="E121" s="7">
        <v>5.722108145106092</v>
      </c>
      <c r="F121" s="6">
        <v>43525</v>
      </c>
      <c r="G121" s="4" t="s">
        <v>66</v>
      </c>
      <c r="H121" s="8">
        <v>3000</v>
      </c>
      <c r="I121" s="5" t="s">
        <v>67</v>
      </c>
      <c r="J121" s="5" t="s">
        <v>69</v>
      </c>
      <c r="K121" s="5" t="s">
        <v>69</v>
      </c>
      <c r="L121" s="5" t="s">
        <v>105</v>
      </c>
      <c r="M121" s="5" t="s">
        <v>71</v>
      </c>
      <c r="N121" s="5" t="s">
        <v>82</v>
      </c>
      <c r="O121" s="5" t="s">
        <v>67</v>
      </c>
      <c r="P121" s="6">
        <v>43526</v>
      </c>
      <c r="Q121" s="6">
        <v>43560</v>
      </c>
      <c r="R121" s="9">
        <f t="shared" si="61"/>
        <v>49</v>
      </c>
      <c r="S121" s="9">
        <v>1</v>
      </c>
      <c r="T121" s="9">
        <v>1</v>
      </c>
      <c r="U121" s="9">
        <v>0</v>
      </c>
      <c r="V121" s="8" t="s">
        <v>83</v>
      </c>
      <c r="W121" s="5" t="s">
        <v>106</v>
      </c>
      <c r="X121" s="5" t="s">
        <v>107</v>
      </c>
      <c r="Y121" s="5" t="s">
        <v>73</v>
      </c>
      <c r="Z121" s="6">
        <v>43575</v>
      </c>
      <c r="AA121" s="6">
        <v>43629</v>
      </c>
      <c r="AB121" s="9">
        <f t="shared" si="55"/>
        <v>68</v>
      </c>
      <c r="AC121" s="9">
        <v>3</v>
      </c>
      <c r="AD121" s="9">
        <v>0</v>
      </c>
      <c r="AE121" s="9">
        <v>0</v>
      </c>
      <c r="AF121" s="9">
        <f t="shared" si="49"/>
        <v>3</v>
      </c>
      <c r="AG121" s="8" t="s">
        <v>83</v>
      </c>
      <c r="AH121" s="5" t="s">
        <v>84</v>
      </c>
      <c r="AI121" s="5" t="s">
        <v>86</v>
      </c>
      <c r="AJ121" s="5" t="s">
        <v>85</v>
      </c>
      <c r="AK121" s="6">
        <v>43643</v>
      </c>
      <c r="AL121" s="6">
        <v>43691</v>
      </c>
      <c r="AM121" s="9">
        <f t="shared" si="59"/>
        <v>81</v>
      </c>
      <c r="AN121" s="9">
        <v>0</v>
      </c>
      <c r="AO121" s="9">
        <v>0</v>
      </c>
      <c r="AP121" s="9">
        <v>0</v>
      </c>
      <c r="AQ121" s="9">
        <f t="shared" si="43"/>
        <v>0</v>
      </c>
      <c r="AR121" s="6">
        <v>43724</v>
      </c>
      <c r="AS121" s="6">
        <v>43765</v>
      </c>
      <c r="AT121" s="9">
        <f>(BG121-AR121)</f>
        <v>66</v>
      </c>
      <c r="AU121" s="9">
        <v>2</v>
      </c>
      <c r="AV121" s="9">
        <v>0</v>
      </c>
      <c r="AW121" s="9">
        <v>0</v>
      </c>
      <c r="AX121" s="9">
        <f t="shared" si="46"/>
        <v>2</v>
      </c>
      <c r="AY121" s="4">
        <v>38</v>
      </c>
      <c r="AZ121" s="4">
        <v>1</v>
      </c>
      <c r="BA121" s="4">
        <v>24</v>
      </c>
      <c r="BB121" s="4">
        <v>2</v>
      </c>
      <c r="BC121" s="4">
        <v>14</v>
      </c>
      <c r="BD121" s="4">
        <v>2</v>
      </c>
      <c r="BE121" s="4">
        <v>0</v>
      </c>
      <c r="BF121" s="4">
        <v>0</v>
      </c>
      <c r="BG121" s="6">
        <v>43790</v>
      </c>
      <c r="BH121" s="6">
        <v>44461</v>
      </c>
      <c r="BI121" s="9">
        <f t="shared" si="44"/>
        <v>672</v>
      </c>
      <c r="BJ121" s="9">
        <v>0</v>
      </c>
      <c r="BK121" s="9">
        <v>0</v>
      </c>
      <c r="BL121" s="9">
        <v>0</v>
      </c>
      <c r="BM121" s="9">
        <f t="shared" si="53"/>
        <v>0</v>
      </c>
      <c r="BN121" s="5" t="s">
        <v>87</v>
      </c>
      <c r="BO121" s="5" t="s">
        <v>74</v>
      </c>
      <c r="BP121" s="6" t="s">
        <v>74</v>
      </c>
      <c r="BQ121" s="5" t="s">
        <v>74</v>
      </c>
      <c r="BR121" s="5" t="s">
        <v>87</v>
      </c>
      <c r="BS121" s="6" t="s">
        <v>74</v>
      </c>
      <c r="BT121" s="7" t="s">
        <v>74</v>
      </c>
      <c r="BU121" s="5" t="s">
        <v>74</v>
      </c>
      <c r="BV121" s="5" t="s">
        <v>74</v>
      </c>
      <c r="BW121" s="5" t="s">
        <v>87</v>
      </c>
      <c r="BX121" s="5" t="s">
        <v>74</v>
      </c>
      <c r="BY121" s="6" t="s">
        <v>74</v>
      </c>
      <c r="BZ121" s="6">
        <v>44545</v>
      </c>
      <c r="CA121" s="5" t="s">
        <v>88</v>
      </c>
      <c r="CB121" s="7">
        <f t="shared" si="56"/>
        <v>33.466666666666669</v>
      </c>
    </row>
    <row r="122" spans="1:80" x14ac:dyDescent="0.3">
      <c r="A122" s="4">
        <v>121</v>
      </c>
      <c r="B122" s="5" t="s">
        <v>248</v>
      </c>
      <c r="C122" s="6">
        <v>37874</v>
      </c>
      <c r="D122" s="5" t="s">
        <v>65</v>
      </c>
      <c r="E122" s="7">
        <v>15.485284052019164</v>
      </c>
      <c r="F122" s="6">
        <v>43530</v>
      </c>
      <c r="G122" s="4" t="s">
        <v>66</v>
      </c>
      <c r="H122" s="8">
        <v>99000</v>
      </c>
      <c r="I122" s="5" t="s">
        <v>73</v>
      </c>
      <c r="J122" s="5" t="s">
        <v>69</v>
      </c>
      <c r="K122" s="5" t="s">
        <v>69</v>
      </c>
      <c r="L122" s="5" t="s">
        <v>70</v>
      </c>
      <c r="M122" s="5" t="s">
        <v>71</v>
      </c>
      <c r="N122" s="5" t="s">
        <v>82</v>
      </c>
      <c r="O122" s="5" t="s">
        <v>73</v>
      </c>
      <c r="P122" s="6">
        <v>43530</v>
      </c>
      <c r="Q122" s="6">
        <v>43567</v>
      </c>
      <c r="R122" s="9">
        <f t="shared" si="61"/>
        <v>41</v>
      </c>
      <c r="S122" s="9">
        <v>2</v>
      </c>
      <c r="T122" s="9">
        <v>0</v>
      </c>
      <c r="U122" s="9">
        <v>0</v>
      </c>
      <c r="V122" s="8" t="s">
        <v>83</v>
      </c>
      <c r="W122" s="5" t="s">
        <v>106</v>
      </c>
      <c r="X122" s="5" t="s">
        <v>107</v>
      </c>
      <c r="Y122" s="5" t="s">
        <v>73</v>
      </c>
      <c r="Z122" s="6">
        <v>43571</v>
      </c>
      <c r="AA122" s="6">
        <v>43625</v>
      </c>
      <c r="AB122" s="9">
        <f t="shared" si="55"/>
        <v>65</v>
      </c>
      <c r="AC122" s="9">
        <v>1</v>
      </c>
      <c r="AD122" s="9">
        <v>0</v>
      </c>
      <c r="AE122" s="9">
        <v>0</v>
      </c>
      <c r="AF122" s="9">
        <f t="shared" si="49"/>
        <v>1</v>
      </c>
      <c r="AG122" s="8" t="s">
        <v>83</v>
      </c>
      <c r="AH122" s="5" t="s">
        <v>84</v>
      </c>
      <c r="AI122" s="5" t="s">
        <v>86</v>
      </c>
      <c r="AJ122" s="5" t="s">
        <v>85</v>
      </c>
      <c r="AK122" s="6">
        <v>43636</v>
      </c>
      <c r="AL122" s="6">
        <v>43693</v>
      </c>
      <c r="AM122" s="9">
        <f>(AL122-AK122)</f>
        <v>57</v>
      </c>
      <c r="AN122" s="9">
        <v>1</v>
      </c>
      <c r="AO122" s="9">
        <v>0</v>
      </c>
      <c r="AP122" s="9">
        <v>0</v>
      </c>
      <c r="AQ122" s="9">
        <f t="shared" si="43"/>
        <v>1</v>
      </c>
      <c r="AR122" s="6" t="s">
        <v>74</v>
      </c>
      <c r="AS122" s="6" t="s">
        <v>74</v>
      </c>
      <c r="AT122" s="9" t="s">
        <v>74</v>
      </c>
      <c r="AU122" s="9" t="s">
        <v>74</v>
      </c>
      <c r="AV122" s="9" t="s">
        <v>74</v>
      </c>
      <c r="AW122" s="9" t="s">
        <v>74</v>
      </c>
      <c r="AX122" s="9" t="s">
        <v>74</v>
      </c>
      <c r="AY122" s="4" t="s">
        <v>74</v>
      </c>
      <c r="AZ122" s="4" t="s">
        <v>74</v>
      </c>
      <c r="BA122" s="4" t="s">
        <v>74</v>
      </c>
      <c r="BB122" s="4" t="s">
        <v>74</v>
      </c>
      <c r="BC122" s="4" t="s">
        <v>74</v>
      </c>
      <c r="BD122" s="4" t="s">
        <v>74</v>
      </c>
      <c r="BE122" s="4" t="s">
        <v>74</v>
      </c>
      <c r="BF122" s="4" t="s">
        <v>74</v>
      </c>
      <c r="BG122" s="6" t="s">
        <v>74</v>
      </c>
      <c r="BH122" s="6" t="s">
        <v>74</v>
      </c>
      <c r="BI122" s="9" t="s">
        <v>74</v>
      </c>
      <c r="BJ122" s="9" t="s">
        <v>74</v>
      </c>
      <c r="BK122" s="9" t="s">
        <v>74</v>
      </c>
      <c r="BL122" s="9" t="s">
        <v>74</v>
      </c>
      <c r="BM122" s="9" t="s">
        <v>74</v>
      </c>
      <c r="BN122" s="5" t="s">
        <v>75</v>
      </c>
      <c r="BO122" s="5" t="s">
        <v>154</v>
      </c>
      <c r="BP122" s="6">
        <v>43711</v>
      </c>
      <c r="BQ122" s="5" t="s">
        <v>249</v>
      </c>
      <c r="BR122" s="5" t="s">
        <v>74</v>
      </c>
      <c r="BS122" s="6" t="s">
        <v>74</v>
      </c>
      <c r="BT122" s="7" t="s">
        <v>74</v>
      </c>
      <c r="BU122" s="5" t="s">
        <v>74</v>
      </c>
      <c r="BV122" s="5" t="s">
        <v>74</v>
      </c>
      <c r="BW122" s="5" t="s">
        <v>74</v>
      </c>
      <c r="BX122" s="5" t="s">
        <v>74</v>
      </c>
      <c r="BY122" s="6" t="s">
        <v>74</v>
      </c>
      <c r="BZ122" s="6">
        <f>BP122</f>
        <v>43711</v>
      </c>
      <c r="CA122" s="5" t="s">
        <v>250</v>
      </c>
      <c r="CB122" s="7">
        <f t="shared" si="56"/>
        <v>5.8999999999999995</v>
      </c>
    </row>
    <row r="123" spans="1:80" x14ac:dyDescent="0.3">
      <c r="A123" s="4">
        <v>122</v>
      </c>
      <c r="B123" s="5" t="s">
        <v>251</v>
      </c>
      <c r="C123" s="6">
        <v>41640</v>
      </c>
      <c r="D123" s="5" t="s">
        <v>90</v>
      </c>
      <c r="E123" s="7">
        <v>5.1991786447638599</v>
      </c>
      <c r="F123" s="6">
        <v>43539</v>
      </c>
      <c r="G123" s="4" t="s">
        <v>66</v>
      </c>
      <c r="H123" s="8">
        <v>30000</v>
      </c>
      <c r="I123" s="5" t="s">
        <v>67</v>
      </c>
      <c r="J123" s="5" t="s">
        <v>69</v>
      </c>
      <c r="K123" s="5" t="s">
        <v>69</v>
      </c>
      <c r="L123" s="5" t="s">
        <v>113</v>
      </c>
      <c r="M123" s="5" t="s">
        <v>71</v>
      </c>
      <c r="N123" s="5" t="s">
        <v>82</v>
      </c>
      <c r="O123" s="5" t="s">
        <v>67</v>
      </c>
      <c r="P123" s="6">
        <v>43540</v>
      </c>
      <c r="Q123" s="6">
        <v>43581</v>
      </c>
      <c r="R123" s="9">
        <f t="shared" si="61"/>
        <v>47</v>
      </c>
      <c r="S123" s="9">
        <v>0</v>
      </c>
      <c r="T123" s="9">
        <v>0</v>
      </c>
      <c r="U123" s="9">
        <v>0</v>
      </c>
      <c r="V123" s="8" t="s">
        <v>83</v>
      </c>
      <c r="W123" s="5" t="s">
        <v>106</v>
      </c>
      <c r="X123" s="5" t="s">
        <v>107</v>
      </c>
      <c r="Y123" s="5" t="s">
        <v>73</v>
      </c>
      <c r="Z123" s="6">
        <v>43587</v>
      </c>
      <c r="AA123" s="6">
        <v>43641</v>
      </c>
      <c r="AB123" s="9">
        <f t="shared" si="55"/>
        <v>74</v>
      </c>
      <c r="AC123" s="9">
        <v>2</v>
      </c>
      <c r="AD123" s="9">
        <v>0</v>
      </c>
      <c r="AE123" s="9">
        <v>0</v>
      </c>
      <c r="AF123" s="9">
        <f t="shared" si="49"/>
        <v>2</v>
      </c>
      <c r="AG123" s="8" t="s">
        <v>83</v>
      </c>
      <c r="AH123" s="5" t="s">
        <v>84</v>
      </c>
      <c r="AI123" s="5" t="s">
        <v>86</v>
      </c>
      <c r="AJ123" s="5" t="s">
        <v>85</v>
      </c>
      <c r="AK123" s="6">
        <v>43661</v>
      </c>
      <c r="AL123" s="6">
        <v>43745</v>
      </c>
      <c r="AM123" s="9">
        <f>(AR123-AK123)</f>
        <v>108</v>
      </c>
      <c r="AN123" s="9">
        <v>3</v>
      </c>
      <c r="AO123" s="9">
        <v>0</v>
      </c>
      <c r="AP123" s="9">
        <v>0</v>
      </c>
      <c r="AQ123" s="9">
        <f t="shared" si="43"/>
        <v>3</v>
      </c>
      <c r="AR123" s="6">
        <v>43769</v>
      </c>
      <c r="AS123" s="6">
        <v>43810</v>
      </c>
      <c r="AT123" s="9">
        <f>(BG123-AR123)</f>
        <v>70</v>
      </c>
      <c r="AU123" s="9">
        <v>2</v>
      </c>
      <c r="AV123" s="9">
        <v>0</v>
      </c>
      <c r="AW123" s="9">
        <v>0</v>
      </c>
      <c r="AX123" s="9">
        <f t="shared" si="46"/>
        <v>2</v>
      </c>
      <c r="AY123" s="4">
        <v>40</v>
      </c>
      <c r="AZ123" s="4">
        <v>2</v>
      </c>
      <c r="BA123" s="4">
        <v>19</v>
      </c>
      <c r="BB123" s="4">
        <v>1</v>
      </c>
      <c r="BC123" s="4">
        <v>12</v>
      </c>
      <c r="BD123" s="4">
        <v>2</v>
      </c>
      <c r="BE123" s="4">
        <v>0</v>
      </c>
      <c r="BF123" s="4">
        <v>0</v>
      </c>
      <c r="BG123" s="6">
        <v>43839</v>
      </c>
      <c r="BH123" s="6">
        <v>44510</v>
      </c>
      <c r="BI123" s="9">
        <f t="shared" si="44"/>
        <v>672</v>
      </c>
      <c r="BJ123" s="9">
        <v>1</v>
      </c>
      <c r="BK123" s="9">
        <v>0</v>
      </c>
      <c r="BL123" s="9">
        <v>0</v>
      </c>
      <c r="BM123" s="9">
        <f t="shared" ref="BM123:BM147" si="62">(BJ123+BK123+BL123)</f>
        <v>1</v>
      </c>
      <c r="BN123" s="5" t="s">
        <v>87</v>
      </c>
      <c r="BO123" s="5" t="s">
        <v>74</v>
      </c>
      <c r="BP123" s="6" t="s">
        <v>74</v>
      </c>
      <c r="BQ123" s="5" t="s">
        <v>74</v>
      </c>
      <c r="BR123" s="5" t="s">
        <v>87</v>
      </c>
      <c r="BS123" s="6" t="s">
        <v>74</v>
      </c>
      <c r="BT123" s="7" t="s">
        <v>74</v>
      </c>
      <c r="BU123" s="5" t="s">
        <v>74</v>
      </c>
      <c r="BV123" s="5" t="s">
        <v>74</v>
      </c>
      <c r="BW123" s="5" t="s">
        <v>87</v>
      </c>
      <c r="BX123" s="5" t="s">
        <v>74</v>
      </c>
      <c r="BY123" s="6" t="s">
        <v>74</v>
      </c>
      <c r="BZ123" s="6">
        <v>44545</v>
      </c>
      <c r="CA123" s="5" t="s">
        <v>88</v>
      </c>
      <c r="CB123" s="7">
        <f t="shared" si="56"/>
        <v>33</v>
      </c>
    </row>
    <row r="124" spans="1:80" x14ac:dyDescent="0.3">
      <c r="A124" s="4">
        <v>123</v>
      </c>
      <c r="B124" s="5" t="s">
        <v>252</v>
      </c>
      <c r="C124" s="6">
        <v>42777</v>
      </c>
      <c r="D124" s="5" t="s">
        <v>65</v>
      </c>
      <c r="E124" s="7">
        <v>2.0889801505817931</v>
      </c>
      <c r="F124" s="6">
        <v>43540</v>
      </c>
      <c r="G124" s="4" t="s">
        <v>66</v>
      </c>
      <c r="H124" s="8">
        <v>5600</v>
      </c>
      <c r="I124" s="5" t="s">
        <v>67</v>
      </c>
      <c r="J124" s="5" t="s">
        <v>69</v>
      </c>
      <c r="K124" s="5" t="s">
        <v>253</v>
      </c>
      <c r="L124" s="5" t="s">
        <v>113</v>
      </c>
      <c r="M124" s="5" t="s">
        <v>71</v>
      </c>
      <c r="N124" s="5" t="s">
        <v>82</v>
      </c>
      <c r="O124" s="5" t="s">
        <v>73</v>
      </c>
      <c r="P124" s="6">
        <v>43542</v>
      </c>
      <c r="Q124" s="6">
        <v>43586</v>
      </c>
      <c r="R124" s="9">
        <f t="shared" si="61"/>
        <v>45</v>
      </c>
      <c r="S124" s="9">
        <v>1</v>
      </c>
      <c r="T124" s="9">
        <v>0</v>
      </c>
      <c r="U124" s="9">
        <v>0</v>
      </c>
      <c r="V124" s="8" t="s">
        <v>83</v>
      </c>
      <c r="W124" s="5" t="s">
        <v>84</v>
      </c>
      <c r="X124" s="5" t="s">
        <v>85</v>
      </c>
      <c r="Y124" s="5" t="s">
        <v>73</v>
      </c>
      <c r="Z124" s="6">
        <v>43587</v>
      </c>
      <c r="AA124" s="6">
        <v>43641</v>
      </c>
      <c r="AB124" s="9">
        <f t="shared" si="55"/>
        <v>64</v>
      </c>
      <c r="AC124" s="9">
        <v>3</v>
      </c>
      <c r="AD124" s="9">
        <v>0</v>
      </c>
      <c r="AE124" s="9">
        <v>0</v>
      </c>
      <c r="AF124" s="9">
        <f t="shared" si="49"/>
        <v>3</v>
      </c>
      <c r="AG124" s="8" t="s">
        <v>83</v>
      </c>
      <c r="AH124" s="5" t="s">
        <v>106</v>
      </c>
      <c r="AI124" s="5" t="s">
        <v>93</v>
      </c>
      <c r="AJ124" s="5" t="s">
        <v>107</v>
      </c>
      <c r="AK124" s="6">
        <v>43651</v>
      </c>
      <c r="AL124" s="6">
        <v>43734</v>
      </c>
      <c r="AM124" s="9">
        <f>(AL124-AK124)</f>
        <v>83</v>
      </c>
      <c r="AN124" s="9">
        <v>3</v>
      </c>
      <c r="AO124" s="9">
        <v>0</v>
      </c>
      <c r="AP124" s="9">
        <v>0</v>
      </c>
      <c r="AQ124" s="9">
        <f t="shared" si="43"/>
        <v>3</v>
      </c>
      <c r="AR124" s="6" t="s">
        <v>74</v>
      </c>
      <c r="AS124" s="6" t="s">
        <v>74</v>
      </c>
      <c r="AT124" s="9" t="s">
        <v>74</v>
      </c>
      <c r="AU124" s="9" t="s">
        <v>74</v>
      </c>
      <c r="AV124" s="9" t="s">
        <v>74</v>
      </c>
      <c r="AW124" s="9" t="s">
        <v>74</v>
      </c>
      <c r="AX124" s="9" t="s">
        <v>74</v>
      </c>
      <c r="AY124" s="4" t="s">
        <v>74</v>
      </c>
      <c r="AZ124" s="4" t="s">
        <v>74</v>
      </c>
      <c r="BA124" s="4" t="s">
        <v>74</v>
      </c>
      <c r="BB124" s="4" t="s">
        <v>74</v>
      </c>
      <c r="BC124" s="4" t="s">
        <v>74</v>
      </c>
      <c r="BD124" s="4" t="s">
        <v>74</v>
      </c>
      <c r="BE124" s="4" t="s">
        <v>74</v>
      </c>
      <c r="BF124" s="4" t="s">
        <v>74</v>
      </c>
      <c r="BG124" s="6" t="s">
        <v>74</v>
      </c>
      <c r="BH124" s="6" t="s">
        <v>74</v>
      </c>
      <c r="BI124" s="9" t="s">
        <v>74</v>
      </c>
      <c r="BJ124" s="9" t="s">
        <v>74</v>
      </c>
      <c r="BK124" s="9" t="s">
        <v>74</v>
      </c>
      <c r="BL124" s="9" t="s">
        <v>74</v>
      </c>
      <c r="BM124" s="9" t="s">
        <v>74</v>
      </c>
      <c r="BN124" s="5" t="s">
        <v>75</v>
      </c>
      <c r="BO124" s="5" t="s">
        <v>154</v>
      </c>
      <c r="BP124" s="6">
        <v>43741</v>
      </c>
      <c r="BQ124" s="5" t="s">
        <v>143</v>
      </c>
      <c r="BR124" s="5" t="s">
        <v>74</v>
      </c>
      <c r="BS124" s="6" t="s">
        <v>74</v>
      </c>
      <c r="BT124" s="7" t="s">
        <v>74</v>
      </c>
      <c r="BU124" s="5" t="s">
        <v>74</v>
      </c>
      <c r="BV124" s="5" t="s">
        <v>74</v>
      </c>
      <c r="BW124" s="5" t="s">
        <v>74</v>
      </c>
      <c r="BX124" s="5" t="s">
        <v>74</v>
      </c>
      <c r="BY124" s="6" t="s">
        <v>74</v>
      </c>
      <c r="BZ124" s="6">
        <f>BP124</f>
        <v>43741</v>
      </c>
      <c r="CA124" s="5" t="s">
        <v>250</v>
      </c>
      <c r="CB124" s="7">
        <f t="shared" si="56"/>
        <v>6.5666666666666673</v>
      </c>
    </row>
    <row r="125" spans="1:80" x14ac:dyDescent="0.3">
      <c r="A125" s="4">
        <v>124</v>
      </c>
      <c r="B125" s="5" t="s">
        <v>254</v>
      </c>
      <c r="C125" s="6">
        <v>42139</v>
      </c>
      <c r="D125" s="5" t="s">
        <v>65</v>
      </c>
      <c r="E125" s="7">
        <v>3.8357289527720737</v>
      </c>
      <c r="F125" s="6">
        <v>43540</v>
      </c>
      <c r="G125" s="4" t="s">
        <v>66</v>
      </c>
      <c r="H125" s="8">
        <v>4700</v>
      </c>
      <c r="I125" s="5" t="s">
        <v>67</v>
      </c>
      <c r="J125" s="5" t="s">
        <v>69</v>
      </c>
      <c r="K125" s="5" t="s">
        <v>69</v>
      </c>
      <c r="L125" s="5" t="s">
        <v>105</v>
      </c>
      <c r="M125" s="5" t="s">
        <v>71</v>
      </c>
      <c r="N125" s="5" t="s">
        <v>82</v>
      </c>
      <c r="O125" s="5" t="s">
        <v>67</v>
      </c>
      <c r="P125" s="6">
        <v>43541</v>
      </c>
      <c r="Q125" s="6">
        <v>43579</v>
      </c>
      <c r="R125" s="9">
        <f t="shared" si="61"/>
        <v>44</v>
      </c>
      <c r="S125" s="9">
        <v>2</v>
      </c>
      <c r="T125" s="9">
        <v>0</v>
      </c>
      <c r="U125" s="9">
        <v>0</v>
      </c>
      <c r="V125" s="8" t="s">
        <v>83</v>
      </c>
      <c r="W125" s="5" t="s">
        <v>84</v>
      </c>
      <c r="X125" s="5" t="s">
        <v>85</v>
      </c>
      <c r="Y125" s="5" t="s">
        <v>67</v>
      </c>
      <c r="Z125" s="6">
        <v>43585</v>
      </c>
      <c r="AA125" s="6">
        <v>43605</v>
      </c>
      <c r="AB125" s="9">
        <f t="shared" si="55"/>
        <v>35</v>
      </c>
      <c r="AC125" s="9">
        <v>0</v>
      </c>
      <c r="AD125" s="9">
        <v>0</v>
      </c>
      <c r="AE125" s="9">
        <v>0</v>
      </c>
      <c r="AF125" s="9">
        <f t="shared" si="49"/>
        <v>0</v>
      </c>
      <c r="AG125" s="8" t="s">
        <v>83</v>
      </c>
      <c r="AH125" s="5" t="s">
        <v>84</v>
      </c>
      <c r="AI125" s="5" t="s">
        <v>86</v>
      </c>
      <c r="AJ125" s="5" t="s">
        <v>85</v>
      </c>
      <c r="AK125" s="6">
        <v>43620</v>
      </c>
      <c r="AL125" s="6">
        <v>43675</v>
      </c>
      <c r="AM125" s="9">
        <f t="shared" ref="AM125:AM141" si="63">(AR125-AK125)</f>
        <v>58</v>
      </c>
      <c r="AN125" s="9">
        <v>0</v>
      </c>
      <c r="AO125" s="9">
        <v>0</v>
      </c>
      <c r="AP125" s="9">
        <v>0</v>
      </c>
      <c r="AQ125" s="9">
        <f t="shared" si="43"/>
        <v>0</v>
      </c>
      <c r="AR125" s="6">
        <v>43678</v>
      </c>
      <c r="AS125" s="6">
        <v>43719</v>
      </c>
      <c r="AT125" s="9">
        <f t="shared" ref="AT125:AT141" si="64">(BG125-AR125)</f>
        <v>70</v>
      </c>
      <c r="AU125" s="9">
        <v>1</v>
      </c>
      <c r="AV125" s="9">
        <v>0</v>
      </c>
      <c r="AW125" s="9">
        <v>0</v>
      </c>
      <c r="AX125" s="9">
        <f t="shared" si="46"/>
        <v>1</v>
      </c>
      <c r="AY125" s="4">
        <v>40</v>
      </c>
      <c r="AZ125" s="4">
        <v>1</v>
      </c>
      <c r="BA125" s="4">
        <v>0</v>
      </c>
      <c r="BB125" s="4">
        <v>0</v>
      </c>
      <c r="BC125" s="4">
        <v>7</v>
      </c>
      <c r="BD125" s="4">
        <v>1</v>
      </c>
      <c r="BE125" s="4">
        <v>0</v>
      </c>
      <c r="BF125" s="4">
        <v>0</v>
      </c>
      <c r="BG125" s="6">
        <v>43748</v>
      </c>
      <c r="BH125" s="6">
        <v>44419</v>
      </c>
      <c r="BI125" s="9">
        <f t="shared" si="44"/>
        <v>672</v>
      </c>
      <c r="BJ125" s="9">
        <v>0</v>
      </c>
      <c r="BK125" s="9">
        <v>0</v>
      </c>
      <c r="BL125" s="9">
        <v>0</v>
      </c>
      <c r="BM125" s="9">
        <f t="shared" si="62"/>
        <v>0</v>
      </c>
      <c r="BN125" s="5" t="s">
        <v>87</v>
      </c>
      <c r="BO125" s="5" t="s">
        <v>74</v>
      </c>
      <c r="BP125" s="6" t="s">
        <v>74</v>
      </c>
      <c r="BQ125" s="5" t="s">
        <v>74</v>
      </c>
      <c r="BR125" s="5" t="s">
        <v>87</v>
      </c>
      <c r="BS125" s="6" t="s">
        <v>74</v>
      </c>
      <c r="BT125" s="7" t="s">
        <v>74</v>
      </c>
      <c r="BU125" s="5" t="s">
        <v>74</v>
      </c>
      <c r="BV125" s="5" t="s">
        <v>74</v>
      </c>
      <c r="BW125" s="5" t="s">
        <v>87</v>
      </c>
      <c r="BX125" s="5" t="s">
        <v>74</v>
      </c>
      <c r="BY125" s="6" t="s">
        <v>74</v>
      </c>
      <c r="BZ125" s="6">
        <v>44545</v>
      </c>
      <c r="CA125" s="5" t="s">
        <v>88</v>
      </c>
      <c r="CB125" s="7">
        <f t="shared" si="56"/>
        <v>32.966666666666669</v>
      </c>
    </row>
    <row r="126" spans="1:80" x14ac:dyDescent="0.3">
      <c r="A126" s="4">
        <v>125</v>
      </c>
      <c r="B126" s="5" t="s">
        <v>255</v>
      </c>
      <c r="C126" s="6">
        <v>41912</v>
      </c>
      <c r="D126" s="5" t="s">
        <v>90</v>
      </c>
      <c r="E126" s="7">
        <v>4.4626967830253248</v>
      </c>
      <c r="F126" s="6">
        <v>43542</v>
      </c>
      <c r="G126" s="4" t="s">
        <v>66</v>
      </c>
      <c r="H126" s="8">
        <v>7690</v>
      </c>
      <c r="I126" s="5" t="s">
        <v>67</v>
      </c>
      <c r="J126" s="5" t="s">
        <v>69</v>
      </c>
      <c r="K126" s="5" t="s">
        <v>69</v>
      </c>
      <c r="L126" s="5" t="s">
        <v>95</v>
      </c>
      <c r="M126" s="5" t="s">
        <v>71</v>
      </c>
      <c r="N126" s="5" t="s">
        <v>82</v>
      </c>
      <c r="O126" s="5" t="s">
        <v>67</v>
      </c>
      <c r="P126" s="6">
        <v>43543</v>
      </c>
      <c r="Q126" s="6">
        <v>43581</v>
      </c>
      <c r="R126" s="9">
        <f t="shared" si="61"/>
        <v>44</v>
      </c>
      <c r="S126" s="9">
        <v>0</v>
      </c>
      <c r="T126" s="9">
        <v>0</v>
      </c>
      <c r="U126" s="9">
        <v>0</v>
      </c>
      <c r="V126" s="8" t="s">
        <v>83</v>
      </c>
      <c r="W126" s="5" t="s">
        <v>84</v>
      </c>
      <c r="X126" s="5" t="s">
        <v>85</v>
      </c>
      <c r="Y126" s="5" t="s">
        <v>67</v>
      </c>
      <c r="Z126" s="6">
        <v>43587</v>
      </c>
      <c r="AA126" s="6">
        <v>43607</v>
      </c>
      <c r="AB126" s="9">
        <f t="shared" si="55"/>
        <v>41</v>
      </c>
      <c r="AC126" s="9">
        <v>0</v>
      </c>
      <c r="AD126" s="9">
        <v>1</v>
      </c>
      <c r="AE126" s="9">
        <v>0</v>
      </c>
      <c r="AF126" s="9">
        <f t="shared" si="49"/>
        <v>1</v>
      </c>
      <c r="AG126" s="8" t="s">
        <v>83</v>
      </c>
      <c r="AH126" s="5" t="s">
        <v>84</v>
      </c>
      <c r="AI126" s="5" t="s">
        <v>86</v>
      </c>
      <c r="AJ126" s="5" t="s">
        <v>85</v>
      </c>
      <c r="AK126" s="6">
        <v>43628</v>
      </c>
      <c r="AL126" s="6">
        <v>43683</v>
      </c>
      <c r="AM126" s="9">
        <f t="shared" si="63"/>
        <v>62</v>
      </c>
      <c r="AN126" s="9">
        <v>1</v>
      </c>
      <c r="AO126" s="9">
        <v>0</v>
      </c>
      <c r="AP126" s="9">
        <v>0</v>
      </c>
      <c r="AQ126" s="9">
        <f t="shared" si="43"/>
        <v>1</v>
      </c>
      <c r="AR126" s="6">
        <v>43690</v>
      </c>
      <c r="AS126" s="6">
        <v>43731</v>
      </c>
      <c r="AT126" s="9">
        <f t="shared" si="64"/>
        <v>58</v>
      </c>
      <c r="AU126" s="9">
        <v>2</v>
      </c>
      <c r="AV126" s="9">
        <v>0</v>
      </c>
      <c r="AW126" s="9">
        <v>0</v>
      </c>
      <c r="AX126" s="9">
        <f t="shared" si="46"/>
        <v>2</v>
      </c>
      <c r="AY126" s="4">
        <v>39</v>
      </c>
      <c r="AZ126" s="4">
        <v>1</v>
      </c>
      <c r="BA126" s="4">
        <v>0</v>
      </c>
      <c r="BB126" s="4">
        <v>0</v>
      </c>
      <c r="BC126" s="4">
        <v>16</v>
      </c>
      <c r="BD126" s="4">
        <v>1</v>
      </c>
      <c r="BE126" s="4">
        <v>0</v>
      </c>
      <c r="BF126" s="4">
        <v>0</v>
      </c>
      <c r="BG126" s="6">
        <v>43748</v>
      </c>
      <c r="BH126" s="6">
        <v>44419</v>
      </c>
      <c r="BI126" s="9">
        <f t="shared" si="44"/>
        <v>672</v>
      </c>
      <c r="BJ126" s="9">
        <v>2</v>
      </c>
      <c r="BK126" s="9">
        <v>0</v>
      </c>
      <c r="BL126" s="9">
        <v>0</v>
      </c>
      <c r="BM126" s="9">
        <f t="shared" si="62"/>
        <v>2</v>
      </c>
      <c r="BN126" s="5" t="s">
        <v>87</v>
      </c>
      <c r="BO126" s="5" t="s">
        <v>74</v>
      </c>
      <c r="BP126" s="6" t="s">
        <v>74</v>
      </c>
      <c r="BQ126" s="5" t="s">
        <v>74</v>
      </c>
      <c r="BR126" s="5" t="s">
        <v>87</v>
      </c>
      <c r="BS126" s="6" t="s">
        <v>74</v>
      </c>
      <c r="BT126" s="7" t="s">
        <v>74</v>
      </c>
      <c r="BU126" s="5" t="s">
        <v>74</v>
      </c>
      <c r="BV126" s="5" t="s">
        <v>74</v>
      </c>
      <c r="BW126" s="5" t="s">
        <v>87</v>
      </c>
      <c r="BX126" s="5" t="s">
        <v>74</v>
      </c>
      <c r="BY126" s="6" t="s">
        <v>74</v>
      </c>
      <c r="BZ126" s="6">
        <v>44545</v>
      </c>
      <c r="CA126" s="5" t="s">
        <v>88</v>
      </c>
      <c r="CB126" s="7">
        <f t="shared" si="56"/>
        <v>32.9</v>
      </c>
    </row>
    <row r="127" spans="1:80" x14ac:dyDescent="0.3">
      <c r="A127" s="4">
        <v>126</v>
      </c>
      <c r="B127" s="5" t="s">
        <v>256</v>
      </c>
      <c r="C127" s="6">
        <v>39061</v>
      </c>
      <c r="D127" s="5" t="s">
        <v>65</v>
      </c>
      <c r="E127" s="7">
        <v>12.28747433264887</v>
      </c>
      <c r="F127" s="6">
        <v>43549</v>
      </c>
      <c r="G127" s="4" t="s">
        <v>120</v>
      </c>
      <c r="H127" s="8">
        <v>464000</v>
      </c>
      <c r="I127" s="5" t="s">
        <v>73</v>
      </c>
      <c r="J127" s="5" t="s">
        <v>68</v>
      </c>
      <c r="K127" s="5" t="s">
        <v>69</v>
      </c>
      <c r="L127" s="5" t="s">
        <v>86</v>
      </c>
      <c r="M127" s="5" t="s">
        <v>199</v>
      </c>
      <c r="N127" s="5" t="s">
        <v>82</v>
      </c>
      <c r="O127" s="5" t="s">
        <v>121</v>
      </c>
      <c r="P127" s="6">
        <v>43549</v>
      </c>
      <c r="Q127" s="6">
        <v>43588</v>
      </c>
      <c r="R127" s="9">
        <f t="shared" si="61"/>
        <v>44</v>
      </c>
      <c r="S127" s="9">
        <v>1</v>
      </c>
      <c r="T127" s="9">
        <v>0</v>
      </c>
      <c r="U127" s="9">
        <v>0</v>
      </c>
      <c r="V127" s="8" t="s">
        <v>83</v>
      </c>
      <c r="W127" s="5" t="s">
        <v>84</v>
      </c>
      <c r="X127" s="5" t="s">
        <v>85</v>
      </c>
      <c r="Y127" s="5" t="s">
        <v>121</v>
      </c>
      <c r="Z127" s="6">
        <v>43593</v>
      </c>
      <c r="AA127" s="6">
        <v>43648</v>
      </c>
      <c r="AB127" s="9">
        <f t="shared" si="55"/>
        <v>68</v>
      </c>
      <c r="AC127" s="9">
        <v>2</v>
      </c>
      <c r="AD127" s="9">
        <v>1</v>
      </c>
      <c r="AE127" s="9">
        <v>0</v>
      </c>
      <c r="AF127" s="9">
        <f t="shared" si="49"/>
        <v>3</v>
      </c>
      <c r="AG127" s="8" t="s">
        <v>83</v>
      </c>
      <c r="AH127" s="5" t="s">
        <v>84</v>
      </c>
      <c r="AI127" s="5" t="s">
        <v>93</v>
      </c>
      <c r="AJ127" s="5" t="s">
        <v>85</v>
      </c>
      <c r="AK127" s="6">
        <v>43661</v>
      </c>
      <c r="AL127" s="6">
        <v>43709</v>
      </c>
      <c r="AM127" s="9">
        <f t="shared" si="63"/>
        <v>57</v>
      </c>
      <c r="AN127" s="9">
        <v>1</v>
      </c>
      <c r="AO127" s="9">
        <v>0</v>
      </c>
      <c r="AP127" s="9">
        <v>0</v>
      </c>
      <c r="AQ127" s="9">
        <f t="shared" si="43"/>
        <v>1</v>
      </c>
      <c r="AR127" s="6">
        <v>43718</v>
      </c>
      <c r="AS127" s="6">
        <v>43759</v>
      </c>
      <c r="AT127" s="9">
        <f t="shared" si="64"/>
        <v>65</v>
      </c>
      <c r="AU127" s="9">
        <v>1</v>
      </c>
      <c r="AV127" s="9">
        <v>0</v>
      </c>
      <c r="AW127" s="9">
        <v>0</v>
      </c>
      <c r="AX127" s="9">
        <f t="shared" si="46"/>
        <v>1</v>
      </c>
      <c r="AY127" s="4">
        <v>33</v>
      </c>
      <c r="AZ127" s="4">
        <v>2</v>
      </c>
      <c r="BA127" s="4">
        <v>7</v>
      </c>
      <c r="BB127" s="4">
        <v>1</v>
      </c>
      <c r="BC127" s="4">
        <v>11</v>
      </c>
      <c r="BD127" s="4">
        <v>2</v>
      </c>
      <c r="BE127" s="4">
        <v>0</v>
      </c>
      <c r="BF127" s="4">
        <v>0</v>
      </c>
      <c r="BG127" s="6">
        <v>43783</v>
      </c>
      <c r="BH127" s="10">
        <v>44028</v>
      </c>
      <c r="BI127" s="9">
        <f t="shared" si="44"/>
        <v>246</v>
      </c>
      <c r="BJ127" s="9">
        <v>0</v>
      </c>
      <c r="BK127" s="9">
        <v>0</v>
      </c>
      <c r="BL127" s="9">
        <v>0</v>
      </c>
      <c r="BM127" s="9">
        <f t="shared" si="62"/>
        <v>0</v>
      </c>
      <c r="BN127" s="5" t="s">
        <v>87</v>
      </c>
      <c r="BO127" s="5" t="s">
        <v>74</v>
      </c>
      <c r="BP127" s="6" t="s">
        <v>74</v>
      </c>
      <c r="BQ127" s="5" t="s">
        <v>74</v>
      </c>
      <c r="BR127" s="5" t="s">
        <v>75</v>
      </c>
      <c r="BS127" s="6">
        <v>44028</v>
      </c>
      <c r="BT127" s="7">
        <f>YEARFRAC(F127,BS127)*12</f>
        <v>15.7</v>
      </c>
      <c r="BU127" s="5" t="s">
        <v>117</v>
      </c>
      <c r="BV127" s="5" t="s">
        <v>118</v>
      </c>
      <c r="BW127" s="5" t="s">
        <v>74</v>
      </c>
      <c r="BX127" s="5" t="s">
        <v>74</v>
      </c>
      <c r="BY127" s="6" t="s">
        <v>74</v>
      </c>
      <c r="BZ127" s="6">
        <f>BS127</f>
        <v>44028</v>
      </c>
      <c r="CA127" s="5" t="s">
        <v>78</v>
      </c>
      <c r="CB127" s="7">
        <f t="shared" si="56"/>
        <v>15.7</v>
      </c>
    </row>
    <row r="128" spans="1:80" x14ac:dyDescent="0.3">
      <c r="A128" s="4">
        <v>127</v>
      </c>
      <c r="B128" s="5" t="s">
        <v>257</v>
      </c>
      <c r="C128" s="6">
        <v>42752</v>
      </c>
      <c r="D128" s="5" t="s">
        <v>65</v>
      </c>
      <c r="E128" s="7">
        <v>2.193018480492813</v>
      </c>
      <c r="F128" s="6">
        <v>43553</v>
      </c>
      <c r="G128" s="4" t="s">
        <v>66</v>
      </c>
      <c r="H128" s="8">
        <v>9700</v>
      </c>
      <c r="I128" s="5" t="s">
        <v>67</v>
      </c>
      <c r="J128" s="5" t="s">
        <v>69</v>
      </c>
      <c r="K128" s="5" t="s">
        <v>69</v>
      </c>
      <c r="L128" s="5" t="s">
        <v>113</v>
      </c>
      <c r="M128" s="5" t="s">
        <v>71</v>
      </c>
      <c r="N128" s="5" t="s">
        <v>82</v>
      </c>
      <c r="O128" s="5" t="s">
        <v>67</v>
      </c>
      <c r="P128" s="6">
        <v>43554</v>
      </c>
      <c r="Q128" s="6">
        <v>43593</v>
      </c>
      <c r="R128" s="9">
        <f t="shared" si="61"/>
        <v>47</v>
      </c>
      <c r="S128" s="9">
        <v>3</v>
      </c>
      <c r="T128" s="9">
        <v>0</v>
      </c>
      <c r="U128" s="9">
        <v>0</v>
      </c>
      <c r="V128" s="8" t="s">
        <v>83</v>
      </c>
      <c r="W128" s="5" t="s">
        <v>84</v>
      </c>
      <c r="X128" s="5" t="s">
        <v>85</v>
      </c>
      <c r="Y128" s="5" t="s">
        <v>67</v>
      </c>
      <c r="Z128" s="6">
        <v>43601</v>
      </c>
      <c r="AA128" s="6">
        <v>43621</v>
      </c>
      <c r="AB128" s="9">
        <f t="shared" si="55"/>
        <v>34</v>
      </c>
      <c r="AC128" s="9">
        <v>0</v>
      </c>
      <c r="AD128" s="9">
        <v>0</v>
      </c>
      <c r="AE128" s="9">
        <v>0</v>
      </c>
      <c r="AF128" s="9">
        <f t="shared" si="49"/>
        <v>0</v>
      </c>
      <c r="AG128" s="8" t="s">
        <v>83</v>
      </c>
      <c r="AH128" s="5" t="s">
        <v>84</v>
      </c>
      <c r="AI128" s="5" t="s">
        <v>86</v>
      </c>
      <c r="AJ128" s="5" t="s">
        <v>85</v>
      </c>
      <c r="AK128" s="6">
        <v>43635</v>
      </c>
      <c r="AL128" s="6">
        <v>43690</v>
      </c>
      <c r="AM128" s="9">
        <f t="shared" si="63"/>
        <v>58</v>
      </c>
      <c r="AN128" s="9">
        <v>0</v>
      </c>
      <c r="AO128" s="9">
        <v>0</v>
      </c>
      <c r="AP128" s="9">
        <v>0</v>
      </c>
      <c r="AQ128" s="9">
        <f t="shared" si="43"/>
        <v>0</v>
      </c>
      <c r="AR128" s="6">
        <v>43693</v>
      </c>
      <c r="AS128" s="6">
        <v>43734</v>
      </c>
      <c r="AT128" s="9">
        <f t="shared" si="64"/>
        <v>55</v>
      </c>
      <c r="AU128" s="9">
        <v>0</v>
      </c>
      <c r="AV128" s="9">
        <v>0</v>
      </c>
      <c r="AW128" s="9">
        <v>0</v>
      </c>
      <c r="AX128" s="9">
        <f t="shared" si="46"/>
        <v>0</v>
      </c>
      <c r="AY128" s="4">
        <v>6</v>
      </c>
      <c r="AZ128" s="4">
        <v>1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6">
        <v>43748</v>
      </c>
      <c r="BH128" s="6">
        <v>44419</v>
      </c>
      <c r="BI128" s="9">
        <f t="shared" si="44"/>
        <v>672</v>
      </c>
      <c r="BJ128" s="9">
        <v>0</v>
      </c>
      <c r="BK128" s="9">
        <v>0</v>
      </c>
      <c r="BL128" s="9">
        <v>0</v>
      </c>
      <c r="BM128" s="9">
        <f t="shared" si="62"/>
        <v>0</v>
      </c>
      <c r="BN128" s="5" t="s">
        <v>87</v>
      </c>
      <c r="BO128" s="5" t="s">
        <v>74</v>
      </c>
      <c r="BP128" s="6" t="s">
        <v>74</v>
      </c>
      <c r="BQ128" s="5" t="s">
        <v>74</v>
      </c>
      <c r="BR128" s="5" t="s">
        <v>87</v>
      </c>
      <c r="BS128" s="6" t="s">
        <v>74</v>
      </c>
      <c r="BT128" s="7" t="s">
        <v>74</v>
      </c>
      <c r="BU128" s="5" t="s">
        <v>74</v>
      </c>
      <c r="BV128" s="5" t="s">
        <v>74</v>
      </c>
      <c r="BW128" s="5" t="s">
        <v>87</v>
      </c>
      <c r="BX128" s="5" t="s">
        <v>74</v>
      </c>
      <c r="BY128" s="6" t="s">
        <v>74</v>
      </c>
      <c r="BZ128" s="6">
        <v>44545</v>
      </c>
      <c r="CA128" s="5" t="s">
        <v>88</v>
      </c>
      <c r="CB128" s="7">
        <f t="shared" si="56"/>
        <v>32.533333333333331</v>
      </c>
    </row>
    <row r="129" spans="1:80" x14ac:dyDescent="0.3">
      <c r="A129" s="4">
        <v>128</v>
      </c>
      <c r="B129" s="5" t="s">
        <v>258</v>
      </c>
      <c r="C129" s="6">
        <v>40546</v>
      </c>
      <c r="D129" s="5" t="s">
        <v>65</v>
      </c>
      <c r="E129" s="7">
        <v>8.2436687200547567</v>
      </c>
      <c r="F129" s="6">
        <v>43557</v>
      </c>
      <c r="G129" s="4" t="s">
        <v>120</v>
      </c>
      <c r="H129" s="8">
        <v>846000</v>
      </c>
      <c r="I129" s="5" t="s">
        <v>73</v>
      </c>
      <c r="J129" s="5" t="s">
        <v>69</v>
      </c>
      <c r="K129" s="5" t="s">
        <v>69</v>
      </c>
      <c r="L129" s="5" t="s">
        <v>86</v>
      </c>
      <c r="M129" s="5" t="s">
        <v>199</v>
      </c>
      <c r="N129" s="5" t="s">
        <v>82</v>
      </c>
      <c r="O129" s="5" t="s">
        <v>121</v>
      </c>
      <c r="P129" s="6">
        <v>43557</v>
      </c>
      <c r="Q129" s="6">
        <v>43595</v>
      </c>
      <c r="R129" s="9">
        <f t="shared" si="61"/>
        <v>42</v>
      </c>
      <c r="S129" s="9">
        <v>0</v>
      </c>
      <c r="T129" s="9">
        <v>1</v>
      </c>
      <c r="U129" s="9">
        <v>0</v>
      </c>
      <c r="V129" s="8" t="s">
        <v>83</v>
      </c>
      <c r="W129" s="5" t="s">
        <v>84</v>
      </c>
      <c r="X129" s="5" t="s">
        <v>85</v>
      </c>
      <c r="Y129" s="5" t="s">
        <v>121</v>
      </c>
      <c r="Z129" s="6">
        <v>43599</v>
      </c>
      <c r="AA129" s="6">
        <v>43654</v>
      </c>
      <c r="AB129" s="9">
        <f t="shared" si="55"/>
        <v>68</v>
      </c>
      <c r="AC129" s="9">
        <v>1</v>
      </c>
      <c r="AD129" s="9">
        <v>0</v>
      </c>
      <c r="AE129" s="9">
        <v>0</v>
      </c>
      <c r="AF129" s="9">
        <f t="shared" si="49"/>
        <v>1</v>
      </c>
      <c r="AG129" s="8" t="s">
        <v>83</v>
      </c>
      <c r="AH129" s="5" t="s">
        <v>84</v>
      </c>
      <c r="AI129" s="5" t="s">
        <v>86</v>
      </c>
      <c r="AJ129" s="5" t="s">
        <v>85</v>
      </c>
      <c r="AK129" s="6">
        <v>43667</v>
      </c>
      <c r="AL129" s="6">
        <v>43726</v>
      </c>
      <c r="AM129" s="9">
        <f t="shared" si="63"/>
        <v>67</v>
      </c>
      <c r="AN129" s="9">
        <v>1</v>
      </c>
      <c r="AO129" s="9">
        <v>1</v>
      </c>
      <c r="AP129" s="9">
        <v>0</v>
      </c>
      <c r="AQ129" s="9">
        <f t="shared" si="43"/>
        <v>2</v>
      </c>
      <c r="AR129" s="6">
        <v>43734</v>
      </c>
      <c r="AS129" s="6">
        <v>43775</v>
      </c>
      <c r="AT129" s="9">
        <f t="shared" si="64"/>
        <v>63</v>
      </c>
      <c r="AU129" s="9">
        <v>0</v>
      </c>
      <c r="AV129" s="9">
        <v>0</v>
      </c>
      <c r="AW129" s="9">
        <v>0</v>
      </c>
      <c r="AX129" s="9">
        <f t="shared" si="46"/>
        <v>0</v>
      </c>
      <c r="AY129" s="4">
        <v>34</v>
      </c>
      <c r="AZ129" s="4">
        <v>3</v>
      </c>
      <c r="BA129" s="4">
        <v>0</v>
      </c>
      <c r="BB129" s="4">
        <v>0</v>
      </c>
      <c r="BC129" s="4">
        <v>9</v>
      </c>
      <c r="BD129" s="4">
        <v>1</v>
      </c>
      <c r="BE129" s="4">
        <v>0</v>
      </c>
      <c r="BF129" s="4">
        <v>0</v>
      </c>
      <c r="BG129" s="6">
        <v>43797</v>
      </c>
      <c r="BH129" s="10">
        <v>44119</v>
      </c>
      <c r="BI129" s="9">
        <f t="shared" si="44"/>
        <v>323</v>
      </c>
      <c r="BJ129" s="9">
        <v>0</v>
      </c>
      <c r="BK129" s="9">
        <v>0</v>
      </c>
      <c r="BL129" s="9">
        <v>0</v>
      </c>
      <c r="BM129" s="9">
        <f t="shared" si="62"/>
        <v>0</v>
      </c>
      <c r="BN129" s="5" t="s">
        <v>87</v>
      </c>
      <c r="BO129" s="5" t="s">
        <v>74</v>
      </c>
      <c r="BP129" s="6" t="s">
        <v>74</v>
      </c>
      <c r="BQ129" s="5" t="s">
        <v>74</v>
      </c>
      <c r="BR129" s="5" t="s">
        <v>75</v>
      </c>
      <c r="BS129" s="6">
        <v>44119</v>
      </c>
      <c r="BT129" s="7">
        <f>YEARFRAC(F129,BS129)*12</f>
        <v>18.433333333333334</v>
      </c>
      <c r="BU129" s="5" t="s">
        <v>130</v>
      </c>
      <c r="BV129" s="5" t="s">
        <v>259</v>
      </c>
      <c r="BW129" s="5" t="s">
        <v>74</v>
      </c>
      <c r="BX129" s="5" t="s">
        <v>74</v>
      </c>
      <c r="BY129" s="6" t="s">
        <v>74</v>
      </c>
      <c r="BZ129" s="6">
        <f>BS129</f>
        <v>44119</v>
      </c>
      <c r="CA129" s="5" t="s">
        <v>110</v>
      </c>
      <c r="CB129" s="7">
        <f t="shared" si="56"/>
        <v>18.433333333333334</v>
      </c>
    </row>
    <row r="130" spans="1:80" x14ac:dyDescent="0.3">
      <c r="A130" s="4">
        <v>129</v>
      </c>
      <c r="B130" s="5" t="s">
        <v>260</v>
      </c>
      <c r="C130" s="6">
        <v>41643</v>
      </c>
      <c r="D130" s="5" t="s">
        <v>65</v>
      </c>
      <c r="E130" s="7">
        <v>5.2621492128678984</v>
      </c>
      <c r="F130" s="6">
        <v>43565</v>
      </c>
      <c r="G130" s="4" t="s">
        <v>66</v>
      </c>
      <c r="H130" s="8">
        <v>14400</v>
      </c>
      <c r="I130" s="5" t="s">
        <v>67</v>
      </c>
      <c r="J130" s="5" t="s">
        <v>68</v>
      </c>
      <c r="K130" s="5" t="s">
        <v>69</v>
      </c>
      <c r="L130" s="5" t="s">
        <v>105</v>
      </c>
      <c r="M130" s="5" t="s">
        <v>71</v>
      </c>
      <c r="N130" s="5" t="s">
        <v>82</v>
      </c>
      <c r="O130" s="5" t="s">
        <v>91</v>
      </c>
      <c r="P130" s="6">
        <v>43566</v>
      </c>
      <c r="Q130" s="6">
        <v>43602</v>
      </c>
      <c r="R130" s="9">
        <f t="shared" si="61"/>
        <v>44</v>
      </c>
      <c r="S130" s="9">
        <v>1</v>
      </c>
      <c r="T130" s="9">
        <v>0</v>
      </c>
      <c r="U130" s="9">
        <v>0</v>
      </c>
      <c r="V130" s="8" t="s">
        <v>83</v>
      </c>
      <c r="W130" s="5" t="s">
        <v>106</v>
      </c>
      <c r="X130" s="5" t="s">
        <v>107</v>
      </c>
      <c r="Y130" s="5" t="s">
        <v>73</v>
      </c>
      <c r="Z130" s="6">
        <v>43610</v>
      </c>
      <c r="AA130" s="6">
        <v>43668</v>
      </c>
      <c r="AB130" s="9">
        <f t="shared" si="55"/>
        <v>88</v>
      </c>
      <c r="AC130" s="9">
        <v>4</v>
      </c>
      <c r="AD130" s="9">
        <v>0</v>
      </c>
      <c r="AE130" s="9">
        <v>0</v>
      </c>
      <c r="AF130" s="9">
        <f t="shared" si="49"/>
        <v>4</v>
      </c>
      <c r="AG130" s="8" t="s">
        <v>83</v>
      </c>
      <c r="AH130" s="5" t="s">
        <v>84</v>
      </c>
      <c r="AI130" s="5" t="s">
        <v>93</v>
      </c>
      <c r="AJ130" s="5" t="s">
        <v>85</v>
      </c>
      <c r="AK130" s="6">
        <v>43698</v>
      </c>
      <c r="AL130" s="6">
        <v>43770</v>
      </c>
      <c r="AM130" s="9">
        <f t="shared" si="63"/>
        <v>89</v>
      </c>
      <c r="AN130" s="9">
        <v>0</v>
      </c>
      <c r="AO130" s="9">
        <v>0</v>
      </c>
      <c r="AP130" s="9">
        <v>0</v>
      </c>
      <c r="AQ130" s="9">
        <f t="shared" si="43"/>
        <v>0</v>
      </c>
      <c r="AR130" s="6">
        <v>43787</v>
      </c>
      <c r="AS130" s="6">
        <v>43828</v>
      </c>
      <c r="AT130" s="9">
        <f t="shared" si="64"/>
        <v>66</v>
      </c>
      <c r="AU130" s="9">
        <v>0</v>
      </c>
      <c r="AV130" s="9">
        <v>0</v>
      </c>
      <c r="AW130" s="9">
        <v>0</v>
      </c>
      <c r="AX130" s="9">
        <f t="shared" si="46"/>
        <v>0</v>
      </c>
      <c r="AY130" s="4">
        <v>31</v>
      </c>
      <c r="AZ130" s="4">
        <v>2</v>
      </c>
      <c r="BA130" s="4">
        <v>24</v>
      </c>
      <c r="BB130" s="4">
        <v>1</v>
      </c>
      <c r="BC130" s="4">
        <v>14</v>
      </c>
      <c r="BD130" s="4">
        <v>2</v>
      </c>
      <c r="BE130" s="4">
        <v>0</v>
      </c>
      <c r="BF130" s="4">
        <v>0</v>
      </c>
      <c r="BG130" s="6">
        <v>43853</v>
      </c>
      <c r="BH130" s="6">
        <v>44524</v>
      </c>
      <c r="BI130" s="9">
        <f t="shared" si="44"/>
        <v>672</v>
      </c>
      <c r="BJ130" s="9">
        <v>0</v>
      </c>
      <c r="BK130" s="9">
        <v>0</v>
      </c>
      <c r="BL130" s="9">
        <v>0</v>
      </c>
      <c r="BM130" s="9">
        <f t="shared" si="62"/>
        <v>0</v>
      </c>
      <c r="BN130" s="5" t="s">
        <v>87</v>
      </c>
      <c r="BO130" s="5" t="s">
        <v>74</v>
      </c>
      <c r="BP130" s="6" t="s">
        <v>74</v>
      </c>
      <c r="BQ130" s="5" t="s">
        <v>74</v>
      </c>
      <c r="BR130" s="5" t="s">
        <v>87</v>
      </c>
      <c r="BS130" s="6" t="s">
        <v>74</v>
      </c>
      <c r="BT130" s="7" t="s">
        <v>74</v>
      </c>
      <c r="BU130" s="5" t="s">
        <v>74</v>
      </c>
      <c r="BV130" s="5" t="s">
        <v>74</v>
      </c>
      <c r="BW130" s="5" t="s">
        <v>87</v>
      </c>
      <c r="BX130" s="5" t="s">
        <v>74</v>
      </c>
      <c r="BY130" s="6" t="s">
        <v>74</v>
      </c>
      <c r="BZ130" s="6">
        <v>44545</v>
      </c>
      <c r="CA130" s="5" t="s">
        <v>88</v>
      </c>
      <c r="CB130" s="7">
        <f t="shared" ref="CB130:CB147" si="65">YEARFRAC(BZ130,F130)*12</f>
        <v>32.166666666666664</v>
      </c>
    </row>
    <row r="131" spans="1:80" x14ac:dyDescent="0.3">
      <c r="A131" s="4">
        <v>130</v>
      </c>
      <c r="B131" s="5" t="s">
        <v>261</v>
      </c>
      <c r="C131" s="6">
        <v>40909</v>
      </c>
      <c r="D131" s="5" t="s">
        <v>65</v>
      </c>
      <c r="E131" s="7">
        <v>7.2772073921971252</v>
      </c>
      <c r="F131" s="6">
        <v>43567</v>
      </c>
      <c r="G131" s="4" t="s">
        <v>120</v>
      </c>
      <c r="H131" s="8">
        <v>37600</v>
      </c>
      <c r="I131" s="5" t="s">
        <v>67</v>
      </c>
      <c r="J131" s="5" t="s">
        <v>68</v>
      </c>
      <c r="K131" s="5" t="s">
        <v>69</v>
      </c>
      <c r="L131" s="5" t="s">
        <v>86</v>
      </c>
      <c r="M131" s="5" t="s">
        <v>71</v>
      </c>
      <c r="N131" s="5" t="s">
        <v>82</v>
      </c>
      <c r="O131" s="5" t="s">
        <v>121</v>
      </c>
      <c r="P131" s="6">
        <v>43569</v>
      </c>
      <c r="Q131" s="6">
        <v>43609</v>
      </c>
      <c r="R131" s="9">
        <f t="shared" si="61"/>
        <v>44</v>
      </c>
      <c r="S131" s="9">
        <v>0</v>
      </c>
      <c r="T131" s="9">
        <v>0</v>
      </c>
      <c r="U131" s="9">
        <v>0</v>
      </c>
      <c r="V131" s="8" t="s">
        <v>83</v>
      </c>
      <c r="W131" s="5" t="s">
        <v>84</v>
      </c>
      <c r="X131" s="5" t="s">
        <v>85</v>
      </c>
      <c r="Y131" s="5" t="s">
        <v>121</v>
      </c>
      <c r="Z131" s="6">
        <v>43613</v>
      </c>
      <c r="AA131" s="6">
        <v>43668</v>
      </c>
      <c r="AB131" s="9">
        <f t="shared" si="55"/>
        <v>89</v>
      </c>
      <c r="AC131" s="9">
        <v>0</v>
      </c>
      <c r="AD131" s="9">
        <v>0</v>
      </c>
      <c r="AE131" s="9">
        <v>0</v>
      </c>
      <c r="AF131" s="9">
        <f t="shared" si="49"/>
        <v>0</v>
      </c>
      <c r="AG131" s="8" t="s">
        <v>83</v>
      </c>
      <c r="AH131" s="5" t="s">
        <v>84</v>
      </c>
      <c r="AI131" s="5" t="s">
        <v>93</v>
      </c>
      <c r="AJ131" s="5" t="s">
        <v>85</v>
      </c>
      <c r="AK131" s="6">
        <v>43702</v>
      </c>
      <c r="AL131" s="6">
        <v>43736</v>
      </c>
      <c r="AM131" s="9">
        <f t="shared" si="63"/>
        <v>50</v>
      </c>
      <c r="AN131" s="9">
        <v>1</v>
      </c>
      <c r="AO131" s="9">
        <v>0</v>
      </c>
      <c r="AP131" s="9">
        <v>0</v>
      </c>
      <c r="AQ131" s="9">
        <f t="shared" si="43"/>
        <v>1</v>
      </c>
      <c r="AR131" s="6">
        <v>43752</v>
      </c>
      <c r="AS131" s="6">
        <v>43817</v>
      </c>
      <c r="AT131" s="9">
        <f t="shared" si="64"/>
        <v>87</v>
      </c>
      <c r="AU131" s="9">
        <v>0</v>
      </c>
      <c r="AV131" s="9">
        <v>0</v>
      </c>
      <c r="AW131" s="9">
        <v>1</v>
      </c>
      <c r="AX131" s="9">
        <f t="shared" si="46"/>
        <v>1</v>
      </c>
      <c r="AY131" s="4">
        <v>8</v>
      </c>
      <c r="AZ131" s="4">
        <v>1</v>
      </c>
      <c r="BA131" s="4">
        <v>16</v>
      </c>
      <c r="BB131" s="4">
        <v>1</v>
      </c>
      <c r="BC131" s="4">
        <v>3</v>
      </c>
      <c r="BD131" s="4">
        <v>2</v>
      </c>
      <c r="BE131" s="4">
        <v>0</v>
      </c>
      <c r="BF131" s="4">
        <v>0</v>
      </c>
      <c r="BG131" s="6">
        <v>43839</v>
      </c>
      <c r="BH131" s="10">
        <v>44376</v>
      </c>
      <c r="BI131" s="9">
        <f t="shared" si="44"/>
        <v>538</v>
      </c>
      <c r="BJ131" s="9">
        <v>0</v>
      </c>
      <c r="BK131" s="9">
        <v>0</v>
      </c>
      <c r="BL131" s="9">
        <v>0</v>
      </c>
      <c r="BM131" s="9">
        <f t="shared" si="62"/>
        <v>0</v>
      </c>
      <c r="BN131" s="5" t="s">
        <v>75</v>
      </c>
      <c r="BO131" s="5" t="s">
        <v>262</v>
      </c>
      <c r="BP131" s="6">
        <v>44376</v>
      </c>
      <c r="BQ131" s="5" t="s">
        <v>115</v>
      </c>
      <c r="BR131" s="5" t="s">
        <v>74</v>
      </c>
      <c r="BS131" s="6" t="s">
        <v>74</v>
      </c>
      <c r="BT131" s="7" t="s">
        <v>74</v>
      </c>
      <c r="BU131" s="5" t="s">
        <v>74</v>
      </c>
      <c r="BV131" s="5" t="s">
        <v>74</v>
      </c>
      <c r="BW131" s="5" t="s">
        <v>74</v>
      </c>
      <c r="BX131" s="5" t="s">
        <v>74</v>
      </c>
      <c r="BY131" s="6" t="s">
        <v>74</v>
      </c>
      <c r="BZ131" s="6">
        <f>BP131</f>
        <v>44376</v>
      </c>
      <c r="CA131" s="5" t="s">
        <v>128</v>
      </c>
      <c r="CB131" s="7">
        <f t="shared" si="65"/>
        <v>26.56666666666667</v>
      </c>
    </row>
    <row r="132" spans="1:80" x14ac:dyDescent="0.3">
      <c r="A132" s="4">
        <v>131</v>
      </c>
      <c r="B132" s="5" t="s">
        <v>263</v>
      </c>
      <c r="C132" s="6">
        <v>40211</v>
      </c>
      <c r="D132" s="5" t="s">
        <v>90</v>
      </c>
      <c r="E132" s="7">
        <v>9.2019164955509929</v>
      </c>
      <c r="F132" s="6">
        <v>43572</v>
      </c>
      <c r="G132" s="4" t="s">
        <v>66</v>
      </c>
      <c r="H132" s="8">
        <v>800000</v>
      </c>
      <c r="I132" s="5" t="s">
        <v>73</v>
      </c>
      <c r="J132" s="5" t="s">
        <v>69</v>
      </c>
      <c r="K132" s="5" t="s">
        <v>69</v>
      </c>
      <c r="L132" s="5" t="s">
        <v>125</v>
      </c>
      <c r="M132" s="5" t="s">
        <v>199</v>
      </c>
      <c r="N132" s="5" t="s">
        <v>264</v>
      </c>
      <c r="O132" s="5" t="s">
        <v>73</v>
      </c>
      <c r="P132" s="6">
        <v>43572</v>
      </c>
      <c r="Q132" s="6">
        <v>43612</v>
      </c>
      <c r="R132" s="9">
        <f t="shared" si="61"/>
        <v>65</v>
      </c>
      <c r="S132" s="9">
        <v>2</v>
      </c>
      <c r="T132" s="9">
        <v>0</v>
      </c>
      <c r="U132" s="9">
        <v>0</v>
      </c>
      <c r="V132" s="8" t="s">
        <v>83</v>
      </c>
      <c r="W132" s="5" t="s">
        <v>84</v>
      </c>
      <c r="X132" s="5" t="s">
        <v>85</v>
      </c>
      <c r="Y132" s="5" t="s">
        <v>73</v>
      </c>
      <c r="Z132" s="6">
        <v>43637</v>
      </c>
      <c r="AA132" s="6">
        <v>43694</v>
      </c>
      <c r="AB132" s="9">
        <f t="shared" si="55"/>
        <v>66</v>
      </c>
      <c r="AC132" s="9">
        <v>1</v>
      </c>
      <c r="AD132" s="9">
        <v>0</v>
      </c>
      <c r="AE132" s="9">
        <v>0</v>
      </c>
      <c r="AF132" s="9">
        <f t="shared" si="49"/>
        <v>1</v>
      </c>
      <c r="AG132" s="8" t="s">
        <v>83</v>
      </c>
      <c r="AH132" s="5" t="s">
        <v>84</v>
      </c>
      <c r="AI132" s="5" t="s">
        <v>86</v>
      </c>
      <c r="AJ132" s="5" t="s">
        <v>85</v>
      </c>
      <c r="AK132" s="6">
        <v>43703</v>
      </c>
      <c r="AL132" s="6">
        <v>43758</v>
      </c>
      <c r="AM132" s="9">
        <f t="shared" si="63"/>
        <v>78</v>
      </c>
      <c r="AN132" s="9">
        <v>1</v>
      </c>
      <c r="AO132" s="9">
        <v>0</v>
      </c>
      <c r="AP132" s="9">
        <v>0</v>
      </c>
      <c r="AQ132" s="9">
        <f t="shared" si="43"/>
        <v>1</v>
      </c>
      <c r="AR132" s="6">
        <v>43781</v>
      </c>
      <c r="AS132" s="6">
        <v>43828</v>
      </c>
      <c r="AT132" s="9">
        <f t="shared" si="64"/>
        <v>72</v>
      </c>
      <c r="AU132" s="9">
        <v>3</v>
      </c>
      <c r="AV132" s="9">
        <v>0</v>
      </c>
      <c r="AW132" s="9">
        <v>0</v>
      </c>
      <c r="AX132" s="9">
        <f t="shared" si="46"/>
        <v>3</v>
      </c>
      <c r="AY132" s="4">
        <v>46</v>
      </c>
      <c r="AZ132" s="4">
        <v>2</v>
      </c>
      <c r="BA132" s="4">
        <v>12</v>
      </c>
      <c r="BB132" s="4">
        <v>2</v>
      </c>
      <c r="BC132" s="4">
        <v>9</v>
      </c>
      <c r="BD132" s="4">
        <v>3</v>
      </c>
      <c r="BE132" s="4">
        <v>0</v>
      </c>
      <c r="BF132" s="4">
        <v>0</v>
      </c>
      <c r="BG132" s="6">
        <v>43853</v>
      </c>
      <c r="BH132" s="6">
        <v>44524</v>
      </c>
      <c r="BI132" s="9">
        <f t="shared" ref="BI132:BI147" si="66">(BH132-BG132)+1</f>
        <v>672</v>
      </c>
      <c r="BJ132" s="9">
        <v>0</v>
      </c>
      <c r="BK132" s="9">
        <v>0</v>
      </c>
      <c r="BL132" s="9">
        <v>0</v>
      </c>
      <c r="BM132" s="9">
        <f t="shared" si="62"/>
        <v>0</v>
      </c>
      <c r="BN132" s="5" t="s">
        <v>87</v>
      </c>
      <c r="BO132" s="5" t="s">
        <v>74</v>
      </c>
      <c r="BP132" s="6" t="s">
        <v>74</v>
      </c>
      <c r="BQ132" s="5" t="s">
        <v>74</v>
      </c>
      <c r="BR132" s="5" t="s">
        <v>87</v>
      </c>
      <c r="BS132" s="6" t="s">
        <v>74</v>
      </c>
      <c r="BT132" s="7" t="s">
        <v>74</v>
      </c>
      <c r="BU132" s="5" t="s">
        <v>74</v>
      </c>
      <c r="BV132" s="5" t="s">
        <v>74</v>
      </c>
      <c r="BW132" s="5" t="s">
        <v>87</v>
      </c>
      <c r="BX132" s="5" t="s">
        <v>74</v>
      </c>
      <c r="BY132" s="6" t="s">
        <v>74</v>
      </c>
      <c r="BZ132" s="6">
        <v>44545</v>
      </c>
      <c r="CA132" s="5" t="s">
        <v>88</v>
      </c>
      <c r="CB132" s="7">
        <f t="shared" si="65"/>
        <v>31.93333333333333</v>
      </c>
    </row>
    <row r="133" spans="1:80" x14ac:dyDescent="0.3">
      <c r="A133" s="4">
        <v>132</v>
      </c>
      <c r="B133" s="5" t="s">
        <v>265</v>
      </c>
      <c r="C133" s="6">
        <v>39779</v>
      </c>
      <c r="D133" s="5" t="s">
        <v>65</v>
      </c>
      <c r="E133" s="7">
        <v>10.401095140314853</v>
      </c>
      <c r="F133" s="6">
        <v>43578</v>
      </c>
      <c r="G133" s="4" t="s">
        <v>120</v>
      </c>
      <c r="H133" s="8">
        <v>438100</v>
      </c>
      <c r="I133" s="5" t="s">
        <v>73</v>
      </c>
      <c r="J133" s="5" t="s">
        <v>69</v>
      </c>
      <c r="K133" s="5" t="s">
        <v>69</v>
      </c>
      <c r="L133" s="5" t="s">
        <v>86</v>
      </c>
      <c r="M133" s="5" t="s">
        <v>199</v>
      </c>
      <c r="N133" s="5" t="s">
        <v>82</v>
      </c>
      <c r="O133" s="5" t="s">
        <v>121</v>
      </c>
      <c r="P133" s="6">
        <v>43578</v>
      </c>
      <c r="Q133" s="6">
        <v>43606</v>
      </c>
      <c r="R133" s="9">
        <f t="shared" si="61"/>
        <v>44</v>
      </c>
      <c r="S133" s="9">
        <v>0</v>
      </c>
      <c r="T133" s="9">
        <v>0</v>
      </c>
      <c r="U133" s="9">
        <v>0</v>
      </c>
      <c r="V133" s="8" t="s">
        <v>83</v>
      </c>
      <c r="W133" s="5" t="s">
        <v>84</v>
      </c>
      <c r="X133" s="5" t="s">
        <v>85</v>
      </c>
      <c r="Y133" s="5" t="s">
        <v>121</v>
      </c>
      <c r="Z133" s="6">
        <v>43622</v>
      </c>
      <c r="AA133" s="6">
        <v>43677</v>
      </c>
      <c r="AB133" s="9">
        <f t="shared" si="55"/>
        <v>69</v>
      </c>
      <c r="AC133" s="9">
        <v>2</v>
      </c>
      <c r="AD133" s="9">
        <v>0</v>
      </c>
      <c r="AE133" s="9">
        <v>0</v>
      </c>
      <c r="AF133" s="9">
        <f t="shared" si="49"/>
        <v>2</v>
      </c>
      <c r="AG133" s="8" t="s">
        <v>83</v>
      </c>
      <c r="AH133" s="5" t="s">
        <v>84</v>
      </c>
      <c r="AI133" s="5" t="s">
        <v>86</v>
      </c>
      <c r="AJ133" s="5" t="s">
        <v>85</v>
      </c>
      <c r="AK133" s="6">
        <v>43691</v>
      </c>
      <c r="AL133" s="6">
        <v>43742</v>
      </c>
      <c r="AM133" s="9">
        <f t="shared" si="63"/>
        <v>61</v>
      </c>
      <c r="AN133" s="9">
        <v>0</v>
      </c>
      <c r="AO133" s="9">
        <v>0</v>
      </c>
      <c r="AP133" s="9">
        <v>0</v>
      </c>
      <c r="AQ133" s="9">
        <f t="shared" si="43"/>
        <v>0</v>
      </c>
      <c r="AR133" s="6">
        <v>43752</v>
      </c>
      <c r="AS133" s="6">
        <v>43793</v>
      </c>
      <c r="AT133" s="9">
        <f t="shared" si="64"/>
        <v>66</v>
      </c>
      <c r="AU133" s="9">
        <v>1</v>
      </c>
      <c r="AV133" s="9">
        <v>0</v>
      </c>
      <c r="AW133" s="9">
        <v>0</v>
      </c>
      <c r="AX133" s="9">
        <f t="shared" si="46"/>
        <v>1</v>
      </c>
      <c r="AY133" s="4">
        <v>32</v>
      </c>
      <c r="AZ133" s="4">
        <v>2</v>
      </c>
      <c r="BA133" s="4">
        <v>7</v>
      </c>
      <c r="BB133" s="4">
        <v>1</v>
      </c>
      <c r="BC133" s="4">
        <v>7</v>
      </c>
      <c r="BD133" s="4">
        <v>1</v>
      </c>
      <c r="BE133" s="4">
        <v>0</v>
      </c>
      <c r="BF133" s="4">
        <v>0</v>
      </c>
      <c r="BG133" s="6">
        <v>43818</v>
      </c>
      <c r="BH133" s="6">
        <v>44489</v>
      </c>
      <c r="BI133" s="9">
        <f t="shared" si="66"/>
        <v>672</v>
      </c>
      <c r="BJ133" s="9">
        <v>0</v>
      </c>
      <c r="BK133" s="9">
        <v>0</v>
      </c>
      <c r="BL133" s="9">
        <v>0</v>
      </c>
      <c r="BM133" s="9">
        <f t="shared" si="62"/>
        <v>0</v>
      </c>
      <c r="BN133" s="5" t="s">
        <v>87</v>
      </c>
      <c r="BO133" s="5" t="s">
        <v>74</v>
      </c>
      <c r="BP133" s="6" t="s">
        <v>74</v>
      </c>
      <c r="BQ133" s="5" t="s">
        <v>74</v>
      </c>
      <c r="BR133" s="5" t="s">
        <v>87</v>
      </c>
      <c r="BS133" s="6" t="s">
        <v>74</v>
      </c>
      <c r="BT133" s="7" t="s">
        <v>74</v>
      </c>
      <c r="BU133" s="5" t="s">
        <v>74</v>
      </c>
      <c r="BV133" s="5" t="s">
        <v>74</v>
      </c>
      <c r="BW133" s="5" t="s">
        <v>87</v>
      </c>
      <c r="BX133" s="5" t="s">
        <v>74</v>
      </c>
      <c r="BY133" s="6" t="s">
        <v>74</v>
      </c>
      <c r="BZ133" s="6">
        <v>44545</v>
      </c>
      <c r="CA133" s="5" t="s">
        <v>88</v>
      </c>
      <c r="CB133" s="7">
        <f t="shared" si="65"/>
        <v>31.733333333333334</v>
      </c>
    </row>
    <row r="134" spans="1:80" x14ac:dyDescent="0.3">
      <c r="A134" s="4">
        <v>133</v>
      </c>
      <c r="B134" s="5" t="s">
        <v>266</v>
      </c>
      <c r="C134" s="6">
        <v>42016</v>
      </c>
      <c r="D134" s="5" t="s">
        <v>90</v>
      </c>
      <c r="E134" s="7">
        <v>4.2792607802874745</v>
      </c>
      <c r="F134" s="6">
        <v>43579</v>
      </c>
      <c r="G134" s="4" t="s">
        <v>66</v>
      </c>
      <c r="H134" s="8">
        <v>9200</v>
      </c>
      <c r="I134" s="5" t="s">
        <v>67</v>
      </c>
      <c r="J134" s="5" t="s">
        <v>69</v>
      </c>
      <c r="K134" s="5" t="s">
        <v>69</v>
      </c>
      <c r="L134" s="5" t="s">
        <v>267</v>
      </c>
      <c r="M134" s="5" t="s">
        <v>81</v>
      </c>
      <c r="N134" s="5" t="s">
        <v>82</v>
      </c>
      <c r="O134" s="5" t="s">
        <v>73</v>
      </c>
      <c r="P134" s="6">
        <v>43580</v>
      </c>
      <c r="Q134" s="6">
        <v>43623</v>
      </c>
      <c r="R134" s="9">
        <f t="shared" si="61"/>
        <v>49</v>
      </c>
      <c r="S134" s="9">
        <v>0</v>
      </c>
      <c r="T134" s="9">
        <v>0</v>
      </c>
      <c r="U134" s="9">
        <v>0</v>
      </c>
      <c r="V134" s="8" t="s">
        <v>83</v>
      </c>
      <c r="W134" s="5" t="s">
        <v>106</v>
      </c>
      <c r="X134" s="5" t="s">
        <v>107</v>
      </c>
      <c r="Y134" s="5" t="s">
        <v>73</v>
      </c>
      <c r="Z134" s="6">
        <v>43629</v>
      </c>
      <c r="AA134" s="6">
        <v>43683</v>
      </c>
      <c r="AB134" s="9">
        <f t="shared" si="55"/>
        <v>74</v>
      </c>
      <c r="AC134" s="9">
        <v>1</v>
      </c>
      <c r="AD134" s="9">
        <v>0</v>
      </c>
      <c r="AE134" s="9">
        <v>0</v>
      </c>
      <c r="AF134" s="9">
        <f t="shared" si="49"/>
        <v>1</v>
      </c>
      <c r="AG134" s="8" t="s">
        <v>83</v>
      </c>
      <c r="AH134" s="5" t="s">
        <v>84</v>
      </c>
      <c r="AI134" s="5" t="s">
        <v>86</v>
      </c>
      <c r="AJ134" s="5" t="s">
        <v>85</v>
      </c>
      <c r="AK134" s="6">
        <v>43703</v>
      </c>
      <c r="AL134" s="6">
        <v>43754</v>
      </c>
      <c r="AM134" s="9">
        <f t="shared" si="63"/>
        <v>66</v>
      </c>
      <c r="AN134" s="9">
        <v>0</v>
      </c>
      <c r="AO134" s="9">
        <v>0</v>
      </c>
      <c r="AP134" s="9">
        <v>0</v>
      </c>
      <c r="AQ134" s="9">
        <f t="shared" si="43"/>
        <v>0</v>
      </c>
      <c r="AR134" s="6">
        <v>43769</v>
      </c>
      <c r="AS134" s="6">
        <v>43817</v>
      </c>
      <c r="AT134" s="9">
        <f t="shared" si="64"/>
        <v>77</v>
      </c>
      <c r="AU134" s="9">
        <v>0</v>
      </c>
      <c r="AV134" s="9">
        <v>0</v>
      </c>
      <c r="AW134" s="9">
        <v>0</v>
      </c>
      <c r="AX134" s="9">
        <f t="shared" si="46"/>
        <v>0</v>
      </c>
      <c r="AY134" s="4">
        <v>43</v>
      </c>
      <c r="AZ134" s="4">
        <v>3</v>
      </c>
      <c r="BA134" s="4">
        <v>0</v>
      </c>
      <c r="BB134" s="4">
        <v>0</v>
      </c>
      <c r="BC134" s="4">
        <v>14</v>
      </c>
      <c r="BD134" s="4">
        <v>1</v>
      </c>
      <c r="BE134" s="4">
        <v>0</v>
      </c>
      <c r="BF134" s="4">
        <v>0</v>
      </c>
      <c r="BG134" s="6">
        <v>43846</v>
      </c>
      <c r="BH134" s="6">
        <v>44517</v>
      </c>
      <c r="BI134" s="9">
        <f t="shared" si="66"/>
        <v>672</v>
      </c>
      <c r="BJ134" s="9">
        <v>1</v>
      </c>
      <c r="BK134" s="9">
        <v>0</v>
      </c>
      <c r="BL134" s="9">
        <v>0</v>
      </c>
      <c r="BM134" s="9">
        <f t="shared" si="62"/>
        <v>1</v>
      </c>
      <c r="BN134" s="5" t="s">
        <v>87</v>
      </c>
      <c r="BO134" s="5" t="s">
        <v>74</v>
      </c>
      <c r="BP134" s="6" t="s">
        <v>74</v>
      </c>
      <c r="BQ134" s="5" t="s">
        <v>74</v>
      </c>
      <c r="BR134" s="5" t="s">
        <v>87</v>
      </c>
      <c r="BS134" s="6" t="s">
        <v>74</v>
      </c>
      <c r="BT134" s="7" t="s">
        <v>74</v>
      </c>
      <c r="BU134" s="5" t="s">
        <v>74</v>
      </c>
      <c r="BV134" s="5" t="s">
        <v>74</v>
      </c>
      <c r="BW134" s="5" t="s">
        <v>87</v>
      </c>
      <c r="BX134" s="5" t="s">
        <v>74</v>
      </c>
      <c r="BY134" s="6" t="s">
        <v>74</v>
      </c>
      <c r="BZ134" s="6">
        <v>44545</v>
      </c>
      <c r="CA134" s="5" t="s">
        <v>88</v>
      </c>
      <c r="CB134" s="7">
        <f t="shared" si="65"/>
        <v>31.7</v>
      </c>
    </row>
    <row r="135" spans="1:80" x14ac:dyDescent="0.3">
      <c r="A135" s="4">
        <v>134</v>
      </c>
      <c r="B135" s="5" t="s">
        <v>268</v>
      </c>
      <c r="C135" s="6">
        <v>42272</v>
      </c>
      <c r="D135" s="5" t="s">
        <v>65</v>
      </c>
      <c r="E135" s="7">
        <v>3.6030116358658453</v>
      </c>
      <c r="F135" s="6">
        <v>43588</v>
      </c>
      <c r="G135" s="4" t="s">
        <v>66</v>
      </c>
      <c r="H135" s="8">
        <v>11900</v>
      </c>
      <c r="I135" s="5" t="s">
        <v>67</v>
      </c>
      <c r="J135" s="5" t="s">
        <v>69</v>
      </c>
      <c r="K135" s="5" t="s">
        <v>69</v>
      </c>
      <c r="L135" s="5" t="s">
        <v>113</v>
      </c>
      <c r="M135" s="5" t="s">
        <v>71</v>
      </c>
      <c r="N135" s="5" t="s">
        <v>82</v>
      </c>
      <c r="O135" s="5" t="s">
        <v>67</v>
      </c>
      <c r="P135" s="6">
        <v>43589</v>
      </c>
      <c r="Q135" s="6">
        <v>43628</v>
      </c>
      <c r="R135" s="9">
        <f t="shared" si="61"/>
        <v>45</v>
      </c>
      <c r="S135" s="9">
        <v>0</v>
      </c>
      <c r="T135" s="9">
        <v>0</v>
      </c>
      <c r="U135" s="9">
        <v>0</v>
      </c>
      <c r="V135" s="8" t="s">
        <v>83</v>
      </c>
      <c r="W135" s="5" t="s">
        <v>106</v>
      </c>
      <c r="X135" s="5" t="s">
        <v>107</v>
      </c>
      <c r="Y135" s="5" t="s">
        <v>73</v>
      </c>
      <c r="Z135" s="6">
        <v>43634</v>
      </c>
      <c r="AA135" s="6">
        <v>43688</v>
      </c>
      <c r="AB135" s="9">
        <f t="shared" si="55"/>
        <v>63</v>
      </c>
      <c r="AC135" s="9">
        <v>5</v>
      </c>
      <c r="AD135" s="9">
        <v>0</v>
      </c>
      <c r="AE135" s="9">
        <v>0</v>
      </c>
      <c r="AF135" s="9">
        <f t="shared" si="49"/>
        <v>5</v>
      </c>
      <c r="AG135" s="8" t="s">
        <v>83</v>
      </c>
      <c r="AH135" s="5" t="s">
        <v>84</v>
      </c>
      <c r="AI135" s="5" t="s">
        <v>86</v>
      </c>
      <c r="AJ135" s="5" t="s">
        <v>85</v>
      </c>
      <c r="AK135" s="6">
        <v>43697</v>
      </c>
      <c r="AL135" s="6">
        <v>43747</v>
      </c>
      <c r="AM135" s="9">
        <f t="shared" si="63"/>
        <v>70</v>
      </c>
      <c r="AN135" s="9">
        <v>0</v>
      </c>
      <c r="AO135" s="9">
        <v>0</v>
      </c>
      <c r="AP135" s="9">
        <v>0</v>
      </c>
      <c r="AQ135" s="9">
        <f t="shared" si="43"/>
        <v>0</v>
      </c>
      <c r="AR135" s="6">
        <v>43767</v>
      </c>
      <c r="AS135" s="6">
        <v>43808</v>
      </c>
      <c r="AT135" s="9">
        <f t="shared" si="64"/>
        <v>63</v>
      </c>
      <c r="AU135" s="9">
        <v>1</v>
      </c>
      <c r="AV135" s="9">
        <v>0</v>
      </c>
      <c r="AW135" s="9">
        <v>0</v>
      </c>
      <c r="AX135" s="9">
        <f t="shared" si="46"/>
        <v>1</v>
      </c>
      <c r="AY135" s="4">
        <v>38</v>
      </c>
      <c r="AZ135" s="4">
        <v>2</v>
      </c>
      <c r="BA135" s="4">
        <v>7</v>
      </c>
      <c r="BB135" s="4">
        <v>1</v>
      </c>
      <c r="BC135" s="4">
        <v>7</v>
      </c>
      <c r="BD135" s="4">
        <v>1</v>
      </c>
      <c r="BE135" s="4">
        <v>0</v>
      </c>
      <c r="BF135" s="4">
        <v>0</v>
      </c>
      <c r="BG135" s="6">
        <v>43830</v>
      </c>
      <c r="BH135" s="6">
        <v>44517</v>
      </c>
      <c r="BI135" s="9">
        <f t="shared" si="66"/>
        <v>688</v>
      </c>
      <c r="BJ135" s="9">
        <v>0</v>
      </c>
      <c r="BK135" s="9">
        <v>0</v>
      </c>
      <c r="BL135" s="9">
        <v>0</v>
      </c>
      <c r="BM135" s="9">
        <f t="shared" si="62"/>
        <v>0</v>
      </c>
      <c r="BN135" s="5" t="s">
        <v>87</v>
      </c>
      <c r="BO135" s="5" t="s">
        <v>74</v>
      </c>
      <c r="BP135" s="6" t="s">
        <v>74</v>
      </c>
      <c r="BQ135" s="5" t="s">
        <v>74</v>
      </c>
      <c r="BR135" s="5" t="s">
        <v>87</v>
      </c>
      <c r="BS135" s="6" t="s">
        <v>74</v>
      </c>
      <c r="BT135" s="7" t="s">
        <v>74</v>
      </c>
      <c r="BU135" s="5" t="s">
        <v>74</v>
      </c>
      <c r="BV135" s="5" t="s">
        <v>74</v>
      </c>
      <c r="BW135" s="5" t="s">
        <v>87</v>
      </c>
      <c r="BX135" s="5" t="s">
        <v>74</v>
      </c>
      <c r="BY135" s="6" t="s">
        <v>74</v>
      </c>
      <c r="BZ135" s="6">
        <v>44545</v>
      </c>
      <c r="CA135" s="5" t="s">
        <v>88</v>
      </c>
      <c r="CB135" s="7">
        <f t="shared" si="65"/>
        <v>31.4</v>
      </c>
    </row>
    <row r="136" spans="1:80" x14ac:dyDescent="0.3">
      <c r="A136" s="4">
        <v>135</v>
      </c>
      <c r="B136" s="5" t="s">
        <v>269</v>
      </c>
      <c r="C136" s="6">
        <v>41467</v>
      </c>
      <c r="D136" s="5" t="s">
        <v>65</v>
      </c>
      <c r="E136" s="7">
        <v>5.8151950718685832</v>
      </c>
      <c r="F136" s="6">
        <v>43591</v>
      </c>
      <c r="G136" s="4" t="s">
        <v>66</v>
      </c>
      <c r="H136" s="8">
        <v>8310</v>
      </c>
      <c r="I136" s="5" t="s">
        <v>67</v>
      </c>
      <c r="J136" s="5" t="s">
        <v>69</v>
      </c>
      <c r="K136" s="5" t="s">
        <v>69</v>
      </c>
      <c r="L136" s="5" t="s">
        <v>105</v>
      </c>
      <c r="M136" s="5" t="s">
        <v>71</v>
      </c>
      <c r="N136" s="5" t="s">
        <v>82</v>
      </c>
      <c r="O136" s="5" t="s">
        <v>67</v>
      </c>
      <c r="P136" s="6">
        <v>43592</v>
      </c>
      <c r="Q136" s="6">
        <v>43629</v>
      </c>
      <c r="R136" s="9">
        <f t="shared" si="61"/>
        <v>43</v>
      </c>
      <c r="S136" s="9">
        <v>1</v>
      </c>
      <c r="T136" s="9">
        <v>0</v>
      </c>
      <c r="U136" s="9">
        <v>0</v>
      </c>
      <c r="V136" s="8" t="s">
        <v>83</v>
      </c>
      <c r="W136" s="5" t="s">
        <v>84</v>
      </c>
      <c r="X136" s="5" t="s">
        <v>85</v>
      </c>
      <c r="Y136" s="5" t="s">
        <v>67</v>
      </c>
      <c r="Z136" s="6">
        <v>43635</v>
      </c>
      <c r="AA136" s="6">
        <v>43655</v>
      </c>
      <c r="AB136" s="9">
        <f t="shared" si="55"/>
        <v>33</v>
      </c>
      <c r="AC136" s="9">
        <v>0</v>
      </c>
      <c r="AD136" s="9">
        <v>0</v>
      </c>
      <c r="AE136" s="9">
        <v>0</v>
      </c>
      <c r="AF136" s="9">
        <f t="shared" si="49"/>
        <v>0</v>
      </c>
      <c r="AG136" s="8" t="s">
        <v>83</v>
      </c>
      <c r="AH136" s="5" t="s">
        <v>84</v>
      </c>
      <c r="AI136" s="5" t="s">
        <v>86</v>
      </c>
      <c r="AJ136" s="5" t="s">
        <v>85</v>
      </c>
      <c r="AK136" s="6">
        <v>43668</v>
      </c>
      <c r="AL136" s="6">
        <v>43723</v>
      </c>
      <c r="AM136" s="9">
        <f t="shared" si="63"/>
        <v>60</v>
      </c>
      <c r="AN136" s="9">
        <v>0</v>
      </c>
      <c r="AO136" s="9">
        <v>0</v>
      </c>
      <c r="AP136" s="9">
        <v>0</v>
      </c>
      <c r="AQ136" s="9">
        <f t="shared" si="43"/>
        <v>0</v>
      </c>
      <c r="AR136" s="6">
        <v>43728</v>
      </c>
      <c r="AS136" s="6">
        <v>43769</v>
      </c>
      <c r="AT136" s="9">
        <f t="shared" si="64"/>
        <v>62</v>
      </c>
      <c r="AU136" s="9">
        <v>0</v>
      </c>
      <c r="AV136" s="9">
        <v>0</v>
      </c>
      <c r="AW136" s="9">
        <v>0</v>
      </c>
      <c r="AX136" s="9">
        <f t="shared" si="46"/>
        <v>0</v>
      </c>
      <c r="AY136" s="4">
        <v>23</v>
      </c>
      <c r="AZ136" s="4">
        <v>3</v>
      </c>
      <c r="BA136" s="4">
        <v>0</v>
      </c>
      <c r="BB136" s="4">
        <v>0</v>
      </c>
      <c r="BC136" s="4">
        <v>7</v>
      </c>
      <c r="BD136" s="4">
        <v>1</v>
      </c>
      <c r="BE136" s="4">
        <v>0</v>
      </c>
      <c r="BF136" s="4">
        <v>0</v>
      </c>
      <c r="BG136" s="6">
        <v>43790</v>
      </c>
      <c r="BH136" s="6">
        <v>44461</v>
      </c>
      <c r="BI136" s="9">
        <f t="shared" si="66"/>
        <v>672</v>
      </c>
      <c r="BJ136" s="9">
        <v>1</v>
      </c>
      <c r="BK136" s="9">
        <v>0</v>
      </c>
      <c r="BL136" s="9">
        <v>0</v>
      </c>
      <c r="BM136" s="9">
        <f t="shared" si="62"/>
        <v>1</v>
      </c>
      <c r="BN136" s="5" t="s">
        <v>87</v>
      </c>
      <c r="BO136" s="5" t="s">
        <v>74</v>
      </c>
      <c r="BP136" s="6" t="s">
        <v>74</v>
      </c>
      <c r="BQ136" s="5" t="s">
        <v>74</v>
      </c>
      <c r="BR136" s="5" t="s">
        <v>87</v>
      </c>
      <c r="BS136" s="6" t="s">
        <v>74</v>
      </c>
      <c r="BT136" s="7" t="s">
        <v>74</v>
      </c>
      <c r="BU136" s="5" t="s">
        <v>74</v>
      </c>
      <c r="BV136" s="5" t="s">
        <v>74</v>
      </c>
      <c r="BW136" s="5" t="s">
        <v>87</v>
      </c>
      <c r="BX136" s="5" t="s">
        <v>74</v>
      </c>
      <c r="BY136" s="6" t="s">
        <v>74</v>
      </c>
      <c r="BZ136" s="6">
        <v>44545</v>
      </c>
      <c r="CA136" s="5" t="s">
        <v>88</v>
      </c>
      <c r="CB136" s="7">
        <f t="shared" si="65"/>
        <v>31.3</v>
      </c>
    </row>
    <row r="137" spans="1:80" x14ac:dyDescent="0.3">
      <c r="A137" s="4">
        <v>136</v>
      </c>
      <c r="B137" s="5" t="s">
        <v>270</v>
      </c>
      <c r="C137" s="6">
        <v>42188</v>
      </c>
      <c r="D137" s="5" t="s">
        <v>90</v>
      </c>
      <c r="E137" s="7">
        <v>3.8795345653661877</v>
      </c>
      <c r="F137" s="6">
        <v>43605</v>
      </c>
      <c r="G137" s="4" t="s">
        <v>66</v>
      </c>
      <c r="H137" s="8">
        <v>13100</v>
      </c>
      <c r="I137" s="5" t="s">
        <v>67</v>
      </c>
      <c r="J137" s="5" t="s">
        <v>69</v>
      </c>
      <c r="K137" s="5" t="s">
        <v>69</v>
      </c>
      <c r="L137" s="5" t="s">
        <v>95</v>
      </c>
      <c r="M137" s="5" t="s">
        <v>71</v>
      </c>
      <c r="N137" s="5" t="s">
        <v>82</v>
      </c>
      <c r="O137" s="5" t="s">
        <v>67</v>
      </c>
      <c r="P137" s="6">
        <v>43607</v>
      </c>
      <c r="Q137" s="6">
        <v>43645</v>
      </c>
      <c r="R137" s="9">
        <f t="shared" si="61"/>
        <v>41</v>
      </c>
      <c r="S137" s="9">
        <v>0</v>
      </c>
      <c r="T137" s="9">
        <v>1</v>
      </c>
      <c r="U137" s="9">
        <v>0</v>
      </c>
      <c r="V137" s="8" t="s">
        <v>83</v>
      </c>
      <c r="W137" s="5" t="s">
        <v>84</v>
      </c>
      <c r="X137" s="5" t="s">
        <v>85</v>
      </c>
      <c r="Y137" s="5" t="s">
        <v>67</v>
      </c>
      <c r="Z137" s="6">
        <v>43648</v>
      </c>
      <c r="AA137" s="6">
        <v>43668</v>
      </c>
      <c r="AB137" s="9">
        <f t="shared" si="55"/>
        <v>28</v>
      </c>
      <c r="AC137" s="9">
        <v>0</v>
      </c>
      <c r="AD137" s="9">
        <v>0</v>
      </c>
      <c r="AE137" s="9">
        <v>0</v>
      </c>
      <c r="AF137" s="9">
        <f t="shared" si="49"/>
        <v>0</v>
      </c>
      <c r="AG137" s="8" t="s">
        <v>83</v>
      </c>
      <c r="AH137" s="5" t="s">
        <v>84</v>
      </c>
      <c r="AI137" s="5" t="s">
        <v>86</v>
      </c>
      <c r="AJ137" s="5" t="s">
        <v>85</v>
      </c>
      <c r="AK137" s="6">
        <v>43676</v>
      </c>
      <c r="AL137" s="6">
        <v>43731</v>
      </c>
      <c r="AM137" s="9">
        <f t="shared" si="63"/>
        <v>63</v>
      </c>
      <c r="AN137" s="9">
        <v>0</v>
      </c>
      <c r="AO137" s="9">
        <v>3</v>
      </c>
      <c r="AP137" s="9">
        <v>0</v>
      </c>
      <c r="AQ137" s="9">
        <f t="shared" si="43"/>
        <v>3</v>
      </c>
      <c r="AR137" s="6">
        <v>43739</v>
      </c>
      <c r="AS137" s="6">
        <v>43780</v>
      </c>
      <c r="AT137" s="9">
        <f t="shared" si="64"/>
        <v>79</v>
      </c>
      <c r="AU137" s="9">
        <v>0</v>
      </c>
      <c r="AV137" s="9">
        <v>0</v>
      </c>
      <c r="AW137" s="9">
        <v>0</v>
      </c>
      <c r="AX137" s="9">
        <f t="shared" si="46"/>
        <v>0</v>
      </c>
      <c r="AY137" s="4">
        <v>30</v>
      </c>
      <c r="AZ137" s="4">
        <v>3</v>
      </c>
      <c r="BA137" s="4">
        <v>0</v>
      </c>
      <c r="BB137" s="4">
        <v>0</v>
      </c>
      <c r="BC137" s="4">
        <v>16</v>
      </c>
      <c r="BD137" s="4">
        <v>1</v>
      </c>
      <c r="BE137" s="4">
        <v>0</v>
      </c>
      <c r="BF137" s="4">
        <v>0</v>
      </c>
      <c r="BG137" s="6">
        <v>43818</v>
      </c>
      <c r="BH137" s="6">
        <v>44487</v>
      </c>
      <c r="BI137" s="9">
        <f t="shared" si="66"/>
        <v>670</v>
      </c>
      <c r="BJ137" s="9">
        <v>1</v>
      </c>
      <c r="BK137" s="9">
        <v>0</v>
      </c>
      <c r="BL137" s="9">
        <v>0</v>
      </c>
      <c r="BM137" s="9">
        <f t="shared" si="62"/>
        <v>1</v>
      </c>
      <c r="BN137" s="5" t="s">
        <v>87</v>
      </c>
      <c r="BO137" s="5" t="s">
        <v>74</v>
      </c>
      <c r="BP137" s="6" t="s">
        <v>74</v>
      </c>
      <c r="BQ137" s="5" t="s">
        <v>74</v>
      </c>
      <c r="BR137" s="5" t="s">
        <v>87</v>
      </c>
      <c r="BS137" s="6" t="s">
        <v>74</v>
      </c>
      <c r="BT137" s="7" t="s">
        <v>74</v>
      </c>
      <c r="BU137" s="5" t="s">
        <v>74</v>
      </c>
      <c r="BV137" s="5" t="s">
        <v>74</v>
      </c>
      <c r="BW137" s="5" t="s">
        <v>87</v>
      </c>
      <c r="BX137" s="5" t="s">
        <v>74</v>
      </c>
      <c r="BY137" s="6" t="s">
        <v>74</v>
      </c>
      <c r="BZ137" s="6">
        <v>44545</v>
      </c>
      <c r="CA137" s="5" t="s">
        <v>88</v>
      </c>
      <c r="CB137" s="7">
        <f t="shared" si="65"/>
        <v>30.833333333333336</v>
      </c>
    </row>
    <row r="138" spans="1:80" x14ac:dyDescent="0.3">
      <c r="A138" s="4">
        <v>137</v>
      </c>
      <c r="B138" s="5" t="s">
        <v>271</v>
      </c>
      <c r="C138" s="6">
        <v>40458</v>
      </c>
      <c r="D138" s="5" t="s">
        <v>90</v>
      </c>
      <c r="E138" s="7">
        <v>8.6187542778918544</v>
      </c>
      <c r="F138" s="6">
        <v>43606</v>
      </c>
      <c r="G138" s="4" t="s">
        <v>66</v>
      </c>
      <c r="H138" s="8">
        <v>17400</v>
      </c>
      <c r="I138" s="5" t="s">
        <v>67</v>
      </c>
      <c r="J138" s="5" t="s">
        <v>68</v>
      </c>
      <c r="K138" s="5" t="s">
        <v>69</v>
      </c>
      <c r="L138" s="5" t="s">
        <v>105</v>
      </c>
      <c r="M138" s="5" t="s">
        <v>71</v>
      </c>
      <c r="N138" s="5" t="s">
        <v>82</v>
      </c>
      <c r="O138" s="5" t="s">
        <v>91</v>
      </c>
      <c r="P138" s="6">
        <v>43607</v>
      </c>
      <c r="Q138" s="6">
        <v>43644</v>
      </c>
      <c r="R138" s="9">
        <f t="shared" si="61"/>
        <v>42</v>
      </c>
      <c r="S138" s="9">
        <v>0</v>
      </c>
      <c r="T138" s="9">
        <v>1</v>
      </c>
      <c r="U138" s="9">
        <v>0</v>
      </c>
      <c r="V138" s="8" t="s">
        <v>83</v>
      </c>
      <c r="W138" s="5" t="s">
        <v>84</v>
      </c>
      <c r="X138" s="5" t="s">
        <v>85</v>
      </c>
      <c r="Y138" s="5" t="s">
        <v>91</v>
      </c>
      <c r="Z138" s="6">
        <v>43649</v>
      </c>
      <c r="AA138" s="6">
        <v>43683</v>
      </c>
      <c r="AB138" s="9">
        <f t="shared" si="55"/>
        <v>56</v>
      </c>
      <c r="AC138" s="9">
        <v>2</v>
      </c>
      <c r="AD138" s="9">
        <v>0</v>
      </c>
      <c r="AE138" s="9">
        <v>0</v>
      </c>
      <c r="AF138" s="9">
        <f t="shared" si="49"/>
        <v>2</v>
      </c>
      <c r="AG138" s="8" t="s">
        <v>83</v>
      </c>
      <c r="AH138" s="5" t="s">
        <v>84</v>
      </c>
      <c r="AI138" s="5" t="s">
        <v>93</v>
      </c>
      <c r="AJ138" s="5" t="s">
        <v>85</v>
      </c>
      <c r="AK138" s="6">
        <v>43705</v>
      </c>
      <c r="AL138" s="6">
        <v>43753</v>
      </c>
      <c r="AM138" s="9">
        <f t="shared" si="63"/>
        <v>50</v>
      </c>
      <c r="AN138" s="9">
        <v>0</v>
      </c>
      <c r="AO138" s="9">
        <v>0</v>
      </c>
      <c r="AP138" s="9">
        <v>0</v>
      </c>
      <c r="AQ138" s="9">
        <f t="shared" si="43"/>
        <v>0</v>
      </c>
      <c r="AR138" s="6">
        <v>43755</v>
      </c>
      <c r="AS138" s="6">
        <v>43796</v>
      </c>
      <c r="AT138" s="9">
        <f t="shared" si="64"/>
        <v>61</v>
      </c>
      <c r="AU138" s="9">
        <v>1</v>
      </c>
      <c r="AV138" s="9">
        <v>0</v>
      </c>
      <c r="AW138" s="9">
        <v>0</v>
      </c>
      <c r="AX138" s="9">
        <f t="shared" si="46"/>
        <v>1</v>
      </c>
      <c r="AY138" s="4">
        <v>10</v>
      </c>
      <c r="AZ138" s="4">
        <v>1</v>
      </c>
      <c r="BA138" s="4">
        <v>10</v>
      </c>
      <c r="BB138" s="4">
        <v>1</v>
      </c>
      <c r="BC138" s="4">
        <v>4</v>
      </c>
      <c r="BD138" s="4">
        <v>1</v>
      </c>
      <c r="BE138" s="4">
        <v>0</v>
      </c>
      <c r="BF138" s="4">
        <v>0</v>
      </c>
      <c r="BG138" s="6">
        <v>43816</v>
      </c>
      <c r="BH138" s="10">
        <v>44357</v>
      </c>
      <c r="BI138" s="9">
        <f t="shared" si="66"/>
        <v>542</v>
      </c>
      <c r="BJ138" s="9">
        <v>1</v>
      </c>
      <c r="BK138" s="9">
        <v>0</v>
      </c>
      <c r="BL138" s="9">
        <v>0</v>
      </c>
      <c r="BM138" s="9">
        <f t="shared" si="62"/>
        <v>1</v>
      </c>
      <c r="BN138" s="5" t="s">
        <v>87</v>
      </c>
      <c r="BO138" s="5" t="s">
        <v>74</v>
      </c>
      <c r="BP138" s="6" t="s">
        <v>74</v>
      </c>
      <c r="BQ138" s="5" t="s">
        <v>74</v>
      </c>
      <c r="BR138" s="5" t="s">
        <v>75</v>
      </c>
      <c r="BS138" s="6">
        <v>44357</v>
      </c>
      <c r="BT138" s="7">
        <f>YEARFRAC(F138,BS138)*12</f>
        <v>24.633333333333333</v>
      </c>
      <c r="BU138" s="5" t="s">
        <v>117</v>
      </c>
      <c r="BV138" s="5" t="s">
        <v>118</v>
      </c>
      <c r="BW138" s="5" t="s">
        <v>74</v>
      </c>
      <c r="BX138" s="5" t="s">
        <v>74</v>
      </c>
      <c r="BY138" s="6" t="s">
        <v>74</v>
      </c>
      <c r="BZ138" s="6">
        <f t="shared" ref="BZ138:BZ139" si="67">BS138</f>
        <v>44357</v>
      </c>
      <c r="CA138" s="5" t="s">
        <v>110</v>
      </c>
      <c r="CB138" s="7">
        <f t="shared" si="65"/>
        <v>24.633333333333333</v>
      </c>
    </row>
    <row r="139" spans="1:80" x14ac:dyDescent="0.3">
      <c r="A139" s="4">
        <v>138</v>
      </c>
      <c r="B139" s="5" t="s">
        <v>272</v>
      </c>
      <c r="C139" s="6">
        <v>41749</v>
      </c>
      <c r="D139" s="5" t="s">
        <v>65</v>
      </c>
      <c r="E139" s="7">
        <v>5.0896646132785763</v>
      </c>
      <c r="F139" s="6">
        <v>43608</v>
      </c>
      <c r="G139" s="4" t="s">
        <v>66</v>
      </c>
      <c r="H139" s="8">
        <v>3800</v>
      </c>
      <c r="I139" s="5" t="s">
        <v>67</v>
      </c>
      <c r="J139" s="5" t="s">
        <v>69</v>
      </c>
      <c r="K139" s="5" t="s">
        <v>69</v>
      </c>
      <c r="L139" s="5" t="s">
        <v>113</v>
      </c>
      <c r="M139" s="5" t="s">
        <v>71</v>
      </c>
      <c r="N139" s="5" t="s">
        <v>82</v>
      </c>
      <c r="O139" s="5" t="s">
        <v>67</v>
      </c>
      <c r="P139" s="6">
        <v>43610</v>
      </c>
      <c r="Q139" s="6">
        <v>43644</v>
      </c>
      <c r="R139" s="9">
        <f t="shared" si="61"/>
        <v>39</v>
      </c>
      <c r="S139" s="9">
        <v>1</v>
      </c>
      <c r="T139" s="9">
        <v>0</v>
      </c>
      <c r="U139" s="9">
        <v>0</v>
      </c>
      <c r="V139" s="8" t="s">
        <v>83</v>
      </c>
      <c r="W139" s="5" t="s">
        <v>84</v>
      </c>
      <c r="X139" s="5" t="s">
        <v>85</v>
      </c>
      <c r="Y139" s="5" t="s">
        <v>67</v>
      </c>
      <c r="Z139" s="6">
        <v>43649</v>
      </c>
      <c r="AA139" s="6">
        <v>43669</v>
      </c>
      <c r="AB139" s="9">
        <f t="shared" si="55"/>
        <v>29</v>
      </c>
      <c r="AC139" s="9">
        <v>0</v>
      </c>
      <c r="AD139" s="9">
        <v>0</v>
      </c>
      <c r="AE139" s="9">
        <v>0</v>
      </c>
      <c r="AF139" s="9">
        <f t="shared" si="49"/>
        <v>0</v>
      </c>
      <c r="AG139" s="8" t="s">
        <v>83</v>
      </c>
      <c r="AH139" s="5" t="s">
        <v>84</v>
      </c>
      <c r="AI139" s="5" t="s">
        <v>86</v>
      </c>
      <c r="AJ139" s="5" t="s">
        <v>85</v>
      </c>
      <c r="AK139" s="6">
        <v>43678</v>
      </c>
      <c r="AL139" s="6">
        <v>43733</v>
      </c>
      <c r="AM139" s="9">
        <f t="shared" si="63"/>
        <v>60</v>
      </c>
      <c r="AN139" s="9">
        <v>0</v>
      </c>
      <c r="AO139" s="9">
        <v>0</v>
      </c>
      <c r="AP139" s="9">
        <v>0</v>
      </c>
      <c r="AQ139" s="9">
        <f t="shared" si="43"/>
        <v>0</v>
      </c>
      <c r="AR139" s="6">
        <v>43738</v>
      </c>
      <c r="AS139" s="6">
        <v>43779</v>
      </c>
      <c r="AT139" s="9">
        <f t="shared" si="64"/>
        <v>52</v>
      </c>
      <c r="AU139" s="9">
        <v>1</v>
      </c>
      <c r="AV139" s="9">
        <v>0</v>
      </c>
      <c r="AW139" s="9">
        <v>0</v>
      </c>
      <c r="AX139" s="9">
        <f t="shared" si="46"/>
        <v>1</v>
      </c>
      <c r="AY139" s="4">
        <v>12</v>
      </c>
      <c r="AZ139" s="4">
        <v>1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6">
        <v>43790</v>
      </c>
      <c r="BH139" s="6">
        <v>44461</v>
      </c>
      <c r="BI139" s="9">
        <f t="shared" si="66"/>
        <v>672</v>
      </c>
      <c r="BJ139" s="9">
        <v>0</v>
      </c>
      <c r="BK139" s="9">
        <v>0</v>
      </c>
      <c r="BL139" s="9">
        <v>0</v>
      </c>
      <c r="BM139" s="9">
        <f t="shared" si="62"/>
        <v>0</v>
      </c>
      <c r="BN139" s="5" t="s">
        <v>87</v>
      </c>
      <c r="BO139" s="5" t="s">
        <v>74</v>
      </c>
      <c r="BP139" s="6" t="s">
        <v>74</v>
      </c>
      <c r="BQ139" s="5" t="s">
        <v>74</v>
      </c>
      <c r="BR139" s="5" t="s">
        <v>75</v>
      </c>
      <c r="BS139" s="6">
        <v>44476</v>
      </c>
      <c r="BT139" s="7">
        <f>YEARFRAC(F139,BS139)*12</f>
        <v>28.466666666666669</v>
      </c>
      <c r="BU139" s="5" t="s">
        <v>101</v>
      </c>
      <c r="BV139" s="5" t="s">
        <v>273</v>
      </c>
      <c r="BW139" s="5" t="s">
        <v>74</v>
      </c>
      <c r="BX139" s="5" t="s">
        <v>74</v>
      </c>
      <c r="BY139" s="6" t="s">
        <v>74</v>
      </c>
      <c r="BZ139" s="6">
        <f t="shared" si="67"/>
        <v>44476</v>
      </c>
      <c r="CA139" s="5" t="s">
        <v>110</v>
      </c>
      <c r="CB139" s="7">
        <f t="shared" si="65"/>
        <v>28.466666666666669</v>
      </c>
    </row>
    <row r="140" spans="1:80" x14ac:dyDescent="0.3">
      <c r="A140" s="4">
        <v>139</v>
      </c>
      <c r="B140" s="5" t="s">
        <v>274</v>
      </c>
      <c r="C140" s="6">
        <v>42996</v>
      </c>
      <c r="D140" s="5" t="s">
        <v>65</v>
      </c>
      <c r="E140" s="7">
        <v>1.6865160848733745</v>
      </c>
      <c r="F140" s="6">
        <v>43612</v>
      </c>
      <c r="G140" s="4" t="s">
        <v>120</v>
      </c>
      <c r="H140" s="8">
        <v>497500</v>
      </c>
      <c r="I140" s="5" t="s">
        <v>73</v>
      </c>
      <c r="J140" s="5" t="s">
        <v>68</v>
      </c>
      <c r="K140" s="5" t="s">
        <v>69</v>
      </c>
      <c r="L140" s="5" t="s">
        <v>86</v>
      </c>
      <c r="M140" s="5" t="s">
        <v>199</v>
      </c>
      <c r="N140" s="5" t="s">
        <v>82</v>
      </c>
      <c r="O140" s="5" t="s">
        <v>121</v>
      </c>
      <c r="P140" s="6">
        <v>43612</v>
      </c>
      <c r="Q140" s="6">
        <v>43649</v>
      </c>
      <c r="R140" s="9">
        <f t="shared" si="61"/>
        <v>43</v>
      </c>
      <c r="S140" s="9">
        <v>2</v>
      </c>
      <c r="T140" s="9">
        <v>0</v>
      </c>
      <c r="U140" s="9">
        <v>0</v>
      </c>
      <c r="V140" s="8" t="s">
        <v>83</v>
      </c>
      <c r="W140" s="5" t="s">
        <v>84</v>
      </c>
      <c r="X140" s="5" t="s">
        <v>85</v>
      </c>
      <c r="Y140" s="5" t="s">
        <v>121</v>
      </c>
      <c r="Z140" s="6">
        <v>43655</v>
      </c>
      <c r="AA140" s="6">
        <v>43710</v>
      </c>
      <c r="AB140" s="9">
        <f t="shared" si="55"/>
        <v>70</v>
      </c>
      <c r="AC140" s="9">
        <v>2</v>
      </c>
      <c r="AD140" s="9">
        <v>0</v>
      </c>
      <c r="AE140" s="9">
        <v>0</v>
      </c>
      <c r="AF140" s="9">
        <f t="shared" si="49"/>
        <v>2</v>
      </c>
      <c r="AG140" s="8" t="s">
        <v>83</v>
      </c>
      <c r="AH140" s="5" t="s">
        <v>84</v>
      </c>
      <c r="AI140" s="5" t="s">
        <v>93</v>
      </c>
      <c r="AJ140" s="5" t="s">
        <v>85</v>
      </c>
      <c r="AK140" s="6">
        <v>43725</v>
      </c>
      <c r="AL140" s="6">
        <v>43774</v>
      </c>
      <c r="AM140" s="9">
        <f t="shared" si="63"/>
        <v>55</v>
      </c>
      <c r="AN140" s="9">
        <v>0</v>
      </c>
      <c r="AO140" s="9">
        <v>0</v>
      </c>
      <c r="AP140" s="9">
        <v>0</v>
      </c>
      <c r="AQ140" s="9">
        <f t="shared" si="43"/>
        <v>0</v>
      </c>
      <c r="AR140" s="6">
        <v>43780</v>
      </c>
      <c r="AS140" s="6">
        <v>43821</v>
      </c>
      <c r="AT140" s="9">
        <f t="shared" si="64"/>
        <v>56</v>
      </c>
      <c r="AU140" s="9">
        <v>1</v>
      </c>
      <c r="AV140" s="9">
        <v>0</v>
      </c>
      <c r="AW140" s="9">
        <v>0</v>
      </c>
      <c r="AX140" s="9">
        <f t="shared" si="46"/>
        <v>1</v>
      </c>
      <c r="AY140" s="4">
        <v>28</v>
      </c>
      <c r="AZ140" s="4">
        <v>2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6">
        <v>43836</v>
      </c>
      <c r="BH140" s="6">
        <v>44507</v>
      </c>
      <c r="BI140" s="9">
        <f t="shared" si="66"/>
        <v>672</v>
      </c>
      <c r="BJ140" s="9">
        <v>0</v>
      </c>
      <c r="BK140" s="9">
        <v>0</v>
      </c>
      <c r="BL140" s="9">
        <v>0</v>
      </c>
      <c r="BM140" s="9">
        <f t="shared" si="62"/>
        <v>0</v>
      </c>
      <c r="BN140" s="5" t="s">
        <v>87</v>
      </c>
      <c r="BO140" s="5" t="s">
        <v>74</v>
      </c>
      <c r="BP140" s="6" t="s">
        <v>74</v>
      </c>
      <c r="BQ140" s="5" t="s">
        <v>74</v>
      </c>
      <c r="BR140" s="5" t="s">
        <v>87</v>
      </c>
      <c r="BS140" s="6" t="s">
        <v>74</v>
      </c>
      <c r="BT140" s="4" t="s">
        <v>74</v>
      </c>
      <c r="BU140" s="5" t="s">
        <v>74</v>
      </c>
      <c r="BV140" s="5" t="s">
        <v>74</v>
      </c>
      <c r="BW140" s="5" t="s">
        <v>87</v>
      </c>
      <c r="BX140" s="5" t="s">
        <v>74</v>
      </c>
      <c r="BY140" s="6" t="s">
        <v>74</v>
      </c>
      <c r="BZ140" s="6">
        <v>44545</v>
      </c>
      <c r="CA140" s="5" t="s">
        <v>88</v>
      </c>
      <c r="CB140" s="7">
        <f t="shared" si="65"/>
        <v>30.599999999999998</v>
      </c>
    </row>
    <row r="141" spans="1:80" x14ac:dyDescent="0.3">
      <c r="A141" s="4">
        <v>140</v>
      </c>
      <c r="B141" s="5" t="s">
        <v>275</v>
      </c>
      <c r="C141" s="6">
        <v>39815</v>
      </c>
      <c r="D141" s="5" t="s">
        <v>65</v>
      </c>
      <c r="E141" s="7">
        <v>10.401095140314853</v>
      </c>
      <c r="F141" s="6">
        <v>43614</v>
      </c>
      <c r="G141" s="4" t="s">
        <v>66</v>
      </c>
      <c r="H141" s="8">
        <v>140000</v>
      </c>
      <c r="I141" s="5" t="s">
        <v>73</v>
      </c>
      <c r="J141" s="5" t="s">
        <v>69</v>
      </c>
      <c r="K141" s="5" t="s">
        <v>69</v>
      </c>
      <c r="L141" s="5" t="s">
        <v>105</v>
      </c>
      <c r="M141" s="5" t="s">
        <v>71</v>
      </c>
      <c r="N141" s="5" t="s">
        <v>82</v>
      </c>
      <c r="O141" s="5" t="s">
        <v>98</v>
      </c>
      <c r="P141" s="6">
        <v>43616</v>
      </c>
      <c r="Q141" s="6">
        <v>43651</v>
      </c>
      <c r="R141" s="9">
        <f t="shared" si="61"/>
        <v>45</v>
      </c>
      <c r="S141" s="9">
        <v>0</v>
      </c>
      <c r="T141" s="9">
        <v>0</v>
      </c>
      <c r="U141" s="9">
        <v>0</v>
      </c>
      <c r="V141" s="8" t="s">
        <v>83</v>
      </c>
      <c r="W141" s="5" t="s">
        <v>84</v>
      </c>
      <c r="X141" s="5" t="s">
        <v>85</v>
      </c>
      <c r="Y141" s="5" t="s">
        <v>98</v>
      </c>
      <c r="Z141" s="6">
        <v>43661</v>
      </c>
      <c r="AA141" s="6">
        <v>43695</v>
      </c>
      <c r="AB141" s="9">
        <f t="shared" si="55"/>
        <v>49</v>
      </c>
      <c r="AC141" s="9">
        <v>0</v>
      </c>
      <c r="AD141" s="9">
        <v>0</v>
      </c>
      <c r="AE141" s="9">
        <v>0</v>
      </c>
      <c r="AF141" s="9">
        <f t="shared" si="49"/>
        <v>0</v>
      </c>
      <c r="AG141" s="8" t="s">
        <v>83</v>
      </c>
      <c r="AH141" s="5" t="s">
        <v>84</v>
      </c>
      <c r="AI141" s="5" t="s">
        <v>86</v>
      </c>
      <c r="AJ141" s="5" t="s">
        <v>85</v>
      </c>
      <c r="AK141" s="6">
        <v>43710</v>
      </c>
      <c r="AL141" s="6">
        <v>43758</v>
      </c>
      <c r="AM141" s="9">
        <f t="shared" si="63"/>
        <v>58</v>
      </c>
      <c r="AN141" s="9">
        <v>0</v>
      </c>
      <c r="AO141" s="9">
        <v>0</v>
      </c>
      <c r="AP141" s="9">
        <v>0</v>
      </c>
      <c r="AQ141" s="9">
        <f t="shared" si="43"/>
        <v>0</v>
      </c>
      <c r="AR141" s="6">
        <v>43768</v>
      </c>
      <c r="AS141" s="6">
        <v>43809</v>
      </c>
      <c r="AT141" s="9">
        <f t="shared" si="64"/>
        <v>62</v>
      </c>
      <c r="AU141" s="9">
        <v>1</v>
      </c>
      <c r="AV141" s="9">
        <v>0</v>
      </c>
      <c r="AW141" s="9">
        <v>0</v>
      </c>
      <c r="AX141" s="9">
        <f t="shared" si="46"/>
        <v>1</v>
      </c>
      <c r="AY141" s="4">
        <v>19</v>
      </c>
      <c r="AZ141" s="4">
        <v>2</v>
      </c>
      <c r="BA141" s="4">
        <v>12</v>
      </c>
      <c r="BB141" s="4">
        <v>1</v>
      </c>
      <c r="BC141" s="4">
        <v>9</v>
      </c>
      <c r="BD141" s="4">
        <v>2</v>
      </c>
      <c r="BE141" s="4">
        <v>0</v>
      </c>
      <c r="BF141" s="4">
        <v>0</v>
      </c>
      <c r="BG141" s="6">
        <v>43830</v>
      </c>
      <c r="BH141" s="6">
        <v>44502</v>
      </c>
      <c r="BI141" s="9">
        <f t="shared" si="66"/>
        <v>673</v>
      </c>
      <c r="BJ141" s="9">
        <v>0</v>
      </c>
      <c r="BK141" s="9">
        <v>0</v>
      </c>
      <c r="BL141" s="9">
        <v>0</v>
      </c>
      <c r="BM141" s="9">
        <f t="shared" si="62"/>
        <v>0</v>
      </c>
      <c r="BN141" s="5" t="s">
        <v>87</v>
      </c>
      <c r="BO141" s="5" t="s">
        <v>74</v>
      </c>
      <c r="BP141" s="6" t="s">
        <v>74</v>
      </c>
      <c r="BQ141" s="5" t="s">
        <v>74</v>
      </c>
      <c r="BR141" s="5" t="s">
        <v>87</v>
      </c>
      <c r="BS141" s="6" t="s">
        <v>74</v>
      </c>
      <c r="BT141" s="4" t="s">
        <v>74</v>
      </c>
      <c r="BU141" s="5" t="s">
        <v>74</v>
      </c>
      <c r="BV141" s="5" t="s">
        <v>74</v>
      </c>
      <c r="BW141" s="5" t="s">
        <v>87</v>
      </c>
      <c r="BX141" s="5" t="s">
        <v>74</v>
      </c>
      <c r="BY141" s="6" t="s">
        <v>74</v>
      </c>
      <c r="BZ141" s="6">
        <v>44545</v>
      </c>
      <c r="CA141" s="5" t="s">
        <v>88</v>
      </c>
      <c r="CB141" s="7">
        <f t="shared" si="65"/>
        <v>30.533333333333331</v>
      </c>
    </row>
    <row r="142" spans="1:80" x14ac:dyDescent="0.3">
      <c r="A142" s="4">
        <v>141</v>
      </c>
      <c r="B142" s="5" t="s">
        <v>276</v>
      </c>
      <c r="C142" s="6">
        <v>41598</v>
      </c>
      <c r="D142" s="5" t="s">
        <v>90</v>
      </c>
      <c r="E142" s="7">
        <v>5.5277207392197125</v>
      </c>
      <c r="F142" s="6">
        <v>43617</v>
      </c>
      <c r="G142" s="4" t="s">
        <v>66</v>
      </c>
      <c r="H142" s="8">
        <v>3300</v>
      </c>
      <c r="I142" s="5" t="s">
        <v>67</v>
      </c>
      <c r="J142" s="5" t="s">
        <v>69</v>
      </c>
      <c r="K142" s="5" t="s">
        <v>69</v>
      </c>
      <c r="L142" s="5" t="s">
        <v>113</v>
      </c>
      <c r="M142" s="5" t="s">
        <v>71</v>
      </c>
      <c r="N142" s="5" t="s">
        <v>82</v>
      </c>
      <c r="O142" s="5" t="s">
        <v>67</v>
      </c>
      <c r="P142" s="6">
        <v>43618</v>
      </c>
      <c r="Q142" s="10">
        <v>43663</v>
      </c>
      <c r="R142" s="9">
        <f>(Q142-P142)</f>
        <v>45</v>
      </c>
      <c r="S142" s="9">
        <v>2</v>
      </c>
      <c r="T142" s="9">
        <v>1</v>
      </c>
      <c r="U142" s="9">
        <v>0</v>
      </c>
      <c r="V142" s="8" t="s">
        <v>74</v>
      </c>
      <c r="W142" s="5" t="s">
        <v>74</v>
      </c>
      <c r="X142" s="5" t="s">
        <v>74</v>
      </c>
      <c r="Y142" s="5" t="s">
        <v>74</v>
      </c>
      <c r="Z142" s="6" t="s">
        <v>74</v>
      </c>
      <c r="AA142" s="6" t="s">
        <v>74</v>
      </c>
      <c r="AB142" s="9" t="s">
        <v>74</v>
      </c>
      <c r="AC142" s="9" t="s">
        <v>74</v>
      </c>
      <c r="AD142" s="9" t="s">
        <v>74</v>
      </c>
      <c r="AE142" s="9" t="s">
        <v>74</v>
      </c>
      <c r="AF142" s="9" t="s">
        <v>74</v>
      </c>
      <c r="AG142" s="8" t="s">
        <v>74</v>
      </c>
      <c r="AH142" s="5" t="s">
        <v>74</v>
      </c>
      <c r="AI142" s="5" t="s">
        <v>74</v>
      </c>
      <c r="AJ142" s="5" t="s">
        <v>74</v>
      </c>
      <c r="AK142" s="6" t="s">
        <v>74</v>
      </c>
      <c r="AL142" s="6" t="s">
        <v>74</v>
      </c>
      <c r="AM142" s="9" t="s">
        <v>74</v>
      </c>
      <c r="AN142" s="9" t="s">
        <v>74</v>
      </c>
      <c r="AO142" s="9" t="s">
        <v>74</v>
      </c>
      <c r="AP142" s="9" t="s">
        <v>74</v>
      </c>
      <c r="AQ142" s="9" t="s">
        <v>74</v>
      </c>
      <c r="AR142" s="6" t="s">
        <v>74</v>
      </c>
      <c r="AS142" s="6" t="s">
        <v>74</v>
      </c>
      <c r="AT142" s="9" t="s">
        <v>74</v>
      </c>
      <c r="AU142" s="9" t="s">
        <v>74</v>
      </c>
      <c r="AV142" s="9" t="s">
        <v>74</v>
      </c>
      <c r="AW142" s="9" t="s">
        <v>74</v>
      </c>
      <c r="AX142" s="9" t="s">
        <v>74</v>
      </c>
      <c r="AY142" s="4" t="s">
        <v>74</v>
      </c>
      <c r="AZ142" s="4" t="s">
        <v>74</v>
      </c>
      <c r="BA142" s="4" t="s">
        <v>74</v>
      </c>
      <c r="BB142" s="4" t="s">
        <v>74</v>
      </c>
      <c r="BC142" s="4" t="s">
        <v>74</v>
      </c>
      <c r="BD142" s="4" t="s">
        <v>74</v>
      </c>
      <c r="BE142" s="4" t="s">
        <v>74</v>
      </c>
      <c r="BF142" s="4" t="s">
        <v>74</v>
      </c>
      <c r="BG142" s="6" t="s">
        <v>74</v>
      </c>
      <c r="BH142" s="6" t="s">
        <v>74</v>
      </c>
      <c r="BI142" s="9" t="s">
        <v>74</v>
      </c>
      <c r="BJ142" s="9" t="s">
        <v>74</v>
      </c>
      <c r="BK142" s="9" t="s">
        <v>74</v>
      </c>
      <c r="BL142" s="9" t="s">
        <v>74</v>
      </c>
      <c r="BM142" s="9" t="s">
        <v>74</v>
      </c>
      <c r="BN142" s="5" t="s">
        <v>87</v>
      </c>
      <c r="BO142" s="5" t="s">
        <v>74</v>
      </c>
      <c r="BP142" s="6" t="s">
        <v>74</v>
      </c>
      <c r="BQ142" s="5" t="s">
        <v>74</v>
      </c>
      <c r="BR142" s="5" t="s">
        <v>87</v>
      </c>
      <c r="BS142" s="6" t="s">
        <v>74</v>
      </c>
      <c r="BT142" s="4" t="s">
        <v>74</v>
      </c>
      <c r="BU142" s="5" t="s">
        <v>74</v>
      </c>
      <c r="BV142" s="5" t="s">
        <v>74</v>
      </c>
      <c r="BW142" s="5" t="s">
        <v>75</v>
      </c>
      <c r="BX142" s="5" t="s">
        <v>152</v>
      </c>
      <c r="BY142" s="6">
        <v>43724</v>
      </c>
      <c r="BZ142" s="6">
        <f>BY142</f>
        <v>43724</v>
      </c>
      <c r="CA142" s="5" t="s">
        <v>78</v>
      </c>
      <c r="CB142" s="7">
        <f t="shared" si="65"/>
        <v>3.5</v>
      </c>
    </row>
    <row r="143" spans="1:80" x14ac:dyDescent="0.3">
      <c r="A143" s="4">
        <v>142</v>
      </c>
      <c r="B143" s="5" t="s">
        <v>277</v>
      </c>
      <c r="C143" s="6">
        <v>41598</v>
      </c>
      <c r="D143" s="5" t="s">
        <v>65</v>
      </c>
      <c r="E143" s="7">
        <v>5.5359342915811087</v>
      </c>
      <c r="F143" s="6">
        <v>43620</v>
      </c>
      <c r="G143" s="4" t="s">
        <v>66</v>
      </c>
      <c r="H143" s="8">
        <v>3000</v>
      </c>
      <c r="I143" s="5" t="s">
        <v>67</v>
      </c>
      <c r="J143" s="5" t="s">
        <v>69</v>
      </c>
      <c r="K143" s="5" t="s">
        <v>69</v>
      </c>
      <c r="L143" s="5" t="s">
        <v>113</v>
      </c>
      <c r="M143" s="5" t="s">
        <v>71</v>
      </c>
      <c r="N143" s="5" t="s">
        <v>82</v>
      </c>
      <c r="O143" s="5" t="s">
        <v>67</v>
      </c>
      <c r="P143" s="6">
        <v>43621</v>
      </c>
      <c r="Q143" s="6">
        <v>43665</v>
      </c>
      <c r="R143" s="9">
        <f>(Z143-P143)</f>
        <v>50</v>
      </c>
      <c r="S143" s="9">
        <v>1</v>
      </c>
      <c r="T143" s="9">
        <v>0</v>
      </c>
      <c r="U143" s="9">
        <v>0</v>
      </c>
      <c r="V143" s="8" t="s">
        <v>83</v>
      </c>
      <c r="W143" s="5" t="s">
        <v>84</v>
      </c>
      <c r="X143" s="5" t="s">
        <v>85</v>
      </c>
      <c r="Y143" s="5" t="s">
        <v>67</v>
      </c>
      <c r="Z143" s="6">
        <v>43671</v>
      </c>
      <c r="AA143" s="6">
        <v>43691</v>
      </c>
      <c r="AB143" s="9">
        <f>(AK143-Z143)</f>
        <v>32</v>
      </c>
      <c r="AC143" s="9">
        <v>0</v>
      </c>
      <c r="AD143" s="9">
        <v>0</v>
      </c>
      <c r="AE143" s="9">
        <v>0</v>
      </c>
      <c r="AF143" s="9">
        <f t="shared" si="49"/>
        <v>0</v>
      </c>
      <c r="AG143" s="8" t="s">
        <v>83</v>
      </c>
      <c r="AH143" s="5" t="s">
        <v>84</v>
      </c>
      <c r="AI143" s="5" t="s">
        <v>86</v>
      </c>
      <c r="AJ143" s="5" t="s">
        <v>85</v>
      </c>
      <c r="AK143" s="6">
        <v>43703</v>
      </c>
      <c r="AL143" s="6">
        <v>43762</v>
      </c>
      <c r="AM143" s="9">
        <f>(AR143-AK143)</f>
        <v>65</v>
      </c>
      <c r="AN143" s="9">
        <v>0</v>
      </c>
      <c r="AO143" s="9">
        <v>0</v>
      </c>
      <c r="AP143" s="9">
        <v>0</v>
      </c>
      <c r="AQ143" s="9">
        <f t="shared" ref="AQ143:AQ147" si="68">(AN143+AO143+AP143)</f>
        <v>0</v>
      </c>
      <c r="AR143" s="6">
        <v>43768</v>
      </c>
      <c r="AS143" s="6">
        <v>43809</v>
      </c>
      <c r="AT143" s="9">
        <f>(BG143-AR143)</f>
        <v>64</v>
      </c>
      <c r="AU143" s="9">
        <v>0</v>
      </c>
      <c r="AV143" s="9">
        <v>0</v>
      </c>
      <c r="AW143" s="9">
        <v>0</v>
      </c>
      <c r="AX143" s="9">
        <f t="shared" si="46"/>
        <v>0</v>
      </c>
      <c r="AY143" s="4">
        <v>22</v>
      </c>
      <c r="AZ143" s="4">
        <v>2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6">
        <v>43832</v>
      </c>
      <c r="BH143" s="6">
        <v>44503</v>
      </c>
      <c r="BI143" s="9">
        <f t="shared" si="66"/>
        <v>672</v>
      </c>
      <c r="BJ143" s="9">
        <v>0</v>
      </c>
      <c r="BK143" s="9">
        <v>0</v>
      </c>
      <c r="BL143" s="9">
        <v>0</v>
      </c>
      <c r="BM143" s="9">
        <f t="shared" si="62"/>
        <v>0</v>
      </c>
      <c r="BN143" s="5" t="s">
        <v>87</v>
      </c>
      <c r="BO143" s="5" t="s">
        <v>74</v>
      </c>
      <c r="BP143" s="6" t="s">
        <v>74</v>
      </c>
      <c r="BQ143" s="5" t="s">
        <v>74</v>
      </c>
      <c r="BR143" s="5" t="s">
        <v>87</v>
      </c>
      <c r="BS143" s="6" t="s">
        <v>74</v>
      </c>
      <c r="BT143" s="4" t="s">
        <v>74</v>
      </c>
      <c r="BU143" s="5" t="s">
        <v>74</v>
      </c>
      <c r="BV143" s="5" t="s">
        <v>74</v>
      </c>
      <c r="BW143" s="5" t="s">
        <v>87</v>
      </c>
      <c r="BX143" s="5" t="s">
        <v>74</v>
      </c>
      <c r="BY143" s="6" t="s">
        <v>74</v>
      </c>
      <c r="BZ143" s="6">
        <v>44545</v>
      </c>
      <c r="CA143" s="5" t="s">
        <v>88</v>
      </c>
      <c r="CB143" s="7">
        <f t="shared" si="65"/>
        <v>30.366666666666667</v>
      </c>
    </row>
    <row r="144" spans="1:80" x14ac:dyDescent="0.3">
      <c r="A144" s="4">
        <v>143</v>
      </c>
      <c r="B144" s="5" t="s">
        <v>278</v>
      </c>
      <c r="C144" s="6">
        <v>42296</v>
      </c>
      <c r="D144" s="5" t="s">
        <v>65</v>
      </c>
      <c r="E144" s="7">
        <v>3.6303901437371664</v>
      </c>
      <c r="F144" s="6">
        <v>43622</v>
      </c>
      <c r="G144" s="4" t="s">
        <v>66</v>
      </c>
      <c r="H144" s="8">
        <v>36000</v>
      </c>
      <c r="I144" s="5" t="s">
        <v>67</v>
      </c>
      <c r="J144" s="5" t="s">
        <v>69</v>
      </c>
      <c r="K144" s="5" t="s">
        <v>69</v>
      </c>
      <c r="L144" s="5" t="s">
        <v>95</v>
      </c>
      <c r="M144" s="5" t="s">
        <v>71</v>
      </c>
      <c r="N144" s="5" t="s">
        <v>82</v>
      </c>
      <c r="O144" s="5" t="s">
        <v>67</v>
      </c>
      <c r="P144" s="6">
        <v>43622</v>
      </c>
      <c r="Q144" s="6">
        <v>43658</v>
      </c>
      <c r="R144" s="9">
        <f>(Z144-P144)</f>
        <v>42</v>
      </c>
      <c r="S144" s="9">
        <v>0</v>
      </c>
      <c r="T144" s="9">
        <v>0</v>
      </c>
      <c r="U144" s="9">
        <v>0</v>
      </c>
      <c r="V144" s="8" t="s">
        <v>83</v>
      </c>
      <c r="W144" s="5" t="s">
        <v>84</v>
      </c>
      <c r="X144" s="5" t="s">
        <v>85</v>
      </c>
      <c r="Y144" s="5" t="s">
        <v>67</v>
      </c>
      <c r="Z144" s="6">
        <v>43664</v>
      </c>
      <c r="AA144" s="6">
        <v>43684</v>
      </c>
      <c r="AB144" s="9">
        <f>(AK144-Z144)</f>
        <v>33</v>
      </c>
      <c r="AC144" s="9">
        <v>0</v>
      </c>
      <c r="AD144" s="9">
        <v>0</v>
      </c>
      <c r="AE144" s="9">
        <v>0</v>
      </c>
      <c r="AF144" s="9">
        <f t="shared" si="49"/>
        <v>0</v>
      </c>
      <c r="AG144" s="8" t="s">
        <v>83</v>
      </c>
      <c r="AH144" s="5" t="s">
        <v>84</v>
      </c>
      <c r="AI144" s="5" t="s">
        <v>86</v>
      </c>
      <c r="AJ144" s="5" t="s">
        <v>85</v>
      </c>
      <c r="AK144" s="6">
        <v>43697</v>
      </c>
      <c r="AL144" s="6">
        <v>43754</v>
      </c>
      <c r="AM144" s="9">
        <f>(AR144-AK144)</f>
        <v>79</v>
      </c>
      <c r="AN144" s="9">
        <v>1</v>
      </c>
      <c r="AO144" s="9">
        <v>0</v>
      </c>
      <c r="AP144" s="9">
        <v>0</v>
      </c>
      <c r="AQ144" s="9">
        <f t="shared" si="68"/>
        <v>1</v>
      </c>
      <c r="AR144" s="6">
        <v>43776</v>
      </c>
      <c r="AS144" s="6">
        <v>43817</v>
      </c>
      <c r="AT144" s="9">
        <f>(BG144-AR144)</f>
        <v>56</v>
      </c>
      <c r="AU144" s="9">
        <v>1</v>
      </c>
      <c r="AV144" s="9">
        <v>0</v>
      </c>
      <c r="AW144" s="9">
        <v>0</v>
      </c>
      <c r="AX144" s="9">
        <f t="shared" si="46"/>
        <v>1</v>
      </c>
      <c r="AY144" s="4">
        <v>14</v>
      </c>
      <c r="AZ144" s="4">
        <v>1</v>
      </c>
      <c r="BA144" s="4">
        <v>0</v>
      </c>
      <c r="BB144" s="4">
        <v>0</v>
      </c>
      <c r="BC144" s="4">
        <v>7</v>
      </c>
      <c r="BD144" s="4">
        <v>1</v>
      </c>
      <c r="BE144" s="4">
        <v>0</v>
      </c>
      <c r="BF144" s="4">
        <v>0</v>
      </c>
      <c r="BG144" s="6">
        <v>43832</v>
      </c>
      <c r="BH144" s="6">
        <v>44504</v>
      </c>
      <c r="BI144" s="9">
        <f t="shared" si="66"/>
        <v>673</v>
      </c>
      <c r="BJ144" s="9">
        <v>0</v>
      </c>
      <c r="BK144" s="9">
        <v>0</v>
      </c>
      <c r="BL144" s="9">
        <v>0</v>
      </c>
      <c r="BM144" s="9">
        <f t="shared" si="62"/>
        <v>0</v>
      </c>
      <c r="BN144" s="5" t="s">
        <v>87</v>
      </c>
      <c r="BO144" s="5" t="s">
        <v>74</v>
      </c>
      <c r="BP144" s="6" t="s">
        <v>74</v>
      </c>
      <c r="BQ144" s="5" t="s">
        <v>74</v>
      </c>
      <c r="BR144" s="5" t="s">
        <v>87</v>
      </c>
      <c r="BS144" s="6" t="s">
        <v>74</v>
      </c>
      <c r="BT144" s="4" t="s">
        <v>74</v>
      </c>
      <c r="BU144" s="5" t="s">
        <v>74</v>
      </c>
      <c r="BV144" s="5" t="s">
        <v>74</v>
      </c>
      <c r="BW144" s="5" t="s">
        <v>87</v>
      </c>
      <c r="BX144" s="5" t="s">
        <v>74</v>
      </c>
      <c r="BY144" s="6" t="s">
        <v>74</v>
      </c>
      <c r="BZ144" s="6">
        <v>44545</v>
      </c>
      <c r="CA144" s="5" t="s">
        <v>88</v>
      </c>
      <c r="CB144" s="7">
        <f t="shared" si="65"/>
        <v>30.299999999999997</v>
      </c>
    </row>
    <row r="145" spans="1:81" x14ac:dyDescent="0.3">
      <c r="A145" s="4">
        <v>144</v>
      </c>
      <c r="B145" s="5" t="s">
        <v>279</v>
      </c>
      <c r="C145" s="6">
        <v>42289</v>
      </c>
      <c r="D145" s="5" t="s">
        <v>90</v>
      </c>
      <c r="E145" s="7">
        <v>3.6550308008213555</v>
      </c>
      <c r="F145" s="6">
        <v>43624</v>
      </c>
      <c r="G145" s="4" t="s">
        <v>66</v>
      </c>
      <c r="H145" s="8">
        <v>2500</v>
      </c>
      <c r="I145" s="5" t="s">
        <v>67</v>
      </c>
      <c r="J145" s="5" t="s">
        <v>69</v>
      </c>
      <c r="K145" s="5" t="s">
        <v>69</v>
      </c>
      <c r="L145" s="5" t="s">
        <v>105</v>
      </c>
      <c r="M145" s="5" t="s">
        <v>71</v>
      </c>
      <c r="N145" s="5" t="s">
        <v>82</v>
      </c>
      <c r="O145" s="5" t="s">
        <v>67</v>
      </c>
      <c r="P145" s="6">
        <v>43625</v>
      </c>
      <c r="Q145" s="6">
        <v>43663</v>
      </c>
      <c r="R145" s="9">
        <f>(Z145-P145)</f>
        <v>43</v>
      </c>
      <c r="S145" s="9">
        <v>0</v>
      </c>
      <c r="T145" s="9">
        <v>0</v>
      </c>
      <c r="U145" s="9">
        <v>0</v>
      </c>
      <c r="V145" s="8" t="s">
        <v>83</v>
      </c>
      <c r="W145" s="5" t="s">
        <v>84</v>
      </c>
      <c r="X145" s="5" t="s">
        <v>85</v>
      </c>
      <c r="Y145" s="5" t="s">
        <v>67</v>
      </c>
      <c r="Z145" s="6">
        <v>43668</v>
      </c>
      <c r="AA145" s="6">
        <v>43688</v>
      </c>
      <c r="AB145" s="9">
        <f>(AK145-Z145)</f>
        <v>37</v>
      </c>
      <c r="AC145" s="9">
        <v>0</v>
      </c>
      <c r="AD145" s="9">
        <v>0</v>
      </c>
      <c r="AE145" s="9">
        <v>0</v>
      </c>
      <c r="AF145" s="9">
        <f t="shared" si="49"/>
        <v>0</v>
      </c>
      <c r="AG145" s="8" t="s">
        <v>83</v>
      </c>
      <c r="AH145" s="5" t="s">
        <v>84</v>
      </c>
      <c r="AI145" s="5" t="s">
        <v>86</v>
      </c>
      <c r="AJ145" s="5" t="s">
        <v>85</v>
      </c>
      <c r="AK145" s="6">
        <v>43705</v>
      </c>
      <c r="AL145" s="6">
        <v>43762</v>
      </c>
      <c r="AM145" s="9">
        <f>(AR145-AK145)</f>
        <v>63</v>
      </c>
      <c r="AN145" s="9">
        <v>1</v>
      </c>
      <c r="AO145" s="9">
        <v>0</v>
      </c>
      <c r="AP145" s="9">
        <v>0</v>
      </c>
      <c r="AQ145" s="9">
        <f t="shared" si="68"/>
        <v>1</v>
      </c>
      <c r="AR145" s="6">
        <v>43768</v>
      </c>
      <c r="AS145" s="6">
        <v>43809</v>
      </c>
      <c r="AT145" s="9">
        <f>(BG145-AR145)</f>
        <v>71</v>
      </c>
      <c r="AU145" s="9">
        <v>0</v>
      </c>
      <c r="AV145" s="9">
        <v>0</v>
      </c>
      <c r="AW145" s="9">
        <v>1</v>
      </c>
      <c r="AX145" s="9">
        <f t="shared" si="46"/>
        <v>1</v>
      </c>
      <c r="AY145" s="4">
        <v>32</v>
      </c>
      <c r="AZ145" s="4">
        <v>4</v>
      </c>
      <c r="BA145" s="4">
        <v>0</v>
      </c>
      <c r="BB145" s="4">
        <v>0</v>
      </c>
      <c r="BC145" s="4">
        <v>7</v>
      </c>
      <c r="BD145" s="4">
        <v>1</v>
      </c>
      <c r="BE145" s="4">
        <v>0</v>
      </c>
      <c r="BF145" s="4">
        <v>0</v>
      </c>
      <c r="BG145" s="6">
        <v>43839</v>
      </c>
      <c r="BH145" s="6">
        <v>44510</v>
      </c>
      <c r="BI145" s="9">
        <f t="shared" si="66"/>
        <v>672</v>
      </c>
      <c r="BJ145" s="9">
        <v>0</v>
      </c>
      <c r="BK145" s="9">
        <v>0</v>
      </c>
      <c r="BL145" s="9">
        <v>0</v>
      </c>
      <c r="BM145" s="9">
        <f t="shared" si="62"/>
        <v>0</v>
      </c>
      <c r="BN145" s="5" t="s">
        <v>87</v>
      </c>
      <c r="BO145" s="5" t="s">
        <v>74</v>
      </c>
      <c r="BP145" s="6" t="s">
        <v>74</v>
      </c>
      <c r="BQ145" s="5" t="s">
        <v>74</v>
      </c>
      <c r="BR145" s="5" t="s">
        <v>87</v>
      </c>
      <c r="BS145" s="6" t="s">
        <v>74</v>
      </c>
      <c r="BT145" s="4" t="s">
        <v>74</v>
      </c>
      <c r="BU145" s="5" t="s">
        <v>74</v>
      </c>
      <c r="BV145" s="5" t="s">
        <v>74</v>
      </c>
      <c r="BW145" s="5" t="s">
        <v>87</v>
      </c>
      <c r="BX145" s="5" t="s">
        <v>74</v>
      </c>
      <c r="BY145" s="6" t="s">
        <v>74</v>
      </c>
      <c r="BZ145" s="6">
        <v>44545</v>
      </c>
      <c r="CA145" s="5" t="s">
        <v>88</v>
      </c>
      <c r="CB145" s="7">
        <f t="shared" si="65"/>
        <v>30.233333333333334</v>
      </c>
    </row>
    <row r="146" spans="1:81" x14ac:dyDescent="0.3">
      <c r="A146" s="4">
        <v>145</v>
      </c>
      <c r="B146" s="5" t="s">
        <v>280</v>
      </c>
      <c r="C146" s="6">
        <v>39705</v>
      </c>
      <c r="D146" s="5" t="s">
        <v>90</v>
      </c>
      <c r="E146" s="7">
        <v>10.735112936344969</v>
      </c>
      <c r="F146" s="6">
        <v>43626</v>
      </c>
      <c r="G146" s="4" t="s">
        <v>66</v>
      </c>
      <c r="H146" s="8">
        <v>56400</v>
      </c>
      <c r="I146" s="5" t="s">
        <v>73</v>
      </c>
      <c r="J146" s="5" t="s">
        <v>69</v>
      </c>
      <c r="K146" s="5" t="s">
        <v>69</v>
      </c>
      <c r="L146" s="5" t="s">
        <v>206</v>
      </c>
      <c r="M146" s="5" t="s">
        <v>71</v>
      </c>
      <c r="N146" s="5" t="s">
        <v>82</v>
      </c>
      <c r="O146" s="5" t="s">
        <v>98</v>
      </c>
      <c r="P146" s="6">
        <v>43626</v>
      </c>
      <c r="Q146" s="6">
        <v>43663</v>
      </c>
      <c r="R146" s="9">
        <f>(Z146-P146)</f>
        <v>43</v>
      </c>
      <c r="S146" s="9">
        <v>0</v>
      </c>
      <c r="T146" s="9">
        <v>0</v>
      </c>
      <c r="U146" s="9">
        <v>0</v>
      </c>
      <c r="V146" s="8" t="s">
        <v>83</v>
      </c>
      <c r="W146" s="5" t="s">
        <v>106</v>
      </c>
      <c r="X146" s="5" t="s">
        <v>107</v>
      </c>
      <c r="Y146" s="5" t="s">
        <v>73</v>
      </c>
      <c r="Z146" s="6">
        <v>43669</v>
      </c>
      <c r="AA146" s="10">
        <v>43671</v>
      </c>
      <c r="AB146" s="9">
        <f>(AA146-Z146)</f>
        <v>2</v>
      </c>
      <c r="AC146" s="9">
        <v>0</v>
      </c>
      <c r="AD146" s="9">
        <v>0</v>
      </c>
      <c r="AE146" s="9">
        <v>0</v>
      </c>
      <c r="AF146" s="9">
        <f t="shared" si="49"/>
        <v>0</v>
      </c>
      <c r="AG146" s="8" t="s">
        <v>74</v>
      </c>
      <c r="AH146" s="5" t="s">
        <v>74</v>
      </c>
      <c r="AI146" s="5" t="s">
        <v>74</v>
      </c>
      <c r="AJ146" s="5" t="s">
        <v>74</v>
      </c>
      <c r="AK146" s="6" t="s">
        <v>74</v>
      </c>
      <c r="AL146" s="6" t="s">
        <v>74</v>
      </c>
      <c r="AM146" s="9" t="s">
        <v>74</v>
      </c>
      <c r="AN146" s="9" t="s">
        <v>74</v>
      </c>
      <c r="AO146" s="9" t="s">
        <v>74</v>
      </c>
      <c r="AP146" s="9" t="s">
        <v>74</v>
      </c>
      <c r="AQ146" s="9" t="s">
        <v>74</v>
      </c>
      <c r="AR146" s="6" t="s">
        <v>74</v>
      </c>
      <c r="AS146" s="6" t="s">
        <v>74</v>
      </c>
      <c r="AT146" s="9" t="s">
        <v>74</v>
      </c>
      <c r="AU146" s="9" t="s">
        <v>74</v>
      </c>
      <c r="AV146" s="9" t="s">
        <v>74</v>
      </c>
      <c r="AW146" s="9" t="s">
        <v>74</v>
      </c>
      <c r="AX146" s="9" t="s">
        <v>74</v>
      </c>
      <c r="AY146" s="4" t="s">
        <v>74</v>
      </c>
      <c r="AZ146" s="4" t="s">
        <v>74</v>
      </c>
      <c r="BA146" s="4" t="s">
        <v>74</v>
      </c>
      <c r="BB146" s="4" t="s">
        <v>74</v>
      </c>
      <c r="BC146" s="4" t="s">
        <v>74</v>
      </c>
      <c r="BD146" s="4" t="s">
        <v>74</v>
      </c>
      <c r="BE146" s="4" t="s">
        <v>74</v>
      </c>
      <c r="BF146" s="4" t="s">
        <v>74</v>
      </c>
      <c r="BG146" s="6" t="s">
        <v>74</v>
      </c>
      <c r="BH146" s="6" t="s">
        <v>74</v>
      </c>
      <c r="BI146" s="9" t="s">
        <v>74</v>
      </c>
      <c r="BJ146" s="9" t="s">
        <v>74</v>
      </c>
      <c r="BK146" s="9" t="s">
        <v>74</v>
      </c>
      <c r="BL146" s="9" t="s">
        <v>74</v>
      </c>
      <c r="BM146" s="9" t="s">
        <v>74</v>
      </c>
      <c r="BN146" s="5" t="s">
        <v>75</v>
      </c>
      <c r="BO146" s="5" t="s">
        <v>142</v>
      </c>
      <c r="BP146" s="6">
        <v>43671</v>
      </c>
      <c r="BQ146" s="5" t="s">
        <v>115</v>
      </c>
      <c r="BR146" s="5" t="s">
        <v>74</v>
      </c>
      <c r="BS146" s="6" t="s">
        <v>74</v>
      </c>
      <c r="BT146" s="4" t="s">
        <v>74</v>
      </c>
      <c r="BU146" s="5" t="s">
        <v>74</v>
      </c>
      <c r="BV146" s="5" t="s">
        <v>74</v>
      </c>
      <c r="BW146" s="5" t="s">
        <v>74</v>
      </c>
      <c r="BX146" s="5" t="s">
        <v>74</v>
      </c>
      <c r="BY146" s="6" t="s">
        <v>74</v>
      </c>
      <c r="BZ146" s="6">
        <f>BP146</f>
        <v>43671</v>
      </c>
      <c r="CA146" s="5" t="s">
        <v>128</v>
      </c>
      <c r="CB146" s="7">
        <f t="shared" si="65"/>
        <v>1.5</v>
      </c>
    </row>
    <row r="147" spans="1:81" x14ac:dyDescent="0.3">
      <c r="A147" s="4">
        <v>146</v>
      </c>
      <c r="B147" s="5" t="s">
        <v>281</v>
      </c>
      <c r="C147" s="6">
        <v>42256</v>
      </c>
      <c r="D147" s="5" t="s">
        <v>65</v>
      </c>
      <c r="E147" s="7">
        <v>3.7645448323066395</v>
      </c>
      <c r="F147" s="6">
        <v>43631</v>
      </c>
      <c r="G147" s="4" t="s">
        <v>66</v>
      </c>
      <c r="H147" s="8">
        <v>8700</v>
      </c>
      <c r="I147" s="5" t="s">
        <v>67</v>
      </c>
      <c r="J147" s="5" t="s">
        <v>69</v>
      </c>
      <c r="K147" s="5" t="s">
        <v>69</v>
      </c>
      <c r="L147" s="5" t="s">
        <v>95</v>
      </c>
      <c r="M147" s="5" t="s">
        <v>71</v>
      </c>
      <c r="N147" s="5" t="s">
        <v>82</v>
      </c>
      <c r="O147" s="5" t="s">
        <v>67</v>
      </c>
      <c r="P147" s="6">
        <v>43643</v>
      </c>
      <c r="Q147" s="6">
        <v>43684</v>
      </c>
      <c r="R147" s="9">
        <f>(Z147-P147)</f>
        <v>47</v>
      </c>
      <c r="S147" s="9">
        <v>0</v>
      </c>
      <c r="T147" s="9">
        <v>0</v>
      </c>
      <c r="U147" s="9">
        <v>0</v>
      </c>
      <c r="V147" s="8" t="s">
        <v>83</v>
      </c>
      <c r="W147" s="5" t="s">
        <v>84</v>
      </c>
      <c r="X147" s="5" t="s">
        <v>85</v>
      </c>
      <c r="Y147" s="5" t="s">
        <v>67</v>
      </c>
      <c r="Z147" s="6">
        <v>43690</v>
      </c>
      <c r="AA147" s="6">
        <v>43710</v>
      </c>
      <c r="AB147" s="9">
        <f>(AK147-Z147)</f>
        <v>34</v>
      </c>
      <c r="AC147" s="9">
        <v>0</v>
      </c>
      <c r="AD147" s="9">
        <v>0</v>
      </c>
      <c r="AE147" s="9">
        <v>0</v>
      </c>
      <c r="AF147" s="9">
        <f t="shared" si="49"/>
        <v>0</v>
      </c>
      <c r="AG147" s="8" t="s">
        <v>83</v>
      </c>
      <c r="AH147" s="5" t="s">
        <v>84</v>
      </c>
      <c r="AI147" s="5" t="s">
        <v>86</v>
      </c>
      <c r="AJ147" s="5" t="s">
        <v>85</v>
      </c>
      <c r="AK147" s="6">
        <v>43724</v>
      </c>
      <c r="AL147" s="6">
        <v>43779</v>
      </c>
      <c r="AM147" s="9">
        <f>(AR147-AK147)</f>
        <v>60</v>
      </c>
      <c r="AN147" s="9">
        <v>2</v>
      </c>
      <c r="AO147" s="9">
        <v>0</v>
      </c>
      <c r="AP147" s="9">
        <v>0</v>
      </c>
      <c r="AQ147" s="9">
        <f t="shared" si="68"/>
        <v>2</v>
      </c>
      <c r="AR147" s="6">
        <v>43784</v>
      </c>
      <c r="AS147" s="6">
        <v>43825</v>
      </c>
      <c r="AT147" s="9">
        <f>(BG147-AR147)</f>
        <v>59</v>
      </c>
      <c r="AU147" s="9">
        <v>1</v>
      </c>
      <c r="AV147" s="9">
        <v>0</v>
      </c>
      <c r="AW147" s="9">
        <v>0</v>
      </c>
      <c r="AX147" s="9">
        <f t="shared" si="46"/>
        <v>1</v>
      </c>
      <c r="AY147" s="4">
        <v>33</v>
      </c>
      <c r="AZ147" s="4">
        <v>2</v>
      </c>
      <c r="BA147" s="4">
        <v>7</v>
      </c>
      <c r="BB147" s="4">
        <v>1</v>
      </c>
      <c r="BC147" s="4">
        <v>7</v>
      </c>
      <c r="BD147" s="4">
        <v>1</v>
      </c>
      <c r="BE147" s="4">
        <v>0</v>
      </c>
      <c r="BF147" s="4">
        <v>0</v>
      </c>
      <c r="BG147" s="6">
        <v>43843</v>
      </c>
      <c r="BH147" s="6">
        <v>44514</v>
      </c>
      <c r="BI147" s="9">
        <f t="shared" si="66"/>
        <v>672</v>
      </c>
      <c r="BJ147" s="9">
        <v>1</v>
      </c>
      <c r="BK147" s="9">
        <v>0</v>
      </c>
      <c r="BL147" s="9">
        <v>0</v>
      </c>
      <c r="BM147" s="9">
        <f t="shared" si="62"/>
        <v>1</v>
      </c>
      <c r="BN147" s="5" t="s">
        <v>87</v>
      </c>
      <c r="BO147" s="5" t="s">
        <v>74</v>
      </c>
      <c r="BP147" s="6" t="s">
        <v>74</v>
      </c>
      <c r="BQ147" s="5" t="s">
        <v>74</v>
      </c>
      <c r="BR147" s="5" t="s">
        <v>87</v>
      </c>
      <c r="BS147" s="6" t="s">
        <v>74</v>
      </c>
      <c r="BT147" s="4" t="s">
        <v>74</v>
      </c>
      <c r="BU147" s="5" t="s">
        <v>74</v>
      </c>
      <c r="BV147" s="5" t="s">
        <v>74</v>
      </c>
      <c r="BW147" s="5" t="s">
        <v>87</v>
      </c>
      <c r="BX147" s="5" t="s">
        <v>74</v>
      </c>
      <c r="BY147" s="6" t="s">
        <v>74</v>
      </c>
      <c r="BZ147" s="6">
        <v>44545</v>
      </c>
      <c r="CA147" s="5" t="s">
        <v>88</v>
      </c>
      <c r="CB147" s="7">
        <f t="shared" si="65"/>
        <v>30</v>
      </c>
    </row>
    <row r="148" spans="1:81" x14ac:dyDescent="0.3">
      <c r="AT148" s="9"/>
      <c r="BI148" s="9"/>
      <c r="CB148" s="7"/>
      <c r="CC148" s="20"/>
    </row>
    <row r="149" spans="1:81" x14ac:dyDescent="0.3">
      <c r="E149" s="7"/>
    </row>
    <row r="150" spans="1:81" x14ac:dyDescent="0.3">
      <c r="E150" s="7"/>
    </row>
    <row r="151" spans="1:81" x14ac:dyDescent="0.3">
      <c r="E151" s="7"/>
    </row>
    <row r="152" spans="1:81" x14ac:dyDescent="0.3">
      <c r="E152" s="7"/>
    </row>
  </sheetData>
  <autoFilter ref="A1:CA148" xr:uid="{930FB5F4-0846-4CBF-A92C-DFB3A7D3289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0D4A-6CA5-46E7-86DE-D3A5EB78ADBE}">
  <dimension ref="A1:AE525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H10" sqref="H10"/>
    </sheetView>
  </sheetViews>
  <sheetFormatPr defaultColWidth="9.1796875" defaultRowHeight="14" x14ac:dyDescent="0.35"/>
  <cols>
    <col min="1" max="1" width="9.1796875" style="11"/>
    <col min="2" max="2" width="15.7265625" style="12" bestFit="1" customWidth="1"/>
    <col min="3" max="3" width="9.1796875" style="12"/>
    <col min="4" max="4" width="13.7265625" style="11" bestFit="1" customWidth="1"/>
    <col min="5" max="5" width="21.453125" style="12" bestFit="1" customWidth="1"/>
    <col min="6" max="6" width="16.26953125" style="15" bestFit="1" customWidth="1"/>
    <col min="7" max="7" width="22.1796875" style="12" bestFit="1" customWidth="1"/>
    <col min="8" max="8" width="20.26953125" style="12" bestFit="1" customWidth="1"/>
    <col min="9" max="9" width="17" style="13" bestFit="1" customWidth="1"/>
    <col min="10" max="10" width="14.453125" style="11" customWidth="1"/>
    <col min="11" max="11" width="82.7265625" style="12" bestFit="1" customWidth="1"/>
    <col min="12" max="12" width="16" style="12" customWidth="1"/>
    <col min="13" max="13" width="7.453125" style="12" customWidth="1"/>
    <col min="14" max="14" width="43.453125" style="12" bestFit="1" customWidth="1"/>
    <col min="15" max="15" width="37.453125" style="12" customWidth="1"/>
    <col min="16" max="16" width="34.81640625" style="12" bestFit="1" customWidth="1"/>
    <col min="17" max="17" width="52.81640625" style="12" bestFit="1" customWidth="1"/>
    <col min="18" max="18" width="122.81640625" style="12" bestFit="1" customWidth="1"/>
    <col min="19" max="19" width="35.81640625" style="12" bestFit="1" customWidth="1"/>
    <col min="20" max="20" width="18.81640625" style="12" bestFit="1" customWidth="1"/>
    <col min="21" max="21" width="31.26953125" style="12" bestFit="1" customWidth="1"/>
    <col min="22" max="22" width="41.453125" style="12" bestFit="1" customWidth="1"/>
    <col min="23" max="23" width="18.453125" style="12" bestFit="1" customWidth="1"/>
    <col min="24" max="24" width="28.453125" style="12" bestFit="1" customWidth="1"/>
    <col min="25" max="25" width="14.453125" style="12" bestFit="1" customWidth="1"/>
    <col min="26" max="26" width="23.81640625" style="11" bestFit="1" customWidth="1"/>
    <col min="27" max="27" width="23.453125" style="11" bestFit="1" customWidth="1"/>
    <col min="28" max="28" width="17.453125" style="12" bestFit="1" customWidth="1"/>
    <col min="29" max="29" width="23.26953125" style="12" bestFit="1" customWidth="1"/>
    <col min="30" max="30" width="13.7265625" style="11" bestFit="1" customWidth="1"/>
    <col min="31" max="31" width="26.453125" style="12" bestFit="1" customWidth="1"/>
    <col min="32" max="16384" width="9.1796875" style="12"/>
  </cols>
  <sheetData>
    <row r="1" spans="1:31" ht="37.5" customHeight="1" x14ac:dyDescent="0.35">
      <c r="A1" s="11" t="s">
        <v>282</v>
      </c>
      <c r="B1" s="12" t="s">
        <v>1</v>
      </c>
      <c r="C1" s="12" t="s">
        <v>283</v>
      </c>
      <c r="D1" s="11" t="s">
        <v>2</v>
      </c>
      <c r="E1" s="12" t="s">
        <v>284</v>
      </c>
      <c r="F1" s="11" t="s">
        <v>285</v>
      </c>
      <c r="G1" s="12" t="s">
        <v>286</v>
      </c>
      <c r="H1" s="12" t="s">
        <v>287</v>
      </c>
      <c r="I1" s="13" t="s">
        <v>288</v>
      </c>
      <c r="J1" s="11" t="s">
        <v>289</v>
      </c>
      <c r="K1" s="12" t="s">
        <v>290</v>
      </c>
      <c r="L1" s="12" t="s">
        <v>291</v>
      </c>
      <c r="M1" s="12" t="s">
        <v>292</v>
      </c>
      <c r="N1" s="12" t="s">
        <v>293</v>
      </c>
      <c r="O1" s="12" t="s">
        <v>294</v>
      </c>
      <c r="P1" s="12" t="s">
        <v>295</v>
      </c>
      <c r="Q1" s="12" t="s">
        <v>296</v>
      </c>
      <c r="R1" s="12" t="s">
        <v>297</v>
      </c>
      <c r="S1" s="12" t="s">
        <v>298</v>
      </c>
      <c r="T1" s="12" t="s">
        <v>299</v>
      </c>
      <c r="U1" s="12" t="s">
        <v>300</v>
      </c>
      <c r="V1" s="12" t="s">
        <v>301</v>
      </c>
      <c r="W1" s="12" t="s">
        <v>302</v>
      </c>
      <c r="X1" s="12" t="s">
        <v>303</v>
      </c>
      <c r="Y1" s="12" t="s">
        <v>304</v>
      </c>
      <c r="Z1" s="11" t="s">
        <v>305</v>
      </c>
      <c r="AA1" s="11" t="s">
        <v>306</v>
      </c>
      <c r="AB1" s="12" t="s">
        <v>307</v>
      </c>
      <c r="AC1" s="12" t="s">
        <v>308</v>
      </c>
      <c r="AD1" s="11" t="s">
        <v>309</v>
      </c>
      <c r="AE1" s="12" t="s">
        <v>310</v>
      </c>
    </row>
    <row r="2" spans="1:31" x14ac:dyDescent="0.35">
      <c r="A2" s="11">
        <v>1</v>
      </c>
      <c r="B2" s="12" t="s">
        <v>100</v>
      </c>
      <c r="C2" s="12" t="s">
        <v>65</v>
      </c>
      <c r="D2" s="14">
        <v>42191</v>
      </c>
      <c r="E2" s="12" t="s">
        <v>311</v>
      </c>
      <c r="F2" s="15">
        <f t="shared" ref="F2:F65" si="0">(J2-D2)/365.25</f>
        <v>1.4127310061601643</v>
      </c>
      <c r="G2" s="12" t="s">
        <v>76</v>
      </c>
      <c r="H2" s="12" t="s">
        <v>312</v>
      </c>
      <c r="I2" s="13" t="s">
        <v>313</v>
      </c>
      <c r="J2" s="14">
        <v>42707</v>
      </c>
      <c r="K2" s="12" t="s">
        <v>314</v>
      </c>
      <c r="L2" s="12" t="s">
        <v>75</v>
      </c>
      <c r="M2" s="12" t="s">
        <v>75</v>
      </c>
      <c r="N2" s="12" t="s">
        <v>315</v>
      </c>
      <c r="O2" s="12" t="s">
        <v>316</v>
      </c>
      <c r="P2" s="12" t="s">
        <v>317</v>
      </c>
      <c r="Q2" s="12" t="s">
        <v>318</v>
      </c>
      <c r="R2" s="12" t="s">
        <v>319</v>
      </c>
      <c r="S2" s="12" t="s">
        <v>318</v>
      </c>
      <c r="T2" s="12" t="s">
        <v>87</v>
      </c>
      <c r="U2" s="12" t="s">
        <v>316</v>
      </c>
      <c r="V2" s="12" t="s">
        <v>316</v>
      </c>
      <c r="W2" s="12" t="s">
        <v>316</v>
      </c>
      <c r="X2" s="12" t="s">
        <v>316</v>
      </c>
      <c r="Y2" s="12" t="s">
        <v>75</v>
      </c>
      <c r="Z2" s="14">
        <v>42707</v>
      </c>
      <c r="AA2" s="14">
        <v>42711</v>
      </c>
      <c r="AB2" s="12" t="s">
        <v>87</v>
      </c>
      <c r="AC2" s="12" t="s">
        <v>87</v>
      </c>
      <c r="AD2" s="14">
        <v>42711</v>
      </c>
      <c r="AE2" s="12" t="s">
        <v>320</v>
      </c>
    </row>
    <row r="3" spans="1:31" x14ac:dyDescent="0.35">
      <c r="A3" s="11">
        <v>2</v>
      </c>
      <c r="B3" s="12" t="s">
        <v>100</v>
      </c>
      <c r="C3" s="12" t="s">
        <v>65</v>
      </c>
      <c r="D3" s="14">
        <v>42191</v>
      </c>
      <c r="E3" s="12" t="s">
        <v>311</v>
      </c>
      <c r="F3" s="15">
        <f t="shared" si="0"/>
        <v>1.6919917864476386</v>
      </c>
      <c r="G3" s="12" t="s">
        <v>154</v>
      </c>
      <c r="H3" s="12" t="s">
        <v>312</v>
      </c>
      <c r="I3" s="13" t="s">
        <v>313</v>
      </c>
      <c r="J3" s="14">
        <v>42809</v>
      </c>
      <c r="K3" s="12" t="s">
        <v>321</v>
      </c>
      <c r="L3" s="12" t="s">
        <v>75</v>
      </c>
      <c r="M3" s="12" t="s">
        <v>75</v>
      </c>
      <c r="N3" s="12" t="s">
        <v>322</v>
      </c>
      <c r="O3" s="12" t="s">
        <v>316</v>
      </c>
      <c r="P3" s="12" t="s">
        <v>317</v>
      </c>
      <c r="Q3" s="12" t="s">
        <v>323</v>
      </c>
      <c r="R3" s="12" t="s">
        <v>316</v>
      </c>
      <c r="S3" s="12" t="s">
        <v>316</v>
      </c>
      <c r="T3" s="12" t="s">
        <v>316</v>
      </c>
      <c r="U3" s="12" t="s">
        <v>316</v>
      </c>
      <c r="V3" s="12" t="s">
        <v>316</v>
      </c>
      <c r="W3" s="12" t="s">
        <v>316</v>
      </c>
      <c r="X3" s="12" t="s">
        <v>316</v>
      </c>
      <c r="Y3" s="12" t="s">
        <v>75</v>
      </c>
      <c r="Z3" s="14">
        <v>42810</v>
      </c>
      <c r="AA3" s="14">
        <v>42814</v>
      </c>
      <c r="AB3" s="12" t="s">
        <v>87</v>
      </c>
      <c r="AC3" s="12" t="s">
        <v>87</v>
      </c>
      <c r="AD3" s="14">
        <v>42814</v>
      </c>
      <c r="AE3" s="12" t="s">
        <v>320</v>
      </c>
    </row>
    <row r="4" spans="1:31" x14ac:dyDescent="0.35">
      <c r="A4" s="11">
        <v>3</v>
      </c>
      <c r="B4" s="12" t="s">
        <v>100</v>
      </c>
      <c r="C4" s="12" t="s">
        <v>65</v>
      </c>
      <c r="D4" s="14">
        <v>42191</v>
      </c>
      <c r="E4" s="12" t="s">
        <v>311</v>
      </c>
      <c r="F4" s="15">
        <f t="shared" si="0"/>
        <v>1.7768651608487338</v>
      </c>
      <c r="G4" s="12" t="s">
        <v>324</v>
      </c>
      <c r="H4" s="12" t="s">
        <v>312</v>
      </c>
      <c r="I4" s="13" t="s">
        <v>313</v>
      </c>
      <c r="J4" s="14">
        <v>42840</v>
      </c>
      <c r="K4" s="12" t="s">
        <v>321</v>
      </c>
      <c r="L4" s="12" t="s">
        <v>75</v>
      </c>
      <c r="M4" s="12" t="s">
        <v>75</v>
      </c>
      <c r="N4" s="12" t="s">
        <v>322</v>
      </c>
      <c r="O4" s="12" t="s">
        <v>316</v>
      </c>
      <c r="P4" s="12" t="s">
        <v>317</v>
      </c>
      <c r="Q4" s="12" t="s">
        <v>323</v>
      </c>
      <c r="R4" s="12" t="s">
        <v>316</v>
      </c>
      <c r="S4" s="12" t="s">
        <v>316</v>
      </c>
      <c r="T4" s="12" t="s">
        <v>316</v>
      </c>
      <c r="U4" s="12" t="s">
        <v>316</v>
      </c>
      <c r="V4" s="12" t="s">
        <v>316</v>
      </c>
      <c r="W4" s="12" t="s">
        <v>316</v>
      </c>
      <c r="X4" s="12" t="s">
        <v>316</v>
      </c>
      <c r="Y4" s="12" t="s">
        <v>75</v>
      </c>
      <c r="Z4" s="14">
        <v>42840</v>
      </c>
      <c r="AA4" s="14">
        <v>42843</v>
      </c>
      <c r="AB4" s="12" t="s">
        <v>87</v>
      </c>
      <c r="AC4" s="12" t="s">
        <v>87</v>
      </c>
      <c r="AD4" s="14">
        <v>42843</v>
      </c>
      <c r="AE4" s="12" t="s">
        <v>320</v>
      </c>
    </row>
    <row r="5" spans="1:31" x14ac:dyDescent="0.35">
      <c r="A5" s="11">
        <v>4</v>
      </c>
      <c r="B5" s="12" t="s">
        <v>100</v>
      </c>
      <c r="C5" s="12" t="s">
        <v>65</v>
      </c>
      <c r="D5" s="14">
        <v>42191</v>
      </c>
      <c r="E5" s="12" t="s">
        <v>311</v>
      </c>
      <c r="F5" s="15">
        <f t="shared" si="0"/>
        <v>1.891854893908282</v>
      </c>
      <c r="G5" s="12" t="s">
        <v>324</v>
      </c>
      <c r="H5" s="12" t="s">
        <v>312</v>
      </c>
      <c r="I5" s="13" t="s">
        <v>313</v>
      </c>
      <c r="J5" s="14">
        <v>42882</v>
      </c>
      <c r="K5" s="12" t="s">
        <v>325</v>
      </c>
      <c r="L5" s="12" t="s">
        <v>75</v>
      </c>
      <c r="M5" s="12" t="s">
        <v>75</v>
      </c>
      <c r="N5" s="12" t="s">
        <v>325</v>
      </c>
      <c r="O5" s="12" t="s">
        <v>316</v>
      </c>
      <c r="P5" s="12" t="s">
        <v>316</v>
      </c>
      <c r="Q5" s="12" t="s">
        <v>316</v>
      </c>
      <c r="R5" s="12" t="s">
        <v>316</v>
      </c>
      <c r="S5" s="12" t="s">
        <v>316</v>
      </c>
      <c r="T5" s="12" t="s">
        <v>316</v>
      </c>
      <c r="U5" s="12" t="s">
        <v>316</v>
      </c>
      <c r="V5" s="12" t="s">
        <v>316</v>
      </c>
      <c r="W5" s="12" t="s">
        <v>316</v>
      </c>
      <c r="X5" s="12" t="s">
        <v>316</v>
      </c>
      <c r="Y5" s="12" t="s">
        <v>75</v>
      </c>
      <c r="Z5" s="14">
        <v>42882</v>
      </c>
      <c r="AA5" s="14">
        <v>42885</v>
      </c>
      <c r="AB5" s="12" t="s">
        <v>87</v>
      </c>
      <c r="AC5" s="12" t="s">
        <v>87</v>
      </c>
      <c r="AD5" s="14">
        <v>42885</v>
      </c>
      <c r="AE5" s="12" t="s">
        <v>320</v>
      </c>
    </row>
    <row r="6" spans="1:31" x14ac:dyDescent="0.35">
      <c r="A6" s="11">
        <v>5</v>
      </c>
      <c r="B6" s="12" t="s">
        <v>100</v>
      </c>
      <c r="C6" s="12" t="s">
        <v>65</v>
      </c>
      <c r="D6" s="14">
        <v>42191</v>
      </c>
      <c r="E6" s="12" t="s">
        <v>311</v>
      </c>
      <c r="F6" s="15">
        <f t="shared" si="0"/>
        <v>2.0616016427104724</v>
      </c>
      <c r="G6" s="12" t="s">
        <v>326</v>
      </c>
      <c r="H6" s="12" t="s">
        <v>312</v>
      </c>
      <c r="I6" s="13" t="s">
        <v>313</v>
      </c>
      <c r="J6" s="14">
        <v>42944</v>
      </c>
      <c r="K6" s="12" t="s">
        <v>325</v>
      </c>
      <c r="L6" s="12" t="s">
        <v>75</v>
      </c>
      <c r="M6" s="12" t="s">
        <v>75</v>
      </c>
      <c r="N6" s="12" t="s">
        <v>325</v>
      </c>
      <c r="O6" s="12" t="s">
        <v>316</v>
      </c>
      <c r="P6" s="12" t="s">
        <v>316</v>
      </c>
      <c r="Q6" s="12" t="s">
        <v>316</v>
      </c>
      <c r="R6" s="12" t="s">
        <v>316</v>
      </c>
      <c r="S6" s="12" t="s">
        <v>316</v>
      </c>
      <c r="T6" s="12" t="s">
        <v>316</v>
      </c>
      <c r="U6" s="12" t="s">
        <v>316</v>
      </c>
      <c r="V6" s="12" t="s">
        <v>316</v>
      </c>
      <c r="W6" s="12" t="s">
        <v>316</v>
      </c>
      <c r="X6" s="12" t="s">
        <v>316</v>
      </c>
      <c r="Y6" s="12" t="s">
        <v>75</v>
      </c>
      <c r="Z6" s="14">
        <v>42944</v>
      </c>
      <c r="AA6" s="14">
        <v>42948</v>
      </c>
      <c r="AB6" s="12" t="s">
        <v>87</v>
      </c>
      <c r="AC6" s="12" t="s">
        <v>87</v>
      </c>
      <c r="AD6" s="14">
        <v>42948</v>
      </c>
      <c r="AE6" s="12" t="s">
        <v>320</v>
      </c>
    </row>
    <row r="7" spans="1:31" x14ac:dyDescent="0.35">
      <c r="A7" s="11">
        <v>6</v>
      </c>
      <c r="B7" s="12" t="s">
        <v>100</v>
      </c>
      <c r="C7" s="12" t="s">
        <v>65</v>
      </c>
      <c r="D7" s="14">
        <v>42191</v>
      </c>
      <c r="E7" s="12" t="s">
        <v>311</v>
      </c>
      <c r="F7" s="15">
        <f t="shared" si="0"/>
        <v>2.2915811088295688</v>
      </c>
      <c r="G7" s="12" t="s">
        <v>327</v>
      </c>
      <c r="H7" s="12" t="s">
        <v>312</v>
      </c>
      <c r="I7" s="13" t="s">
        <v>313</v>
      </c>
      <c r="J7" s="14">
        <v>43028</v>
      </c>
      <c r="K7" s="12" t="s">
        <v>325</v>
      </c>
      <c r="L7" s="12" t="s">
        <v>75</v>
      </c>
      <c r="M7" s="12" t="s">
        <v>75</v>
      </c>
      <c r="N7" s="12" t="s">
        <v>325</v>
      </c>
      <c r="O7" s="12" t="s">
        <v>316</v>
      </c>
      <c r="P7" s="12" t="s">
        <v>316</v>
      </c>
      <c r="Q7" s="12" t="s">
        <v>316</v>
      </c>
      <c r="R7" s="12" t="s">
        <v>316</v>
      </c>
      <c r="S7" s="12" t="s">
        <v>316</v>
      </c>
      <c r="T7" s="12" t="s">
        <v>316</v>
      </c>
      <c r="U7" s="12" t="s">
        <v>316</v>
      </c>
      <c r="V7" s="12" t="s">
        <v>316</v>
      </c>
      <c r="W7" s="12" t="s">
        <v>316</v>
      </c>
      <c r="X7" s="12" t="s">
        <v>316</v>
      </c>
      <c r="Y7" s="12" t="s">
        <v>75</v>
      </c>
      <c r="Z7" s="14">
        <v>43028</v>
      </c>
      <c r="AA7" s="14">
        <v>43031</v>
      </c>
      <c r="AB7" s="12" t="s">
        <v>87</v>
      </c>
      <c r="AC7" s="12" t="s">
        <v>87</v>
      </c>
      <c r="AD7" s="14">
        <v>43031</v>
      </c>
      <c r="AE7" s="12" t="s">
        <v>320</v>
      </c>
    </row>
    <row r="8" spans="1:31" x14ac:dyDescent="0.35">
      <c r="A8" s="11">
        <v>7</v>
      </c>
      <c r="B8" s="12" t="s">
        <v>100</v>
      </c>
      <c r="C8" s="12" t="s">
        <v>65</v>
      </c>
      <c r="D8" s="14">
        <v>42191</v>
      </c>
      <c r="E8" s="12" t="s">
        <v>311</v>
      </c>
      <c r="F8" s="15">
        <f t="shared" si="0"/>
        <v>3.7371663244353184</v>
      </c>
      <c r="G8" s="12" t="s">
        <v>328</v>
      </c>
      <c r="H8" s="12" t="s">
        <v>312</v>
      </c>
      <c r="I8" s="13" t="s">
        <v>313</v>
      </c>
      <c r="J8" s="14">
        <v>43556</v>
      </c>
      <c r="K8" s="12" t="s">
        <v>329</v>
      </c>
      <c r="L8" s="12" t="s">
        <v>75</v>
      </c>
      <c r="M8" s="12" t="s">
        <v>75</v>
      </c>
      <c r="N8" s="12" t="s">
        <v>322</v>
      </c>
      <c r="O8" s="12" t="s">
        <v>316</v>
      </c>
      <c r="P8" s="12" t="s">
        <v>317</v>
      </c>
      <c r="Q8" s="12" t="s">
        <v>330</v>
      </c>
      <c r="R8" s="12" t="s">
        <v>316</v>
      </c>
      <c r="S8" s="12" t="s">
        <v>316</v>
      </c>
      <c r="T8" s="12" t="s">
        <v>316</v>
      </c>
      <c r="U8" s="12" t="s">
        <v>316</v>
      </c>
      <c r="V8" s="12" t="s">
        <v>316</v>
      </c>
      <c r="W8" s="12" t="s">
        <v>316</v>
      </c>
      <c r="X8" s="12" t="s">
        <v>316</v>
      </c>
      <c r="Y8" s="12" t="s">
        <v>75</v>
      </c>
      <c r="Z8" s="14">
        <v>43556</v>
      </c>
      <c r="AA8" s="14">
        <v>43557</v>
      </c>
      <c r="AB8" s="12" t="s">
        <v>87</v>
      </c>
      <c r="AC8" s="12" t="s">
        <v>87</v>
      </c>
      <c r="AD8" s="14">
        <v>43557</v>
      </c>
      <c r="AE8" s="12" t="s">
        <v>320</v>
      </c>
    </row>
    <row r="9" spans="1:31" x14ac:dyDescent="0.35">
      <c r="A9" s="11">
        <v>8</v>
      </c>
      <c r="B9" s="12" t="s">
        <v>79</v>
      </c>
      <c r="C9" s="12" t="s">
        <v>65</v>
      </c>
      <c r="D9" s="14">
        <v>41438</v>
      </c>
      <c r="E9" s="12" t="s">
        <v>331</v>
      </c>
      <c r="F9" s="15">
        <f t="shared" si="0"/>
        <v>3.6112251882272415</v>
      </c>
      <c r="G9" s="12" t="s">
        <v>142</v>
      </c>
      <c r="H9" s="12" t="s">
        <v>312</v>
      </c>
      <c r="I9" s="13" t="s">
        <v>313</v>
      </c>
      <c r="J9" s="14">
        <v>42757</v>
      </c>
      <c r="K9" s="12" t="s">
        <v>332</v>
      </c>
      <c r="L9" s="12" t="s">
        <v>75</v>
      </c>
      <c r="M9" s="12" t="s">
        <v>75</v>
      </c>
      <c r="N9" s="12" t="s">
        <v>315</v>
      </c>
      <c r="O9" s="12" t="s">
        <v>316</v>
      </c>
      <c r="P9" s="12" t="s">
        <v>317</v>
      </c>
      <c r="Q9" s="12" t="s">
        <v>318</v>
      </c>
      <c r="R9" s="12" t="s">
        <v>333</v>
      </c>
      <c r="S9" s="12" t="s">
        <v>318</v>
      </c>
      <c r="T9" s="12" t="s">
        <v>87</v>
      </c>
      <c r="U9" s="12" t="s">
        <v>316</v>
      </c>
      <c r="V9" s="12" t="s">
        <v>316</v>
      </c>
      <c r="W9" s="12" t="s">
        <v>316</v>
      </c>
      <c r="X9" s="12" t="s">
        <v>316</v>
      </c>
      <c r="Y9" s="12" t="s">
        <v>75</v>
      </c>
      <c r="Z9" s="14">
        <v>42757</v>
      </c>
      <c r="AA9" s="14">
        <v>42759</v>
      </c>
      <c r="AB9" s="12" t="s">
        <v>87</v>
      </c>
      <c r="AC9" s="12" t="s">
        <v>87</v>
      </c>
      <c r="AD9" s="14">
        <v>42759</v>
      </c>
      <c r="AE9" s="12" t="s">
        <v>320</v>
      </c>
    </row>
    <row r="10" spans="1:31" x14ac:dyDescent="0.35">
      <c r="A10" s="11">
        <v>9</v>
      </c>
      <c r="B10" s="12" t="s">
        <v>79</v>
      </c>
      <c r="C10" s="12" t="s">
        <v>65</v>
      </c>
      <c r="D10" s="14">
        <v>41438</v>
      </c>
      <c r="E10" s="12" t="s">
        <v>331</v>
      </c>
      <c r="F10" s="15">
        <f t="shared" si="0"/>
        <v>4.1232032854209448</v>
      </c>
      <c r="G10" s="12" t="s">
        <v>142</v>
      </c>
      <c r="H10" s="12" t="s">
        <v>312</v>
      </c>
      <c r="I10" s="13" t="s">
        <v>313</v>
      </c>
      <c r="J10" s="14">
        <v>42944</v>
      </c>
      <c r="K10" s="12" t="s">
        <v>325</v>
      </c>
      <c r="L10" s="12" t="s">
        <v>75</v>
      </c>
      <c r="M10" s="12" t="s">
        <v>75</v>
      </c>
      <c r="N10" s="12" t="s">
        <v>325</v>
      </c>
      <c r="O10" s="12" t="s">
        <v>316</v>
      </c>
      <c r="P10" s="12" t="s">
        <v>316</v>
      </c>
      <c r="Q10" s="12" t="s">
        <v>316</v>
      </c>
      <c r="R10" s="12" t="s">
        <v>316</v>
      </c>
      <c r="S10" s="12" t="s">
        <v>316</v>
      </c>
      <c r="T10" s="12" t="s">
        <v>316</v>
      </c>
      <c r="U10" s="12" t="s">
        <v>316</v>
      </c>
      <c r="V10" s="12" t="s">
        <v>316</v>
      </c>
      <c r="W10" s="12" t="s">
        <v>316</v>
      </c>
      <c r="X10" s="12" t="s">
        <v>316</v>
      </c>
      <c r="Y10" s="12" t="s">
        <v>75</v>
      </c>
      <c r="Z10" s="14">
        <v>42763</v>
      </c>
      <c r="AA10" s="14">
        <v>42769</v>
      </c>
      <c r="AB10" s="12" t="s">
        <v>87</v>
      </c>
      <c r="AC10" s="12" t="s">
        <v>87</v>
      </c>
      <c r="AD10" s="14">
        <v>42769</v>
      </c>
      <c r="AE10" s="12" t="s">
        <v>320</v>
      </c>
    </row>
    <row r="11" spans="1:31" x14ac:dyDescent="0.35">
      <c r="A11" s="11">
        <v>10</v>
      </c>
      <c r="B11" s="12" t="s">
        <v>64</v>
      </c>
      <c r="C11" s="12" t="s">
        <v>65</v>
      </c>
      <c r="D11" s="14">
        <v>39509</v>
      </c>
      <c r="E11" s="12" t="s">
        <v>331</v>
      </c>
      <c r="F11" s="15">
        <f t="shared" si="0"/>
        <v>8.6516084873374393</v>
      </c>
      <c r="G11" s="12" t="s">
        <v>76</v>
      </c>
      <c r="H11" s="12" t="s">
        <v>312</v>
      </c>
      <c r="I11" s="13" t="s">
        <v>313</v>
      </c>
      <c r="J11" s="14">
        <v>42669</v>
      </c>
      <c r="K11" s="12" t="s">
        <v>334</v>
      </c>
      <c r="L11" s="12" t="s">
        <v>75</v>
      </c>
      <c r="M11" s="12" t="s">
        <v>75</v>
      </c>
      <c r="N11" s="12" t="s">
        <v>315</v>
      </c>
      <c r="O11" s="12" t="s">
        <v>316</v>
      </c>
      <c r="P11" s="12" t="s">
        <v>335</v>
      </c>
      <c r="Q11" s="12" t="s">
        <v>336</v>
      </c>
      <c r="R11" s="12" t="s">
        <v>337</v>
      </c>
      <c r="S11" s="12" t="s">
        <v>318</v>
      </c>
      <c r="T11" s="12" t="s">
        <v>87</v>
      </c>
      <c r="U11" s="12" t="s">
        <v>316</v>
      </c>
      <c r="V11" s="12" t="s">
        <v>316</v>
      </c>
      <c r="W11" s="12" t="s">
        <v>316</v>
      </c>
      <c r="X11" s="12" t="s">
        <v>316</v>
      </c>
      <c r="Y11" s="12" t="s">
        <v>75</v>
      </c>
      <c r="Z11" s="14">
        <v>42669</v>
      </c>
      <c r="AA11" s="14">
        <v>42695</v>
      </c>
      <c r="AB11" s="12" t="s">
        <v>87</v>
      </c>
      <c r="AC11" s="12" t="s">
        <v>87</v>
      </c>
      <c r="AD11" s="14">
        <v>43060</v>
      </c>
      <c r="AE11" s="12" t="s">
        <v>320</v>
      </c>
    </row>
    <row r="12" spans="1:31" x14ac:dyDescent="0.35">
      <c r="A12" s="11">
        <v>11</v>
      </c>
      <c r="B12" s="12" t="s">
        <v>64</v>
      </c>
      <c r="C12" s="12" t="s">
        <v>65</v>
      </c>
      <c r="D12" s="14">
        <v>39509</v>
      </c>
      <c r="E12" s="12" t="s">
        <v>331</v>
      </c>
      <c r="F12" s="15">
        <f t="shared" si="0"/>
        <v>9.7221081451060911</v>
      </c>
      <c r="G12" s="12" t="s">
        <v>76</v>
      </c>
      <c r="H12" s="12" t="s">
        <v>338</v>
      </c>
      <c r="I12" s="13" t="s">
        <v>313</v>
      </c>
      <c r="J12" s="14">
        <v>43060</v>
      </c>
      <c r="K12" s="12" t="s">
        <v>339</v>
      </c>
      <c r="L12" s="12" t="s">
        <v>316</v>
      </c>
      <c r="M12" s="12" t="s">
        <v>316</v>
      </c>
      <c r="N12" s="12" t="s">
        <v>316</v>
      </c>
      <c r="O12" s="12" t="s">
        <v>339</v>
      </c>
      <c r="P12" s="12" t="s">
        <v>316</v>
      </c>
      <c r="Q12" s="12" t="s">
        <v>316</v>
      </c>
      <c r="R12" s="12" t="s">
        <v>316</v>
      </c>
      <c r="S12" s="12" t="s">
        <v>316</v>
      </c>
      <c r="T12" s="12" t="s">
        <v>316</v>
      </c>
      <c r="U12" s="12" t="s">
        <v>316</v>
      </c>
      <c r="V12" s="12" t="s">
        <v>316</v>
      </c>
      <c r="W12" s="12" t="s">
        <v>316</v>
      </c>
      <c r="X12" s="12" t="s">
        <v>316</v>
      </c>
      <c r="Y12" s="12" t="s">
        <v>87</v>
      </c>
      <c r="Z12" s="14" t="s">
        <v>316</v>
      </c>
      <c r="AA12" s="14" t="s">
        <v>316</v>
      </c>
      <c r="AB12" s="12" t="s">
        <v>316</v>
      </c>
      <c r="AC12" s="12" t="s">
        <v>316</v>
      </c>
      <c r="AD12" s="14" t="s">
        <v>316</v>
      </c>
      <c r="AE12" s="12" t="s">
        <v>316</v>
      </c>
    </row>
    <row r="13" spans="1:31" x14ac:dyDescent="0.35">
      <c r="A13" s="11">
        <v>12</v>
      </c>
      <c r="B13" s="12" t="s">
        <v>64</v>
      </c>
      <c r="C13" s="12" t="s">
        <v>65</v>
      </c>
      <c r="D13" s="14">
        <v>39509</v>
      </c>
      <c r="E13" s="12" t="s">
        <v>331</v>
      </c>
      <c r="F13" s="15">
        <f t="shared" si="0"/>
        <v>8.7310061601642719</v>
      </c>
      <c r="G13" s="12" t="s">
        <v>76</v>
      </c>
      <c r="H13" s="12" t="s">
        <v>312</v>
      </c>
      <c r="I13" s="13" t="s">
        <v>340</v>
      </c>
      <c r="J13" s="14">
        <v>42698</v>
      </c>
      <c r="K13" s="12" t="s">
        <v>341</v>
      </c>
      <c r="L13" s="12" t="s">
        <v>75</v>
      </c>
      <c r="M13" s="12" t="s">
        <v>75</v>
      </c>
      <c r="N13" s="12" t="s">
        <v>315</v>
      </c>
      <c r="O13" s="12" t="s">
        <v>316</v>
      </c>
      <c r="P13" s="12" t="s">
        <v>335</v>
      </c>
      <c r="Q13" s="12" t="s">
        <v>342</v>
      </c>
      <c r="R13" s="12" t="s">
        <v>316</v>
      </c>
      <c r="S13" s="12" t="s">
        <v>316</v>
      </c>
      <c r="T13" s="12" t="s">
        <v>316</v>
      </c>
      <c r="U13" s="12" t="s">
        <v>343</v>
      </c>
      <c r="V13" s="12" t="s">
        <v>344</v>
      </c>
      <c r="W13" s="12" t="s">
        <v>345</v>
      </c>
      <c r="X13" s="12" t="s">
        <v>346</v>
      </c>
      <c r="Y13" s="12" t="s">
        <v>75</v>
      </c>
      <c r="Z13" s="14">
        <v>42698</v>
      </c>
      <c r="AA13" s="14">
        <v>42740</v>
      </c>
      <c r="AB13" s="12" t="s">
        <v>75</v>
      </c>
      <c r="AC13" s="12" t="s">
        <v>87</v>
      </c>
      <c r="AD13" s="14">
        <v>42740</v>
      </c>
      <c r="AE13" s="12" t="s">
        <v>320</v>
      </c>
    </row>
    <row r="14" spans="1:31" x14ac:dyDescent="0.35">
      <c r="A14" s="11">
        <v>13</v>
      </c>
      <c r="B14" s="12" t="s">
        <v>89</v>
      </c>
      <c r="C14" s="12" t="s">
        <v>90</v>
      </c>
      <c r="D14" s="14">
        <v>41670</v>
      </c>
      <c r="E14" s="12" t="s">
        <v>347</v>
      </c>
      <c r="F14" s="15">
        <f t="shared" si="0"/>
        <v>4.1040383299110195</v>
      </c>
      <c r="G14" s="12" t="s">
        <v>348</v>
      </c>
      <c r="H14" s="12" t="s">
        <v>312</v>
      </c>
      <c r="I14" s="13" t="s">
        <v>313</v>
      </c>
      <c r="J14" s="14">
        <v>43169</v>
      </c>
      <c r="K14" s="12" t="s">
        <v>349</v>
      </c>
      <c r="L14" s="12" t="s">
        <v>75</v>
      </c>
      <c r="M14" s="12" t="s">
        <v>75</v>
      </c>
      <c r="N14" s="12" t="s">
        <v>322</v>
      </c>
      <c r="O14" s="12" t="s">
        <v>316</v>
      </c>
      <c r="P14" s="12" t="s">
        <v>317</v>
      </c>
      <c r="Q14" s="12" t="s">
        <v>350</v>
      </c>
      <c r="R14" s="12" t="s">
        <v>316</v>
      </c>
      <c r="S14" s="12" t="s">
        <v>316</v>
      </c>
      <c r="T14" s="12" t="s">
        <v>316</v>
      </c>
      <c r="U14" s="12" t="s">
        <v>316</v>
      </c>
      <c r="V14" s="12" t="s">
        <v>316</v>
      </c>
      <c r="W14" s="12" t="s">
        <v>316</v>
      </c>
      <c r="X14" s="12" t="s">
        <v>316</v>
      </c>
      <c r="Y14" s="12" t="s">
        <v>75</v>
      </c>
      <c r="Z14" s="14">
        <v>43170</v>
      </c>
      <c r="AA14" s="14">
        <v>43173</v>
      </c>
      <c r="AB14" s="12" t="s">
        <v>87</v>
      </c>
      <c r="AC14" s="12" t="s">
        <v>87</v>
      </c>
      <c r="AD14" s="14">
        <v>43173</v>
      </c>
      <c r="AE14" s="12" t="s">
        <v>320</v>
      </c>
    </row>
    <row r="15" spans="1:31" x14ac:dyDescent="0.35">
      <c r="A15" s="11">
        <v>14</v>
      </c>
      <c r="B15" s="12" t="s">
        <v>94</v>
      </c>
      <c r="C15" s="12" t="s">
        <v>65</v>
      </c>
      <c r="D15" s="14">
        <v>41290</v>
      </c>
      <c r="E15" s="12" t="s">
        <v>311</v>
      </c>
      <c r="F15" s="15">
        <f t="shared" si="0"/>
        <v>3.8138261464750172</v>
      </c>
      <c r="G15" s="12" t="s">
        <v>76</v>
      </c>
      <c r="H15" s="12" t="s">
        <v>338</v>
      </c>
      <c r="I15" s="13" t="s">
        <v>313</v>
      </c>
      <c r="J15" s="14">
        <v>42683</v>
      </c>
      <c r="K15" s="12" t="s">
        <v>339</v>
      </c>
      <c r="L15" s="12" t="s">
        <v>316</v>
      </c>
      <c r="M15" s="12" t="s">
        <v>316</v>
      </c>
      <c r="N15" s="12" t="s">
        <v>316</v>
      </c>
      <c r="O15" s="12" t="s">
        <v>339</v>
      </c>
      <c r="P15" s="12" t="s">
        <v>316</v>
      </c>
      <c r="Q15" s="12" t="s">
        <v>316</v>
      </c>
      <c r="R15" s="12" t="s">
        <v>316</v>
      </c>
      <c r="S15" s="12" t="s">
        <v>316</v>
      </c>
      <c r="T15" s="12" t="s">
        <v>316</v>
      </c>
      <c r="U15" s="12" t="s">
        <v>316</v>
      </c>
      <c r="V15" s="12" t="s">
        <v>316</v>
      </c>
      <c r="W15" s="12" t="s">
        <v>316</v>
      </c>
      <c r="X15" s="12" t="s">
        <v>316</v>
      </c>
      <c r="Y15" s="12" t="s">
        <v>87</v>
      </c>
      <c r="Z15" s="11" t="s">
        <v>316</v>
      </c>
      <c r="AA15" s="11" t="s">
        <v>316</v>
      </c>
      <c r="AB15" s="12" t="s">
        <v>316</v>
      </c>
      <c r="AC15" s="12" t="s">
        <v>316</v>
      </c>
      <c r="AD15" s="11" t="s">
        <v>316</v>
      </c>
      <c r="AE15" s="12" t="s">
        <v>316</v>
      </c>
    </row>
    <row r="16" spans="1:31" x14ac:dyDescent="0.35">
      <c r="A16" s="11">
        <v>15</v>
      </c>
      <c r="B16" s="12" t="s">
        <v>94</v>
      </c>
      <c r="C16" s="12" t="s">
        <v>65</v>
      </c>
      <c r="D16" s="14">
        <v>41290</v>
      </c>
      <c r="E16" s="12" t="s">
        <v>311</v>
      </c>
      <c r="F16" s="15">
        <f t="shared" si="0"/>
        <v>3.8658453114305269</v>
      </c>
      <c r="G16" s="12" t="s">
        <v>76</v>
      </c>
      <c r="H16" s="12" t="s">
        <v>338</v>
      </c>
      <c r="I16" s="13" t="s">
        <v>313</v>
      </c>
      <c r="J16" s="14">
        <v>42702</v>
      </c>
      <c r="K16" s="12" t="s">
        <v>351</v>
      </c>
      <c r="L16" s="12" t="s">
        <v>316</v>
      </c>
      <c r="M16" s="12" t="s">
        <v>316</v>
      </c>
      <c r="N16" s="12" t="s">
        <v>316</v>
      </c>
      <c r="O16" s="12" t="s">
        <v>352</v>
      </c>
      <c r="P16" s="12" t="s">
        <v>316</v>
      </c>
      <c r="Q16" s="12" t="s">
        <v>316</v>
      </c>
      <c r="R16" s="12" t="s">
        <v>316</v>
      </c>
      <c r="S16" s="12" t="s">
        <v>316</v>
      </c>
      <c r="T16" s="12" t="s">
        <v>316</v>
      </c>
      <c r="U16" s="12" t="s">
        <v>316</v>
      </c>
      <c r="V16" s="12" t="s">
        <v>316</v>
      </c>
      <c r="W16" s="12" t="s">
        <v>316</v>
      </c>
      <c r="X16" s="12" t="s">
        <v>316</v>
      </c>
      <c r="Y16" s="12" t="s">
        <v>75</v>
      </c>
      <c r="Z16" s="14">
        <v>42702</v>
      </c>
      <c r="AA16" s="14">
        <v>42703</v>
      </c>
      <c r="AB16" s="12" t="s">
        <v>87</v>
      </c>
      <c r="AC16" s="12" t="s">
        <v>87</v>
      </c>
      <c r="AD16" s="14">
        <v>42703</v>
      </c>
      <c r="AE16" s="12" t="s">
        <v>320</v>
      </c>
    </row>
    <row r="17" spans="1:31" x14ac:dyDescent="0.35">
      <c r="A17" s="11">
        <v>16</v>
      </c>
      <c r="B17" s="12" t="s">
        <v>97</v>
      </c>
      <c r="C17" s="12" t="s">
        <v>65</v>
      </c>
      <c r="D17" s="14">
        <v>38740</v>
      </c>
      <c r="E17" s="12" t="s">
        <v>353</v>
      </c>
      <c r="F17" s="15">
        <f t="shared" si="0"/>
        <v>10.836413415468858</v>
      </c>
      <c r="G17" s="12" t="s">
        <v>76</v>
      </c>
      <c r="H17" s="12" t="s">
        <v>312</v>
      </c>
      <c r="I17" s="13" t="s">
        <v>340</v>
      </c>
      <c r="J17" s="14">
        <v>42698</v>
      </c>
      <c r="K17" s="12" t="s">
        <v>354</v>
      </c>
      <c r="L17" s="12" t="s">
        <v>75</v>
      </c>
      <c r="M17" s="12" t="s">
        <v>75</v>
      </c>
      <c r="N17" s="12" t="s">
        <v>315</v>
      </c>
      <c r="O17" s="12" t="s">
        <v>316</v>
      </c>
      <c r="P17" s="12" t="s">
        <v>335</v>
      </c>
      <c r="Q17" s="12" t="s">
        <v>336</v>
      </c>
      <c r="R17" s="12" t="s">
        <v>355</v>
      </c>
      <c r="S17" s="12" t="s">
        <v>318</v>
      </c>
      <c r="T17" s="12" t="s">
        <v>75</v>
      </c>
      <c r="U17" s="12" t="s">
        <v>316</v>
      </c>
      <c r="V17" s="12" t="s">
        <v>316</v>
      </c>
      <c r="W17" s="12" t="s">
        <v>316</v>
      </c>
      <c r="X17" s="12" t="s">
        <v>316</v>
      </c>
      <c r="Y17" s="12" t="s">
        <v>75</v>
      </c>
      <c r="Z17" s="14">
        <v>42698</v>
      </c>
      <c r="AA17" s="14">
        <v>42711</v>
      </c>
      <c r="AB17" s="12" t="s">
        <v>87</v>
      </c>
      <c r="AC17" s="12" t="s">
        <v>87</v>
      </c>
      <c r="AD17" s="14">
        <v>42711</v>
      </c>
      <c r="AE17" s="12" t="s">
        <v>320</v>
      </c>
    </row>
    <row r="18" spans="1:31" x14ac:dyDescent="0.35">
      <c r="A18" s="11">
        <v>17</v>
      </c>
      <c r="B18" s="12" t="s">
        <v>97</v>
      </c>
      <c r="C18" s="12" t="s">
        <v>65</v>
      </c>
      <c r="D18" s="14">
        <v>38740</v>
      </c>
      <c r="E18" s="12" t="s">
        <v>353</v>
      </c>
      <c r="F18" s="15">
        <f t="shared" si="0"/>
        <v>10.817248459958932</v>
      </c>
      <c r="G18" s="12" t="s">
        <v>76</v>
      </c>
      <c r="H18" s="12" t="s">
        <v>338</v>
      </c>
      <c r="I18" s="13" t="s">
        <v>313</v>
      </c>
      <c r="J18" s="14">
        <v>42691</v>
      </c>
      <c r="K18" s="12" t="s">
        <v>339</v>
      </c>
      <c r="L18" s="12" t="s">
        <v>316</v>
      </c>
      <c r="M18" s="12" t="s">
        <v>316</v>
      </c>
      <c r="N18" s="12" t="s">
        <v>316</v>
      </c>
      <c r="O18" s="12" t="s">
        <v>339</v>
      </c>
      <c r="P18" s="12" t="s">
        <v>316</v>
      </c>
      <c r="Q18" s="12" t="s">
        <v>316</v>
      </c>
      <c r="R18" s="12" t="s">
        <v>316</v>
      </c>
      <c r="S18" s="12" t="s">
        <v>316</v>
      </c>
      <c r="T18" s="12" t="s">
        <v>316</v>
      </c>
      <c r="U18" s="12" t="s">
        <v>316</v>
      </c>
      <c r="V18" s="12" t="s">
        <v>316</v>
      </c>
      <c r="W18" s="12" t="s">
        <v>316</v>
      </c>
      <c r="X18" s="12" t="s">
        <v>316</v>
      </c>
      <c r="Y18" s="12" t="s">
        <v>87</v>
      </c>
      <c r="Z18" s="14" t="s">
        <v>316</v>
      </c>
      <c r="AA18" s="14" t="s">
        <v>316</v>
      </c>
      <c r="AB18" s="12" t="s">
        <v>316</v>
      </c>
      <c r="AC18" s="12" t="s">
        <v>316</v>
      </c>
      <c r="AD18" s="14" t="s">
        <v>316</v>
      </c>
      <c r="AE18" s="12" t="s">
        <v>316</v>
      </c>
    </row>
    <row r="19" spans="1:31" x14ac:dyDescent="0.35">
      <c r="A19" s="11">
        <v>18</v>
      </c>
      <c r="B19" s="12" t="s">
        <v>97</v>
      </c>
      <c r="C19" s="12" t="s">
        <v>65</v>
      </c>
      <c r="D19" s="14">
        <v>38740</v>
      </c>
      <c r="E19" s="12" t="s">
        <v>353</v>
      </c>
      <c r="F19" s="15">
        <f t="shared" si="0"/>
        <v>10.997946611909651</v>
      </c>
      <c r="G19" s="12" t="s">
        <v>142</v>
      </c>
      <c r="H19" s="12" t="s">
        <v>312</v>
      </c>
      <c r="I19" s="13" t="s">
        <v>313</v>
      </c>
      <c r="J19" s="14">
        <v>42757</v>
      </c>
      <c r="K19" s="12" t="s">
        <v>356</v>
      </c>
      <c r="L19" s="12" t="s">
        <v>75</v>
      </c>
      <c r="M19" s="12" t="s">
        <v>75</v>
      </c>
      <c r="N19" s="12" t="s">
        <v>322</v>
      </c>
      <c r="O19" s="12" t="s">
        <v>316</v>
      </c>
      <c r="P19" s="12" t="s">
        <v>317</v>
      </c>
      <c r="Q19" s="12" t="s">
        <v>357</v>
      </c>
      <c r="R19" s="12" t="s">
        <v>316</v>
      </c>
      <c r="S19" s="12" t="s">
        <v>316</v>
      </c>
      <c r="T19" s="12" t="s">
        <v>316</v>
      </c>
      <c r="U19" s="12" t="s">
        <v>316</v>
      </c>
      <c r="V19" s="12" t="s">
        <v>316</v>
      </c>
      <c r="W19" s="12" t="s">
        <v>316</v>
      </c>
      <c r="X19" s="12" t="s">
        <v>316</v>
      </c>
      <c r="Y19" s="12" t="s">
        <v>75</v>
      </c>
      <c r="Z19" s="14">
        <v>42757</v>
      </c>
      <c r="AA19" s="14">
        <v>42761</v>
      </c>
      <c r="AB19" s="12" t="s">
        <v>87</v>
      </c>
      <c r="AC19" s="12" t="s">
        <v>87</v>
      </c>
      <c r="AD19" s="14">
        <v>42761</v>
      </c>
      <c r="AE19" s="12" t="s">
        <v>320</v>
      </c>
    </row>
    <row r="20" spans="1:31" x14ac:dyDescent="0.35">
      <c r="A20" s="11">
        <v>19</v>
      </c>
      <c r="B20" s="12" t="s">
        <v>97</v>
      </c>
      <c r="C20" s="12" t="s">
        <v>65</v>
      </c>
      <c r="D20" s="14">
        <v>38740</v>
      </c>
      <c r="E20" s="12" t="s">
        <v>353</v>
      </c>
      <c r="F20" s="15">
        <f t="shared" si="0"/>
        <v>11.033538672142368</v>
      </c>
      <c r="G20" s="12" t="s">
        <v>142</v>
      </c>
      <c r="H20" s="12" t="s">
        <v>312</v>
      </c>
      <c r="I20" s="13" t="s">
        <v>313</v>
      </c>
      <c r="J20" s="14">
        <v>42770</v>
      </c>
      <c r="K20" s="12" t="s">
        <v>325</v>
      </c>
      <c r="L20" s="12" t="s">
        <v>75</v>
      </c>
      <c r="M20" s="12" t="s">
        <v>75</v>
      </c>
      <c r="N20" s="12" t="s">
        <v>325</v>
      </c>
      <c r="O20" s="12" t="s">
        <v>316</v>
      </c>
      <c r="P20" s="12" t="s">
        <v>316</v>
      </c>
      <c r="Q20" s="12" t="s">
        <v>316</v>
      </c>
      <c r="R20" s="12" t="s">
        <v>316</v>
      </c>
      <c r="S20" s="12" t="s">
        <v>316</v>
      </c>
      <c r="T20" s="12" t="s">
        <v>316</v>
      </c>
      <c r="U20" s="12" t="s">
        <v>316</v>
      </c>
      <c r="V20" s="12" t="s">
        <v>316</v>
      </c>
      <c r="W20" s="12" t="s">
        <v>316</v>
      </c>
      <c r="X20" s="12" t="s">
        <v>316</v>
      </c>
      <c r="Y20" s="12" t="s">
        <v>75</v>
      </c>
      <c r="Z20" s="14">
        <v>42770</v>
      </c>
      <c r="AA20" s="14">
        <v>42772</v>
      </c>
      <c r="AB20" s="12" t="s">
        <v>87</v>
      </c>
      <c r="AC20" s="12" t="s">
        <v>87</v>
      </c>
      <c r="AD20" s="14">
        <v>42772</v>
      </c>
      <c r="AE20" s="12" t="s">
        <v>320</v>
      </c>
    </row>
    <row r="21" spans="1:31" x14ac:dyDescent="0.35">
      <c r="A21" s="11">
        <v>20</v>
      </c>
      <c r="B21" s="12" t="s">
        <v>97</v>
      </c>
      <c r="C21" s="12" t="s">
        <v>65</v>
      </c>
      <c r="D21" s="14">
        <v>38740</v>
      </c>
      <c r="E21" s="12" t="s">
        <v>353</v>
      </c>
      <c r="F21" s="15">
        <f t="shared" si="0"/>
        <v>11.082819986310746</v>
      </c>
      <c r="G21" s="12" t="s">
        <v>154</v>
      </c>
      <c r="H21" s="12" t="s">
        <v>338</v>
      </c>
      <c r="I21" s="13" t="s">
        <v>313</v>
      </c>
      <c r="J21" s="14">
        <v>42788</v>
      </c>
      <c r="K21" s="12" t="s">
        <v>358</v>
      </c>
      <c r="L21" s="12" t="s">
        <v>316</v>
      </c>
      <c r="M21" s="12" t="s">
        <v>316</v>
      </c>
      <c r="N21" s="12" t="s">
        <v>316</v>
      </c>
      <c r="O21" s="12" t="s">
        <v>359</v>
      </c>
      <c r="P21" s="12" t="s">
        <v>316</v>
      </c>
      <c r="Q21" s="12" t="s">
        <v>316</v>
      </c>
      <c r="R21" s="12" t="s">
        <v>316</v>
      </c>
      <c r="S21" s="12" t="s">
        <v>316</v>
      </c>
      <c r="T21" s="12" t="s">
        <v>316</v>
      </c>
      <c r="U21" s="12" t="s">
        <v>316</v>
      </c>
      <c r="V21" s="12" t="s">
        <v>316</v>
      </c>
      <c r="W21" s="12" t="s">
        <v>316</v>
      </c>
      <c r="X21" s="12" t="s">
        <v>316</v>
      </c>
      <c r="Y21" s="12" t="s">
        <v>87</v>
      </c>
      <c r="Z21" s="14" t="s">
        <v>316</v>
      </c>
      <c r="AA21" s="14" t="s">
        <v>316</v>
      </c>
      <c r="AB21" s="12" t="s">
        <v>316</v>
      </c>
      <c r="AC21" s="12" t="s">
        <v>316</v>
      </c>
      <c r="AD21" s="14">
        <v>42793</v>
      </c>
      <c r="AE21" s="12" t="s">
        <v>320</v>
      </c>
    </row>
    <row r="22" spans="1:31" x14ac:dyDescent="0.35">
      <c r="A22" s="11">
        <v>21</v>
      </c>
      <c r="B22" s="12" t="s">
        <v>97</v>
      </c>
      <c r="C22" s="12" t="s">
        <v>65</v>
      </c>
      <c r="D22" s="14">
        <v>38740</v>
      </c>
      <c r="E22" s="12" t="s">
        <v>353</v>
      </c>
      <c r="F22" s="15">
        <f t="shared" si="0"/>
        <v>11.19233401779603</v>
      </c>
      <c r="G22" s="12" t="s">
        <v>154</v>
      </c>
      <c r="H22" s="12" t="s">
        <v>338</v>
      </c>
      <c r="I22" s="13" t="s">
        <v>313</v>
      </c>
      <c r="J22" s="14">
        <v>42828</v>
      </c>
      <c r="K22" s="12" t="s">
        <v>360</v>
      </c>
      <c r="L22" s="12" t="s">
        <v>316</v>
      </c>
      <c r="M22" s="12" t="s">
        <v>316</v>
      </c>
      <c r="N22" s="12" t="s">
        <v>316</v>
      </c>
      <c r="O22" s="12" t="s">
        <v>361</v>
      </c>
      <c r="P22" s="12" t="s">
        <v>316</v>
      </c>
      <c r="Q22" s="12" t="s">
        <v>316</v>
      </c>
      <c r="R22" s="12" t="s">
        <v>316</v>
      </c>
      <c r="S22" s="12" t="s">
        <v>316</v>
      </c>
      <c r="T22" s="12" t="s">
        <v>316</v>
      </c>
      <c r="U22" s="12" t="s">
        <v>316</v>
      </c>
      <c r="V22" s="12" t="s">
        <v>316</v>
      </c>
      <c r="W22" s="12" t="s">
        <v>316</v>
      </c>
      <c r="X22" s="12" t="s">
        <v>316</v>
      </c>
      <c r="Y22" s="12" t="s">
        <v>75</v>
      </c>
      <c r="Z22" s="14">
        <v>42828</v>
      </c>
      <c r="AA22" s="14">
        <v>42830</v>
      </c>
      <c r="AB22" s="12" t="s">
        <v>87</v>
      </c>
      <c r="AC22" s="12" t="s">
        <v>87</v>
      </c>
      <c r="AD22" s="14">
        <v>42830</v>
      </c>
      <c r="AE22" s="12" t="s">
        <v>320</v>
      </c>
    </row>
    <row r="23" spans="1:31" x14ac:dyDescent="0.35">
      <c r="A23" s="11">
        <v>22</v>
      </c>
      <c r="B23" s="12" t="s">
        <v>97</v>
      </c>
      <c r="C23" s="12" t="s">
        <v>65</v>
      </c>
      <c r="D23" s="14">
        <v>38740</v>
      </c>
      <c r="E23" s="12" t="s">
        <v>353</v>
      </c>
      <c r="F23" s="15">
        <f t="shared" si="0"/>
        <v>11.271731690622861</v>
      </c>
      <c r="G23" s="12" t="s">
        <v>324</v>
      </c>
      <c r="H23" s="12" t="s">
        <v>312</v>
      </c>
      <c r="I23" s="13" t="s">
        <v>313</v>
      </c>
      <c r="J23" s="14">
        <v>42857</v>
      </c>
      <c r="K23" s="12" t="s">
        <v>362</v>
      </c>
      <c r="L23" s="12" t="s">
        <v>75</v>
      </c>
      <c r="M23" s="12" t="s">
        <v>75</v>
      </c>
      <c r="N23" s="12" t="s">
        <v>315</v>
      </c>
      <c r="O23" s="12" t="s">
        <v>316</v>
      </c>
      <c r="P23" s="12" t="s">
        <v>335</v>
      </c>
      <c r="Q23" s="12" t="s">
        <v>363</v>
      </c>
      <c r="R23" s="12" t="s">
        <v>364</v>
      </c>
      <c r="S23" s="12" t="s">
        <v>318</v>
      </c>
      <c r="T23" s="12" t="s">
        <v>87</v>
      </c>
      <c r="U23" s="12" t="s">
        <v>316</v>
      </c>
      <c r="V23" s="12" t="s">
        <v>316</v>
      </c>
      <c r="W23" s="12" t="s">
        <v>316</v>
      </c>
      <c r="X23" s="12" t="s">
        <v>316</v>
      </c>
      <c r="Y23" s="12" t="s">
        <v>75</v>
      </c>
      <c r="Z23" s="14">
        <v>42858</v>
      </c>
      <c r="AA23" s="14">
        <v>42865</v>
      </c>
      <c r="AB23" s="12" t="s">
        <v>87</v>
      </c>
      <c r="AC23" s="12" t="s">
        <v>87</v>
      </c>
      <c r="AD23" s="14">
        <v>42865</v>
      </c>
      <c r="AE23" s="12" t="s">
        <v>320</v>
      </c>
    </row>
    <row r="24" spans="1:31" x14ac:dyDescent="0.35">
      <c r="A24" s="11">
        <v>23</v>
      </c>
      <c r="B24" s="12" t="s">
        <v>99</v>
      </c>
      <c r="C24" s="12" t="s">
        <v>90</v>
      </c>
      <c r="D24" s="14">
        <v>39007</v>
      </c>
      <c r="E24" s="12" t="s">
        <v>353</v>
      </c>
      <c r="F24" s="15">
        <f t="shared" si="0"/>
        <v>10.182067077344286</v>
      </c>
      <c r="G24" s="12" t="s">
        <v>76</v>
      </c>
      <c r="H24" s="12" t="s">
        <v>312</v>
      </c>
      <c r="I24" s="13" t="s">
        <v>340</v>
      </c>
      <c r="J24" s="14">
        <v>42726</v>
      </c>
      <c r="K24" s="12" t="s">
        <v>365</v>
      </c>
      <c r="L24" s="12" t="s">
        <v>366</v>
      </c>
      <c r="M24" s="12" t="s">
        <v>75</v>
      </c>
      <c r="N24" s="12" t="s">
        <v>367</v>
      </c>
      <c r="O24" s="12" t="s">
        <v>316</v>
      </c>
      <c r="P24" s="12" t="s">
        <v>335</v>
      </c>
      <c r="Q24" s="12" t="s">
        <v>368</v>
      </c>
      <c r="R24" s="12" t="s">
        <v>369</v>
      </c>
      <c r="S24" s="12" t="s">
        <v>318</v>
      </c>
      <c r="T24" s="12" t="s">
        <v>75</v>
      </c>
      <c r="U24" s="12" t="s">
        <v>316</v>
      </c>
      <c r="V24" s="12" t="s">
        <v>316</v>
      </c>
      <c r="W24" s="12" t="s">
        <v>370</v>
      </c>
      <c r="X24" s="12" t="s">
        <v>371</v>
      </c>
      <c r="Y24" s="12" t="s">
        <v>75</v>
      </c>
      <c r="Z24" s="14">
        <v>42726</v>
      </c>
      <c r="AA24" s="14">
        <v>42735</v>
      </c>
      <c r="AB24" s="12" t="s">
        <v>87</v>
      </c>
      <c r="AC24" s="12" t="s">
        <v>87</v>
      </c>
      <c r="AD24" s="14">
        <v>42735</v>
      </c>
      <c r="AE24" s="12" t="s">
        <v>320</v>
      </c>
    </row>
    <row r="25" spans="1:31" x14ac:dyDescent="0.35">
      <c r="A25" s="11">
        <v>24</v>
      </c>
      <c r="B25" s="12" t="s">
        <v>99</v>
      </c>
      <c r="C25" s="12" t="s">
        <v>90</v>
      </c>
      <c r="D25" s="14">
        <v>39007</v>
      </c>
      <c r="E25" s="12" t="s">
        <v>353</v>
      </c>
      <c r="F25" s="15">
        <f t="shared" si="0"/>
        <v>10.21492128678987</v>
      </c>
      <c r="G25" s="12" t="s">
        <v>76</v>
      </c>
      <c r="H25" s="12" t="s">
        <v>312</v>
      </c>
      <c r="I25" s="13" t="s">
        <v>340</v>
      </c>
      <c r="J25" s="14">
        <v>42738</v>
      </c>
      <c r="K25" s="12" t="s">
        <v>372</v>
      </c>
      <c r="L25" s="12" t="s">
        <v>87</v>
      </c>
      <c r="M25" s="12" t="s">
        <v>87</v>
      </c>
      <c r="N25" s="12" t="s">
        <v>367</v>
      </c>
      <c r="O25" s="12" t="s">
        <v>316</v>
      </c>
      <c r="P25" s="12" t="s">
        <v>335</v>
      </c>
      <c r="Q25" s="12" t="s">
        <v>373</v>
      </c>
      <c r="R25" s="12" t="s">
        <v>369</v>
      </c>
      <c r="S25" s="12" t="s">
        <v>374</v>
      </c>
      <c r="T25" s="12" t="s">
        <v>75</v>
      </c>
      <c r="U25" s="12" t="s">
        <v>316</v>
      </c>
      <c r="V25" s="12" t="s">
        <v>316</v>
      </c>
      <c r="W25" s="12" t="s">
        <v>316</v>
      </c>
      <c r="X25" s="12" t="s">
        <v>316</v>
      </c>
      <c r="Y25" s="12" t="s">
        <v>75</v>
      </c>
      <c r="Z25" s="14">
        <v>42738</v>
      </c>
      <c r="AA25" s="14">
        <v>42744</v>
      </c>
      <c r="AB25" s="12" t="s">
        <v>87</v>
      </c>
      <c r="AC25" s="12" t="s">
        <v>75</v>
      </c>
      <c r="AD25" s="14">
        <v>42744</v>
      </c>
      <c r="AE25" s="12" t="s">
        <v>320</v>
      </c>
    </row>
    <row r="26" spans="1:31" x14ac:dyDescent="0.35">
      <c r="A26" s="11">
        <v>25</v>
      </c>
      <c r="B26" s="12" t="s">
        <v>99</v>
      </c>
      <c r="C26" s="12" t="s">
        <v>90</v>
      </c>
      <c r="D26" s="14">
        <v>39007</v>
      </c>
      <c r="E26" s="12" t="s">
        <v>353</v>
      </c>
      <c r="F26" s="15">
        <f t="shared" si="0"/>
        <v>10.499657768651609</v>
      </c>
      <c r="G26" s="12" t="s">
        <v>154</v>
      </c>
      <c r="H26" s="12" t="s">
        <v>338</v>
      </c>
      <c r="I26" s="13" t="s">
        <v>313</v>
      </c>
      <c r="J26" s="14">
        <v>42842</v>
      </c>
      <c r="K26" s="12" t="s">
        <v>358</v>
      </c>
      <c r="L26" s="12" t="s">
        <v>316</v>
      </c>
      <c r="M26" s="12" t="s">
        <v>316</v>
      </c>
      <c r="N26" s="12" t="s">
        <v>316</v>
      </c>
      <c r="O26" s="12" t="s">
        <v>359</v>
      </c>
      <c r="P26" s="12" t="s">
        <v>316</v>
      </c>
      <c r="Q26" s="12" t="s">
        <v>316</v>
      </c>
      <c r="R26" s="12" t="s">
        <v>316</v>
      </c>
      <c r="S26" s="12" t="s">
        <v>316</v>
      </c>
      <c r="T26" s="12" t="s">
        <v>316</v>
      </c>
      <c r="U26" s="12" t="s">
        <v>316</v>
      </c>
      <c r="V26" s="12" t="s">
        <v>316</v>
      </c>
      <c r="W26" s="12" t="s">
        <v>316</v>
      </c>
      <c r="X26" s="12" t="s">
        <v>316</v>
      </c>
      <c r="Y26" s="12" t="s">
        <v>87</v>
      </c>
      <c r="Z26" s="11" t="s">
        <v>316</v>
      </c>
      <c r="AA26" s="11" t="s">
        <v>316</v>
      </c>
      <c r="AB26" s="12" t="s">
        <v>316</v>
      </c>
      <c r="AC26" s="12" t="s">
        <v>316</v>
      </c>
      <c r="AD26" s="14">
        <v>42851</v>
      </c>
      <c r="AE26" s="12" t="s">
        <v>320</v>
      </c>
    </row>
    <row r="27" spans="1:31" x14ac:dyDescent="0.35">
      <c r="A27" s="11">
        <v>26</v>
      </c>
      <c r="B27" s="12" t="s">
        <v>104</v>
      </c>
      <c r="C27" s="12" t="s">
        <v>65</v>
      </c>
      <c r="D27" s="14">
        <v>40798</v>
      </c>
      <c r="E27" s="12" t="s">
        <v>347</v>
      </c>
      <c r="F27" s="15">
        <f t="shared" si="0"/>
        <v>5.204654346338125</v>
      </c>
      <c r="G27" s="12" t="s">
        <v>76</v>
      </c>
      <c r="H27" s="12" t="s">
        <v>312</v>
      </c>
      <c r="I27" s="13" t="s">
        <v>340</v>
      </c>
      <c r="J27" s="14">
        <v>42699</v>
      </c>
      <c r="K27" s="12" t="s">
        <v>375</v>
      </c>
      <c r="L27" s="12" t="s">
        <v>75</v>
      </c>
      <c r="M27" s="12" t="s">
        <v>75</v>
      </c>
      <c r="N27" s="12" t="s">
        <v>315</v>
      </c>
      <c r="O27" s="12" t="s">
        <v>316</v>
      </c>
      <c r="P27" s="12" t="s">
        <v>335</v>
      </c>
      <c r="Q27" s="12" t="s">
        <v>376</v>
      </c>
      <c r="R27" s="12" t="s">
        <v>369</v>
      </c>
      <c r="S27" s="12" t="s">
        <v>318</v>
      </c>
      <c r="T27" s="12" t="s">
        <v>75</v>
      </c>
      <c r="U27" s="12" t="s">
        <v>316</v>
      </c>
      <c r="V27" s="12" t="s">
        <v>316</v>
      </c>
      <c r="W27" s="12" t="s">
        <v>316</v>
      </c>
      <c r="X27" s="12" t="s">
        <v>316</v>
      </c>
      <c r="Y27" s="12" t="s">
        <v>75</v>
      </c>
      <c r="Z27" s="14">
        <v>42699</v>
      </c>
      <c r="AA27" s="14">
        <v>42711</v>
      </c>
      <c r="AB27" s="12" t="s">
        <v>75</v>
      </c>
      <c r="AC27" s="12" t="s">
        <v>87</v>
      </c>
      <c r="AD27" s="14">
        <v>42711</v>
      </c>
      <c r="AE27" s="12" t="s">
        <v>320</v>
      </c>
    </row>
    <row r="28" spans="1:31" x14ac:dyDescent="0.35">
      <c r="A28" s="11">
        <v>27</v>
      </c>
      <c r="B28" s="12" t="s">
        <v>104</v>
      </c>
      <c r="C28" s="12" t="s">
        <v>65</v>
      </c>
      <c r="D28" s="14">
        <v>40798</v>
      </c>
      <c r="E28" s="12" t="s">
        <v>347</v>
      </c>
      <c r="F28" s="15">
        <f t="shared" si="0"/>
        <v>5.2375085557837098</v>
      </c>
      <c r="G28" s="12" t="s">
        <v>76</v>
      </c>
      <c r="H28" s="12" t="s">
        <v>338</v>
      </c>
      <c r="I28" s="13" t="s">
        <v>313</v>
      </c>
      <c r="J28" s="14">
        <v>42711</v>
      </c>
      <c r="K28" s="12" t="s">
        <v>339</v>
      </c>
      <c r="L28" s="12" t="s">
        <v>316</v>
      </c>
      <c r="M28" s="12" t="s">
        <v>316</v>
      </c>
      <c r="N28" s="12" t="s">
        <v>316</v>
      </c>
      <c r="O28" s="12" t="s">
        <v>339</v>
      </c>
      <c r="P28" s="12" t="s">
        <v>316</v>
      </c>
      <c r="Q28" s="12" t="s">
        <v>316</v>
      </c>
      <c r="R28" s="12" t="s">
        <v>316</v>
      </c>
      <c r="S28" s="12" t="s">
        <v>316</v>
      </c>
      <c r="T28" s="12" t="s">
        <v>316</v>
      </c>
      <c r="U28" s="12" t="s">
        <v>316</v>
      </c>
      <c r="V28" s="12" t="s">
        <v>316</v>
      </c>
      <c r="W28" s="12" t="s">
        <v>316</v>
      </c>
      <c r="X28" s="12" t="s">
        <v>316</v>
      </c>
      <c r="Y28" s="12" t="s">
        <v>87</v>
      </c>
      <c r="Z28" s="14" t="s">
        <v>316</v>
      </c>
      <c r="AA28" s="14" t="s">
        <v>316</v>
      </c>
      <c r="AB28" s="12" t="s">
        <v>316</v>
      </c>
      <c r="AC28" s="12" t="s">
        <v>316</v>
      </c>
      <c r="AD28" s="14" t="s">
        <v>316</v>
      </c>
      <c r="AE28" s="12" t="s">
        <v>320</v>
      </c>
    </row>
    <row r="29" spans="1:31" x14ac:dyDescent="0.35">
      <c r="A29" s="11">
        <v>28</v>
      </c>
      <c r="B29" s="12" t="s">
        <v>104</v>
      </c>
      <c r="C29" s="12" t="s">
        <v>65</v>
      </c>
      <c r="D29" s="14">
        <v>40798</v>
      </c>
      <c r="E29" s="12" t="s">
        <v>347</v>
      </c>
      <c r="F29" s="15">
        <f t="shared" si="0"/>
        <v>5.2402464065708418</v>
      </c>
      <c r="G29" s="12" t="s">
        <v>76</v>
      </c>
      <c r="H29" s="12" t="s">
        <v>312</v>
      </c>
      <c r="I29" s="13" t="s">
        <v>340</v>
      </c>
      <c r="J29" s="14">
        <v>42712</v>
      </c>
      <c r="K29" s="12" t="s">
        <v>377</v>
      </c>
      <c r="L29" s="12" t="s">
        <v>87</v>
      </c>
      <c r="M29" s="12" t="s">
        <v>75</v>
      </c>
      <c r="N29" s="12" t="s">
        <v>367</v>
      </c>
      <c r="O29" s="12" t="s">
        <v>316</v>
      </c>
      <c r="P29" s="12" t="s">
        <v>335</v>
      </c>
      <c r="Q29" s="12" t="s">
        <v>378</v>
      </c>
      <c r="R29" s="12" t="s">
        <v>369</v>
      </c>
      <c r="S29" s="12" t="s">
        <v>374</v>
      </c>
      <c r="T29" s="12" t="s">
        <v>75</v>
      </c>
      <c r="U29" s="12" t="s">
        <v>316</v>
      </c>
      <c r="V29" s="12" t="s">
        <v>316</v>
      </c>
      <c r="W29" s="12" t="s">
        <v>316</v>
      </c>
      <c r="X29" s="12" t="s">
        <v>316</v>
      </c>
      <c r="Y29" s="12" t="s">
        <v>75</v>
      </c>
      <c r="Z29" s="14">
        <v>42712</v>
      </c>
      <c r="AA29" s="14">
        <v>42715</v>
      </c>
      <c r="AB29" s="12" t="s">
        <v>87</v>
      </c>
      <c r="AC29" s="12" t="s">
        <v>87</v>
      </c>
      <c r="AD29" s="14">
        <v>42715</v>
      </c>
      <c r="AE29" s="12" t="s">
        <v>320</v>
      </c>
    </row>
    <row r="30" spans="1:31" x14ac:dyDescent="0.35">
      <c r="A30" s="11">
        <v>29</v>
      </c>
      <c r="B30" s="12" t="s">
        <v>108</v>
      </c>
      <c r="C30" s="12" t="s">
        <v>65</v>
      </c>
      <c r="D30" s="14">
        <v>41653</v>
      </c>
      <c r="E30" s="12" t="s">
        <v>311</v>
      </c>
      <c r="F30" s="15">
        <f t="shared" si="0"/>
        <v>2.9295003422313486</v>
      </c>
      <c r="G30" s="12" t="s">
        <v>76</v>
      </c>
      <c r="H30" s="12" t="s">
        <v>338</v>
      </c>
      <c r="I30" s="13" t="s">
        <v>313</v>
      </c>
      <c r="J30" s="14">
        <v>42723</v>
      </c>
      <c r="K30" s="12" t="s">
        <v>339</v>
      </c>
      <c r="L30" s="12" t="s">
        <v>316</v>
      </c>
      <c r="M30" s="12" t="s">
        <v>316</v>
      </c>
      <c r="N30" s="12" t="s">
        <v>316</v>
      </c>
      <c r="O30" s="12" t="s">
        <v>339</v>
      </c>
      <c r="P30" s="12" t="s">
        <v>316</v>
      </c>
      <c r="Q30" s="12" t="s">
        <v>316</v>
      </c>
      <c r="R30" s="12" t="s">
        <v>316</v>
      </c>
      <c r="S30" s="12" t="s">
        <v>316</v>
      </c>
      <c r="T30" s="12" t="s">
        <v>316</v>
      </c>
      <c r="U30" s="12" t="s">
        <v>316</v>
      </c>
      <c r="V30" s="12" t="s">
        <v>316</v>
      </c>
      <c r="W30" s="12" t="s">
        <v>316</v>
      </c>
      <c r="X30" s="12" t="s">
        <v>316</v>
      </c>
      <c r="Y30" s="12" t="s">
        <v>87</v>
      </c>
      <c r="Z30" s="14" t="s">
        <v>316</v>
      </c>
      <c r="AA30" s="14" t="s">
        <v>316</v>
      </c>
      <c r="AB30" s="12" t="s">
        <v>316</v>
      </c>
      <c r="AC30" s="12" t="s">
        <v>316</v>
      </c>
      <c r="AD30" s="14" t="s">
        <v>316</v>
      </c>
      <c r="AE30" s="12" t="s">
        <v>316</v>
      </c>
    </row>
    <row r="31" spans="1:31" x14ac:dyDescent="0.35">
      <c r="A31" s="11">
        <v>30</v>
      </c>
      <c r="B31" s="12" t="s">
        <v>108</v>
      </c>
      <c r="C31" s="12" t="s">
        <v>65</v>
      </c>
      <c r="D31" s="14">
        <v>41653</v>
      </c>
      <c r="E31" s="12" t="s">
        <v>311</v>
      </c>
      <c r="F31" s="15">
        <f t="shared" si="0"/>
        <v>3.3401779603011637</v>
      </c>
      <c r="G31" s="12" t="s">
        <v>324</v>
      </c>
      <c r="H31" s="12" t="s">
        <v>312</v>
      </c>
      <c r="I31" s="13" t="s">
        <v>313</v>
      </c>
      <c r="J31" s="14">
        <v>42873</v>
      </c>
      <c r="K31" s="12" t="s">
        <v>325</v>
      </c>
      <c r="L31" s="12" t="s">
        <v>75</v>
      </c>
      <c r="M31" s="12" t="s">
        <v>75</v>
      </c>
      <c r="N31" s="12" t="s">
        <v>325</v>
      </c>
      <c r="O31" s="12" t="s">
        <v>316</v>
      </c>
      <c r="P31" s="12" t="s">
        <v>316</v>
      </c>
      <c r="Q31" s="12" t="s">
        <v>316</v>
      </c>
      <c r="R31" s="12" t="s">
        <v>316</v>
      </c>
      <c r="S31" s="12" t="s">
        <v>316</v>
      </c>
      <c r="T31" s="12" t="s">
        <v>316</v>
      </c>
      <c r="U31" s="12" t="s">
        <v>316</v>
      </c>
      <c r="V31" s="12" t="s">
        <v>316</v>
      </c>
      <c r="W31" s="12" t="s">
        <v>316</v>
      </c>
      <c r="X31" s="12" t="s">
        <v>316</v>
      </c>
      <c r="Y31" s="12" t="s">
        <v>75</v>
      </c>
      <c r="Z31" s="14">
        <v>42873</v>
      </c>
      <c r="AA31" s="14">
        <v>42874</v>
      </c>
      <c r="AB31" s="12" t="s">
        <v>87</v>
      </c>
      <c r="AC31" s="12" t="s">
        <v>87</v>
      </c>
      <c r="AD31" s="14">
        <v>42874</v>
      </c>
      <c r="AE31" s="12" t="s">
        <v>320</v>
      </c>
    </row>
    <row r="32" spans="1:31" x14ac:dyDescent="0.35">
      <c r="A32" s="11">
        <v>31</v>
      </c>
      <c r="B32" s="12" t="s">
        <v>112</v>
      </c>
      <c r="C32" s="12" t="s">
        <v>90</v>
      </c>
      <c r="D32" s="14">
        <v>40476</v>
      </c>
      <c r="E32" s="12" t="s">
        <v>311</v>
      </c>
      <c r="F32" s="15">
        <f t="shared" si="0"/>
        <v>6.2231348391512666</v>
      </c>
      <c r="G32" s="12" t="s">
        <v>76</v>
      </c>
      <c r="H32" s="12" t="s">
        <v>338</v>
      </c>
      <c r="I32" s="13" t="s">
        <v>313</v>
      </c>
      <c r="J32" s="14">
        <v>42749</v>
      </c>
      <c r="K32" s="12" t="s">
        <v>379</v>
      </c>
      <c r="L32" s="12" t="s">
        <v>316</v>
      </c>
      <c r="M32" s="12" t="s">
        <v>316</v>
      </c>
      <c r="N32" s="12" t="s">
        <v>316</v>
      </c>
      <c r="O32" s="12" t="s">
        <v>379</v>
      </c>
      <c r="P32" s="12" t="s">
        <v>316</v>
      </c>
      <c r="Q32" s="12" t="s">
        <v>316</v>
      </c>
      <c r="R32" s="12" t="s">
        <v>316</v>
      </c>
      <c r="S32" s="12" t="s">
        <v>316</v>
      </c>
      <c r="T32" s="12" t="s">
        <v>316</v>
      </c>
      <c r="U32" s="12" t="s">
        <v>316</v>
      </c>
      <c r="V32" s="12" t="s">
        <v>316</v>
      </c>
      <c r="W32" s="12" t="s">
        <v>316</v>
      </c>
      <c r="X32" s="12" t="s">
        <v>316</v>
      </c>
      <c r="Y32" s="12" t="s">
        <v>75</v>
      </c>
      <c r="Z32" s="14">
        <v>42749</v>
      </c>
      <c r="AA32" s="14">
        <v>42754</v>
      </c>
      <c r="AB32" s="12" t="s">
        <v>87</v>
      </c>
      <c r="AC32" s="12" t="s">
        <v>87</v>
      </c>
      <c r="AD32" s="14">
        <v>42754</v>
      </c>
      <c r="AE32" s="12" t="s">
        <v>320</v>
      </c>
    </row>
    <row r="33" spans="1:31" x14ac:dyDescent="0.35">
      <c r="A33" s="11">
        <v>32</v>
      </c>
      <c r="B33" s="12" t="s">
        <v>112</v>
      </c>
      <c r="C33" s="12" t="s">
        <v>90</v>
      </c>
      <c r="D33" s="14">
        <v>40476</v>
      </c>
      <c r="E33" s="12" t="s">
        <v>311</v>
      </c>
      <c r="F33" s="15">
        <f t="shared" si="0"/>
        <v>6.236824093086927</v>
      </c>
      <c r="G33" s="12" t="s">
        <v>76</v>
      </c>
      <c r="H33" s="12" t="s">
        <v>312</v>
      </c>
      <c r="I33" s="13" t="s">
        <v>340</v>
      </c>
      <c r="J33" s="14">
        <v>42754</v>
      </c>
      <c r="K33" s="12" t="s">
        <v>380</v>
      </c>
      <c r="L33" s="12" t="s">
        <v>75</v>
      </c>
      <c r="M33" s="12" t="s">
        <v>75</v>
      </c>
      <c r="N33" s="12" t="s">
        <v>322</v>
      </c>
      <c r="O33" s="12" t="s">
        <v>316</v>
      </c>
      <c r="P33" s="12" t="s">
        <v>317</v>
      </c>
      <c r="Q33" s="12" t="s">
        <v>323</v>
      </c>
      <c r="R33" s="12" t="s">
        <v>316</v>
      </c>
      <c r="S33" s="12" t="s">
        <v>316</v>
      </c>
      <c r="T33" s="12" t="s">
        <v>316</v>
      </c>
      <c r="U33" s="12" t="s">
        <v>316</v>
      </c>
      <c r="V33" s="12" t="s">
        <v>316</v>
      </c>
      <c r="W33" s="12" t="s">
        <v>316</v>
      </c>
      <c r="X33" s="12" t="s">
        <v>316</v>
      </c>
      <c r="Y33" s="12" t="s">
        <v>75</v>
      </c>
      <c r="Z33" s="14">
        <v>42754</v>
      </c>
      <c r="AA33" s="14">
        <v>42759</v>
      </c>
      <c r="AB33" s="12" t="s">
        <v>75</v>
      </c>
      <c r="AC33" s="12" t="s">
        <v>87</v>
      </c>
      <c r="AD33" s="14">
        <v>42759</v>
      </c>
      <c r="AE33" s="12" t="s">
        <v>320</v>
      </c>
    </row>
    <row r="34" spans="1:31" x14ac:dyDescent="0.35">
      <c r="A34" s="11">
        <v>33</v>
      </c>
      <c r="B34" s="12" t="s">
        <v>116</v>
      </c>
      <c r="C34" s="12" t="s">
        <v>65</v>
      </c>
      <c r="D34" s="14">
        <v>41511</v>
      </c>
      <c r="E34" s="12" t="s">
        <v>331</v>
      </c>
      <c r="F34" s="15">
        <f t="shared" si="0"/>
        <v>3.6249144421629023</v>
      </c>
      <c r="G34" s="12" t="s">
        <v>142</v>
      </c>
      <c r="H34" s="12" t="s">
        <v>312</v>
      </c>
      <c r="I34" s="13" t="s">
        <v>313</v>
      </c>
      <c r="J34" s="14">
        <v>42835</v>
      </c>
      <c r="K34" s="12" t="s">
        <v>325</v>
      </c>
      <c r="L34" s="12" t="s">
        <v>75</v>
      </c>
      <c r="M34" s="12" t="s">
        <v>75</v>
      </c>
      <c r="N34" s="12" t="s">
        <v>325</v>
      </c>
      <c r="O34" s="12" t="s">
        <v>316</v>
      </c>
      <c r="P34" s="12" t="s">
        <v>316</v>
      </c>
      <c r="Q34" s="12" t="s">
        <v>316</v>
      </c>
      <c r="R34" s="12" t="s">
        <v>316</v>
      </c>
      <c r="S34" s="12" t="s">
        <v>316</v>
      </c>
      <c r="T34" s="12" t="s">
        <v>316</v>
      </c>
      <c r="U34" s="12" t="s">
        <v>316</v>
      </c>
      <c r="V34" s="12" t="s">
        <v>316</v>
      </c>
      <c r="W34" s="12" t="s">
        <v>316</v>
      </c>
      <c r="X34" s="12" t="s">
        <v>316</v>
      </c>
      <c r="Y34" s="12" t="s">
        <v>75</v>
      </c>
      <c r="Z34" s="14">
        <v>42835</v>
      </c>
      <c r="AA34" s="14">
        <v>42842</v>
      </c>
      <c r="AB34" s="12" t="s">
        <v>87</v>
      </c>
      <c r="AC34" s="12" t="s">
        <v>87</v>
      </c>
      <c r="AD34" s="14">
        <v>42842</v>
      </c>
      <c r="AE34" s="12" t="s">
        <v>320</v>
      </c>
    </row>
    <row r="35" spans="1:31" x14ac:dyDescent="0.35">
      <c r="A35" s="11">
        <v>34</v>
      </c>
      <c r="B35" s="12" t="s">
        <v>116</v>
      </c>
      <c r="C35" s="12" t="s">
        <v>65</v>
      </c>
      <c r="D35" s="14">
        <v>41511</v>
      </c>
      <c r="E35" s="12" t="s">
        <v>331</v>
      </c>
      <c r="F35" s="15">
        <f t="shared" si="0"/>
        <v>3.6522929500342229</v>
      </c>
      <c r="G35" s="12" t="s">
        <v>142</v>
      </c>
      <c r="H35" s="12" t="s">
        <v>312</v>
      </c>
      <c r="I35" s="13" t="s">
        <v>313</v>
      </c>
      <c r="J35" s="14">
        <v>42845</v>
      </c>
      <c r="K35" s="12" t="s">
        <v>381</v>
      </c>
      <c r="L35" s="12" t="s">
        <v>87</v>
      </c>
      <c r="M35" s="12" t="s">
        <v>87</v>
      </c>
      <c r="N35" s="12" t="s">
        <v>367</v>
      </c>
      <c r="O35" s="12" t="s">
        <v>316</v>
      </c>
      <c r="P35" s="12" t="s">
        <v>317</v>
      </c>
      <c r="Q35" s="12" t="s">
        <v>330</v>
      </c>
      <c r="R35" s="12" t="s">
        <v>316</v>
      </c>
      <c r="S35" s="12" t="s">
        <v>316</v>
      </c>
      <c r="T35" s="12" t="s">
        <v>316</v>
      </c>
      <c r="U35" s="12" t="s">
        <v>316</v>
      </c>
      <c r="V35" s="12" t="s">
        <v>316</v>
      </c>
      <c r="W35" s="12" t="s">
        <v>382</v>
      </c>
      <c r="X35" s="12" t="s">
        <v>371</v>
      </c>
      <c r="Y35" s="12" t="s">
        <v>75</v>
      </c>
      <c r="Z35" s="14">
        <v>42845</v>
      </c>
      <c r="AA35" s="14">
        <v>42846</v>
      </c>
      <c r="AB35" s="12" t="s">
        <v>87</v>
      </c>
      <c r="AC35" s="12" t="s">
        <v>87</v>
      </c>
      <c r="AD35" s="14">
        <v>42846</v>
      </c>
      <c r="AE35" s="12" t="s">
        <v>320</v>
      </c>
    </row>
    <row r="36" spans="1:31" x14ac:dyDescent="0.35">
      <c r="A36" s="11">
        <v>35</v>
      </c>
      <c r="B36" s="12" t="s">
        <v>116</v>
      </c>
      <c r="C36" s="12" t="s">
        <v>65</v>
      </c>
      <c r="D36" s="14">
        <v>41511</v>
      </c>
      <c r="E36" s="12" t="s">
        <v>331</v>
      </c>
      <c r="F36" s="15">
        <f t="shared" si="0"/>
        <v>3.8138261464750172</v>
      </c>
      <c r="G36" s="12" t="s">
        <v>154</v>
      </c>
      <c r="H36" s="12" t="s">
        <v>312</v>
      </c>
      <c r="I36" s="13" t="s">
        <v>340</v>
      </c>
      <c r="J36" s="14">
        <v>42904</v>
      </c>
      <c r="K36" s="12" t="s">
        <v>383</v>
      </c>
      <c r="L36" s="12" t="s">
        <v>87</v>
      </c>
      <c r="M36" s="12" t="s">
        <v>87</v>
      </c>
      <c r="N36" s="12" t="s">
        <v>367</v>
      </c>
      <c r="O36" s="12" t="s">
        <v>316</v>
      </c>
      <c r="P36" s="12" t="s">
        <v>317</v>
      </c>
      <c r="Q36" s="12" t="s">
        <v>384</v>
      </c>
      <c r="R36" s="12" t="s">
        <v>364</v>
      </c>
      <c r="S36" s="12" t="s">
        <v>384</v>
      </c>
      <c r="T36" s="12" t="s">
        <v>75</v>
      </c>
      <c r="U36" s="12" t="s">
        <v>316</v>
      </c>
      <c r="V36" s="12" t="s">
        <v>316</v>
      </c>
      <c r="W36" s="12" t="s">
        <v>316</v>
      </c>
      <c r="X36" s="12" t="s">
        <v>316</v>
      </c>
      <c r="Y36" s="12" t="s">
        <v>75</v>
      </c>
      <c r="Z36" s="14">
        <v>42904</v>
      </c>
      <c r="AA36" s="14">
        <v>42905</v>
      </c>
      <c r="AB36" s="12" t="s">
        <v>87</v>
      </c>
      <c r="AC36" s="12" t="s">
        <v>87</v>
      </c>
      <c r="AD36" s="14">
        <v>42905</v>
      </c>
      <c r="AE36" s="12" t="s">
        <v>320</v>
      </c>
    </row>
    <row r="37" spans="1:31" x14ac:dyDescent="0.35">
      <c r="A37" s="11">
        <v>36</v>
      </c>
      <c r="B37" s="12" t="s">
        <v>116</v>
      </c>
      <c r="C37" s="12" t="s">
        <v>65</v>
      </c>
      <c r="D37" s="14">
        <v>41511</v>
      </c>
      <c r="E37" s="12" t="s">
        <v>331</v>
      </c>
      <c r="F37" s="15">
        <f t="shared" si="0"/>
        <v>3.8494182067077345</v>
      </c>
      <c r="G37" s="12" t="s">
        <v>154</v>
      </c>
      <c r="H37" s="12" t="s">
        <v>312</v>
      </c>
      <c r="I37" s="13" t="s">
        <v>313</v>
      </c>
      <c r="J37" s="14">
        <v>42917</v>
      </c>
      <c r="K37" s="12" t="s">
        <v>385</v>
      </c>
      <c r="L37" s="12" t="s">
        <v>75</v>
      </c>
      <c r="M37" s="12" t="s">
        <v>75</v>
      </c>
      <c r="N37" s="12" t="s">
        <v>322</v>
      </c>
      <c r="O37" s="12" t="s">
        <v>316</v>
      </c>
      <c r="P37" s="12" t="s">
        <v>317</v>
      </c>
      <c r="Q37" s="12" t="s">
        <v>323</v>
      </c>
      <c r="R37" s="12" t="s">
        <v>316</v>
      </c>
      <c r="S37" s="12" t="s">
        <v>316</v>
      </c>
      <c r="T37" s="12" t="s">
        <v>316</v>
      </c>
      <c r="U37" s="12" t="s">
        <v>316</v>
      </c>
      <c r="V37" s="12" t="s">
        <v>316</v>
      </c>
      <c r="W37" s="12" t="s">
        <v>316</v>
      </c>
      <c r="X37" s="12" t="s">
        <v>316</v>
      </c>
      <c r="Y37" s="12" t="s">
        <v>75</v>
      </c>
      <c r="Z37" s="14">
        <v>42917</v>
      </c>
      <c r="AA37" s="14">
        <v>42920</v>
      </c>
      <c r="AB37" s="12" t="s">
        <v>87</v>
      </c>
      <c r="AC37" s="12" t="s">
        <v>87</v>
      </c>
      <c r="AD37" s="14">
        <v>42920</v>
      </c>
      <c r="AE37" s="12" t="s">
        <v>320</v>
      </c>
    </row>
    <row r="38" spans="1:31" x14ac:dyDescent="0.35">
      <c r="A38" s="11">
        <v>37</v>
      </c>
      <c r="B38" s="12" t="s">
        <v>116</v>
      </c>
      <c r="C38" s="12" t="s">
        <v>65</v>
      </c>
      <c r="D38" s="14">
        <v>41511</v>
      </c>
      <c r="E38" s="12" t="s">
        <v>331</v>
      </c>
      <c r="F38" s="15">
        <f t="shared" si="0"/>
        <v>4.043805612594114</v>
      </c>
      <c r="G38" s="12" t="s">
        <v>324</v>
      </c>
      <c r="H38" s="12" t="s">
        <v>312</v>
      </c>
      <c r="I38" s="13" t="s">
        <v>313</v>
      </c>
      <c r="J38" s="14">
        <v>42988</v>
      </c>
      <c r="K38" s="12" t="s">
        <v>325</v>
      </c>
      <c r="L38" s="12" t="s">
        <v>75</v>
      </c>
      <c r="M38" s="12" t="s">
        <v>75</v>
      </c>
      <c r="N38" s="12" t="s">
        <v>325</v>
      </c>
      <c r="O38" s="12" t="s">
        <v>316</v>
      </c>
      <c r="P38" s="12" t="s">
        <v>316</v>
      </c>
      <c r="Q38" s="12" t="s">
        <v>316</v>
      </c>
      <c r="R38" s="12" t="s">
        <v>316</v>
      </c>
      <c r="S38" s="12" t="s">
        <v>316</v>
      </c>
      <c r="T38" s="12" t="s">
        <v>316</v>
      </c>
      <c r="U38" s="12" t="s">
        <v>316</v>
      </c>
      <c r="V38" s="12" t="s">
        <v>316</v>
      </c>
      <c r="W38" s="12" t="s">
        <v>316</v>
      </c>
      <c r="X38" s="12" t="s">
        <v>316</v>
      </c>
      <c r="Y38" s="12" t="s">
        <v>75</v>
      </c>
      <c r="Z38" s="14">
        <v>42988</v>
      </c>
      <c r="AA38" s="14">
        <v>42989</v>
      </c>
      <c r="AB38" s="12" t="s">
        <v>87</v>
      </c>
      <c r="AC38" s="12" t="s">
        <v>87</v>
      </c>
      <c r="AD38" s="14">
        <v>42989</v>
      </c>
      <c r="AE38" s="12" t="s">
        <v>320</v>
      </c>
    </row>
    <row r="39" spans="1:31" x14ac:dyDescent="0.35">
      <c r="A39" s="11">
        <v>38</v>
      </c>
      <c r="B39" s="12" t="s">
        <v>116</v>
      </c>
      <c r="C39" s="12" t="s">
        <v>65</v>
      </c>
      <c r="D39" s="14">
        <v>41511</v>
      </c>
      <c r="E39" s="12" t="s">
        <v>331</v>
      </c>
      <c r="F39" s="15">
        <f t="shared" si="0"/>
        <v>4.0766598220396988</v>
      </c>
      <c r="G39" s="12" t="s">
        <v>324</v>
      </c>
      <c r="H39" s="12" t="s">
        <v>312</v>
      </c>
      <c r="I39" s="13" t="s">
        <v>313</v>
      </c>
      <c r="J39" s="14">
        <v>43000</v>
      </c>
      <c r="K39" s="12" t="s">
        <v>325</v>
      </c>
      <c r="L39" s="12" t="s">
        <v>75</v>
      </c>
      <c r="M39" s="12" t="s">
        <v>75</v>
      </c>
      <c r="N39" s="12" t="s">
        <v>325</v>
      </c>
      <c r="O39" s="12" t="s">
        <v>316</v>
      </c>
      <c r="P39" s="12" t="s">
        <v>316</v>
      </c>
      <c r="Q39" s="12" t="s">
        <v>316</v>
      </c>
      <c r="R39" s="12" t="s">
        <v>316</v>
      </c>
      <c r="S39" s="12" t="s">
        <v>316</v>
      </c>
      <c r="T39" s="12" t="s">
        <v>316</v>
      </c>
      <c r="U39" s="12" t="s">
        <v>316</v>
      </c>
      <c r="V39" s="12" t="s">
        <v>316</v>
      </c>
      <c r="W39" s="12" t="s">
        <v>316</v>
      </c>
      <c r="X39" s="12" t="s">
        <v>316</v>
      </c>
      <c r="Y39" s="12" t="s">
        <v>75</v>
      </c>
      <c r="Z39" s="14">
        <v>43000</v>
      </c>
      <c r="AA39" s="14">
        <v>43001</v>
      </c>
      <c r="AB39" s="12" t="s">
        <v>87</v>
      </c>
      <c r="AC39" s="12" t="s">
        <v>87</v>
      </c>
      <c r="AD39" s="14">
        <v>43001</v>
      </c>
      <c r="AE39" s="12" t="s">
        <v>320</v>
      </c>
    </row>
    <row r="40" spans="1:31" x14ac:dyDescent="0.35">
      <c r="A40" s="11">
        <v>39</v>
      </c>
      <c r="B40" s="12" t="s">
        <v>116</v>
      </c>
      <c r="C40" s="12" t="s">
        <v>65</v>
      </c>
      <c r="D40" s="14">
        <v>41511</v>
      </c>
      <c r="E40" s="12" t="s">
        <v>331</v>
      </c>
      <c r="F40" s="15">
        <f t="shared" si="0"/>
        <v>4.2080766598220398</v>
      </c>
      <c r="G40" s="12" t="s">
        <v>326</v>
      </c>
      <c r="H40" s="12" t="s">
        <v>312</v>
      </c>
      <c r="I40" s="13" t="s">
        <v>313</v>
      </c>
      <c r="J40" s="14">
        <v>43048</v>
      </c>
      <c r="K40" s="12" t="s">
        <v>325</v>
      </c>
      <c r="L40" s="12" t="s">
        <v>75</v>
      </c>
      <c r="M40" s="12" t="s">
        <v>75</v>
      </c>
      <c r="N40" s="12" t="s">
        <v>325</v>
      </c>
      <c r="O40" s="12" t="s">
        <v>316</v>
      </c>
      <c r="P40" s="12" t="s">
        <v>316</v>
      </c>
      <c r="Q40" s="12" t="s">
        <v>316</v>
      </c>
      <c r="R40" s="12" t="s">
        <v>316</v>
      </c>
      <c r="S40" s="12" t="s">
        <v>316</v>
      </c>
      <c r="T40" s="12" t="s">
        <v>316</v>
      </c>
      <c r="U40" s="12" t="s">
        <v>316</v>
      </c>
      <c r="V40" s="12" t="s">
        <v>316</v>
      </c>
      <c r="W40" s="12" t="s">
        <v>316</v>
      </c>
      <c r="X40" s="12" t="s">
        <v>316</v>
      </c>
      <c r="Y40" s="12" t="s">
        <v>75</v>
      </c>
      <c r="Z40" s="14">
        <v>43048</v>
      </c>
      <c r="AA40" s="14">
        <v>43050</v>
      </c>
      <c r="AB40" s="12" t="s">
        <v>87</v>
      </c>
      <c r="AC40" s="12" t="s">
        <v>87</v>
      </c>
      <c r="AD40" s="14">
        <v>43050</v>
      </c>
      <c r="AE40" s="12" t="s">
        <v>320</v>
      </c>
    </row>
    <row r="41" spans="1:31" x14ac:dyDescent="0.35">
      <c r="A41" s="11">
        <v>40</v>
      </c>
      <c r="B41" s="12" t="s">
        <v>116</v>
      </c>
      <c r="C41" s="12" t="s">
        <v>65</v>
      </c>
      <c r="D41" s="14">
        <v>41511</v>
      </c>
      <c r="E41" s="12" t="s">
        <v>331</v>
      </c>
      <c r="F41" s="15">
        <f t="shared" si="0"/>
        <v>4.4243668720054758</v>
      </c>
      <c r="G41" s="12" t="s">
        <v>327</v>
      </c>
      <c r="H41" s="12" t="s">
        <v>312</v>
      </c>
      <c r="I41" s="13" t="s">
        <v>313</v>
      </c>
      <c r="J41" s="14">
        <v>43127</v>
      </c>
      <c r="K41" s="12" t="s">
        <v>325</v>
      </c>
      <c r="L41" s="12" t="s">
        <v>75</v>
      </c>
      <c r="M41" s="12" t="s">
        <v>75</v>
      </c>
      <c r="N41" s="12" t="s">
        <v>325</v>
      </c>
      <c r="O41" s="12" t="s">
        <v>316</v>
      </c>
      <c r="P41" s="12" t="s">
        <v>316</v>
      </c>
      <c r="Q41" s="12" t="s">
        <v>316</v>
      </c>
      <c r="R41" s="12" t="s">
        <v>316</v>
      </c>
      <c r="S41" s="12" t="s">
        <v>316</v>
      </c>
      <c r="T41" s="12" t="s">
        <v>316</v>
      </c>
      <c r="U41" s="12" t="s">
        <v>316</v>
      </c>
      <c r="V41" s="12" t="s">
        <v>316</v>
      </c>
      <c r="W41" s="12" t="s">
        <v>316</v>
      </c>
      <c r="X41" s="12" t="s">
        <v>316</v>
      </c>
      <c r="Y41" s="12" t="s">
        <v>75</v>
      </c>
      <c r="Z41" s="14">
        <v>43127</v>
      </c>
      <c r="AA41" s="14">
        <v>43129</v>
      </c>
      <c r="AB41" s="12" t="s">
        <v>87</v>
      </c>
      <c r="AC41" s="12" t="s">
        <v>87</v>
      </c>
      <c r="AD41" s="14">
        <v>43129</v>
      </c>
      <c r="AE41" s="12" t="s">
        <v>320</v>
      </c>
    </row>
    <row r="42" spans="1:31" x14ac:dyDescent="0.35">
      <c r="A42" s="11">
        <v>41</v>
      </c>
      <c r="B42" s="12" t="s">
        <v>116</v>
      </c>
      <c r="C42" s="12" t="s">
        <v>65</v>
      </c>
      <c r="D42" s="14">
        <v>41511</v>
      </c>
      <c r="E42" s="12" t="s">
        <v>331</v>
      </c>
      <c r="F42" s="15">
        <f t="shared" si="0"/>
        <v>4.7392197125256672</v>
      </c>
      <c r="G42" s="12" t="s">
        <v>386</v>
      </c>
      <c r="H42" s="12" t="s">
        <v>312</v>
      </c>
      <c r="I42" s="13" t="s">
        <v>313</v>
      </c>
      <c r="J42" s="14">
        <v>43242</v>
      </c>
      <c r="K42" s="12" t="s">
        <v>387</v>
      </c>
      <c r="L42" s="12" t="s">
        <v>87</v>
      </c>
      <c r="M42" s="12" t="s">
        <v>87</v>
      </c>
      <c r="N42" s="12" t="s">
        <v>367</v>
      </c>
      <c r="O42" s="12" t="s">
        <v>316</v>
      </c>
      <c r="P42" s="12" t="s">
        <v>317</v>
      </c>
      <c r="Q42" s="12" t="s">
        <v>323</v>
      </c>
      <c r="R42" s="12" t="s">
        <v>316</v>
      </c>
      <c r="S42" s="12" t="s">
        <v>316</v>
      </c>
      <c r="T42" s="12" t="s">
        <v>316</v>
      </c>
      <c r="U42" s="12" t="s">
        <v>316</v>
      </c>
      <c r="V42" s="12" t="s">
        <v>316</v>
      </c>
      <c r="W42" s="12" t="s">
        <v>316</v>
      </c>
      <c r="X42" s="12" t="s">
        <v>316</v>
      </c>
      <c r="Y42" s="12" t="s">
        <v>75</v>
      </c>
      <c r="Z42" s="14">
        <v>43242</v>
      </c>
      <c r="AA42" s="14">
        <v>43243</v>
      </c>
      <c r="AB42" s="12" t="s">
        <v>87</v>
      </c>
      <c r="AC42" s="12" t="s">
        <v>87</v>
      </c>
      <c r="AD42" s="14">
        <v>43243</v>
      </c>
      <c r="AE42" s="12" t="s">
        <v>320</v>
      </c>
    </row>
    <row r="43" spans="1:31" x14ac:dyDescent="0.35">
      <c r="A43" s="11">
        <v>42</v>
      </c>
      <c r="B43" s="12" t="s">
        <v>119</v>
      </c>
      <c r="C43" s="12" t="s">
        <v>90</v>
      </c>
      <c r="D43" s="14">
        <v>39784</v>
      </c>
      <c r="E43" s="12" t="s">
        <v>121</v>
      </c>
      <c r="F43" s="15">
        <f t="shared" si="0"/>
        <v>8.1587953456536617</v>
      </c>
      <c r="G43" s="12" t="s">
        <v>76</v>
      </c>
      <c r="H43" s="12" t="s">
        <v>338</v>
      </c>
      <c r="I43" s="13" t="s">
        <v>313</v>
      </c>
      <c r="J43" s="14">
        <v>42764</v>
      </c>
      <c r="K43" s="12" t="s">
        <v>388</v>
      </c>
      <c r="L43" s="12" t="s">
        <v>316</v>
      </c>
      <c r="M43" s="12" t="s">
        <v>316</v>
      </c>
      <c r="N43" s="12" t="s">
        <v>316</v>
      </c>
      <c r="O43" s="12" t="s">
        <v>388</v>
      </c>
      <c r="P43" s="12" t="s">
        <v>316</v>
      </c>
      <c r="Q43" s="12" t="s">
        <v>316</v>
      </c>
      <c r="R43" s="12" t="s">
        <v>316</v>
      </c>
      <c r="S43" s="12" t="s">
        <v>316</v>
      </c>
      <c r="T43" s="12" t="s">
        <v>316</v>
      </c>
      <c r="U43" s="12" t="s">
        <v>316</v>
      </c>
      <c r="V43" s="12" t="s">
        <v>316</v>
      </c>
      <c r="W43" s="12" t="s">
        <v>316</v>
      </c>
      <c r="X43" s="12" t="s">
        <v>316</v>
      </c>
      <c r="Y43" s="12" t="s">
        <v>75</v>
      </c>
      <c r="Z43" s="14">
        <v>42764</v>
      </c>
      <c r="AA43" s="14">
        <v>42768</v>
      </c>
      <c r="AB43" s="12" t="s">
        <v>87</v>
      </c>
      <c r="AC43" s="12" t="s">
        <v>87</v>
      </c>
      <c r="AD43" s="14">
        <v>42768</v>
      </c>
      <c r="AE43" s="12" t="s">
        <v>320</v>
      </c>
    </row>
    <row r="44" spans="1:31" x14ac:dyDescent="0.35">
      <c r="A44" s="11">
        <v>43</v>
      </c>
      <c r="B44" s="12" t="s">
        <v>119</v>
      </c>
      <c r="C44" s="12" t="s">
        <v>90</v>
      </c>
      <c r="D44" s="14">
        <v>39784</v>
      </c>
      <c r="E44" s="12" t="s">
        <v>121</v>
      </c>
      <c r="F44" s="15">
        <f t="shared" si="0"/>
        <v>8.3093771389459281</v>
      </c>
      <c r="G44" s="12" t="s">
        <v>142</v>
      </c>
      <c r="H44" s="12" t="s">
        <v>312</v>
      </c>
      <c r="I44" s="13" t="s">
        <v>313</v>
      </c>
      <c r="J44" s="14">
        <v>42819</v>
      </c>
      <c r="K44" s="12" t="s">
        <v>325</v>
      </c>
      <c r="L44" s="12" t="s">
        <v>75</v>
      </c>
      <c r="M44" s="12" t="s">
        <v>75</v>
      </c>
      <c r="N44" s="12" t="s">
        <v>325</v>
      </c>
      <c r="O44" s="12" t="s">
        <v>316</v>
      </c>
      <c r="P44" s="12" t="s">
        <v>316</v>
      </c>
      <c r="Q44" s="12" t="s">
        <v>316</v>
      </c>
      <c r="R44" s="12" t="s">
        <v>316</v>
      </c>
      <c r="S44" s="12" t="s">
        <v>316</v>
      </c>
      <c r="T44" s="12" t="s">
        <v>316</v>
      </c>
      <c r="U44" s="12" t="s">
        <v>316</v>
      </c>
      <c r="V44" s="12" t="s">
        <v>316</v>
      </c>
      <c r="W44" s="12" t="s">
        <v>316</v>
      </c>
      <c r="X44" s="12" t="s">
        <v>316</v>
      </c>
      <c r="Y44" s="12" t="s">
        <v>75</v>
      </c>
      <c r="Z44" s="14">
        <v>42819</v>
      </c>
      <c r="AA44" s="14">
        <v>42820</v>
      </c>
      <c r="AB44" s="12" t="s">
        <v>87</v>
      </c>
      <c r="AC44" s="12" t="s">
        <v>87</v>
      </c>
      <c r="AD44" s="14">
        <v>42820</v>
      </c>
      <c r="AE44" s="12" t="s">
        <v>320</v>
      </c>
    </row>
    <row r="45" spans="1:31" x14ac:dyDescent="0.35">
      <c r="A45" s="11">
        <v>44</v>
      </c>
      <c r="B45" s="12" t="s">
        <v>119</v>
      </c>
      <c r="C45" s="12" t="s">
        <v>90</v>
      </c>
      <c r="D45" s="14">
        <v>39784</v>
      </c>
      <c r="E45" s="12" t="s">
        <v>121</v>
      </c>
      <c r="F45" s="15">
        <f t="shared" si="0"/>
        <v>8.6160164271047233</v>
      </c>
      <c r="G45" s="12" t="s">
        <v>324</v>
      </c>
      <c r="H45" s="12" t="s">
        <v>389</v>
      </c>
      <c r="I45" s="13" t="s">
        <v>313</v>
      </c>
      <c r="J45" s="14">
        <v>42931</v>
      </c>
      <c r="K45" s="12" t="s">
        <v>390</v>
      </c>
      <c r="L45" s="12" t="s">
        <v>75</v>
      </c>
      <c r="M45" s="12" t="s">
        <v>87</v>
      </c>
      <c r="N45" s="12" t="s">
        <v>367</v>
      </c>
      <c r="O45" s="12" t="s">
        <v>391</v>
      </c>
      <c r="P45" s="12" t="s">
        <v>335</v>
      </c>
      <c r="Q45" s="12" t="s">
        <v>392</v>
      </c>
      <c r="R45" s="12" t="s">
        <v>316</v>
      </c>
      <c r="S45" s="12" t="s">
        <v>316</v>
      </c>
      <c r="T45" s="12" t="s">
        <v>316</v>
      </c>
      <c r="U45" s="12" t="s">
        <v>316</v>
      </c>
      <c r="V45" s="12" t="s">
        <v>316</v>
      </c>
      <c r="W45" s="12" t="s">
        <v>393</v>
      </c>
      <c r="X45" s="12" t="s">
        <v>371</v>
      </c>
      <c r="Y45" s="12" t="s">
        <v>75</v>
      </c>
      <c r="Z45" s="14">
        <v>42934</v>
      </c>
      <c r="AA45" s="14">
        <v>42934</v>
      </c>
      <c r="AB45" s="12" t="s">
        <v>87</v>
      </c>
      <c r="AC45" s="12" t="s">
        <v>87</v>
      </c>
      <c r="AD45" s="14">
        <v>42934</v>
      </c>
      <c r="AE45" s="12" t="s">
        <v>320</v>
      </c>
    </row>
    <row r="46" spans="1:31" x14ac:dyDescent="0.35">
      <c r="A46" s="11">
        <v>45</v>
      </c>
      <c r="B46" s="12" t="s">
        <v>119</v>
      </c>
      <c r="C46" s="12" t="s">
        <v>90</v>
      </c>
      <c r="D46" s="14">
        <v>39784</v>
      </c>
      <c r="E46" s="12" t="s">
        <v>121</v>
      </c>
      <c r="F46" s="15">
        <f t="shared" si="0"/>
        <v>8.640657084188911</v>
      </c>
      <c r="G46" s="12" t="s">
        <v>324</v>
      </c>
      <c r="H46" s="12" t="s">
        <v>312</v>
      </c>
      <c r="I46" s="13" t="s">
        <v>313</v>
      </c>
      <c r="J46" s="14">
        <v>42940</v>
      </c>
      <c r="K46" s="12" t="s">
        <v>394</v>
      </c>
      <c r="L46" s="12" t="s">
        <v>75</v>
      </c>
      <c r="M46" s="12" t="s">
        <v>75</v>
      </c>
      <c r="N46" s="12" t="s">
        <v>322</v>
      </c>
      <c r="O46" s="12" t="s">
        <v>316</v>
      </c>
      <c r="P46" s="12" t="s">
        <v>317</v>
      </c>
      <c r="Q46" s="12" t="s">
        <v>350</v>
      </c>
      <c r="R46" s="12" t="s">
        <v>316</v>
      </c>
      <c r="S46" s="12" t="s">
        <v>316</v>
      </c>
      <c r="T46" s="12" t="s">
        <v>316</v>
      </c>
      <c r="U46" s="12" t="s">
        <v>316</v>
      </c>
      <c r="V46" s="12" t="s">
        <v>316</v>
      </c>
      <c r="W46" s="12" t="s">
        <v>316</v>
      </c>
      <c r="X46" s="12" t="s">
        <v>316</v>
      </c>
      <c r="Y46" s="12" t="s">
        <v>75</v>
      </c>
      <c r="Z46" s="14">
        <v>42940</v>
      </c>
      <c r="AA46" s="14">
        <v>42947</v>
      </c>
      <c r="AB46" s="12" t="s">
        <v>87</v>
      </c>
      <c r="AC46" s="12" t="s">
        <v>87</v>
      </c>
      <c r="AD46" s="14">
        <v>42947</v>
      </c>
      <c r="AE46" s="12" t="s">
        <v>320</v>
      </c>
    </row>
    <row r="47" spans="1:31" x14ac:dyDescent="0.35">
      <c r="A47" s="11">
        <v>46</v>
      </c>
      <c r="B47" s="12" t="s">
        <v>122</v>
      </c>
      <c r="C47" s="12" t="s">
        <v>90</v>
      </c>
      <c r="D47" s="14">
        <v>38879</v>
      </c>
      <c r="E47" s="12" t="s">
        <v>353</v>
      </c>
      <c r="F47" s="15">
        <f t="shared" si="0"/>
        <v>10.704996577686517</v>
      </c>
      <c r="G47" s="12" t="s">
        <v>76</v>
      </c>
      <c r="H47" s="12" t="s">
        <v>312</v>
      </c>
      <c r="I47" s="13" t="s">
        <v>313</v>
      </c>
      <c r="J47" s="14">
        <v>42789</v>
      </c>
      <c r="K47" s="12" t="s">
        <v>329</v>
      </c>
      <c r="L47" s="12" t="s">
        <v>75</v>
      </c>
      <c r="M47" s="12" t="s">
        <v>75</v>
      </c>
      <c r="N47" s="12" t="s">
        <v>315</v>
      </c>
      <c r="O47" s="12" t="s">
        <v>316</v>
      </c>
      <c r="P47" s="12" t="s">
        <v>317</v>
      </c>
      <c r="Q47" s="12" t="s">
        <v>330</v>
      </c>
      <c r="R47" s="12" t="s">
        <v>395</v>
      </c>
      <c r="S47" s="12" t="s">
        <v>396</v>
      </c>
      <c r="T47" s="12" t="s">
        <v>87</v>
      </c>
      <c r="U47" s="12" t="s">
        <v>316</v>
      </c>
      <c r="V47" s="12" t="s">
        <v>316</v>
      </c>
      <c r="W47" s="12" t="s">
        <v>316</v>
      </c>
      <c r="X47" s="12" t="s">
        <v>316</v>
      </c>
      <c r="Y47" s="12" t="s">
        <v>75</v>
      </c>
      <c r="Z47" s="14">
        <v>42789</v>
      </c>
      <c r="AA47" s="14">
        <v>42794</v>
      </c>
      <c r="AB47" s="12" t="s">
        <v>87</v>
      </c>
      <c r="AC47" s="12" t="s">
        <v>87</v>
      </c>
      <c r="AD47" s="14">
        <v>42794</v>
      </c>
      <c r="AE47" s="12" t="s">
        <v>320</v>
      </c>
    </row>
    <row r="48" spans="1:31" x14ac:dyDescent="0.35">
      <c r="A48" s="11">
        <v>47</v>
      </c>
      <c r="B48" s="12" t="s">
        <v>122</v>
      </c>
      <c r="C48" s="12" t="s">
        <v>90</v>
      </c>
      <c r="D48" s="14">
        <v>38879</v>
      </c>
      <c r="E48" s="12" t="s">
        <v>353</v>
      </c>
      <c r="F48" s="15">
        <f t="shared" si="0"/>
        <v>10.666666666666666</v>
      </c>
      <c r="G48" s="12" t="s">
        <v>76</v>
      </c>
      <c r="H48" s="12" t="s">
        <v>338</v>
      </c>
      <c r="I48" s="13" t="s">
        <v>313</v>
      </c>
      <c r="J48" s="14">
        <v>42775</v>
      </c>
      <c r="K48" s="12" t="s">
        <v>339</v>
      </c>
      <c r="L48" s="12" t="s">
        <v>316</v>
      </c>
      <c r="M48" s="12" t="s">
        <v>316</v>
      </c>
      <c r="N48" s="12" t="s">
        <v>316</v>
      </c>
      <c r="O48" s="12" t="s">
        <v>339</v>
      </c>
      <c r="P48" s="12" t="s">
        <v>316</v>
      </c>
      <c r="Q48" s="12" t="s">
        <v>316</v>
      </c>
      <c r="R48" s="12" t="s">
        <v>316</v>
      </c>
      <c r="S48" s="12" t="s">
        <v>316</v>
      </c>
      <c r="T48" s="12" t="s">
        <v>316</v>
      </c>
      <c r="U48" s="12" t="s">
        <v>316</v>
      </c>
      <c r="V48" s="12" t="s">
        <v>316</v>
      </c>
      <c r="W48" s="12" t="s">
        <v>316</v>
      </c>
      <c r="X48" s="12" t="s">
        <v>316</v>
      </c>
      <c r="Y48" s="12" t="s">
        <v>87</v>
      </c>
      <c r="Z48" s="14" t="s">
        <v>316</v>
      </c>
      <c r="AA48" s="14" t="s">
        <v>316</v>
      </c>
      <c r="AB48" s="12" t="s">
        <v>316</v>
      </c>
      <c r="AC48" s="12" t="s">
        <v>316</v>
      </c>
      <c r="AD48" s="14" t="s">
        <v>316</v>
      </c>
      <c r="AE48" s="12" t="s">
        <v>316</v>
      </c>
    </row>
    <row r="49" spans="1:31" x14ac:dyDescent="0.35">
      <c r="A49" s="11">
        <v>48</v>
      </c>
      <c r="B49" s="12" t="s">
        <v>122</v>
      </c>
      <c r="C49" s="12" t="s">
        <v>90</v>
      </c>
      <c r="D49" s="14">
        <v>38879</v>
      </c>
      <c r="E49" s="12" t="s">
        <v>353</v>
      </c>
      <c r="F49" s="15">
        <f t="shared" si="0"/>
        <v>10.896646132785763</v>
      </c>
      <c r="G49" s="12" t="s">
        <v>142</v>
      </c>
      <c r="H49" s="12" t="s">
        <v>312</v>
      </c>
      <c r="I49" s="13" t="s">
        <v>313</v>
      </c>
      <c r="J49" s="14">
        <v>42859</v>
      </c>
      <c r="K49" s="12" t="s">
        <v>325</v>
      </c>
      <c r="L49" s="12" t="s">
        <v>75</v>
      </c>
      <c r="M49" s="12" t="s">
        <v>75</v>
      </c>
      <c r="N49" s="12" t="s">
        <v>325</v>
      </c>
      <c r="O49" s="12" t="s">
        <v>316</v>
      </c>
      <c r="P49" s="12" t="s">
        <v>316</v>
      </c>
      <c r="Q49" s="12" t="s">
        <v>316</v>
      </c>
      <c r="R49" s="12" t="s">
        <v>316</v>
      </c>
      <c r="S49" s="12" t="s">
        <v>316</v>
      </c>
      <c r="T49" s="12" t="s">
        <v>316</v>
      </c>
      <c r="U49" s="12" t="s">
        <v>316</v>
      </c>
      <c r="V49" s="12" t="s">
        <v>316</v>
      </c>
      <c r="W49" s="12" t="s">
        <v>316</v>
      </c>
      <c r="X49" s="12" t="s">
        <v>316</v>
      </c>
      <c r="Y49" s="12" t="s">
        <v>75</v>
      </c>
      <c r="Z49" s="14">
        <v>42859</v>
      </c>
      <c r="AA49" s="14">
        <v>42862</v>
      </c>
      <c r="AB49" s="12" t="s">
        <v>87</v>
      </c>
      <c r="AC49" s="12" t="s">
        <v>87</v>
      </c>
      <c r="AD49" s="14">
        <v>42859</v>
      </c>
      <c r="AE49" s="12" t="s">
        <v>320</v>
      </c>
    </row>
    <row r="50" spans="1:31" x14ac:dyDescent="0.35">
      <c r="A50" s="11">
        <v>49</v>
      </c>
      <c r="B50" s="12" t="s">
        <v>122</v>
      </c>
      <c r="C50" s="12" t="s">
        <v>90</v>
      </c>
      <c r="D50" s="14">
        <v>38879</v>
      </c>
      <c r="E50" s="12" t="s">
        <v>353</v>
      </c>
      <c r="F50" s="15">
        <f t="shared" si="0"/>
        <v>11.044490075290897</v>
      </c>
      <c r="G50" s="12" t="s">
        <v>154</v>
      </c>
      <c r="H50" s="12" t="s">
        <v>338</v>
      </c>
      <c r="I50" s="13" t="s">
        <v>313</v>
      </c>
      <c r="J50" s="14">
        <v>42913</v>
      </c>
      <c r="K50" s="12" t="s">
        <v>397</v>
      </c>
      <c r="L50" s="12" t="s">
        <v>316</v>
      </c>
      <c r="M50" s="12" t="s">
        <v>316</v>
      </c>
      <c r="N50" s="12" t="s">
        <v>316</v>
      </c>
      <c r="O50" s="12" t="s">
        <v>359</v>
      </c>
      <c r="P50" s="12" t="s">
        <v>316</v>
      </c>
      <c r="Q50" s="12" t="s">
        <v>316</v>
      </c>
      <c r="R50" s="12" t="s">
        <v>316</v>
      </c>
      <c r="S50" s="12" t="s">
        <v>316</v>
      </c>
      <c r="T50" s="12" t="s">
        <v>316</v>
      </c>
      <c r="U50" s="12" t="s">
        <v>316</v>
      </c>
      <c r="V50" s="12" t="s">
        <v>316</v>
      </c>
      <c r="W50" s="12" t="s">
        <v>316</v>
      </c>
      <c r="X50" s="12" t="s">
        <v>316</v>
      </c>
      <c r="Y50" s="12" t="s">
        <v>87</v>
      </c>
      <c r="Z50" s="14" t="s">
        <v>316</v>
      </c>
      <c r="AA50" s="14" t="s">
        <v>316</v>
      </c>
      <c r="AB50" s="12" t="s">
        <v>316</v>
      </c>
      <c r="AC50" s="12" t="s">
        <v>87</v>
      </c>
      <c r="AD50" s="14">
        <v>42926</v>
      </c>
      <c r="AE50" s="12" t="s">
        <v>320</v>
      </c>
    </row>
    <row r="51" spans="1:31" x14ac:dyDescent="0.35">
      <c r="A51" s="11">
        <v>50</v>
      </c>
      <c r="B51" s="12" t="s">
        <v>122</v>
      </c>
      <c r="C51" s="12" t="s">
        <v>90</v>
      </c>
      <c r="D51" s="14">
        <v>38879</v>
      </c>
      <c r="E51" s="12" t="s">
        <v>353</v>
      </c>
      <c r="F51" s="15">
        <f t="shared" si="0"/>
        <v>11.077344284736482</v>
      </c>
      <c r="G51" s="12" t="s">
        <v>154</v>
      </c>
      <c r="H51" s="12" t="s">
        <v>312</v>
      </c>
      <c r="I51" s="13" t="s">
        <v>313</v>
      </c>
      <c r="J51" s="14">
        <v>42925</v>
      </c>
      <c r="K51" s="12" t="s">
        <v>398</v>
      </c>
      <c r="L51" s="12" t="s">
        <v>87</v>
      </c>
      <c r="M51" s="12" t="s">
        <v>75</v>
      </c>
      <c r="N51" s="12" t="s">
        <v>367</v>
      </c>
      <c r="O51" s="12" t="s">
        <v>316</v>
      </c>
      <c r="P51" s="12" t="s">
        <v>317</v>
      </c>
      <c r="Q51" s="12" t="s">
        <v>384</v>
      </c>
      <c r="R51" s="12" t="s">
        <v>364</v>
      </c>
      <c r="S51" s="12" t="s">
        <v>384</v>
      </c>
      <c r="T51" s="12" t="s">
        <v>75</v>
      </c>
      <c r="U51" s="12" t="s">
        <v>316</v>
      </c>
      <c r="V51" s="12" t="s">
        <v>316</v>
      </c>
      <c r="W51" s="12" t="s">
        <v>316</v>
      </c>
      <c r="X51" s="12" t="s">
        <v>316</v>
      </c>
      <c r="Y51" s="12" t="s">
        <v>87</v>
      </c>
      <c r="Z51" s="11" t="s">
        <v>316</v>
      </c>
      <c r="AA51" s="11" t="s">
        <v>316</v>
      </c>
      <c r="AB51" s="12" t="s">
        <v>316</v>
      </c>
      <c r="AC51" s="12" t="s">
        <v>87</v>
      </c>
      <c r="AD51" s="14">
        <v>42935</v>
      </c>
      <c r="AE51" s="12" t="s">
        <v>320</v>
      </c>
    </row>
    <row r="52" spans="1:31" x14ac:dyDescent="0.35">
      <c r="A52" s="11">
        <v>51</v>
      </c>
      <c r="B52" s="12" t="s">
        <v>122</v>
      </c>
      <c r="C52" s="12" t="s">
        <v>90</v>
      </c>
      <c r="D52" s="14">
        <v>38879</v>
      </c>
      <c r="E52" s="12" t="s">
        <v>353</v>
      </c>
      <c r="F52" s="15">
        <f t="shared" si="0"/>
        <v>11.208761122518823</v>
      </c>
      <c r="G52" s="12" t="s">
        <v>324</v>
      </c>
      <c r="H52" s="12" t="s">
        <v>312</v>
      </c>
      <c r="I52" s="13" t="s">
        <v>313</v>
      </c>
      <c r="J52" s="14">
        <v>42973</v>
      </c>
      <c r="K52" s="12" t="s">
        <v>399</v>
      </c>
      <c r="L52" s="12" t="s">
        <v>75</v>
      </c>
      <c r="M52" s="12" t="s">
        <v>75</v>
      </c>
      <c r="N52" s="12" t="s">
        <v>315</v>
      </c>
      <c r="O52" s="12" t="s">
        <v>316</v>
      </c>
      <c r="P52" s="12" t="s">
        <v>335</v>
      </c>
      <c r="Q52" s="12" t="s">
        <v>400</v>
      </c>
      <c r="R52" s="12" t="s">
        <v>401</v>
      </c>
      <c r="S52" s="12" t="s">
        <v>318</v>
      </c>
      <c r="T52" s="12" t="s">
        <v>87</v>
      </c>
      <c r="U52" s="12" t="s">
        <v>316</v>
      </c>
      <c r="V52" s="12" t="s">
        <v>316</v>
      </c>
      <c r="W52" s="12" t="s">
        <v>370</v>
      </c>
      <c r="X52" s="12" t="s">
        <v>371</v>
      </c>
      <c r="Y52" s="12" t="s">
        <v>75</v>
      </c>
      <c r="Z52" s="14">
        <v>42973</v>
      </c>
      <c r="AA52" s="14">
        <v>42976</v>
      </c>
      <c r="AB52" s="12" t="s">
        <v>87</v>
      </c>
      <c r="AC52" s="12" t="s">
        <v>87</v>
      </c>
      <c r="AD52" s="14">
        <v>42976</v>
      </c>
      <c r="AE52" s="12" t="s">
        <v>320</v>
      </c>
    </row>
    <row r="53" spans="1:31" x14ac:dyDescent="0.35">
      <c r="A53" s="11">
        <v>52</v>
      </c>
      <c r="B53" s="12" t="s">
        <v>122</v>
      </c>
      <c r="C53" s="12" t="s">
        <v>90</v>
      </c>
      <c r="D53" s="14">
        <v>38879</v>
      </c>
      <c r="E53" s="12" t="s">
        <v>353</v>
      </c>
      <c r="F53" s="15">
        <f t="shared" si="0"/>
        <v>11.416837782340862</v>
      </c>
      <c r="G53" s="12" t="s">
        <v>326</v>
      </c>
      <c r="H53" s="12" t="s">
        <v>312</v>
      </c>
      <c r="I53" s="13" t="s">
        <v>313</v>
      </c>
      <c r="J53" s="14">
        <v>43049</v>
      </c>
      <c r="K53" s="12" t="s">
        <v>402</v>
      </c>
      <c r="L53" s="12" t="s">
        <v>75</v>
      </c>
      <c r="M53" s="12" t="s">
        <v>75</v>
      </c>
      <c r="N53" s="12" t="s">
        <v>315</v>
      </c>
      <c r="O53" s="12" t="s">
        <v>316</v>
      </c>
      <c r="P53" s="12" t="s">
        <v>317</v>
      </c>
      <c r="Q53" s="12" t="s">
        <v>330</v>
      </c>
      <c r="R53" s="12" t="s">
        <v>316</v>
      </c>
      <c r="S53" s="12" t="s">
        <v>316</v>
      </c>
      <c r="T53" s="12" t="s">
        <v>316</v>
      </c>
      <c r="U53" s="12" t="s">
        <v>316</v>
      </c>
      <c r="V53" s="12" t="s">
        <v>316</v>
      </c>
      <c r="W53" s="12" t="s">
        <v>370</v>
      </c>
      <c r="X53" s="12" t="s">
        <v>371</v>
      </c>
      <c r="Y53" s="12" t="s">
        <v>75</v>
      </c>
      <c r="Z53" s="14">
        <v>43049</v>
      </c>
      <c r="AA53" s="14">
        <v>43050</v>
      </c>
      <c r="AB53" s="12" t="s">
        <v>87</v>
      </c>
      <c r="AC53" s="12" t="s">
        <v>87</v>
      </c>
      <c r="AD53" s="14">
        <v>43050</v>
      </c>
      <c r="AE53" s="12" t="s">
        <v>320</v>
      </c>
    </row>
    <row r="54" spans="1:31" x14ac:dyDescent="0.35">
      <c r="A54" s="11">
        <v>53</v>
      </c>
      <c r="B54" s="12" t="s">
        <v>123</v>
      </c>
      <c r="C54" s="12" t="s">
        <v>65</v>
      </c>
      <c r="D54" s="14">
        <v>41361</v>
      </c>
      <c r="E54" s="12" t="s">
        <v>311</v>
      </c>
      <c r="F54" s="15">
        <f t="shared" si="0"/>
        <v>3.8795345653661877</v>
      </c>
      <c r="G54" s="12" t="s">
        <v>76</v>
      </c>
      <c r="H54" s="12" t="s">
        <v>338</v>
      </c>
      <c r="I54" s="13" t="s">
        <v>313</v>
      </c>
      <c r="J54" s="14">
        <v>42778</v>
      </c>
      <c r="K54" s="12" t="s">
        <v>339</v>
      </c>
      <c r="L54" s="12" t="s">
        <v>316</v>
      </c>
      <c r="M54" s="12" t="s">
        <v>316</v>
      </c>
      <c r="N54" s="12" t="s">
        <v>316</v>
      </c>
      <c r="O54" s="12" t="s">
        <v>339</v>
      </c>
      <c r="P54" s="12" t="s">
        <v>316</v>
      </c>
      <c r="Q54" s="12" t="s">
        <v>316</v>
      </c>
      <c r="R54" s="12" t="s">
        <v>316</v>
      </c>
      <c r="S54" s="12" t="s">
        <v>316</v>
      </c>
      <c r="T54" s="12" t="s">
        <v>316</v>
      </c>
      <c r="U54" s="12" t="s">
        <v>316</v>
      </c>
      <c r="V54" s="12" t="s">
        <v>316</v>
      </c>
      <c r="W54" s="12" t="s">
        <v>316</v>
      </c>
      <c r="X54" s="12" t="s">
        <v>316</v>
      </c>
      <c r="Y54" s="12" t="s">
        <v>87</v>
      </c>
      <c r="Z54" s="11" t="s">
        <v>316</v>
      </c>
      <c r="AA54" s="11" t="s">
        <v>316</v>
      </c>
      <c r="AB54" s="12" t="s">
        <v>316</v>
      </c>
      <c r="AC54" s="12" t="s">
        <v>316</v>
      </c>
      <c r="AD54" s="11" t="s">
        <v>316</v>
      </c>
      <c r="AE54" s="12" t="s">
        <v>316</v>
      </c>
    </row>
    <row r="55" spans="1:31" x14ac:dyDescent="0.35">
      <c r="A55" s="11">
        <v>54</v>
      </c>
      <c r="B55" s="12" t="s">
        <v>123</v>
      </c>
      <c r="C55" s="12" t="s">
        <v>65</v>
      </c>
      <c r="D55" s="14">
        <v>41361</v>
      </c>
      <c r="E55" s="12" t="s">
        <v>311</v>
      </c>
      <c r="F55" s="15">
        <f t="shared" si="0"/>
        <v>5.9110198494182065</v>
      </c>
      <c r="G55" s="12" t="s">
        <v>403</v>
      </c>
      <c r="H55" s="12" t="s">
        <v>312</v>
      </c>
      <c r="I55" s="13" t="s">
        <v>313</v>
      </c>
      <c r="J55" s="14">
        <v>43520</v>
      </c>
      <c r="K55" s="12" t="s">
        <v>404</v>
      </c>
      <c r="L55" s="12" t="s">
        <v>75</v>
      </c>
      <c r="M55" s="12" t="s">
        <v>75</v>
      </c>
      <c r="N55" s="12" t="s">
        <v>315</v>
      </c>
      <c r="O55" s="12" t="s">
        <v>316</v>
      </c>
      <c r="P55" s="12" t="s">
        <v>317</v>
      </c>
      <c r="Q55" s="12" t="s">
        <v>323</v>
      </c>
      <c r="R55" s="12" t="s">
        <v>316</v>
      </c>
      <c r="S55" s="12" t="s">
        <v>316</v>
      </c>
      <c r="T55" s="12" t="s">
        <v>316</v>
      </c>
      <c r="U55" s="12" t="s">
        <v>316</v>
      </c>
      <c r="V55" s="12" t="s">
        <v>316</v>
      </c>
      <c r="W55" s="12" t="s">
        <v>382</v>
      </c>
      <c r="X55" s="12" t="s">
        <v>371</v>
      </c>
      <c r="Y55" s="12" t="s">
        <v>75</v>
      </c>
      <c r="Z55" s="14">
        <v>43520</v>
      </c>
      <c r="AA55" s="14">
        <v>43523</v>
      </c>
      <c r="AB55" s="12" t="s">
        <v>87</v>
      </c>
      <c r="AC55" s="12" t="s">
        <v>87</v>
      </c>
      <c r="AD55" s="14">
        <v>43523</v>
      </c>
      <c r="AE55" s="12" t="s">
        <v>320</v>
      </c>
    </row>
    <row r="56" spans="1:31" x14ac:dyDescent="0.35">
      <c r="A56" s="11">
        <v>55</v>
      </c>
      <c r="B56" s="12" t="s">
        <v>124</v>
      </c>
      <c r="C56" s="12" t="s">
        <v>65</v>
      </c>
      <c r="D56" s="14">
        <v>41215</v>
      </c>
      <c r="E56" s="12" t="s">
        <v>331</v>
      </c>
      <c r="F56" s="15">
        <f t="shared" si="0"/>
        <v>4.3203285420944555</v>
      </c>
      <c r="G56" s="12" t="s">
        <v>76</v>
      </c>
      <c r="H56" s="12" t="s">
        <v>338</v>
      </c>
      <c r="I56" s="13" t="s">
        <v>313</v>
      </c>
      <c r="J56" s="14">
        <v>42793</v>
      </c>
      <c r="K56" s="12" t="s">
        <v>339</v>
      </c>
      <c r="L56" s="12" t="s">
        <v>316</v>
      </c>
      <c r="M56" s="12" t="s">
        <v>316</v>
      </c>
      <c r="N56" s="12" t="s">
        <v>316</v>
      </c>
      <c r="O56" s="12" t="s">
        <v>339</v>
      </c>
      <c r="P56" s="12" t="s">
        <v>316</v>
      </c>
      <c r="Q56" s="12" t="s">
        <v>316</v>
      </c>
      <c r="R56" s="12" t="s">
        <v>316</v>
      </c>
      <c r="S56" s="12" t="s">
        <v>316</v>
      </c>
      <c r="T56" s="12" t="s">
        <v>316</v>
      </c>
      <c r="U56" s="12" t="s">
        <v>316</v>
      </c>
      <c r="V56" s="12" t="s">
        <v>316</v>
      </c>
      <c r="W56" s="12" t="s">
        <v>316</v>
      </c>
      <c r="X56" s="12" t="s">
        <v>316</v>
      </c>
      <c r="Y56" s="12" t="s">
        <v>87</v>
      </c>
      <c r="Z56" s="11" t="s">
        <v>316</v>
      </c>
      <c r="AA56" s="11" t="s">
        <v>316</v>
      </c>
      <c r="AB56" s="12" t="s">
        <v>316</v>
      </c>
      <c r="AC56" s="12" t="s">
        <v>316</v>
      </c>
      <c r="AD56" s="11" t="s">
        <v>316</v>
      </c>
      <c r="AE56" s="12" t="s">
        <v>316</v>
      </c>
    </row>
    <row r="57" spans="1:31" x14ac:dyDescent="0.35">
      <c r="A57" s="11">
        <v>56</v>
      </c>
      <c r="B57" s="12" t="s">
        <v>124</v>
      </c>
      <c r="C57" s="12" t="s">
        <v>65</v>
      </c>
      <c r="D57" s="14">
        <v>41215</v>
      </c>
      <c r="E57" s="12" t="s">
        <v>331</v>
      </c>
      <c r="F57" s="15">
        <f t="shared" si="0"/>
        <v>4.3613963039014374</v>
      </c>
      <c r="G57" s="12" t="s">
        <v>76</v>
      </c>
      <c r="H57" s="12" t="s">
        <v>312</v>
      </c>
      <c r="I57" s="13" t="s">
        <v>313</v>
      </c>
      <c r="J57" s="14">
        <v>42808</v>
      </c>
      <c r="K57" s="12" t="s">
        <v>325</v>
      </c>
      <c r="L57" s="12" t="s">
        <v>75</v>
      </c>
      <c r="M57" s="12" t="s">
        <v>75</v>
      </c>
      <c r="N57" s="12" t="s">
        <v>325</v>
      </c>
      <c r="O57" s="12" t="s">
        <v>316</v>
      </c>
      <c r="P57" s="12" t="s">
        <v>316</v>
      </c>
      <c r="Q57" s="12" t="s">
        <v>316</v>
      </c>
      <c r="R57" s="12" t="s">
        <v>316</v>
      </c>
      <c r="S57" s="12" t="s">
        <v>316</v>
      </c>
      <c r="T57" s="12" t="s">
        <v>316</v>
      </c>
      <c r="U57" s="12" t="s">
        <v>316</v>
      </c>
      <c r="V57" s="12" t="s">
        <v>316</v>
      </c>
      <c r="W57" s="12" t="s">
        <v>316</v>
      </c>
      <c r="X57" s="12" t="s">
        <v>316</v>
      </c>
      <c r="Y57" s="12" t="s">
        <v>75</v>
      </c>
      <c r="Z57" s="14">
        <v>42808</v>
      </c>
      <c r="AA57" s="14">
        <v>42810</v>
      </c>
      <c r="AB57" s="12" t="s">
        <v>87</v>
      </c>
      <c r="AC57" s="12" t="s">
        <v>87</v>
      </c>
      <c r="AD57" s="14">
        <v>42810</v>
      </c>
      <c r="AE57" s="12" t="s">
        <v>320</v>
      </c>
    </row>
    <row r="58" spans="1:31" x14ac:dyDescent="0.35">
      <c r="A58" s="11">
        <v>57</v>
      </c>
      <c r="B58" s="12" t="s">
        <v>124</v>
      </c>
      <c r="C58" s="12" t="s">
        <v>65</v>
      </c>
      <c r="D58" s="14">
        <v>41215</v>
      </c>
      <c r="E58" s="12" t="s">
        <v>331</v>
      </c>
      <c r="F58" s="15">
        <f t="shared" si="0"/>
        <v>4.386036960985626</v>
      </c>
      <c r="G58" s="12" t="s">
        <v>76</v>
      </c>
      <c r="H58" s="12" t="s">
        <v>312</v>
      </c>
      <c r="I58" s="13" t="s">
        <v>313</v>
      </c>
      <c r="J58" s="14">
        <v>42817</v>
      </c>
      <c r="K58" s="12" t="s">
        <v>405</v>
      </c>
      <c r="L58" s="12" t="s">
        <v>75</v>
      </c>
      <c r="M58" s="12" t="s">
        <v>75</v>
      </c>
      <c r="N58" s="12" t="s">
        <v>315</v>
      </c>
      <c r="O58" s="12" t="s">
        <v>316</v>
      </c>
      <c r="P58" s="12" t="s">
        <v>317</v>
      </c>
      <c r="Q58" s="12" t="s">
        <v>318</v>
      </c>
      <c r="R58" s="12" t="s">
        <v>406</v>
      </c>
      <c r="S58" s="12" t="s">
        <v>318</v>
      </c>
      <c r="T58" s="12" t="s">
        <v>87</v>
      </c>
      <c r="U58" s="12" t="s">
        <v>316</v>
      </c>
      <c r="V58" s="12" t="s">
        <v>316</v>
      </c>
      <c r="W58" s="12" t="s">
        <v>316</v>
      </c>
      <c r="X58" s="12" t="s">
        <v>316</v>
      </c>
      <c r="Y58" s="12" t="s">
        <v>75</v>
      </c>
      <c r="Z58" s="14">
        <v>42817</v>
      </c>
      <c r="AA58" s="14">
        <v>42825</v>
      </c>
      <c r="AB58" s="12" t="s">
        <v>87</v>
      </c>
      <c r="AC58" s="12" t="s">
        <v>87</v>
      </c>
      <c r="AD58" s="14">
        <v>42825</v>
      </c>
      <c r="AE58" s="12" t="s">
        <v>320</v>
      </c>
    </row>
    <row r="59" spans="1:31" x14ac:dyDescent="0.35">
      <c r="A59" s="11">
        <v>58</v>
      </c>
      <c r="B59" s="12" t="s">
        <v>124</v>
      </c>
      <c r="C59" s="12" t="s">
        <v>65</v>
      </c>
      <c r="D59" s="14">
        <v>41215</v>
      </c>
      <c r="E59" s="12" t="s">
        <v>331</v>
      </c>
      <c r="F59" s="15">
        <f t="shared" si="0"/>
        <v>4.470910335386721</v>
      </c>
      <c r="G59" s="12" t="s">
        <v>142</v>
      </c>
      <c r="H59" s="12" t="s">
        <v>312</v>
      </c>
      <c r="I59" s="13" t="s">
        <v>313</v>
      </c>
      <c r="J59" s="14">
        <v>42848</v>
      </c>
      <c r="K59" s="12" t="s">
        <v>407</v>
      </c>
      <c r="L59" s="12" t="s">
        <v>75</v>
      </c>
      <c r="M59" s="12" t="s">
        <v>75</v>
      </c>
      <c r="N59" s="12" t="s">
        <v>315</v>
      </c>
      <c r="O59" s="12" t="s">
        <v>316</v>
      </c>
      <c r="P59" s="12" t="s">
        <v>317</v>
      </c>
      <c r="Q59" s="12" t="s">
        <v>330</v>
      </c>
      <c r="R59" s="12" t="s">
        <v>316</v>
      </c>
      <c r="S59" s="12" t="s">
        <v>316</v>
      </c>
      <c r="T59" s="12" t="s">
        <v>316</v>
      </c>
      <c r="U59" s="12" t="s">
        <v>316</v>
      </c>
      <c r="V59" s="12" t="s">
        <v>316</v>
      </c>
      <c r="W59" s="12" t="s">
        <v>408</v>
      </c>
      <c r="X59" s="12" t="s">
        <v>371</v>
      </c>
      <c r="Y59" s="12" t="s">
        <v>75</v>
      </c>
      <c r="Z59" s="14">
        <v>42848</v>
      </c>
      <c r="AA59" s="14">
        <v>42851</v>
      </c>
      <c r="AB59" s="12" t="s">
        <v>87</v>
      </c>
      <c r="AC59" s="12" t="s">
        <v>87</v>
      </c>
      <c r="AD59" s="14">
        <v>42851</v>
      </c>
      <c r="AE59" s="12" t="s">
        <v>320</v>
      </c>
    </row>
    <row r="60" spans="1:31" x14ac:dyDescent="0.35">
      <c r="A60" s="11">
        <v>59</v>
      </c>
      <c r="B60" s="12" t="s">
        <v>124</v>
      </c>
      <c r="C60" s="12" t="s">
        <v>65</v>
      </c>
      <c r="D60" s="14">
        <v>41215</v>
      </c>
      <c r="E60" s="12" t="s">
        <v>331</v>
      </c>
      <c r="F60" s="15">
        <f t="shared" si="0"/>
        <v>4.5092402464065708</v>
      </c>
      <c r="G60" s="12" t="s">
        <v>142</v>
      </c>
      <c r="H60" s="12" t="s">
        <v>312</v>
      </c>
      <c r="I60" s="13" t="s">
        <v>313</v>
      </c>
      <c r="J60" s="14">
        <v>42862</v>
      </c>
      <c r="K60" s="12" t="s">
        <v>405</v>
      </c>
      <c r="L60" s="12" t="s">
        <v>75</v>
      </c>
      <c r="M60" s="12" t="s">
        <v>75</v>
      </c>
      <c r="N60" s="12" t="s">
        <v>315</v>
      </c>
      <c r="O60" s="12" t="s">
        <v>316</v>
      </c>
      <c r="P60" s="12" t="s">
        <v>317</v>
      </c>
      <c r="Q60" s="12" t="s">
        <v>318</v>
      </c>
      <c r="R60" s="12" t="s">
        <v>409</v>
      </c>
      <c r="S60" s="12" t="s">
        <v>318</v>
      </c>
      <c r="T60" s="12" t="s">
        <v>87</v>
      </c>
      <c r="U60" s="12" t="s">
        <v>316</v>
      </c>
      <c r="V60" s="12" t="s">
        <v>316</v>
      </c>
      <c r="W60" s="12" t="s">
        <v>316</v>
      </c>
      <c r="X60" s="12" t="s">
        <v>316</v>
      </c>
      <c r="Y60" s="12" t="s">
        <v>75</v>
      </c>
      <c r="Z60" s="14">
        <v>42862</v>
      </c>
      <c r="AA60" s="14">
        <v>42864</v>
      </c>
      <c r="AB60" s="12" t="s">
        <v>87</v>
      </c>
      <c r="AC60" s="12" t="s">
        <v>87</v>
      </c>
      <c r="AD60" s="14">
        <v>42864</v>
      </c>
      <c r="AE60" s="12" t="s">
        <v>320</v>
      </c>
    </row>
    <row r="61" spans="1:31" x14ac:dyDescent="0.35">
      <c r="A61" s="11">
        <v>60</v>
      </c>
      <c r="B61" s="12" t="s">
        <v>124</v>
      </c>
      <c r="C61" s="12" t="s">
        <v>65</v>
      </c>
      <c r="D61" s="14">
        <v>41215</v>
      </c>
      <c r="E61" s="12" t="s">
        <v>331</v>
      </c>
      <c r="F61" s="15">
        <f t="shared" si="0"/>
        <v>4.5694729637234772</v>
      </c>
      <c r="G61" s="12" t="s">
        <v>142</v>
      </c>
      <c r="H61" s="12" t="s">
        <v>312</v>
      </c>
      <c r="I61" s="13" t="s">
        <v>313</v>
      </c>
      <c r="J61" s="14">
        <v>42884</v>
      </c>
      <c r="K61" s="12" t="s">
        <v>325</v>
      </c>
      <c r="L61" s="12" t="s">
        <v>75</v>
      </c>
      <c r="M61" s="12" t="s">
        <v>75</v>
      </c>
      <c r="N61" s="12" t="s">
        <v>325</v>
      </c>
      <c r="O61" s="12" t="s">
        <v>316</v>
      </c>
      <c r="P61" s="12" t="s">
        <v>316</v>
      </c>
      <c r="Q61" s="12" t="s">
        <v>316</v>
      </c>
      <c r="R61" s="12" t="s">
        <v>316</v>
      </c>
      <c r="S61" s="12" t="s">
        <v>316</v>
      </c>
      <c r="T61" s="12" t="s">
        <v>316</v>
      </c>
      <c r="U61" s="12" t="s">
        <v>316</v>
      </c>
      <c r="V61" s="12" t="s">
        <v>316</v>
      </c>
      <c r="W61" s="12" t="s">
        <v>316</v>
      </c>
      <c r="X61" s="12" t="s">
        <v>316</v>
      </c>
      <c r="Y61" s="12" t="s">
        <v>75</v>
      </c>
      <c r="Z61" s="14">
        <v>42884</v>
      </c>
      <c r="AA61" s="14">
        <v>42886</v>
      </c>
      <c r="AB61" s="12" t="s">
        <v>87</v>
      </c>
      <c r="AC61" s="12" t="s">
        <v>87</v>
      </c>
      <c r="AD61" s="14">
        <v>42886</v>
      </c>
      <c r="AE61" s="12" t="s">
        <v>320</v>
      </c>
    </row>
    <row r="62" spans="1:31" x14ac:dyDescent="0.35">
      <c r="A62" s="11">
        <v>61</v>
      </c>
      <c r="B62" s="12" t="s">
        <v>124</v>
      </c>
      <c r="C62" s="12" t="s">
        <v>65</v>
      </c>
      <c r="D62" s="14">
        <v>41215</v>
      </c>
      <c r="E62" s="12" t="s">
        <v>331</v>
      </c>
      <c r="F62" s="15">
        <f t="shared" si="0"/>
        <v>4.5804243668720055</v>
      </c>
      <c r="G62" s="12" t="s">
        <v>142</v>
      </c>
      <c r="H62" s="12" t="s">
        <v>312</v>
      </c>
      <c r="I62" s="13" t="s">
        <v>313</v>
      </c>
      <c r="J62" s="14">
        <v>42888</v>
      </c>
      <c r="K62" s="12" t="s">
        <v>410</v>
      </c>
      <c r="L62" s="12" t="s">
        <v>75</v>
      </c>
      <c r="M62" s="12" t="s">
        <v>75</v>
      </c>
      <c r="N62" s="12" t="s">
        <v>315</v>
      </c>
      <c r="O62" s="12" t="s">
        <v>316</v>
      </c>
      <c r="P62" s="12" t="s">
        <v>317</v>
      </c>
      <c r="Q62" s="12" t="s">
        <v>330</v>
      </c>
      <c r="R62" s="12" t="s">
        <v>316</v>
      </c>
      <c r="S62" s="12" t="s">
        <v>316</v>
      </c>
      <c r="T62" s="12" t="s">
        <v>316</v>
      </c>
      <c r="U62" s="12" t="s">
        <v>316</v>
      </c>
      <c r="V62" s="12" t="s">
        <v>316</v>
      </c>
      <c r="W62" s="12" t="s">
        <v>382</v>
      </c>
      <c r="X62" s="12" t="s">
        <v>371</v>
      </c>
      <c r="Y62" s="12" t="s">
        <v>75</v>
      </c>
      <c r="Z62" s="14">
        <v>42888</v>
      </c>
      <c r="AA62" s="14">
        <v>42894</v>
      </c>
      <c r="AB62" s="12" t="s">
        <v>87</v>
      </c>
      <c r="AC62" s="12" t="s">
        <v>87</v>
      </c>
      <c r="AD62" s="14">
        <v>42894</v>
      </c>
      <c r="AE62" s="12" t="s">
        <v>320</v>
      </c>
    </row>
    <row r="63" spans="1:31" x14ac:dyDescent="0.35">
      <c r="A63" s="11">
        <v>62</v>
      </c>
      <c r="B63" s="12" t="s">
        <v>124</v>
      </c>
      <c r="C63" s="12" t="s">
        <v>65</v>
      </c>
      <c r="D63" s="14">
        <v>41215</v>
      </c>
      <c r="E63" s="12" t="s">
        <v>331</v>
      </c>
      <c r="F63" s="15">
        <f t="shared" si="0"/>
        <v>6.0287474332648872</v>
      </c>
      <c r="G63" s="12" t="s">
        <v>262</v>
      </c>
      <c r="H63" s="12" t="s">
        <v>338</v>
      </c>
      <c r="I63" s="13" t="s">
        <v>313</v>
      </c>
      <c r="J63" s="14">
        <v>43417</v>
      </c>
      <c r="K63" s="12" t="s">
        <v>411</v>
      </c>
      <c r="L63" s="12" t="s">
        <v>316</v>
      </c>
      <c r="M63" s="12" t="s">
        <v>316</v>
      </c>
      <c r="N63" s="12" t="s">
        <v>316</v>
      </c>
      <c r="O63" s="12" t="s">
        <v>411</v>
      </c>
      <c r="P63" s="12" t="s">
        <v>316</v>
      </c>
      <c r="Q63" s="12" t="s">
        <v>316</v>
      </c>
      <c r="R63" s="12" t="s">
        <v>316</v>
      </c>
      <c r="S63" s="12" t="s">
        <v>316</v>
      </c>
      <c r="T63" s="12" t="s">
        <v>316</v>
      </c>
      <c r="U63" s="12" t="s">
        <v>316</v>
      </c>
      <c r="V63" s="12" t="s">
        <v>316</v>
      </c>
      <c r="W63" s="12" t="s">
        <v>316</v>
      </c>
      <c r="X63" s="12" t="s">
        <v>316</v>
      </c>
      <c r="Y63" s="12" t="s">
        <v>87</v>
      </c>
      <c r="Z63" s="11" t="s">
        <v>316</v>
      </c>
      <c r="AA63" s="11" t="s">
        <v>316</v>
      </c>
      <c r="AB63" s="12" t="s">
        <v>316</v>
      </c>
      <c r="AC63" s="12" t="s">
        <v>316</v>
      </c>
      <c r="AD63" s="11" t="s">
        <v>316</v>
      </c>
      <c r="AE63" s="12" t="s">
        <v>316</v>
      </c>
    </row>
    <row r="64" spans="1:31" x14ac:dyDescent="0.35">
      <c r="A64" s="11">
        <v>63</v>
      </c>
      <c r="B64" s="12" t="s">
        <v>126</v>
      </c>
      <c r="C64" s="12" t="s">
        <v>65</v>
      </c>
      <c r="D64" s="14">
        <v>38077</v>
      </c>
      <c r="E64" s="12" t="s">
        <v>121</v>
      </c>
      <c r="F64" s="15">
        <f t="shared" si="0"/>
        <v>12.982888432580424</v>
      </c>
      <c r="G64" s="12" t="s">
        <v>76</v>
      </c>
      <c r="H64" s="12" t="s">
        <v>389</v>
      </c>
      <c r="I64" s="13" t="s">
        <v>340</v>
      </c>
      <c r="J64" s="14">
        <v>42819</v>
      </c>
      <c r="K64" s="12" t="s">
        <v>412</v>
      </c>
      <c r="L64" s="12" t="s">
        <v>87</v>
      </c>
      <c r="M64" s="12" t="s">
        <v>75</v>
      </c>
      <c r="N64" s="12" t="s">
        <v>367</v>
      </c>
      <c r="O64" s="12" t="s">
        <v>388</v>
      </c>
      <c r="P64" s="12" t="s">
        <v>317</v>
      </c>
      <c r="Q64" s="12" t="s">
        <v>413</v>
      </c>
      <c r="R64" s="12" t="s">
        <v>369</v>
      </c>
      <c r="S64" s="12" t="s">
        <v>374</v>
      </c>
      <c r="T64" s="12" t="s">
        <v>75</v>
      </c>
      <c r="U64" s="12" t="s">
        <v>316</v>
      </c>
      <c r="V64" s="12" t="s">
        <v>316</v>
      </c>
      <c r="W64" s="12" t="s">
        <v>316</v>
      </c>
      <c r="X64" s="12" t="s">
        <v>316</v>
      </c>
      <c r="Y64" s="12" t="s">
        <v>75</v>
      </c>
      <c r="Z64" s="14">
        <v>42819</v>
      </c>
      <c r="AA64" s="14">
        <v>42828</v>
      </c>
      <c r="AB64" s="12" t="s">
        <v>75</v>
      </c>
      <c r="AC64" s="12" t="s">
        <v>87</v>
      </c>
      <c r="AD64" s="14">
        <v>42828</v>
      </c>
      <c r="AE64" s="12" t="s">
        <v>320</v>
      </c>
    </row>
    <row r="65" spans="1:31" x14ac:dyDescent="0.35">
      <c r="A65" s="11">
        <v>64</v>
      </c>
      <c r="B65" s="12" t="s">
        <v>126</v>
      </c>
      <c r="C65" s="12" t="s">
        <v>65</v>
      </c>
      <c r="D65" s="14">
        <v>38077</v>
      </c>
      <c r="E65" s="12" t="s">
        <v>121</v>
      </c>
      <c r="F65" s="15">
        <f t="shared" si="0"/>
        <v>13.218343600273785</v>
      </c>
      <c r="G65" s="12" t="s">
        <v>142</v>
      </c>
      <c r="H65" s="12" t="s">
        <v>312</v>
      </c>
      <c r="I65" s="13" t="s">
        <v>313</v>
      </c>
      <c r="J65" s="14">
        <v>42905</v>
      </c>
      <c r="K65" s="12" t="s">
        <v>414</v>
      </c>
      <c r="L65" s="12" t="s">
        <v>75</v>
      </c>
      <c r="M65" s="12" t="s">
        <v>75</v>
      </c>
      <c r="N65" s="12" t="s">
        <v>322</v>
      </c>
      <c r="O65" s="12" t="s">
        <v>316</v>
      </c>
      <c r="P65" s="12" t="s">
        <v>317</v>
      </c>
      <c r="Q65" s="12" t="s">
        <v>415</v>
      </c>
      <c r="R65" s="12" t="s">
        <v>316</v>
      </c>
      <c r="S65" s="12" t="s">
        <v>316</v>
      </c>
      <c r="T65" s="12" t="s">
        <v>316</v>
      </c>
      <c r="U65" s="12" t="s">
        <v>316</v>
      </c>
      <c r="V65" s="12" t="s">
        <v>316</v>
      </c>
      <c r="W65" s="12" t="s">
        <v>316</v>
      </c>
      <c r="X65" s="12" t="s">
        <v>316</v>
      </c>
      <c r="Y65" s="12" t="s">
        <v>75</v>
      </c>
      <c r="Z65" s="14">
        <v>42905</v>
      </c>
      <c r="AA65" s="14">
        <v>42907</v>
      </c>
      <c r="AB65" s="12" t="s">
        <v>87</v>
      </c>
      <c r="AC65" s="12" t="s">
        <v>87</v>
      </c>
      <c r="AD65" s="14">
        <v>42907</v>
      </c>
      <c r="AE65" s="12" t="s">
        <v>320</v>
      </c>
    </row>
    <row r="66" spans="1:31" x14ac:dyDescent="0.35">
      <c r="A66" s="11">
        <v>65</v>
      </c>
      <c r="B66" s="12" t="s">
        <v>126</v>
      </c>
      <c r="C66" s="12" t="s">
        <v>65</v>
      </c>
      <c r="D66" s="14">
        <v>38077</v>
      </c>
      <c r="E66" s="12" t="s">
        <v>121</v>
      </c>
      <c r="F66" s="15">
        <f t="shared" ref="F66:F304" si="1">(J66-D66)/365.25</f>
        <v>14.899383983572895</v>
      </c>
      <c r="G66" s="12" t="s">
        <v>416</v>
      </c>
      <c r="H66" s="12" t="s">
        <v>312</v>
      </c>
      <c r="I66" s="13" t="s">
        <v>313</v>
      </c>
      <c r="J66" s="14">
        <v>43519</v>
      </c>
      <c r="K66" s="12" t="s">
        <v>417</v>
      </c>
      <c r="L66" s="12" t="s">
        <v>87</v>
      </c>
      <c r="M66" s="12" t="s">
        <v>75</v>
      </c>
      <c r="N66" s="12" t="s">
        <v>367</v>
      </c>
      <c r="O66" s="12" t="s">
        <v>316</v>
      </c>
      <c r="P66" s="12" t="s">
        <v>317</v>
      </c>
      <c r="Q66" s="12" t="s">
        <v>323</v>
      </c>
      <c r="R66" s="12" t="s">
        <v>316</v>
      </c>
      <c r="S66" s="12" t="s">
        <v>316</v>
      </c>
      <c r="T66" s="12" t="s">
        <v>316</v>
      </c>
      <c r="U66" s="12" t="s">
        <v>316</v>
      </c>
      <c r="V66" s="12" t="s">
        <v>316</v>
      </c>
      <c r="W66" s="12" t="s">
        <v>316</v>
      </c>
      <c r="X66" s="12" t="s">
        <v>316</v>
      </c>
      <c r="Y66" s="12" t="s">
        <v>75</v>
      </c>
      <c r="Z66" s="14">
        <v>43519</v>
      </c>
      <c r="AA66" s="14">
        <v>43528</v>
      </c>
      <c r="AB66" s="12" t="s">
        <v>87</v>
      </c>
      <c r="AC66" s="12" t="s">
        <v>87</v>
      </c>
      <c r="AD66" s="14">
        <v>43528</v>
      </c>
      <c r="AE66" s="12" t="s">
        <v>320</v>
      </c>
    </row>
    <row r="67" spans="1:31" x14ac:dyDescent="0.35">
      <c r="A67" s="11">
        <v>66</v>
      </c>
      <c r="B67" s="12" t="s">
        <v>127</v>
      </c>
      <c r="C67" s="12" t="s">
        <v>90</v>
      </c>
      <c r="D67" s="14">
        <v>38743</v>
      </c>
      <c r="E67" s="12" t="s">
        <v>121</v>
      </c>
      <c r="F67" s="15">
        <f t="shared" si="1"/>
        <v>11.290896646132786</v>
      </c>
      <c r="G67" s="12" t="s">
        <v>142</v>
      </c>
      <c r="H67" s="12" t="s">
        <v>312</v>
      </c>
      <c r="I67" s="13" t="s">
        <v>313</v>
      </c>
      <c r="J67" s="14">
        <v>42867</v>
      </c>
      <c r="K67" s="12" t="s">
        <v>325</v>
      </c>
      <c r="L67" s="12" t="s">
        <v>75</v>
      </c>
      <c r="M67" s="12" t="s">
        <v>75</v>
      </c>
      <c r="N67" s="12" t="s">
        <v>325</v>
      </c>
      <c r="O67" s="12" t="s">
        <v>316</v>
      </c>
      <c r="P67" s="12" t="s">
        <v>316</v>
      </c>
      <c r="Q67" s="12" t="s">
        <v>316</v>
      </c>
      <c r="R67" s="12" t="s">
        <v>316</v>
      </c>
      <c r="S67" s="12" t="s">
        <v>316</v>
      </c>
      <c r="T67" s="12" t="s">
        <v>316</v>
      </c>
      <c r="U67" s="12" t="s">
        <v>316</v>
      </c>
      <c r="V67" s="12" t="s">
        <v>316</v>
      </c>
      <c r="W67" s="12" t="s">
        <v>316</v>
      </c>
      <c r="X67" s="12" t="s">
        <v>316</v>
      </c>
      <c r="Y67" s="12" t="s">
        <v>75</v>
      </c>
      <c r="Z67" s="14">
        <v>42867</v>
      </c>
      <c r="AA67" s="14">
        <v>42868</v>
      </c>
      <c r="AB67" s="12" t="s">
        <v>87</v>
      </c>
      <c r="AC67" s="12" t="s">
        <v>87</v>
      </c>
      <c r="AD67" s="14">
        <v>42868</v>
      </c>
      <c r="AE67" s="12" t="s">
        <v>320</v>
      </c>
    </row>
    <row r="68" spans="1:31" x14ac:dyDescent="0.35">
      <c r="A68" s="11">
        <v>67</v>
      </c>
      <c r="B68" s="12" t="s">
        <v>127</v>
      </c>
      <c r="C68" s="12" t="s">
        <v>90</v>
      </c>
      <c r="D68" s="14">
        <v>38743</v>
      </c>
      <c r="E68" s="12" t="s">
        <v>121</v>
      </c>
      <c r="F68" s="15">
        <f t="shared" si="1"/>
        <v>11.370294318959617</v>
      </c>
      <c r="G68" s="12" t="s">
        <v>142</v>
      </c>
      <c r="H68" s="12" t="s">
        <v>312</v>
      </c>
      <c r="I68" s="13" t="s">
        <v>313</v>
      </c>
      <c r="J68" s="14">
        <v>42896</v>
      </c>
      <c r="K68" s="12" t="s">
        <v>325</v>
      </c>
      <c r="L68" s="12" t="s">
        <v>75</v>
      </c>
      <c r="M68" s="12" t="s">
        <v>75</v>
      </c>
      <c r="N68" s="12" t="s">
        <v>325</v>
      </c>
      <c r="O68" s="12" t="s">
        <v>316</v>
      </c>
      <c r="P68" s="12" t="s">
        <v>316</v>
      </c>
      <c r="Q68" s="12" t="s">
        <v>316</v>
      </c>
      <c r="R68" s="12" t="s">
        <v>316</v>
      </c>
      <c r="S68" s="12" t="s">
        <v>316</v>
      </c>
      <c r="T68" s="12" t="s">
        <v>316</v>
      </c>
      <c r="U68" s="12" t="s">
        <v>316</v>
      </c>
      <c r="V68" s="12" t="s">
        <v>316</v>
      </c>
      <c r="W68" s="12" t="s">
        <v>316</v>
      </c>
      <c r="X68" s="12" t="s">
        <v>316</v>
      </c>
      <c r="Y68" s="12" t="s">
        <v>75</v>
      </c>
      <c r="Z68" s="14">
        <v>42896</v>
      </c>
      <c r="AA68" s="14">
        <v>42898</v>
      </c>
      <c r="AB68" s="12" t="s">
        <v>87</v>
      </c>
      <c r="AC68" s="12" t="s">
        <v>87</v>
      </c>
      <c r="AD68" s="14">
        <v>42898</v>
      </c>
      <c r="AE68" s="12" t="s">
        <v>320</v>
      </c>
    </row>
    <row r="69" spans="1:31" x14ac:dyDescent="0.35">
      <c r="A69" s="11">
        <v>68</v>
      </c>
      <c r="B69" s="12" t="s">
        <v>127</v>
      </c>
      <c r="C69" s="12" t="s">
        <v>90</v>
      </c>
      <c r="D69" s="14">
        <v>38743</v>
      </c>
      <c r="E69" s="12" t="s">
        <v>121</v>
      </c>
      <c r="F69" s="15">
        <f t="shared" si="1"/>
        <v>11.520876112251882</v>
      </c>
      <c r="G69" s="12" t="s">
        <v>154</v>
      </c>
      <c r="H69" s="12" t="s">
        <v>389</v>
      </c>
      <c r="I69" s="13" t="s">
        <v>340</v>
      </c>
      <c r="J69" s="14">
        <v>42951</v>
      </c>
      <c r="K69" s="12" t="s">
        <v>418</v>
      </c>
      <c r="L69" s="12" t="s">
        <v>75</v>
      </c>
      <c r="M69" s="12" t="s">
        <v>75</v>
      </c>
      <c r="N69" s="12" t="s">
        <v>322</v>
      </c>
      <c r="O69" s="12" t="s">
        <v>359</v>
      </c>
      <c r="P69" s="12" t="s">
        <v>317</v>
      </c>
      <c r="Q69" s="12" t="s">
        <v>350</v>
      </c>
      <c r="R69" s="12" t="s">
        <v>316</v>
      </c>
      <c r="S69" s="12" t="s">
        <v>316</v>
      </c>
      <c r="T69" s="12" t="s">
        <v>316</v>
      </c>
      <c r="U69" s="12" t="s">
        <v>316</v>
      </c>
      <c r="V69" s="12" t="s">
        <v>316</v>
      </c>
      <c r="W69" s="12" t="s">
        <v>316</v>
      </c>
      <c r="X69" s="12" t="s">
        <v>316</v>
      </c>
      <c r="Y69" s="12" t="s">
        <v>75</v>
      </c>
      <c r="Z69" s="14">
        <v>42951</v>
      </c>
      <c r="AA69" s="14">
        <v>42955</v>
      </c>
      <c r="AB69" s="12" t="s">
        <v>87</v>
      </c>
      <c r="AC69" s="12" t="s">
        <v>87</v>
      </c>
      <c r="AD69" s="14">
        <v>42955</v>
      </c>
      <c r="AE69" s="12" t="s">
        <v>320</v>
      </c>
    </row>
    <row r="70" spans="1:31" x14ac:dyDescent="0.35">
      <c r="A70" s="11">
        <v>69</v>
      </c>
      <c r="B70" s="12" t="s">
        <v>127</v>
      </c>
      <c r="C70" s="12" t="s">
        <v>90</v>
      </c>
      <c r="D70" s="14">
        <v>38743</v>
      </c>
      <c r="E70" s="12" t="s">
        <v>121</v>
      </c>
      <c r="F70" s="15">
        <f t="shared" si="1"/>
        <v>11.750855578370979</v>
      </c>
      <c r="G70" s="12" t="s">
        <v>324</v>
      </c>
      <c r="H70" s="12" t="s">
        <v>312</v>
      </c>
      <c r="I70" s="13" t="s">
        <v>313</v>
      </c>
      <c r="J70" s="14">
        <v>43035</v>
      </c>
      <c r="K70" s="12" t="s">
        <v>325</v>
      </c>
      <c r="L70" s="12" t="s">
        <v>75</v>
      </c>
      <c r="M70" s="12" t="s">
        <v>75</v>
      </c>
      <c r="N70" s="12" t="s">
        <v>325</v>
      </c>
      <c r="O70" s="12" t="s">
        <v>316</v>
      </c>
      <c r="P70" s="12" t="s">
        <v>316</v>
      </c>
      <c r="Q70" s="12" t="s">
        <v>316</v>
      </c>
      <c r="R70" s="12" t="s">
        <v>316</v>
      </c>
      <c r="S70" s="12" t="s">
        <v>316</v>
      </c>
      <c r="T70" s="12" t="s">
        <v>316</v>
      </c>
      <c r="U70" s="12" t="s">
        <v>316</v>
      </c>
      <c r="V70" s="12" t="s">
        <v>316</v>
      </c>
      <c r="W70" s="12" t="s">
        <v>316</v>
      </c>
      <c r="X70" s="12" t="s">
        <v>316</v>
      </c>
      <c r="Y70" s="12" t="s">
        <v>75</v>
      </c>
      <c r="Z70" s="14">
        <v>43035</v>
      </c>
      <c r="AA70" s="14">
        <v>43037</v>
      </c>
      <c r="AB70" s="12" t="s">
        <v>87</v>
      </c>
      <c r="AC70" s="12" t="s">
        <v>87</v>
      </c>
      <c r="AD70" s="14">
        <v>43037</v>
      </c>
      <c r="AE70" s="12" t="s">
        <v>320</v>
      </c>
    </row>
    <row r="71" spans="1:31" x14ac:dyDescent="0.35">
      <c r="A71" s="11">
        <v>70</v>
      </c>
      <c r="B71" s="12" t="s">
        <v>127</v>
      </c>
      <c r="C71" s="12" t="s">
        <v>90</v>
      </c>
      <c r="D71" s="14">
        <v>38743</v>
      </c>
      <c r="E71" s="12" t="s">
        <v>121</v>
      </c>
      <c r="F71" s="15">
        <f t="shared" si="1"/>
        <v>11.852156057494867</v>
      </c>
      <c r="G71" s="12" t="s">
        <v>326</v>
      </c>
      <c r="H71" s="12" t="s">
        <v>312</v>
      </c>
      <c r="I71" s="13" t="s">
        <v>313</v>
      </c>
      <c r="J71" s="14">
        <v>43072</v>
      </c>
      <c r="K71" s="12" t="s">
        <v>419</v>
      </c>
      <c r="L71" s="12" t="s">
        <v>75</v>
      </c>
      <c r="M71" s="12" t="s">
        <v>75</v>
      </c>
      <c r="N71" s="12" t="s">
        <v>315</v>
      </c>
      <c r="O71" s="12" t="s">
        <v>316</v>
      </c>
      <c r="P71" s="12" t="s">
        <v>317</v>
      </c>
      <c r="Q71" s="12" t="s">
        <v>330</v>
      </c>
      <c r="R71" s="12" t="s">
        <v>316</v>
      </c>
      <c r="S71" s="12" t="s">
        <v>316</v>
      </c>
      <c r="T71" s="12" t="s">
        <v>316</v>
      </c>
      <c r="U71" s="12" t="s">
        <v>316</v>
      </c>
      <c r="V71" s="12" t="s">
        <v>316</v>
      </c>
      <c r="W71" s="12" t="s">
        <v>370</v>
      </c>
      <c r="X71" s="12" t="s">
        <v>371</v>
      </c>
      <c r="Y71" s="12" t="s">
        <v>75</v>
      </c>
      <c r="Z71" s="14">
        <v>43072</v>
      </c>
      <c r="AA71" s="14">
        <v>43074</v>
      </c>
      <c r="AB71" s="12" t="s">
        <v>87</v>
      </c>
      <c r="AC71" s="12" t="s">
        <v>87</v>
      </c>
      <c r="AD71" s="14">
        <v>43074</v>
      </c>
      <c r="AE71" s="12" t="s">
        <v>320</v>
      </c>
    </row>
    <row r="72" spans="1:31" x14ac:dyDescent="0.35">
      <c r="A72" s="11">
        <v>71</v>
      </c>
      <c r="B72" s="12" t="s">
        <v>132</v>
      </c>
      <c r="C72" s="12" t="s">
        <v>65</v>
      </c>
      <c r="D72" s="14">
        <v>41033</v>
      </c>
      <c r="E72" s="12" t="s">
        <v>331</v>
      </c>
      <c r="F72" s="15">
        <f t="shared" si="1"/>
        <v>4.8761122518822724</v>
      </c>
      <c r="G72" s="12" t="s">
        <v>76</v>
      </c>
      <c r="H72" s="12" t="s">
        <v>312</v>
      </c>
      <c r="I72" s="13" t="s">
        <v>313</v>
      </c>
      <c r="J72" s="14">
        <v>42814</v>
      </c>
      <c r="K72" s="12" t="s">
        <v>420</v>
      </c>
      <c r="L72" s="12" t="s">
        <v>75</v>
      </c>
      <c r="M72" s="12" t="s">
        <v>75</v>
      </c>
      <c r="N72" s="12" t="s">
        <v>315</v>
      </c>
      <c r="O72" s="12" t="s">
        <v>316</v>
      </c>
      <c r="P72" s="12" t="s">
        <v>317</v>
      </c>
      <c r="Q72" s="12" t="s">
        <v>318</v>
      </c>
      <c r="R72" s="12" t="s">
        <v>421</v>
      </c>
      <c r="S72" s="12" t="s">
        <v>318</v>
      </c>
      <c r="T72" s="12" t="s">
        <v>87</v>
      </c>
      <c r="U72" s="12" t="s">
        <v>316</v>
      </c>
      <c r="V72" s="12" t="s">
        <v>316</v>
      </c>
      <c r="W72" s="12" t="s">
        <v>316</v>
      </c>
      <c r="X72" s="12" t="s">
        <v>316</v>
      </c>
      <c r="Y72" s="12" t="s">
        <v>75</v>
      </c>
      <c r="Z72" s="14">
        <v>42814</v>
      </c>
      <c r="AA72" s="14">
        <v>42821</v>
      </c>
      <c r="AB72" s="12" t="s">
        <v>87</v>
      </c>
      <c r="AC72" s="12" t="s">
        <v>87</v>
      </c>
      <c r="AD72" s="14">
        <v>42821</v>
      </c>
      <c r="AE72" s="12" t="s">
        <v>320</v>
      </c>
    </row>
    <row r="73" spans="1:31" x14ac:dyDescent="0.35">
      <c r="A73" s="11">
        <v>72</v>
      </c>
      <c r="B73" s="12" t="s">
        <v>132</v>
      </c>
      <c r="C73" s="12" t="s">
        <v>65</v>
      </c>
      <c r="D73" s="14">
        <v>41033</v>
      </c>
      <c r="E73" s="12" t="s">
        <v>331</v>
      </c>
      <c r="F73" s="15">
        <f t="shared" si="1"/>
        <v>4.8952772073921968</v>
      </c>
      <c r="G73" s="12" t="s">
        <v>76</v>
      </c>
      <c r="H73" s="12" t="s">
        <v>338</v>
      </c>
      <c r="I73" s="13" t="s">
        <v>313</v>
      </c>
      <c r="J73" s="14">
        <v>42821</v>
      </c>
      <c r="K73" s="12" t="s">
        <v>339</v>
      </c>
      <c r="L73" s="12" t="s">
        <v>316</v>
      </c>
      <c r="M73" s="12" t="s">
        <v>316</v>
      </c>
      <c r="N73" s="12" t="s">
        <v>316</v>
      </c>
      <c r="O73" s="12" t="s">
        <v>339</v>
      </c>
      <c r="P73" s="12" t="s">
        <v>316</v>
      </c>
      <c r="Q73" s="12" t="s">
        <v>316</v>
      </c>
      <c r="R73" s="12" t="s">
        <v>316</v>
      </c>
      <c r="S73" s="12" t="s">
        <v>316</v>
      </c>
      <c r="T73" s="12" t="s">
        <v>316</v>
      </c>
      <c r="U73" s="12" t="s">
        <v>316</v>
      </c>
      <c r="V73" s="12" t="s">
        <v>316</v>
      </c>
      <c r="W73" s="12" t="s">
        <v>316</v>
      </c>
      <c r="X73" s="12" t="s">
        <v>316</v>
      </c>
      <c r="Y73" s="12" t="s">
        <v>87</v>
      </c>
      <c r="Z73" s="11" t="s">
        <v>316</v>
      </c>
      <c r="AA73" s="11" t="s">
        <v>316</v>
      </c>
      <c r="AB73" s="12" t="s">
        <v>316</v>
      </c>
      <c r="AC73" s="12" t="s">
        <v>316</v>
      </c>
      <c r="AD73" s="11" t="s">
        <v>316</v>
      </c>
      <c r="AE73" s="12" t="s">
        <v>316</v>
      </c>
    </row>
    <row r="74" spans="1:31" x14ac:dyDescent="0.35">
      <c r="A74" s="11">
        <v>73</v>
      </c>
      <c r="B74" s="12" t="s">
        <v>135</v>
      </c>
      <c r="C74" s="12" t="s">
        <v>65</v>
      </c>
      <c r="D74" s="14">
        <v>39009</v>
      </c>
      <c r="E74" s="12" t="s">
        <v>121</v>
      </c>
      <c r="F74" s="15">
        <f t="shared" si="1"/>
        <v>10.715947980835045</v>
      </c>
      <c r="G74" s="12" t="s">
        <v>142</v>
      </c>
      <c r="H74" s="12" t="s">
        <v>312</v>
      </c>
      <c r="I74" s="13" t="s">
        <v>313</v>
      </c>
      <c r="J74" s="14">
        <v>42923</v>
      </c>
      <c r="K74" s="12" t="s">
        <v>405</v>
      </c>
      <c r="L74" s="12" t="s">
        <v>75</v>
      </c>
      <c r="M74" s="12" t="s">
        <v>75</v>
      </c>
      <c r="N74" s="12" t="s">
        <v>315</v>
      </c>
      <c r="O74" s="12" t="s">
        <v>316</v>
      </c>
      <c r="P74" s="12" t="s">
        <v>317</v>
      </c>
      <c r="Q74" s="12" t="s">
        <v>318</v>
      </c>
      <c r="R74" s="12" t="s">
        <v>409</v>
      </c>
      <c r="S74" s="12" t="s">
        <v>318</v>
      </c>
      <c r="T74" s="12" t="s">
        <v>87</v>
      </c>
      <c r="U74" s="12" t="s">
        <v>316</v>
      </c>
      <c r="V74" s="12" t="s">
        <v>316</v>
      </c>
      <c r="W74" s="12" t="s">
        <v>316</v>
      </c>
      <c r="X74" s="12" t="s">
        <v>316</v>
      </c>
      <c r="Y74" s="12" t="s">
        <v>75</v>
      </c>
      <c r="Z74" s="14">
        <v>42923</v>
      </c>
      <c r="AA74" s="14">
        <v>42925</v>
      </c>
      <c r="AB74" s="12" t="s">
        <v>87</v>
      </c>
      <c r="AC74" s="12" t="s">
        <v>87</v>
      </c>
      <c r="AD74" s="14">
        <v>42925</v>
      </c>
      <c r="AE74" s="12" t="s">
        <v>320</v>
      </c>
    </row>
    <row r="75" spans="1:31" x14ac:dyDescent="0.35">
      <c r="A75" s="11">
        <v>74</v>
      </c>
      <c r="B75" s="12" t="s">
        <v>135</v>
      </c>
      <c r="C75" s="12" t="s">
        <v>65</v>
      </c>
      <c r="D75" s="14">
        <v>39009</v>
      </c>
      <c r="E75" s="12" t="s">
        <v>121</v>
      </c>
      <c r="F75" s="15">
        <f t="shared" si="1"/>
        <v>10.99520876112252</v>
      </c>
      <c r="G75" s="12" t="s">
        <v>324</v>
      </c>
      <c r="H75" s="12" t="s">
        <v>312</v>
      </c>
      <c r="I75" s="13" t="s">
        <v>313</v>
      </c>
      <c r="J75" s="14">
        <v>43025</v>
      </c>
      <c r="K75" s="12" t="s">
        <v>422</v>
      </c>
      <c r="L75" s="12" t="s">
        <v>87</v>
      </c>
      <c r="M75" s="12" t="s">
        <v>87</v>
      </c>
      <c r="N75" s="12" t="s">
        <v>367</v>
      </c>
      <c r="O75" s="12" t="s">
        <v>316</v>
      </c>
      <c r="P75" s="12" t="s">
        <v>317</v>
      </c>
      <c r="Q75" s="12" t="s">
        <v>423</v>
      </c>
      <c r="R75" s="12" t="s">
        <v>369</v>
      </c>
      <c r="S75" s="12" t="s">
        <v>374</v>
      </c>
      <c r="T75" s="12" t="s">
        <v>87</v>
      </c>
      <c r="U75" s="12" t="s">
        <v>316</v>
      </c>
      <c r="V75" s="12" t="s">
        <v>316</v>
      </c>
      <c r="W75" s="12" t="s">
        <v>316</v>
      </c>
      <c r="X75" s="12" t="s">
        <v>316</v>
      </c>
      <c r="Y75" s="12" t="s">
        <v>87</v>
      </c>
      <c r="Z75" s="11" t="s">
        <v>316</v>
      </c>
      <c r="AA75" s="11" t="s">
        <v>316</v>
      </c>
      <c r="AB75" s="12" t="s">
        <v>316</v>
      </c>
      <c r="AC75" s="12" t="s">
        <v>87</v>
      </c>
      <c r="AD75" s="14">
        <v>43032</v>
      </c>
      <c r="AE75" s="12" t="s">
        <v>320</v>
      </c>
    </row>
    <row r="76" spans="1:31" x14ac:dyDescent="0.35">
      <c r="A76" s="11">
        <v>75</v>
      </c>
      <c r="B76" s="12" t="s">
        <v>136</v>
      </c>
      <c r="C76" s="12" t="s">
        <v>65</v>
      </c>
      <c r="D76" s="14">
        <v>41899</v>
      </c>
      <c r="E76" s="12" t="s">
        <v>331</v>
      </c>
      <c r="F76" s="15">
        <f t="shared" si="1"/>
        <v>2.9650924024640659</v>
      </c>
      <c r="G76" s="12" t="s">
        <v>154</v>
      </c>
      <c r="H76" s="12" t="s">
        <v>312</v>
      </c>
      <c r="I76" s="13" t="s">
        <v>313</v>
      </c>
      <c r="J76" s="14">
        <v>42982</v>
      </c>
      <c r="K76" s="12" t="s">
        <v>424</v>
      </c>
      <c r="L76" s="12" t="s">
        <v>75</v>
      </c>
      <c r="M76" s="12" t="s">
        <v>75</v>
      </c>
      <c r="N76" s="12" t="s">
        <v>315</v>
      </c>
      <c r="O76" s="12" t="s">
        <v>316</v>
      </c>
      <c r="P76" s="12" t="s">
        <v>317</v>
      </c>
      <c r="Q76" s="12" t="s">
        <v>330</v>
      </c>
      <c r="R76" s="12" t="s">
        <v>316</v>
      </c>
      <c r="S76" s="12" t="s">
        <v>316</v>
      </c>
      <c r="T76" s="12" t="s">
        <v>316</v>
      </c>
      <c r="U76" s="12" t="s">
        <v>316</v>
      </c>
      <c r="V76" s="12" t="s">
        <v>316</v>
      </c>
      <c r="W76" s="12" t="s">
        <v>393</v>
      </c>
      <c r="X76" s="12" t="s">
        <v>371</v>
      </c>
      <c r="Y76" s="12" t="s">
        <v>75</v>
      </c>
      <c r="Z76" s="14">
        <v>42982</v>
      </c>
      <c r="AA76" s="14">
        <v>42984</v>
      </c>
      <c r="AB76" s="12" t="s">
        <v>87</v>
      </c>
      <c r="AC76" s="12" t="s">
        <v>87</v>
      </c>
      <c r="AD76" s="14">
        <v>42984</v>
      </c>
      <c r="AE76" s="12" t="s">
        <v>320</v>
      </c>
    </row>
    <row r="77" spans="1:31" x14ac:dyDescent="0.35">
      <c r="A77" s="11">
        <v>76</v>
      </c>
      <c r="B77" s="12" t="s">
        <v>136</v>
      </c>
      <c r="C77" s="12" t="s">
        <v>65</v>
      </c>
      <c r="D77" s="14">
        <v>41899</v>
      </c>
      <c r="E77" s="12" t="s">
        <v>331</v>
      </c>
      <c r="F77" s="15">
        <f t="shared" si="1"/>
        <v>3.9425051334702257</v>
      </c>
      <c r="G77" s="12" t="s">
        <v>348</v>
      </c>
      <c r="H77" s="12" t="s">
        <v>312</v>
      </c>
      <c r="I77" s="13" t="s">
        <v>313</v>
      </c>
      <c r="J77" s="14">
        <v>43339</v>
      </c>
      <c r="K77" s="12" t="s">
        <v>425</v>
      </c>
      <c r="L77" s="12" t="s">
        <v>75</v>
      </c>
      <c r="M77" s="12" t="s">
        <v>75</v>
      </c>
      <c r="N77" s="12" t="s">
        <v>322</v>
      </c>
      <c r="O77" s="12" t="s">
        <v>316</v>
      </c>
      <c r="P77" s="12" t="s">
        <v>317</v>
      </c>
      <c r="Q77" s="12" t="s">
        <v>330</v>
      </c>
      <c r="R77" s="12" t="s">
        <v>316</v>
      </c>
      <c r="S77" s="12" t="s">
        <v>316</v>
      </c>
      <c r="T77" s="12" t="s">
        <v>316</v>
      </c>
      <c r="U77" s="12" t="s">
        <v>316</v>
      </c>
      <c r="V77" s="12" t="s">
        <v>316</v>
      </c>
      <c r="W77" s="12" t="s">
        <v>316</v>
      </c>
      <c r="X77" s="12" t="s">
        <v>316</v>
      </c>
      <c r="Y77" s="12" t="s">
        <v>75</v>
      </c>
      <c r="Z77" s="14">
        <v>43339</v>
      </c>
      <c r="AA77" s="14">
        <v>43341</v>
      </c>
      <c r="AB77" s="12" t="s">
        <v>87</v>
      </c>
      <c r="AC77" s="12" t="s">
        <v>87</v>
      </c>
      <c r="AD77" s="14">
        <v>43341</v>
      </c>
      <c r="AE77" s="12" t="s">
        <v>320</v>
      </c>
    </row>
    <row r="78" spans="1:31" x14ac:dyDescent="0.35">
      <c r="A78" s="11">
        <v>77</v>
      </c>
      <c r="B78" s="12" t="s">
        <v>136</v>
      </c>
      <c r="C78" s="12" t="s">
        <v>65</v>
      </c>
      <c r="D78" s="14">
        <v>41899</v>
      </c>
      <c r="E78" s="12" t="s">
        <v>331</v>
      </c>
      <c r="F78" s="15">
        <f t="shared" si="1"/>
        <v>4.5393566050650236</v>
      </c>
      <c r="G78" s="12" t="s">
        <v>416</v>
      </c>
      <c r="H78" s="12" t="s">
        <v>312</v>
      </c>
      <c r="I78" s="13" t="s">
        <v>313</v>
      </c>
      <c r="J78" s="14">
        <v>43557</v>
      </c>
      <c r="K78" s="12" t="s">
        <v>425</v>
      </c>
      <c r="L78" s="12" t="s">
        <v>75</v>
      </c>
      <c r="M78" s="12" t="s">
        <v>75</v>
      </c>
      <c r="N78" s="12" t="s">
        <v>322</v>
      </c>
      <c r="O78" s="12" t="s">
        <v>316</v>
      </c>
      <c r="P78" s="12" t="s">
        <v>317</v>
      </c>
      <c r="Q78" s="12" t="s">
        <v>330</v>
      </c>
      <c r="R78" s="12" t="s">
        <v>316</v>
      </c>
      <c r="S78" s="12" t="s">
        <v>316</v>
      </c>
      <c r="T78" s="12" t="s">
        <v>316</v>
      </c>
      <c r="U78" s="12" t="s">
        <v>316</v>
      </c>
      <c r="V78" s="12" t="s">
        <v>316</v>
      </c>
      <c r="W78" s="12" t="s">
        <v>316</v>
      </c>
      <c r="X78" s="12" t="s">
        <v>316</v>
      </c>
      <c r="Y78" s="12" t="s">
        <v>75</v>
      </c>
      <c r="Z78" s="14">
        <v>43557</v>
      </c>
      <c r="AA78" s="14">
        <v>43558</v>
      </c>
      <c r="AB78" s="12" t="s">
        <v>87</v>
      </c>
      <c r="AC78" s="12" t="s">
        <v>87</v>
      </c>
      <c r="AD78" s="14">
        <v>43558</v>
      </c>
      <c r="AE78" s="12" t="s">
        <v>320</v>
      </c>
    </row>
    <row r="79" spans="1:31" x14ac:dyDescent="0.35">
      <c r="A79" s="11">
        <v>78</v>
      </c>
      <c r="B79" s="12" t="s">
        <v>137</v>
      </c>
      <c r="C79" s="12" t="s">
        <v>65</v>
      </c>
      <c r="D79" s="14">
        <v>37289</v>
      </c>
      <c r="E79" s="12" t="s">
        <v>121</v>
      </c>
      <c r="F79" s="15">
        <f t="shared" si="1"/>
        <v>15.367556468172484</v>
      </c>
      <c r="G79" s="12" t="s">
        <v>142</v>
      </c>
      <c r="H79" s="12" t="s">
        <v>312</v>
      </c>
      <c r="I79" s="13" t="s">
        <v>313</v>
      </c>
      <c r="J79" s="14">
        <v>42902</v>
      </c>
      <c r="K79" s="12" t="s">
        <v>426</v>
      </c>
      <c r="L79" s="12" t="s">
        <v>75</v>
      </c>
      <c r="M79" s="12" t="s">
        <v>75</v>
      </c>
      <c r="N79" s="12" t="s">
        <v>322</v>
      </c>
      <c r="O79" s="12" t="s">
        <v>316</v>
      </c>
      <c r="P79" s="12" t="s">
        <v>317</v>
      </c>
      <c r="Q79" s="12" t="s">
        <v>427</v>
      </c>
      <c r="R79" s="12" t="s">
        <v>316</v>
      </c>
      <c r="S79" s="12" t="s">
        <v>316</v>
      </c>
      <c r="T79" s="12" t="s">
        <v>316</v>
      </c>
      <c r="U79" s="12" t="s">
        <v>316</v>
      </c>
      <c r="V79" s="12" t="s">
        <v>316</v>
      </c>
      <c r="W79" s="12" t="s">
        <v>316</v>
      </c>
      <c r="X79" s="12" t="s">
        <v>316</v>
      </c>
      <c r="Y79" s="12" t="s">
        <v>75</v>
      </c>
      <c r="Z79" s="14">
        <v>42902</v>
      </c>
      <c r="AA79" s="14">
        <v>42907</v>
      </c>
      <c r="AB79" s="12" t="s">
        <v>87</v>
      </c>
      <c r="AC79" s="12" t="s">
        <v>87</v>
      </c>
      <c r="AD79" s="14">
        <v>42907</v>
      </c>
      <c r="AE79" s="12" t="s">
        <v>320</v>
      </c>
    </row>
    <row r="80" spans="1:31" x14ac:dyDescent="0.35">
      <c r="A80" s="11">
        <v>79</v>
      </c>
      <c r="B80" s="12" t="s">
        <v>137</v>
      </c>
      <c r="C80" s="12" t="s">
        <v>65</v>
      </c>
      <c r="D80" s="14">
        <v>37289</v>
      </c>
      <c r="E80" s="12" t="s">
        <v>121</v>
      </c>
      <c r="F80" s="15">
        <f t="shared" si="1"/>
        <v>15.441478439425051</v>
      </c>
      <c r="G80" s="12" t="s">
        <v>142</v>
      </c>
      <c r="H80" s="12" t="s">
        <v>312</v>
      </c>
      <c r="I80" s="13" t="s">
        <v>313</v>
      </c>
      <c r="J80" s="14">
        <v>42929</v>
      </c>
      <c r="K80" s="12" t="s">
        <v>428</v>
      </c>
      <c r="L80" s="12" t="s">
        <v>87</v>
      </c>
      <c r="M80" s="12" t="s">
        <v>75</v>
      </c>
      <c r="N80" s="12" t="s">
        <v>367</v>
      </c>
      <c r="O80" s="12" t="s">
        <v>316</v>
      </c>
      <c r="P80" s="12" t="s">
        <v>335</v>
      </c>
      <c r="Q80" s="12" t="s">
        <v>429</v>
      </c>
      <c r="R80" s="12" t="s">
        <v>430</v>
      </c>
      <c r="S80" s="12" t="s">
        <v>318</v>
      </c>
      <c r="T80" s="12" t="s">
        <v>87</v>
      </c>
      <c r="U80" s="12" t="s">
        <v>316</v>
      </c>
      <c r="V80" s="12" t="s">
        <v>316</v>
      </c>
      <c r="W80" s="12" t="s">
        <v>316</v>
      </c>
      <c r="X80" s="12" t="s">
        <v>316</v>
      </c>
      <c r="Y80" s="12" t="s">
        <v>87</v>
      </c>
      <c r="Z80" s="11" t="s">
        <v>316</v>
      </c>
      <c r="AA80" s="11" t="s">
        <v>316</v>
      </c>
      <c r="AB80" s="12" t="s">
        <v>316</v>
      </c>
      <c r="AC80" s="12" t="s">
        <v>87</v>
      </c>
      <c r="AD80" s="14">
        <v>42933</v>
      </c>
      <c r="AE80" s="12" t="s">
        <v>320</v>
      </c>
    </row>
    <row r="81" spans="1:31" x14ac:dyDescent="0.35">
      <c r="A81" s="11">
        <v>80</v>
      </c>
      <c r="B81" s="12" t="s">
        <v>138</v>
      </c>
      <c r="C81" s="12" t="s">
        <v>65</v>
      </c>
      <c r="D81" s="14">
        <v>41910</v>
      </c>
      <c r="E81" s="12" t="s">
        <v>347</v>
      </c>
      <c r="F81" s="15">
        <f t="shared" si="1"/>
        <v>2.5626283367556466</v>
      </c>
      <c r="G81" s="12" t="s">
        <v>76</v>
      </c>
      <c r="H81" s="12" t="s">
        <v>338</v>
      </c>
      <c r="I81" s="13" t="s">
        <v>313</v>
      </c>
      <c r="J81" s="14">
        <v>42846</v>
      </c>
      <c r="K81" s="12" t="s">
        <v>339</v>
      </c>
      <c r="L81" s="12" t="s">
        <v>316</v>
      </c>
      <c r="M81" s="12" t="s">
        <v>316</v>
      </c>
      <c r="N81" s="12" t="s">
        <v>316</v>
      </c>
      <c r="O81" s="12" t="s">
        <v>339</v>
      </c>
      <c r="P81" s="12" t="s">
        <v>316</v>
      </c>
      <c r="Q81" s="12" t="s">
        <v>316</v>
      </c>
      <c r="R81" s="12" t="s">
        <v>316</v>
      </c>
      <c r="S81" s="12" t="s">
        <v>316</v>
      </c>
      <c r="T81" s="12" t="s">
        <v>316</v>
      </c>
      <c r="U81" s="12" t="s">
        <v>316</v>
      </c>
      <c r="V81" s="12" t="s">
        <v>316</v>
      </c>
      <c r="W81" s="12" t="s">
        <v>316</v>
      </c>
      <c r="X81" s="12" t="s">
        <v>316</v>
      </c>
      <c r="Y81" s="12" t="s">
        <v>87</v>
      </c>
      <c r="Z81" s="11" t="s">
        <v>316</v>
      </c>
      <c r="AA81" s="11" t="s">
        <v>316</v>
      </c>
      <c r="AB81" s="12" t="s">
        <v>316</v>
      </c>
      <c r="AC81" s="12" t="s">
        <v>316</v>
      </c>
      <c r="AD81" s="11" t="s">
        <v>316</v>
      </c>
      <c r="AE81" s="12" t="s">
        <v>316</v>
      </c>
    </row>
    <row r="82" spans="1:31" x14ac:dyDescent="0.35">
      <c r="A82" s="11">
        <v>81</v>
      </c>
      <c r="B82" s="12" t="s">
        <v>138</v>
      </c>
      <c r="C82" s="12" t="s">
        <v>65</v>
      </c>
      <c r="D82" s="14">
        <v>41910</v>
      </c>
      <c r="E82" s="12" t="s">
        <v>347</v>
      </c>
      <c r="F82" s="15">
        <f t="shared" si="1"/>
        <v>2.5817932922655715</v>
      </c>
      <c r="G82" s="12" t="s">
        <v>76</v>
      </c>
      <c r="H82" s="12" t="s">
        <v>312</v>
      </c>
      <c r="I82" s="13" t="s">
        <v>313</v>
      </c>
      <c r="J82" s="14">
        <v>42853</v>
      </c>
      <c r="K82" s="12" t="s">
        <v>431</v>
      </c>
      <c r="L82" s="12" t="s">
        <v>75</v>
      </c>
      <c r="M82" s="12" t="s">
        <v>75</v>
      </c>
      <c r="N82" s="12" t="s">
        <v>315</v>
      </c>
      <c r="O82" s="12" t="s">
        <v>316</v>
      </c>
      <c r="P82" s="12" t="s">
        <v>335</v>
      </c>
      <c r="Q82" s="12" t="s">
        <v>432</v>
      </c>
      <c r="R82" s="12" t="s">
        <v>433</v>
      </c>
      <c r="S82" s="12" t="s">
        <v>374</v>
      </c>
      <c r="T82" s="12" t="s">
        <v>87</v>
      </c>
      <c r="U82" s="12" t="s">
        <v>316</v>
      </c>
      <c r="V82" s="12" t="s">
        <v>316</v>
      </c>
      <c r="W82" s="12" t="s">
        <v>382</v>
      </c>
      <c r="X82" s="12" t="s">
        <v>371</v>
      </c>
      <c r="Y82" s="12" t="s">
        <v>75</v>
      </c>
      <c r="Z82" s="14">
        <v>42853</v>
      </c>
      <c r="AA82" s="14">
        <v>42859</v>
      </c>
      <c r="AB82" s="12" t="s">
        <v>87</v>
      </c>
      <c r="AC82" s="12" t="s">
        <v>87</v>
      </c>
      <c r="AD82" s="14">
        <v>42859</v>
      </c>
      <c r="AE82" s="12" t="s">
        <v>320</v>
      </c>
    </row>
    <row r="83" spans="1:31" x14ac:dyDescent="0.35">
      <c r="A83" s="11">
        <v>82</v>
      </c>
      <c r="B83" s="12" t="s">
        <v>138</v>
      </c>
      <c r="C83" s="12" t="s">
        <v>65</v>
      </c>
      <c r="D83" s="14">
        <v>41910</v>
      </c>
      <c r="E83" s="12" t="s">
        <v>347</v>
      </c>
      <c r="F83" s="15">
        <f t="shared" si="1"/>
        <v>3.0171115674195756</v>
      </c>
      <c r="G83" s="12" t="s">
        <v>324</v>
      </c>
      <c r="H83" s="12" t="s">
        <v>312</v>
      </c>
      <c r="I83" s="13" t="s">
        <v>313</v>
      </c>
      <c r="J83" s="14">
        <v>43012</v>
      </c>
      <c r="K83" s="12" t="s">
        <v>434</v>
      </c>
      <c r="L83" s="12" t="s">
        <v>75</v>
      </c>
      <c r="M83" s="12" t="s">
        <v>75</v>
      </c>
      <c r="N83" s="12" t="s">
        <v>315</v>
      </c>
      <c r="O83" s="12" t="s">
        <v>316</v>
      </c>
      <c r="P83" s="12" t="s">
        <v>317</v>
      </c>
      <c r="Q83" s="12" t="s">
        <v>323</v>
      </c>
      <c r="R83" s="12" t="s">
        <v>316</v>
      </c>
      <c r="S83" s="12" t="s">
        <v>316</v>
      </c>
      <c r="T83" s="12" t="s">
        <v>316</v>
      </c>
      <c r="U83" s="12" t="s">
        <v>316</v>
      </c>
      <c r="V83" s="12" t="s">
        <v>316</v>
      </c>
      <c r="W83" s="12" t="s">
        <v>370</v>
      </c>
      <c r="X83" s="12" t="s">
        <v>371</v>
      </c>
      <c r="Y83" s="12" t="s">
        <v>75</v>
      </c>
      <c r="Z83" s="14">
        <v>43012</v>
      </c>
      <c r="AA83" s="14">
        <v>43017</v>
      </c>
      <c r="AB83" s="12" t="s">
        <v>87</v>
      </c>
      <c r="AC83" s="12" t="s">
        <v>87</v>
      </c>
      <c r="AD83" s="14">
        <v>43017</v>
      </c>
      <c r="AE83" s="12" t="s">
        <v>320</v>
      </c>
    </row>
    <row r="84" spans="1:31" x14ac:dyDescent="0.35">
      <c r="A84" s="11">
        <v>83</v>
      </c>
      <c r="B84" s="12" t="s">
        <v>138</v>
      </c>
      <c r="C84" s="12" t="s">
        <v>65</v>
      </c>
      <c r="D84" s="14">
        <v>41910</v>
      </c>
      <c r="E84" s="12" t="s">
        <v>347</v>
      </c>
      <c r="F84" s="15">
        <f t="shared" si="1"/>
        <v>3.4989733059548254</v>
      </c>
      <c r="G84" s="12" t="s">
        <v>327</v>
      </c>
      <c r="H84" s="12" t="s">
        <v>338</v>
      </c>
      <c r="I84" s="13" t="s">
        <v>313</v>
      </c>
      <c r="J84" s="14">
        <v>43188</v>
      </c>
      <c r="K84" s="12" t="s">
        <v>435</v>
      </c>
      <c r="L84" s="12" t="s">
        <v>316</v>
      </c>
      <c r="M84" s="12" t="s">
        <v>316</v>
      </c>
      <c r="N84" s="12" t="s">
        <v>316</v>
      </c>
      <c r="O84" s="12" t="s">
        <v>435</v>
      </c>
      <c r="P84" s="12" t="s">
        <v>316</v>
      </c>
      <c r="Q84" s="12" t="s">
        <v>316</v>
      </c>
      <c r="R84" s="12" t="s">
        <v>316</v>
      </c>
      <c r="S84" s="12" t="s">
        <v>316</v>
      </c>
      <c r="T84" s="12" t="s">
        <v>316</v>
      </c>
      <c r="U84" s="12" t="s">
        <v>316</v>
      </c>
      <c r="V84" s="12" t="s">
        <v>316</v>
      </c>
      <c r="W84" s="12" t="s">
        <v>316</v>
      </c>
      <c r="X84" s="12" t="s">
        <v>316</v>
      </c>
      <c r="Y84" s="12" t="s">
        <v>87</v>
      </c>
      <c r="Z84" s="11" t="s">
        <v>316</v>
      </c>
      <c r="AA84" s="11" t="s">
        <v>316</v>
      </c>
      <c r="AB84" s="12" t="s">
        <v>316</v>
      </c>
      <c r="AC84" s="12" t="s">
        <v>316</v>
      </c>
      <c r="AD84" s="11" t="s">
        <v>316</v>
      </c>
      <c r="AE84" s="12" t="s">
        <v>316</v>
      </c>
    </row>
    <row r="85" spans="1:31" x14ac:dyDescent="0.35">
      <c r="A85" s="11">
        <v>84</v>
      </c>
      <c r="B85" s="12" t="s">
        <v>139</v>
      </c>
      <c r="C85" s="12" t="s">
        <v>65</v>
      </c>
      <c r="D85" s="14">
        <v>41932</v>
      </c>
      <c r="E85" s="12" t="s">
        <v>331</v>
      </c>
      <c r="F85" s="15">
        <f t="shared" si="1"/>
        <v>2.751540041067762</v>
      </c>
      <c r="G85" s="12" t="s">
        <v>142</v>
      </c>
      <c r="H85" s="12" t="s">
        <v>312</v>
      </c>
      <c r="I85" s="13" t="s">
        <v>313</v>
      </c>
      <c r="J85" s="14">
        <v>42937</v>
      </c>
      <c r="K85" s="12" t="s">
        <v>436</v>
      </c>
      <c r="L85" s="12" t="s">
        <v>75</v>
      </c>
      <c r="M85" s="12" t="s">
        <v>75</v>
      </c>
      <c r="N85" s="12" t="s">
        <v>315</v>
      </c>
      <c r="O85" s="12" t="s">
        <v>316</v>
      </c>
      <c r="P85" s="12" t="s">
        <v>317</v>
      </c>
      <c r="Q85" s="12" t="s">
        <v>330</v>
      </c>
      <c r="R85" s="12" t="s">
        <v>316</v>
      </c>
      <c r="S85" s="12" t="s">
        <v>316</v>
      </c>
      <c r="T85" s="12" t="s">
        <v>316</v>
      </c>
      <c r="U85" s="12" t="s">
        <v>316</v>
      </c>
      <c r="V85" s="12" t="s">
        <v>316</v>
      </c>
      <c r="W85" s="12" t="s">
        <v>393</v>
      </c>
      <c r="X85" s="12" t="s">
        <v>371</v>
      </c>
      <c r="Y85" s="12" t="s">
        <v>75</v>
      </c>
      <c r="Z85" s="14">
        <v>42938</v>
      </c>
      <c r="AA85" s="14">
        <v>42939</v>
      </c>
      <c r="AB85" s="12" t="s">
        <v>87</v>
      </c>
      <c r="AC85" s="12" t="s">
        <v>87</v>
      </c>
      <c r="AD85" s="14">
        <v>42939</v>
      </c>
      <c r="AE85" s="12" t="s">
        <v>320</v>
      </c>
    </row>
    <row r="86" spans="1:31" x14ac:dyDescent="0.35">
      <c r="A86" s="11">
        <v>85</v>
      </c>
      <c r="B86" s="12" t="s">
        <v>144</v>
      </c>
      <c r="C86" s="12" t="s">
        <v>65</v>
      </c>
      <c r="D86" s="14">
        <v>41669</v>
      </c>
      <c r="E86" s="12" t="s">
        <v>347</v>
      </c>
      <c r="F86" s="15">
        <f t="shared" si="1"/>
        <v>3.3319644079397674</v>
      </c>
      <c r="G86" s="12" t="s">
        <v>76</v>
      </c>
      <c r="H86" s="12" t="s">
        <v>312</v>
      </c>
      <c r="I86" s="13" t="s">
        <v>313</v>
      </c>
      <c r="J86" s="14">
        <v>42886</v>
      </c>
      <c r="K86" s="12" t="s">
        <v>437</v>
      </c>
      <c r="L86" s="12" t="s">
        <v>87</v>
      </c>
      <c r="M86" s="12" t="s">
        <v>87</v>
      </c>
      <c r="N86" s="12" t="s">
        <v>367</v>
      </c>
      <c r="O86" s="12" t="s">
        <v>316</v>
      </c>
      <c r="P86" s="12" t="s">
        <v>335</v>
      </c>
      <c r="Q86" s="12" t="s">
        <v>400</v>
      </c>
      <c r="R86" s="12" t="s">
        <v>438</v>
      </c>
      <c r="S86" s="12" t="s">
        <v>318</v>
      </c>
      <c r="T86" s="12" t="s">
        <v>87</v>
      </c>
      <c r="U86" s="12" t="s">
        <v>316</v>
      </c>
      <c r="V86" s="12" t="s">
        <v>316</v>
      </c>
      <c r="W86" s="12" t="s">
        <v>382</v>
      </c>
      <c r="X86" s="12" t="s">
        <v>371</v>
      </c>
      <c r="Y86" s="12" t="s">
        <v>75</v>
      </c>
      <c r="Z86" s="11" t="s">
        <v>439</v>
      </c>
      <c r="AA86" s="14">
        <v>42888</v>
      </c>
      <c r="AB86" s="12" t="s">
        <v>87</v>
      </c>
      <c r="AC86" s="12" t="s">
        <v>87</v>
      </c>
      <c r="AD86" s="14">
        <v>42888</v>
      </c>
      <c r="AE86" s="12" t="s">
        <v>320</v>
      </c>
    </row>
    <row r="87" spans="1:31" x14ac:dyDescent="0.35">
      <c r="A87" s="11">
        <v>86</v>
      </c>
      <c r="B87" s="12" t="s">
        <v>144</v>
      </c>
      <c r="C87" s="12" t="s">
        <v>65</v>
      </c>
      <c r="D87" s="14">
        <v>41669</v>
      </c>
      <c r="E87" s="12" t="s">
        <v>331</v>
      </c>
      <c r="F87" s="15">
        <f t="shared" si="1"/>
        <v>3.4442162902121836</v>
      </c>
      <c r="G87" s="12" t="s">
        <v>142</v>
      </c>
      <c r="H87" s="12" t="s">
        <v>312</v>
      </c>
      <c r="I87" s="13" t="s">
        <v>313</v>
      </c>
      <c r="J87" s="14">
        <v>42927</v>
      </c>
      <c r="K87" s="12" t="s">
        <v>436</v>
      </c>
      <c r="L87" s="12" t="s">
        <v>87</v>
      </c>
      <c r="M87" s="12" t="s">
        <v>87</v>
      </c>
      <c r="N87" s="12" t="s">
        <v>315</v>
      </c>
      <c r="O87" s="12" t="s">
        <v>316</v>
      </c>
      <c r="P87" s="12" t="s">
        <v>317</v>
      </c>
      <c r="Q87" s="12" t="s">
        <v>330</v>
      </c>
      <c r="R87" s="12" t="s">
        <v>316</v>
      </c>
      <c r="S87" s="12" t="s">
        <v>316</v>
      </c>
      <c r="T87" s="12" t="s">
        <v>316</v>
      </c>
      <c r="U87" s="12" t="s">
        <v>316</v>
      </c>
      <c r="V87" s="12" t="s">
        <v>316</v>
      </c>
      <c r="W87" s="12" t="s">
        <v>393</v>
      </c>
      <c r="X87" s="12" t="s">
        <v>371</v>
      </c>
      <c r="Y87" s="12" t="s">
        <v>75</v>
      </c>
      <c r="Z87" s="14">
        <v>42927</v>
      </c>
      <c r="AA87" s="14">
        <v>42929</v>
      </c>
      <c r="AB87" s="12" t="s">
        <v>87</v>
      </c>
      <c r="AC87" s="12" t="s">
        <v>87</v>
      </c>
      <c r="AD87" s="14">
        <v>42929</v>
      </c>
      <c r="AE87" s="12" t="s">
        <v>320</v>
      </c>
    </row>
    <row r="88" spans="1:31" x14ac:dyDescent="0.35">
      <c r="A88" s="11">
        <v>87</v>
      </c>
      <c r="B88" s="12" t="s">
        <v>144</v>
      </c>
      <c r="C88" s="12" t="s">
        <v>65</v>
      </c>
      <c r="D88" s="14">
        <v>41669</v>
      </c>
      <c r="E88" s="12" t="s">
        <v>331</v>
      </c>
      <c r="F88" s="15">
        <f t="shared" si="1"/>
        <v>3.6358658453114305</v>
      </c>
      <c r="G88" s="12" t="s">
        <v>154</v>
      </c>
      <c r="H88" s="12" t="s">
        <v>312</v>
      </c>
      <c r="I88" s="13" t="s">
        <v>313</v>
      </c>
      <c r="J88" s="14">
        <v>42997</v>
      </c>
      <c r="K88" s="12" t="s">
        <v>405</v>
      </c>
      <c r="L88" s="12" t="s">
        <v>75</v>
      </c>
      <c r="M88" s="12" t="s">
        <v>75</v>
      </c>
      <c r="N88" s="12" t="s">
        <v>315</v>
      </c>
      <c r="O88" s="12" t="s">
        <v>316</v>
      </c>
      <c r="P88" s="12" t="s">
        <v>317</v>
      </c>
      <c r="Q88" s="12" t="s">
        <v>318</v>
      </c>
      <c r="R88" s="12" t="s">
        <v>406</v>
      </c>
      <c r="S88" s="12" t="s">
        <v>318</v>
      </c>
      <c r="T88" s="12" t="s">
        <v>87</v>
      </c>
      <c r="U88" s="12" t="s">
        <v>316</v>
      </c>
      <c r="V88" s="12" t="s">
        <v>316</v>
      </c>
      <c r="W88" s="12" t="s">
        <v>316</v>
      </c>
      <c r="X88" s="12" t="s">
        <v>316</v>
      </c>
      <c r="Y88" s="12" t="s">
        <v>75</v>
      </c>
      <c r="Z88" s="14">
        <v>42997</v>
      </c>
      <c r="AA88" s="14">
        <v>42999</v>
      </c>
      <c r="AB88" s="12" t="s">
        <v>87</v>
      </c>
      <c r="AC88" s="12" t="s">
        <v>87</v>
      </c>
      <c r="AD88" s="14">
        <v>42999</v>
      </c>
      <c r="AE88" s="12" t="s">
        <v>320</v>
      </c>
    </row>
    <row r="89" spans="1:31" x14ac:dyDescent="0.35">
      <c r="A89" s="11">
        <v>88</v>
      </c>
      <c r="B89" s="12" t="s">
        <v>144</v>
      </c>
      <c r="C89" s="12" t="s">
        <v>65</v>
      </c>
      <c r="D89" s="14">
        <v>41669</v>
      </c>
      <c r="E89" s="12" t="s">
        <v>331</v>
      </c>
      <c r="F89" s="15">
        <f t="shared" si="1"/>
        <v>3.8603696098562628</v>
      </c>
      <c r="G89" s="12" t="s">
        <v>324</v>
      </c>
      <c r="H89" s="12" t="s">
        <v>312</v>
      </c>
      <c r="I89" s="13" t="s">
        <v>313</v>
      </c>
      <c r="J89" s="14">
        <v>43079</v>
      </c>
      <c r="K89" s="12" t="s">
        <v>325</v>
      </c>
      <c r="L89" s="12" t="s">
        <v>75</v>
      </c>
      <c r="M89" s="12" t="s">
        <v>75</v>
      </c>
      <c r="N89" s="12" t="s">
        <v>325</v>
      </c>
      <c r="O89" s="12" t="s">
        <v>316</v>
      </c>
      <c r="P89" s="12" t="s">
        <v>316</v>
      </c>
      <c r="Q89" s="12" t="s">
        <v>316</v>
      </c>
      <c r="R89" s="12" t="s">
        <v>316</v>
      </c>
      <c r="S89" s="12" t="s">
        <v>316</v>
      </c>
      <c r="T89" s="12" t="s">
        <v>316</v>
      </c>
      <c r="U89" s="12" t="s">
        <v>316</v>
      </c>
      <c r="V89" s="12" t="s">
        <v>316</v>
      </c>
      <c r="W89" s="12" t="s">
        <v>316</v>
      </c>
      <c r="X89" s="12" t="s">
        <v>316</v>
      </c>
      <c r="Y89" s="12" t="s">
        <v>75</v>
      </c>
      <c r="Z89" s="14">
        <v>43079</v>
      </c>
      <c r="AA89" s="14">
        <v>43080</v>
      </c>
      <c r="AB89" s="12" t="s">
        <v>87</v>
      </c>
      <c r="AC89" s="12" t="s">
        <v>87</v>
      </c>
      <c r="AD89" s="14">
        <v>43080</v>
      </c>
      <c r="AE89" s="12" t="s">
        <v>320</v>
      </c>
    </row>
    <row r="90" spans="1:31" x14ac:dyDescent="0.35">
      <c r="A90" s="11">
        <v>89</v>
      </c>
      <c r="B90" s="12" t="s">
        <v>144</v>
      </c>
      <c r="C90" s="12" t="s">
        <v>65</v>
      </c>
      <c r="D90" s="14">
        <v>41669</v>
      </c>
      <c r="E90" s="12" t="s">
        <v>331</v>
      </c>
      <c r="F90" s="15">
        <f t="shared" si="1"/>
        <v>4.731006160164271</v>
      </c>
      <c r="G90" s="12" t="s">
        <v>348</v>
      </c>
      <c r="H90" s="12" t="s">
        <v>312</v>
      </c>
      <c r="I90" s="13" t="s">
        <v>340</v>
      </c>
      <c r="J90" s="14">
        <v>43397</v>
      </c>
      <c r="K90" s="12" t="s">
        <v>440</v>
      </c>
      <c r="L90" s="12" t="s">
        <v>75</v>
      </c>
      <c r="M90" s="12" t="s">
        <v>75</v>
      </c>
      <c r="N90" s="12" t="s">
        <v>315</v>
      </c>
      <c r="O90" s="12" t="s">
        <v>316</v>
      </c>
      <c r="P90" s="12" t="s">
        <v>317</v>
      </c>
      <c r="Q90" s="12" t="s">
        <v>323</v>
      </c>
      <c r="R90" s="12" t="s">
        <v>316</v>
      </c>
      <c r="S90" s="12" t="s">
        <v>316</v>
      </c>
      <c r="T90" s="12" t="s">
        <v>316</v>
      </c>
      <c r="U90" s="12" t="s">
        <v>316</v>
      </c>
      <c r="V90" s="12" t="s">
        <v>316</v>
      </c>
      <c r="W90" s="12" t="s">
        <v>441</v>
      </c>
      <c r="X90" s="12" t="s">
        <v>371</v>
      </c>
      <c r="Y90" s="12" t="s">
        <v>75</v>
      </c>
      <c r="Z90" s="14">
        <v>43397</v>
      </c>
      <c r="AA90" s="14">
        <v>43406</v>
      </c>
      <c r="AB90" s="12" t="s">
        <v>87</v>
      </c>
      <c r="AC90" s="12" t="s">
        <v>87</v>
      </c>
      <c r="AD90" s="14">
        <v>43406</v>
      </c>
      <c r="AE90" s="12" t="s">
        <v>320</v>
      </c>
    </row>
    <row r="91" spans="1:31" x14ac:dyDescent="0.35">
      <c r="A91" s="11">
        <v>90</v>
      </c>
      <c r="B91" s="12" t="s">
        <v>144</v>
      </c>
      <c r="C91" s="12" t="s">
        <v>65</v>
      </c>
      <c r="D91" s="14">
        <v>41669</v>
      </c>
      <c r="E91" s="12" t="s">
        <v>331</v>
      </c>
      <c r="F91" s="15">
        <f t="shared" si="1"/>
        <v>5.5605749486652973</v>
      </c>
      <c r="G91" s="12" t="s">
        <v>328</v>
      </c>
      <c r="H91" s="12" t="s">
        <v>338</v>
      </c>
      <c r="I91" s="13" t="s">
        <v>313</v>
      </c>
      <c r="J91" s="14">
        <v>43700</v>
      </c>
      <c r="K91" s="12" t="s">
        <v>442</v>
      </c>
      <c r="L91" s="12" t="s">
        <v>316</v>
      </c>
      <c r="M91" s="12" t="s">
        <v>316</v>
      </c>
      <c r="N91" s="12" t="s">
        <v>316</v>
      </c>
      <c r="O91" s="12" t="s">
        <v>442</v>
      </c>
      <c r="P91" s="12" t="s">
        <v>316</v>
      </c>
      <c r="Q91" s="12" t="s">
        <v>316</v>
      </c>
      <c r="R91" s="12" t="s">
        <v>316</v>
      </c>
      <c r="S91" s="12" t="s">
        <v>316</v>
      </c>
      <c r="T91" s="12" t="s">
        <v>316</v>
      </c>
      <c r="U91" s="12" t="s">
        <v>316</v>
      </c>
      <c r="V91" s="12" t="s">
        <v>316</v>
      </c>
      <c r="W91" s="12" t="s">
        <v>316</v>
      </c>
      <c r="X91" s="12" t="s">
        <v>316</v>
      </c>
      <c r="Y91" s="12" t="s">
        <v>75</v>
      </c>
      <c r="Z91" s="14">
        <v>43700</v>
      </c>
      <c r="AA91" s="14">
        <v>43701</v>
      </c>
      <c r="AB91" s="12" t="s">
        <v>87</v>
      </c>
      <c r="AC91" s="12" t="s">
        <v>87</v>
      </c>
      <c r="AD91" s="14">
        <v>43701</v>
      </c>
      <c r="AE91" s="12" t="s">
        <v>320</v>
      </c>
    </row>
    <row r="92" spans="1:31" x14ac:dyDescent="0.35">
      <c r="A92" s="11">
        <v>91</v>
      </c>
      <c r="B92" s="12" t="s">
        <v>145</v>
      </c>
      <c r="C92" s="12" t="s">
        <v>65</v>
      </c>
      <c r="D92" s="14">
        <v>41905</v>
      </c>
      <c r="E92" s="12" t="s">
        <v>331</v>
      </c>
      <c r="F92" s="15">
        <f t="shared" si="1"/>
        <v>2.8117727583846679</v>
      </c>
      <c r="G92" s="12" t="s">
        <v>142</v>
      </c>
      <c r="H92" s="12" t="s">
        <v>312</v>
      </c>
      <c r="I92" s="13" t="s">
        <v>313</v>
      </c>
      <c r="J92" s="14">
        <v>42932</v>
      </c>
      <c r="K92" s="12" t="s">
        <v>443</v>
      </c>
      <c r="L92" s="12" t="s">
        <v>75</v>
      </c>
      <c r="M92" s="12" t="s">
        <v>75</v>
      </c>
      <c r="N92" s="12" t="s">
        <v>315</v>
      </c>
      <c r="O92" s="12" t="s">
        <v>316</v>
      </c>
      <c r="P92" s="12" t="s">
        <v>317</v>
      </c>
      <c r="Q92" s="12" t="s">
        <v>330</v>
      </c>
      <c r="R92" s="12" t="s">
        <v>316</v>
      </c>
      <c r="S92" s="12" t="s">
        <v>316</v>
      </c>
      <c r="T92" s="12" t="s">
        <v>316</v>
      </c>
      <c r="U92" s="12" t="s">
        <v>316</v>
      </c>
      <c r="V92" s="12" t="s">
        <v>316</v>
      </c>
      <c r="W92" s="12" t="s">
        <v>393</v>
      </c>
      <c r="X92" s="12" t="s">
        <v>371</v>
      </c>
      <c r="Y92" s="12" t="s">
        <v>75</v>
      </c>
      <c r="Z92" s="14">
        <v>42932</v>
      </c>
      <c r="AA92" s="14">
        <v>42934</v>
      </c>
      <c r="AB92" s="12" t="s">
        <v>87</v>
      </c>
      <c r="AC92" s="12" t="s">
        <v>87</v>
      </c>
      <c r="AD92" s="14">
        <v>42934</v>
      </c>
      <c r="AE92" s="12" t="s">
        <v>320</v>
      </c>
    </row>
    <row r="93" spans="1:31" x14ac:dyDescent="0.35">
      <c r="A93" s="11">
        <v>92</v>
      </c>
      <c r="B93" s="12" t="s">
        <v>145</v>
      </c>
      <c r="C93" s="12" t="s">
        <v>65</v>
      </c>
      <c r="D93" s="14">
        <v>41905</v>
      </c>
      <c r="E93" s="12" t="s">
        <v>331</v>
      </c>
      <c r="F93" s="15">
        <f t="shared" si="1"/>
        <v>3.184120465434634</v>
      </c>
      <c r="G93" s="12" t="s">
        <v>324</v>
      </c>
      <c r="H93" s="12" t="s">
        <v>312</v>
      </c>
      <c r="I93" s="13" t="s">
        <v>313</v>
      </c>
      <c r="J93" s="14">
        <v>43068</v>
      </c>
      <c r="K93" s="12" t="s">
        <v>325</v>
      </c>
      <c r="L93" s="12" t="s">
        <v>75</v>
      </c>
      <c r="M93" s="12" t="s">
        <v>75</v>
      </c>
      <c r="N93" s="12" t="s">
        <v>325</v>
      </c>
      <c r="O93" s="12" t="s">
        <v>316</v>
      </c>
      <c r="P93" s="12" t="s">
        <v>316</v>
      </c>
      <c r="Q93" s="12" t="s">
        <v>316</v>
      </c>
      <c r="R93" s="12" t="s">
        <v>316</v>
      </c>
      <c r="S93" s="12" t="s">
        <v>316</v>
      </c>
      <c r="T93" s="12" t="s">
        <v>316</v>
      </c>
      <c r="U93" s="12" t="s">
        <v>316</v>
      </c>
      <c r="V93" s="12" t="s">
        <v>316</v>
      </c>
      <c r="W93" s="12" t="s">
        <v>316</v>
      </c>
      <c r="X93" s="12" t="s">
        <v>316</v>
      </c>
      <c r="Y93" s="12" t="s">
        <v>75</v>
      </c>
      <c r="Z93" s="14">
        <v>43068</v>
      </c>
      <c r="AA93" s="14">
        <v>43069</v>
      </c>
      <c r="AB93" s="12" t="s">
        <v>87</v>
      </c>
      <c r="AC93" s="12" t="s">
        <v>87</v>
      </c>
      <c r="AD93" s="14">
        <v>43069</v>
      </c>
      <c r="AE93" s="12" t="s">
        <v>320</v>
      </c>
    </row>
    <row r="94" spans="1:31" x14ac:dyDescent="0.35">
      <c r="A94" s="11">
        <v>93</v>
      </c>
      <c r="B94" s="12" t="s">
        <v>145</v>
      </c>
      <c r="C94" s="12" t="s">
        <v>65</v>
      </c>
      <c r="D94" s="14">
        <v>41905</v>
      </c>
      <c r="E94" s="12" t="s">
        <v>331</v>
      </c>
      <c r="F94" s="15">
        <f t="shared" si="1"/>
        <v>3.2005475701574264</v>
      </c>
      <c r="G94" s="12" t="s">
        <v>324</v>
      </c>
      <c r="H94" s="12" t="s">
        <v>312</v>
      </c>
      <c r="I94" s="13" t="s">
        <v>313</v>
      </c>
      <c r="J94" s="14">
        <v>43074</v>
      </c>
      <c r="K94" s="12" t="s">
        <v>325</v>
      </c>
      <c r="L94" s="12" t="s">
        <v>75</v>
      </c>
      <c r="M94" s="12" t="s">
        <v>75</v>
      </c>
      <c r="N94" s="12" t="s">
        <v>325</v>
      </c>
      <c r="O94" s="12" t="s">
        <v>316</v>
      </c>
      <c r="P94" s="12" t="s">
        <v>316</v>
      </c>
      <c r="Q94" s="12" t="s">
        <v>316</v>
      </c>
      <c r="R94" s="12" t="s">
        <v>316</v>
      </c>
      <c r="S94" s="12" t="s">
        <v>316</v>
      </c>
      <c r="T94" s="12" t="s">
        <v>316</v>
      </c>
      <c r="U94" s="12" t="s">
        <v>316</v>
      </c>
      <c r="V94" s="12" t="s">
        <v>316</v>
      </c>
      <c r="W94" s="12" t="s">
        <v>316</v>
      </c>
      <c r="X94" s="12" t="s">
        <v>316</v>
      </c>
      <c r="Y94" s="12" t="s">
        <v>75</v>
      </c>
      <c r="Z94" s="14">
        <v>43074</v>
      </c>
      <c r="AA94" s="14">
        <v>43076</v>
      </c>
      <c r="AB94" s="12" t="s">
        <v>87</v>
      </c>
      <c r="AC94" s="12" t="s">
        <v>87</v>
      </c>
      <c r="AD94" s="14">
        <v>43076</v>
      </c>
      <c r="AE94" s="12" t="s">
        <v>320</v>
      </c>
    </row>
    <row r="95" spans="1:31" x14ac:dyDescent="0.35">
      <c r="A95" s="11">
        <v>94</v>
      </c>
      <c r="B95" s="12" t="s">
        <v>145</v>
      </c>
      <c r="C95" s="12" t="s">
        <v>65</v>
      </c>
      <c r="D95" s="14">
        <v>41905</v>
      </c>
      <c r="E95" s="12" t="s">
        <v>331</v>
      </c>
      <c r="F95" s="15">
        <f t="shared" si="1"/>
        <v>3.247091033538672</v>
      </c>
      <c r="G95" s="12" t="s">
        <v>324</v>
      </c>
      <c r="H95" s="12" t="s">
        <v>312</v>
      </c>
      <c r="I95" s="13" t="s">
        <v>313</v>
      </c>
      <c r="J95" s="14">
        <v>43091</v>
      </c>
      <c r="K95" s="12" t="s">
        <v>332</v>
      </c>
      <c r="L95" s="12" t="s">
        <v>75</v>
      </c>
      <c r="M95" s="12" t="s">
        <v>75</v>
      </c>
      <c r="N95" s="12" t="s">
        <v>315</v>
      </c>
      <c r="O95" s="12" t="s">
        <v>316</v>
      </c>
      <c r="P95" s="12" t="s">
        <v>317</v>
      </c>
      <c r="Q95" s="12" t="s">
        <v>318</v>
      </c>
      <c r="R95" s="12" t="s">
        <v>444</v>
      </c>
      <c r="S95" s="12" t="s">
        <v>318</v>
      </c>
      <c r="T95" s="12" t="s">
        <v>87</v>
      </c>
      <c r="U95" s="12" t="s">
        <v>316</v>
      </c>
      <c r="V95" s="12" t="s">
        <v>316</v>
      </c>
      <c r="W95" s="12" t="s">
        <v>316</v>
      </c>
      <c r="X95" s="12" t="s">
        <v>316</v>
      </c>
      <c r="Y95" s="12" t="s">
        <v>75</v>
      </c>
      <c r="Z95" s="14">
        <v>43091</v>
      </c>
      <c r="AA95" s="14">
        <v>43093</v>
      </c>
      <c r="AB95" s="12" t="s">
        <v>87</v>
      </c>
      <c r="AC95" s="12" t="s">
        <v>87</v>
      </c>
      <c r="AD95" s="14">
        <v>43093</v>
      </c>
      <c r="AE95" s="12" t="s">
        <v>320</v>
      </c>
    </row>
    <row r="96" spans="1:31" x14ac:dyDescent="0.35">
      <c r="A96" s="11">
        <v>95</v>
      </c>
      <c r="B96" s="12" t="s">
        <v>145</v>
      </c>
      <c r="C96" s="12" t="s">
        <v>65</v>
      </c>
      <c r="D96" s="14">
        <v>41905</v>
      </c>
      <c r="E96" s="12" t="s">
        <v>331</v>
      </c>
      <c r="F96" s="15">
        <f t="shared" si="1"/>
        <v>4.7008898015058183</v>
      </c>
      <c r="G96" s="12" t="s">
        <v>327</v>
      </c>
      <c r="H96" s="12" t="s">
        <v>312</v>
      </c>
      <c r="I96" s="13" t="s">
        <v>313</v>
      </c>
      <c r="J96" s="14">
        <v>43622</v>
      </c>
      <c r="K96" s="12" t="s">
        <v>425</v>
      </c>
      <c r="L96" s="12" t="s">
        <v>75</v>
      </c>
      <c r="M96" s="12" t="s">
        <v>75</v>
      </c>
      <c r="N96" s="12" t="s">
        <v>322</v>
      </c>
      <c r="O96" s="12" t="s">
        <v>316</v>
      </c>
      <c r="P96" s="12" t="s">
        <v>317</v>
      </c>
      <c r="Q96" s="12" t="s">
        <v>330</v>
      </c>
      <c r="R96" s="12" t="s">
        <v>316</v>
      </c>
      <c r="S96" s="12" t="s">
        <v>316</v>
      </c>
      <c r="T96" s="12" t="s">
        <v>316</v>
      </c>
      <c r="U96" s="12" t="s">
        <v>316</v>
      </c>
      <c r="V96" s="12" t="s">
        <v>316</v>
      </c>
      <c r="W96" s="12" t="s">
        <v>316</v>
      </c>
      <c r="X96" s="12" t="s">
        <v>316</v>
      </c>
      <c r="Y96" s="12" t="s">
        <v>75</v>
      </c>
      <c r="Z96" s="14">
        <v>43622</v>
      </c>
      <c r="AA96" s="14">
        <v>43623</v>
      </c>
      <c r="AB96" s="12" t="s">
        <v>87</v>
      </c>
      <c r="AC96" s="12" t="s">
        <v>87</v>
      </c>
      <c r="AD96" s="14">
        <v>43623</v>
      </c>
      <c r="AE96" s="12" t="s">
        <v>320</v>
      </c>
    </row>
    <row r="97" spans="1:31" x14ac:dyDescent="0.35">
      <c r="A97" s="11">
        <v>96</v>
      </c>
      <c r="B97" s="12" t="s">
        <v>146</v>
      </c>
      <c r="C97" s="12" t="s">
        <v>65</v>
      </c>
      <c r="D97" s="14">
        <v>41588</v>
      </c>
      <c r="E97" s="12" t="s">
        <v>311</v>
      </c>
      <c r="F97" s="15">
        <f t="shared" si="1"/>
        <v>3.5126625598904861</v>
      </c>
      <c r="G97" s="12" t="s">
        <v>76</v>
      </c>
      <c r="H97" s="12" t="s">
        <v>312</v>
      </c>
      <c r="I97" s="13" t="s">
        <v>313</v>
      </c>
      <c r="J97" s="14">
        <v>42871</v>
      </c>
      <c r="K97" s="12" t="s">
        <v>445</v>
      </c>
      <c r="L97" s="12" t="s">
        <v>87</v>
      </c>
      <c r="M97" s="12" t="s">
        <v>87</v>
      </c>
      <c r="N97" s="12" t="s">
        <v>367</v>
      </c>
      <c r="O97" s="12" t="s">
        <v>316</v>
      </c>
      <c r="P97" s="12" t="s">
        <v>317</v>
      </c>
      <c r="Q97" s="12" t="s">
        <v>446</v>
      </c>
      <c r="R97" s="12" t="s">
        <v>369</v>
      </c>
      <c r="S97" s="12" t="s">
        <v>374</v>
      </c>
      <c r="T97" s="12" t="s">
        <v>87</v>
      </c>
      <c r="U97" s="12" t="s">
        <v>316</v>
      </c>
      <c r="V97" s="12" t="s">
        <v>316</v>
      </c>
      <c r="W97" s="12" t="s">
        <v>316</v>
      </c>
      <c r="X97" s="12" t="s">
        <v>316</v>
      </c>
      <c r="Y97" s="12" t="s">
        <v>87</v>
      </c>
      <c r="Z97" s="11" t="s">
        <v>316</v>
      </c>
      <c r="AA97" s="11" t="s">
        <v>316</v>
      </c>
      <c r="AB97" s="12" t="s">
        <v>316</v>
      </c>
      <c r="AC97" s="12" t="s">
        <v>87</v>
      </c>
      <c r="AD97" s="14">
        <v>42898</v>
      </c>
      <c r="AE97" s="12" t="s">
        <v>320</v>
      </c>
    </row>
    <row r="98" spans="1:31" x14ac:dyDescent="0.35">
      <c r="A98" s="11">
        <v>97</v>
      </c>
      <c r="B98" s="12" t="s">
        <v>146</v>
      </c>
      <c r="C98" s="12" t="s">
        <v>65</v>
      </c>
      <c r="D98" s="14">
        <v>41588</v>
      </c>
      <c r="E98" s="12" t="s">
        <v>331</v>
      </c>
      <c r="F98" s="15">
        <f t="shared" si="1"/>
        <v>3.6495550992470909</v>
      </c>
      <c r="G98" s="12" t="s">
        <v>142</v>
      </c>
      <c r="H98" s="12" t="s">
        <v>312</v>
      </c>
      <c r="I98" s="13" t="s">
        <v>313</v>
      </c>
      <c r="J98" s="14">
        <v>42921</v>
      </c>
      <c r="K98" s="12" t="s">
        <v>447</v>
      </c>
      <c r="L98" s="12" t="s">
        <v>75</v>
      </c>
      <c r="M98" s="12" t="s">
        <v>75</v>
      </c>
      <c r="N98" s="12" t="s">
        <v>315</v>
      </c>
      <c r="O98" s="12" t="s">
        <v>316</v>
      </c>
      <c r="P98" s="12" t="s">
        <v>335</v>
      </c>
      <c r="Q98" s="12" t="s">
        <v>448</v>
      </c>
      <c r="R98" s="12" t="s">
        <v>449</v>
      </c>
      <c r="S98" s="12" t="s">
        <v>450</v>
      </c>
      <c r="T98" s="12" t="s">
        <v>87</v>
      </c>
      <c r="U98" s="12" t="s">
        <v>316</v>
      </c>
      <c r="V98" s="12" t="s">
        <v>316</v>
      </c>
      <c r="W98" s="12" t="s">
        <v>393</v>
      </c>
      <c r="X98" s="12" t="s">
        <v>371</v>
      </c>
      <c r="Y98" s="12" t="s">
        <v>75</v>
      </c>
      <c r="Z98" s="14">
        <v>42922</v>
      </c>
      <c r="AA98" s="14">
        <v>42927</v>
      </c>
      <c r="AB98" s="12" t="s">
        <v>87</v>
      </c>
      <c r="AC98" s="12" t="s">
        <v>87</v>
      </c>
      <c r="AD98" s="14">
        <v>42927</v>
      </c>
      <c r="AE98" s="12" t="s">
        <v>320</v>
      </c>
    </row>
    <row r="99" spans="1:31" x14ac:dyDescent="0.35">
      <c r="A99" s="11">
        <v>98</v>
      </c>
      <c r="B99" s="12" t="s">
        <v>146</v>
      </c>
      <c r="C99" s="12" t="s">
        <v>65</v>
      </c>
      <c r="D99" s="14">
        <v>41588</v>
      </c>
      <c r="E99" s="12" t="s">
        <v>331</v>
      </c>
      <c r="F99" s="15">
        <f t="shared" si="1"/>
        <v>3.7289527720739222</v>
      </c>
      <c r="G99" s="12" t="s">
        <v>142</v>
      </c>
      <c r="H99" s="12" t="s">
        <v>312</v>
      </c>
      <c r="I99" s="13" t="s">
        <v>313</v>
      </c>
      <c r="J99" s="14">
        <v>42950</v>
      </c>
      <c r="K99" s="12" t="s">
        <v>451</v>
      </c>
      <c r="L99" s="12" t="s">
        <v>75</v>
      </c>
      <c r="M99" s="12" t="s">
        <v>75</v>
      </c>
      <c r="N99" s="12" t="s">
        <v>322</v>
      </c>
      <c r="O99" s="12" t="s">
        <v>316</v>
      </c>
      <c r="P99" s="12" t="s">
        <v>317</v>
      </c>
      <c r="Q99" s="12" t="s">
        <v>452</v>
      </c>
      <c r="R99" s="12" t="s">
        <v>316</v>
      </c>
      <c r="S99" s="12" t="s">
        <v>316</v>
      </c>
      <c r="T99" s="12" t="s">
        <v>316</v>
      </c>
      <c r="U99" s="12" t="s">
        <v>316</v>
      </c>
      <c r="V99" s="12" t="s">
        <v>316</v>
      </c>
      <c r="W99" s="12" t="s">
        <v>316</v>
      </c>
      <c r="X99" s="12" t="s">
        <v>316</v>
      </c>
      <c r="Y99" s="12" t="s">
        <v>75</v>
      </c>
      <c r="Z99" s="14">
        <v>42951</v>
      </c>
      <c r="AA99" s="14">
        <v>42963</v>
      </c>
      <c r="AB99" s="12" t="s">
        <v>87</v>
      </c>
      <c r="AC99" s="12" t="s">
        <v>87</v>
      </c>
      <c r="AD99" s="14">
        <v>42963</v>
      </c>
      <c r="AE99" s="12" t="s">
        <v>320</v>
      </c>
    </row>
    <row r="100" spans="1:31" x14ac:dyDescent="0.35">
      <c r="A100" s="11">
        <v>99</v>
      </c>
      <c r="B100" s="12" t="s">
        <v>146</v>
      </c>
      <c r="C100" s="12" t="s">
        <v>65</v>
      </c>
      <c r="D100" s="14">
        <v>41588</v>
      </c>
      <c r="E100" s="12" t="s">
        <v>331</v>
      </c>
      <c r="F100" s="15">
        <f t="shared" si="1"/>
        <v>3.893223819301848</v>
      </c>
      <c r="G100" s="12" t="s">
        <v>154</v>
      </c>
      <c r="H100" s="12" t="s">
        <v>312</v>
      </c>
      <c r="I100" s="13" t="s">
        <v>313</v>
      </c>
      <c r="J100" s="14">
        <v>43010</v>
      </c>
      <c r="K100" s="12" t="s">
        <v>425</v>
      </c>
      <c r="L100" s="12" t="s">
        <v>75</v>
      </c>
      <c r="M100" s="12" t="s">
        <v>75</v>
      </c>
      <c r="N100" s="12" t="s">
        <v>322</v>
      </c>
      <c r="O100" s="12" t="s">
        <v>316</v>
      </c>
      <c r="P100" s="12" t="s">
        <v>317</v>
      </c>
      <c r="Q100" s="12" t="s">
        <v>330</v>
      </c>
      <c r="R100" s="12" t="s">
        <v>316</v>
      </c>
      <c r="S100" s="12" t="s">
        <v>316</v>
      </c>
      <c r="T100" s="12" t="s">
        <v>316</v>
      </c>
      <c r="U100" s="12" t="s">
        <v>316</v>
      </c>
      <c r="V100" s="12" t="s">
        <v>316</v>
      </c>
      <c r="W100" s="12" t="s">
        <v>316</v>
      </c>
      <c r="X100" s="12" t="s">
        <v>316</v>
      </c>
      <c r="Y100" s="12" t="s">
        <v>75</v>
      </c>
      <c r="Z100" s="14">
        <v>43010</v>
      </c>
      <c r="AA100" s="14">
        <v>43012</v>
      </c>
      <c r="AB100" s="12" t="s">
        <v>87</v>
      </c>
      <c r="AC100" s="12" t="s">
        <v>87</v>
      </c>
      <c r="AD100" s="14">
        <v>43012</v>
      </c>
      <c r="AE100" s="12" t="s">
        <v>320</v>
      </c>
    </row>
    <row r="101" spans="1:31" x14ac:dyDescent="0.35">
      <c r="A101" s="11">
        <v>100</v>
      </c>
      <c r="B101" s="12" t="s">
        <v>146</v>
      </c>
      <c r="C101" s="12" t="s">
        <v>65</v>
      </c>
      <c r="D101" s="14">
        <v>41588</v>
      </c>
      <c r="E101" s="12" t="s">
        <v>331</v>
      </c>
      <c r="F101" s="15">
        <f t="shared" si="1"/>
        <v>4.3121149897330593</v>
      </c>
      <c r="G101" s="12" t="s">
        <v>326</v>
      </c>
      <c r="H101" s="12" t="s">
        <v>312</v>
      </c>
      <c r="I101" s="13" t="s">
        <v>313</v>
      </c>
      <c r="J101" s="14">
        <v>43163</v>
      </c>
      <c r="K101" s="12" t="s">
        <v>325</v>
      </c>
      <c r="L101" s="12" t="s">
        <v>75</v>
      </c>
      <c r="M101" s="12" t="s">
        <v>75</v>
      </c>
      <c r="N101" s="12" t="s">
        <v>325</v>
      </c>
      <c r="O101" s="12" t="s">
        <v>316</v>
      </c>
      <c r="P101" s="12" t="s">
        <v>316</v>
      </c>
      <c r="Q101" s="12" t="s">
        <v>316</v>
      </c>
      <c r="R101" s="12" t="s">
        <v>316</v>
      </c>
      <c r="S101" s="12" t="s">
        <v>316</v>
      </c>
      <c r="T101" s="12" t="s">
        <v>316</v>
      </c>
      <c r="U101" s="12" t="s">
        <v>316</v>
      </c>
      <c r="V101" s="12" t="s">
        <v>316</v>
      </c>
      <c r="W101" s="12" t="s">
        <v>316</v>
      </c>
      <c r="X101" s="12" t="s">
        <v>316</v>
      </c>
      <c r="Y101" s="12" t="s">
        <v>75</v>
      </c>
      <c r="Z101" s="14">
        <v>43164</v>
      </c>
      <c r="AA101" s="14">
        <v>43170</v>
      </c>
      <c r="AB101" s="12" t="s">
        <v>87</v>
      </c>
      <c r="AC101" s="12" t="s">
        <v>87</v>
      </c>
      <c r="AD101" s="14">
        <v>43170</v>
      </c>
      <c r="AE101" s="12" t="s">
        <v>320</v>
      </c>
    </row>
    <row r="102" spans="1:31" x14ac:dyDescent="0.35">
      <c r="A102" s="11">
        <v>101</v>
      </c>
      <c r="B102" s="12" t="s">
        <v>147</v>
      </c>
      <c r="C102" s="12" t="s">
        <v>65</v>
      </c>
      <c r="D102" s="14">
        <v>37131</v>
      </c>
      <c r="E102" s="12" t="s">
        <v>121</v>
      </c>
      <c r="F102" s="15">
        <f t="shared" si="1"/>
        <v>15.854893908282</v>
      </c>
      <c r="G102" s="12" t="s">
        <v>142</v>
      </c>
      <c r="H102" s="12" t="s">
        <v>312</v>
      </c>
      <c r="I102" s="13" t="s">
        <v>313</v>
      </c>
      <c r="J102" s="14">
        <v>42922</v>
      </c>
      <c r="K102" s="12" t="s">
        <v>453</v>
      </c>
      <c r="L102" s="12" t="s">
        <v>75</v>
      </c>
      <c r="M102" s="12" t="s">
        <v>75</v>
      </c>
      <c r="N102" s="12" t="s">
        <v>322</v>
      </c>
      <c r="O102" s="12" t="s">
        <v>316</v>
      </c>
      <c r="P102" s="12" t="s">
        <v>317</v>
      </c>
      <c r="Q102" s="12" t="s">
        <v>454</v>
      </c>
      <c r="R102" s="12" t="s">
        <v>316</v>
      </c>
      <c r="S102" s="12" t="s">
        <v>316</v>
      </c>
      <c r="T102" s="12" t="s">
        <v>316</v>
      </c>
      <c r="U102" s="12" t="s">
        <v>316</v>
      </c>
      <c r="V102" s="12" t="s">
        <v>316</v>
      </c>
      <c r="W102" s="12" t="s">
        <v>316</v>
      </c>
      <c r="X102" s="12" t="s">
        <v>316</v>
      </c>
      <c r="Y102" s="12" t="s">
        <v>75</v>
      </c>
      <c r="Z102" s="14">
        <v>42922</v>
      </c>
      <c r="AA102" s="14">
        <v>42924</v>
      </c>
      <c r="AB102" s="12" t="s">
        <v>87</v>
      </c>
      <c r="AC102" s="12" t="s">
        <v>87</v>
      </c>
      <c r="AD102" s="14">
        <v>42924</v>
      </c>
      <c r="AE102" s="12" t="s">
        <v>320</v>
      </c>
    </row>
    <row r="103" spans="1:31" x14ac:dyDescent="0.35">
      <c r="A103" s="11">
        <v>102</v>
      </c>
      <c r="B103" s="12" t="s">
        <v>147</v>
      </c>
      <c r="C103" s="12" t="s">
        <v>65</v>
      </c>
      <c r="D103" s="14">
        <v>37131</v>
      </c>
      <c r="E103" s="12" t="s">
        <v>121</v>
      </c>
      <c r="F103" s="15">
        <f t="shared" si="1"/>
        <v>15.863107460643395</v>
      </c>
      <c r="G103" s="12" t="s">
        <v>142</v>
      </c>
      <c r="H103" s="12" t="s">
        <v>312</v>
      </c>
      <c r="I103" s="13" t="s">
        <v>313</v>
      </c>
      <c r="J103" s="14">
        <v>42925</v>
      </c>
      <c r="K103" s="12" t="s">
        <v>425</v>
      </c>
      <c r="L103" s="12" t="s">
        <v>75</v>
      </c>
      <c r="M103" s="12" t="s">
        <v>75</v>
      </c>
      <c r="N103" s="12" t="s">
        <v>322</v>
      </c>
      <c r="O103" s="12" t="s">
        <v>316</v>
      </c>
      <c r="P103" s="12" t="s">
        <v>317</v>
      </c>
      <c r="Q103" s="12" t="s">
        <v>330</v>
      </c>
      <c r="R103" s="12" t="s">
        <v>316</v>
      </c>
      <c r="S103" s="12" t="s">
        <v>316</v>
      </c>
      <c r="T103" s="12" t="s">
        <v>316</v>
      </c>
      <c r="U103" s="12" t="s">
        <v>316</v>
      </c>
      <c r="V103" s="12" t="s">
        <v>316</v>
      </c>
      <c r="W103" s="12" t="s">
        <v>316</v>
      </c>
      <c r="X103" s="12" t="s">
        <v>316</v>
      </c>
      <c r="Y103" s="12" t="s">
        <v>75</v>
      </c>
      <c r="Z103" s="14">
        <v>42925</v>
      </c>
      <c r="AA103" s="14">
        <v>42928</v>
      </c>
      <c r="AB103" s="12" t="s">
        <v>87</v>
      </c>
      <c r="AC103" s="12" t="s">
        <v>87</v>
      </c>
      <c r="AD103" s="14">
        <v>42928</v>
      </c>
      <c r="AE103" s="12" t="s">
        <v>320</v>
      </c>
    </row>
    <row r="104" spans="1:31" x14ac:dyDescent="0.35">
      <c r="A104" s="11">
        <v>103</v>
      </c>
      <c r="B104" s="12" t="s">
        <v>147</v>
      </c>
      <c r="C104" s="12" t="s">
        <v>65</v>
      </c>
      <c r="D104" s="14">
        <v>37131</v>
      </c>
      <c r="E104" s="12" t="s">
        <v>121</v>
      </c>
      <c r="F104" s="15">
        <f t="shared" si="1"/>
        <v>15.937029431895962</v>
      </c>
      <c r="G104" s="12" t="s">
        <v>142</v>
      </c>
      <c r="H104" s="12" t="s">
        <v>312</v>
      </c>
      <c r="I104" s="13" t="s">
        <v>313</v>
      </c>
      <c r="J104" s="14">
        <v>42952</v>
      </c>
      <c r="K104" s="12" t="s">
        <v>455</v>
      </c>
      <c r="L104" s="12" t="s">
        <v>75</v>
      </c>
      <c r="M104" s="12" t="s">
        <v>75</v>
      </c>
      <c r="N104" s="12" t="s">
        <v>315</v>
      </c>
      <c r="O104" s="12" t="s">
        <v>316</v>
      </c>
      <c r="P104" s="12" t="s">
        <v>317</v>
      </c>
      <c r="Q104" s="12" t="s">
        <v>454</v>
      </c>
      <c r="R104" s="12" t="s">
        <v>316</v>
      </c>
      <c r="S104" s="12" t="s">
        <v>316</v>
      </c>
      <c r="T104" s="12" t="s">
        <v>316</v>
      </c>
      <c r="U104" s="12" t="s">
        <v>316</v>
      </c>
      <c r="V104" s="12" t="s">
        <v>316</v>
      </c>
      <c r="W104" s="12" t="s">
        <v>456</v>
      </c>
      <c r="X104" s="12" t="s">
        <v>346</v>
      </c>
      <c r="Y104" s="12" t="s">
        <v>75</v>
      </c>
      <c r="Z104" s="14">
        <v>42952</v>
      </c>
      <c r="AA104" s="14">
        <v>42954</v>
      </c>
      <c r="AB104" s="12" t="s">
        <v>87</v>
      </c>
      <c r="AC104" s="12" t="s">
        <v>87</v>
      </c>
      <c r="AD104" s="14">
        <v>42954</v>
      </c>
      <c r="AE104" s="12" t="s">
        <v>320</v>
      </c>
    </row>
    <row r="105" spans="1:31" x14ac:dyDescent="0.35">
      <c r="A105" s="11">
        <v>104</v>
      </c>
      <c r="B105" s="12" t="s">
        <v>147</v>
      </c>
      <c r="C105" s="12" t="s">
        <v>65</v>
      </c>
      <c r="D105" s="14">
        <v>37131</v>
      </c>
      <c r="E105" s="12" t="s">
        <v>121</v>
      </c>
      <c r="F105" s="15">
        <f t="shared" si="1"/>
        <v>15.950718685831623</v>
      </c>
      <c r="G105" s="12" t="s">
        <v>142</v>
      </c>
      <c r="H105" s="12" t="s">
        <v>312</v>
      </c>
      <c r="I105" s="13" t="s">
        <v>313</v>
      </c>
      <c r="J105" s="14">
        <v>42957</v>
      </c>
      <c r="K105" s="12" t="s">
        <v>457</v>
      </c>
      <c r="L105" s="12" t="s">
        <v>75</v>
      </c>
      <c r="M105" s="12" t="s">
        <v>75</v>
      </c>
      <c r="N105" s="12" t="s">
        <v>315</v>
      </c>
      <c r="O105" s="12" t="s">
        <v>316</v>
      </c>
      <c r="P105" s="12" t="s">
        <v>317</v>
      </c>
      <c r="Q105" s="12" t="s">
        <v>446</v>
      </c>
      <c r="R105" s="12" t="s">
        <v>369</v>
      </c>
      <c r="S105" s="12" t="s">
        <v>374</v>
      </c>
      <c r="T105" s="12" t="s">
        <v>87</v>
      </c>
      <c r="U105" s="12" t="s">
        <v>316</v>
      </c>
      <c r="V105" s="12" t="s">
        <v>316</v>
      </c>
      <c r="W105" s="12" t="s">
        <v>316</v>
      </c>
      <c r="X105" s="12" t="s">
        <v>316</v>
      </c>
      <c r="Y105" s="12" t="s">
        <v>75</v>
      </c>
      <c r="Z105" s="14">
        <v>42957</v>
      </c>
      <c r="AA105" s="14">
        <v>42961</v>
      </c>
      <c r="AB105" s="12" t="s">
        <v>87</v>
      </c>
      <c r="AC105" s="12" t="s">
        <v>87</v>
      </c>
      <c r="AD105" s="14">
        <v>42961</v>
      </c>
      <c r="AE105" s="12" t="s">
        <v>320</v>
      </c>
    </row>
    <row r="106" spans="1:31" x14ac:dyDescent="0.35">
      <c r="A106" s="11">
        <v>105</v>
      </c>
      <c r="B106" s="12" t="s">
        <v>147</v>
      </c>
      <c r="C106" s="12" t="s">
        <v>65</v>
      </c>
      <c r="D106" s="14">
        <v>37131</v>
      </c>
      <c r="E106" s="12" t="s">
        <v>121</v>
      </c>
      <c r="F106" s="15">
        <f t="shared" si="1"/>
        <v>16.068446269678301</v>
      </c>
      <c r="G106" s="12" t="s">
        <v>154</v>
      </c>
      <c r="H106" s="12" t="s">
        <v>312</v>
      </c>
      <c r="I106" s="13" t="s">
        <v>313</v>
      </c>
      <c r="J106" s="14">
        <v>43000</v>
      </c>
      <c r="K106" s="12" t="s">
        <v>458</v>
      </c>
      <c r="L106" s="12" t="s">
        <v>87</v>
      </c>
      <c r="M106" s="12" t="s">
        <v>87</v>
      </c>
      <c r="N106" s="12" t="s">
        <v>367</v>
      </c>
      <c r="O106" s="12" t="s">
        <v>316</v>
      </c>
      <c r="P106" s="12" t="s">
        <v>317</v>
      </c>
      <c r="Q106" s="12" t="s">
        <v>459</v>
      </c>
      <c r="R106" s="12" t="s">
        <v>421</v>
      </c>
      <c r="S106" s="12" t="s">
        <v>374</v>
      </c>
      <c r="T106" s="12" t="s">
        <v>87</v>
      </c>
      <c r="U106" s="12" t="s">
        <v>316</v>
      </c>
      <c r="V106" s="12" t="s">
        <v>316</v>
      </c>
      <c r="W106" s="12" t="s">
        <v>316</v>
      </c>
      <c r="X106" s="12" t="s">
        <v>316</v>
      </c>
      <c r="Y106" s="12" t="s">
        <v>87</v>
      </c>
      <c r="Z106" s="11" t="s">
        <v>316</v>
      </c>
      <c r="AA106" s="11" t="s">
        <v>316</v>
      </c>
      <c r="AB106" s="12" t="s">
        <v>316</v>
      </c>
      <c r="AC106" s="12" t="s">
        <v>87</v>
      </c>
      <c r="AD106" s="14">
        <v>43026</v>
      </c>
      <c r="AE106" s="12" t="s">
        <v>320</v>
      </c>
    </row>
    <row r="107" spans="1:31" x14ac:dyDescent="0.35">
      <c r="A107" s="11">
        <v>106</v>
      </c>
      <c r="B107" s="12" t="s">
        <v>147</v>
      </c>
      <c r="C107" s="12" t="s">
        <v>65</v>
      </c>
      <c r="D107" s="14">
        <v>37131</v>
      </c>
      <c r="E107" s="12" t="s">
        <v>121</v>
      </c>
      <c r="F107" s="15">
        <f t="shared" si="1"/>
        <v>16.271047227926079</v>
      </c>
      <c r="G107" s="12" t="s">
        <v>324</v>
      </c>
      <c r="H107" s="12" t="s">
        <v>312</v>
      </c>
      <c r="I107" s="13" t="s">
        <v>313</v>
      </c>
      <c r="J107" s="14">
        <v>43074</v>
      </c>
      <c r="K107" s="12" t="s">
        <v>460</v>
      </c>
      <c r="L107" s="12" t="s">
        <v>75</v>
      </c>
      <c r="M107" s="12" t="s">
        <v>75</v>
      </c>
      <c r="N107" s="12" t="s">
        <v>322</v>
      </c>
      <c r="O107" s="12" t="s">
        <v>316</v>
      </c>
      <c r="P107" s="12" t="s">
        <v>335</v>
      </c>
      <c r="Q107" s="12" t="s">
        <v>461</v>
      </c>
      <c r="R107" s="12" t="s">
        <v>316</v>
      </c>
      <c r="S107" s="12" t="s">
        <v>316</v>
      </c>
      <c r="T107" s="12" t="s">
        <v>316</v>
      </c>
      <c r="U107" s="12" t="s">
        <v>316</v>
      </c>
      <c r="V107" s="12" t="s">
        <v>316</v>
      </c>
      <c r="W107" s="12" t="s">
        <v>316</v>
      </c>
      <c r="X107" s="12" t="s">
        <v>316</v>
      </c>
      <c r="Y107" s="12" t="s">
        <v>75</v>
      </c>
      <c r="Z107" s="14">
        <v>43074</v>
      </c>
      <c r="AA107" s="14">
        <v>43081</v>
      </c>
      <c r="AB107" s="12" t="s">
        <v>87</v>
      </c>
      <c r="AC107" s="12" t="s">
        <v>87</v>
      </c>
      <c r="AD107" s="14">
        <v>43081</v>
      </c>
      <c r="AE107" s="12" t="s">
        <v>320</v>
      </c>
    </row>
    <row r="108" spans="1:31" x14ac:dyDescent="0.35">
      <c r="A108" s="11">
        <v>107</v>
      </c>
      <c r="B108" s="12" t="s">
        <v>147</v>
      </c>
      <c r="C108" s="12" t="s">
        <v>65</v>
      </c>
      <c r="D108" s="14">
        <v>37131</v>
      </c>
      <c r="E108" s="12" t="s">
        <v>121</v>
      </c>
      <c r="F108" s="15">
        <f t="shared" si="1"/>
        <v>16.45722108145106</v>
      </c>
      <c r="G108" s="12" t="s">
        <v>326</v>
      </c>
      <c r="H108" s="12" t="s">
        <v>312</v>
      </c>
      <c r="I108" s="13" t="s">
        <v>313</v>
      </c>
      <c r="J108" s="14">
        <v>43142</v>
      </c>
      <c r="K108" s="12" t="s">
        <v>425</v>
      </c>
      <c r="L108" s="12" t="s">
        <v>75</v>
      </c>
      <c r="M108" s="12" t="s">
        <v>75</v>
      </c>
      <c r="N108" s="12" t="s">
        <v>322</v>
      </c>
      <c r="O108" s="12" t="s">
        <v>316</v>
      </c>
      <c r="P108" s="12" t="s">
        <v>317</v>
      </c>
      <c r="Q108" s="12" t="s">
        <v>330</v>
      </c>
      <c r="R108" s="12" t="s">
        <v>316</v>
      </c>
      <c r="S108" s="12" t="s">
        <v>316</v>
      </c>
      <c r="T108" s="12" t="s">
        <v>316</v>
      </c>
      <c r="U108" s="12" t="s">
        <v>316</v>
      </c>
      <c r="V108" s="12" t="s">
        <v>316</v>
      </c>
      <c r="W108" s="12" t="s">
        <v>316</v>
      </c>
      <c r="X108" s="12" t="s">
        <v>316</v>
      </c>
      <c r="Y108" s="12" t="s">
        <v>75</v>
      </c>
      <c r="Z108" s="14">
        <v>43142</v>
      </c>
      <c r="AA108" s="14">
        <v>43143</v>
      </c>
      <c r="AB108" s="12" t="s">
        <v>87</v>
      </c>
      <c r="AC108" s="12" t="s">
        <v>87</v>
      </c>
      <c r="AD108" s="14">
        <v>43143</v>
      </c>
      <c r="AE108" s="12" t="s">
        <v>320</v>
      </c>
    </row>
    <row r="109" spans="1:31" x14ac:dyDescent="0.35">
      <c r="A109" s="11">
        <v>108</v>
      </c>
      <c r="B109" s="12" t="s">
        <v>147</v>
      </c>
      <c r="C109" s="12" t="s">
        <v>65</v>
      </c>
      <c r="D109" s="14">
        <v>37131</v>
      </c>
      <c r="E109" s="12" t="s">
        <v>121</v>
      </c>
      <c r="F109" s="15">
        <f t="shared" si="1"/>
        <v>17.349760438056126</v>
      </c>
      <c r="G109" s="12" t="s">
        <v>262</v>
      </c>
      <c r="H109" s="12" t="s">
        <v>312</v>
      </c>
      <c r="I109" s="13" t="s">
        <v>313</v>
      </c>
      <c r="J109" s="14">
        <v>43468</v>
      </c>
      <c r="K109" s="12" t="s">
        <v>462</v>
      </c>
      <c r="L109" s="12" t="s">
        <v>87</v>
      </c>
      <c r="M109" s="12" t="s">
        <v>87</v>
      </c>
      <c r="N109" s="12" t="s">
        <v>367</v>
      </c>
      <c r="O109" s="12" t="s">
        <v>316</v>
      </c>
      <c r="P109" s="12" t="s">
        <v>317</v>
      </c>
      <c r="Q109" s="12" t="s">
        <v>463</v>
      </c>
      <c r="R109" s="12" t="s">
        <v>316</v>
      </c>
      <c r="S109" s="12" t="s">
        <v>316</v>
      </c>
      <c r="T109" s="12" t="s">
        <v>316</v>
      </c>
      <c r="U109" s="12" t="s">
        <v>316</v>
      </c>
      <c r="V109" s="12" t="s">
        <v>316</v>
      </c>
      <c r="W109" s="12" t="s">
        <v>316</v>
      </c>
      <c r="X109" s="12" t="s">
        <v>316</v>
      </c>
      <c r="Y109" s="12" t="s">
        <v>75</v>
      </c>
      <c r="Z109" s="14">
        <v>43468</v>
      </c>
      <c r="AA109" s="14">
        <v>43469</v>
      </c>
      <c r="AB109" s="12" t="s">
        <v>87</v>
      </c>
      <c r="AC109" s="12" t="s">
        <v>87</v>
      </c>
      <c r="AD109" s="14">
        <v>43469</v>
      </c>
      <c r="AE109" s="12" t="s">
        <v>320</v>
      </c>
    </row>
    <row r="110" spans="1:31" x14ac:dyDescent="0.35">
      <c r="A110" s="11">
        <v>109</v>
      </c>
      <c r="B110" s="12" t="s">
        <v>148</v>
      </c>
      <c r="C110" s="12" t="s">
        <v>90</v>
      </c>
      <c r="D110" s="14">
        <v>41608</v>
      </c>
      <c r="E110" s="12" t="s">
        <v>311</v>
      </c>
      <c r="F110" s="15">
        <f t="shared" si="1"/>
        <v>3.978097193702943</v>
      </c>
      <c r="G110" s="12" t="s">
        <v>324</v>
      </c>
      <c r="H110" s="12" t="s">
        <v>312</v>
      </c>
      <c r="I110" s="13" t="s">
        <v>313</v>
      </c>
      <c r="J110" s="14">
        <v>43061</v>
      </c>
      <c r="K110" s="12" t="s">
        <v>325</v>
      </c>
      <c r="L110" s="12" t="s">
        <v>75</v>
      </c>
      <c r="M110" s="12" t="s">
        <v>75</v>
      </c>
      <c r="N110" s="12" t="s">
        <v>325</v>
      </c>
      <c r="O110" s="12" t="s">
        <v>316</v>
      </c>
      <c r="P110" s="12" t="s">
        <v>316</v>
      </c>
      <c r="Q110" s="12" t="s">
        <v>316</v>
      </c>
      <c r="R110" s="12" t="s">
        <v>316</v>
      </c>
      <c r="S110" s="12" t="s">
        <v>316</v>
      </c>
      <c r="T110" s="12" t="s">
        <v>316</v>
      </c>
      <c r="U110" s="12" t="s">
        <v>316</v>
      </c>
      <c r="V110" s="12" t="s">
        <v>316</v>
      </c>
      <c r="W110" s="12" t="s">
        <v>316</v>
      </c>
      <c r="X110" s="12" t="s">
        <v>316</v>
      </c>
      <c r="Y110" s="12" t="s">
        <v>75</v>
      </c>
      <c r="Z110" s="14">
        <v>43061</v>
      </c>
      <c r="AA110" s="14">
        <v>43062</v>
      </c>
      <c r="AB110" s="12" t="s">
        <v>87</v>
      </c>
      <c r="AC110" s="12" t="s">
        <v>87</v>
      </c>
      <c r="AD110" s="14">
        <v>43062</v>
      </c>
      <c r="AE110" s="12" t="s">
        <v>320</v>
      </c>
    </row>
    <row r="111" spans="1:31" x14ac:dyDescent="0.35">
      <c r="A111" s="11">
        <v>110</v>
      </c>
      <c r="B111" s="12" t="s">
        <v>148</v>
      </c>
      <c r="C111" s="12" t="s">
        <v>90</v>
      </c>
      <c r="D111" s="14">
        <v>41608</v>
      </c>
      <c r="E111" s="12" t="s">
        <v>311</v>
      </c>
      <c r="F111" s="15">
        <f t="shared" si="1"/>
        <v>5.675564681724846</v>
      </c>
      <c r="G111" s="12" t="s">
        <v>328</v>
      </c>
      <c r="H111" s="12" t="s">
        <v>312</v>
      </c>
      <c r="I111" s="13" t="s">
        <v>313</v>
      </c>
      <c r="J111" s="14">
        <v>43681</v>
      </c>
      <c r="K111" s="12" t="s">
        <v>325</v>
      </c>
      <c r="L111" s="12" t="s">
        <v>75</v>
      </c>
      <c r="M111" s="12" t="s">
        <v>75</v>
      </c>
      <c r="N111" s="12" t="s">
        <v>325</v>
      </c>
      <c r="O111" s="12" t="s">
        <v>316</v>
      </c>
      <c r="P111" s="12" t="s">
        <v>316</v>
      </c>
      <c r="Q111" s="12" t="s">
        <v>316</v>
      </c>
      <c r="R111" s="12" t="s">
        <v>316</v>
      </c>
      <c r="S111" s="12" t="s">
        <v>316</v>
      </c>
      <c r="T111" s="12" t="s">
        <v>316</v>
      </c>
      <c r="U111" s="12" t="s">
        <v>316</v>
      </c>
      <c r="V111" s="12" t="s">
        <v>316</v>
      </c>
      <c r="W111" s="12" t="s">
        <v>316</v>
      </c>
      <c r="X111" s="12" t="s">
        <v>316</v>
      </c>
      <c r="Y111" s="12" t="s">
        <v>75</v>
      </c>
      <c r="Z111" s="14">
        <v>43681</v>
      </c>
      <c r="AA111" s="14">
        <v>43682</v>
      </c>
      <c r="AB111" s="12" t="s">
        <v>87</v>
      </c>
      <c r="AC111" s="12" t="s">
        <v>87</v>
      </c>
      <c r="AD111" s="14">
        <v>42952</v>
      </c>
      <c r="AE111" s="12" t="s">
        <v>320</v>
      </c>
    </row>
    <row r="112" spans="1:31" x14ac:dyDescent="0.35">
      <c r="A112" s="11">
        <v>111</v>
      </c>
      <c r="B112" s="12" t="s">
        <v>149</v>
      </c>
      <c r="C112" s="12" t="s">
        <v>65</v>
      </c>
      <c r="D112" s="14">
        <v>40890</v>
      </c>
      <c r="E112" s="12" t="s">
        <v>331</v>
      </c>
      <c r="F112" s="15">
        <f t="shared" si="1"/>
        <v>6.9541409993155376</v>
      </c>
      <c r="G112" s="12" t="s">
        <v>348</v>
      </c>
      <c r="H112" s="12" t="s">
        <v>312</v>
      </c>
      <c r="I112" s="13" t="s">
        <v>313</v>
      </c>
      <c r="J112" s="14">
        <v>43430</v>
      </c>
      <c r="K112" s="12" t="s">
        <v>394</v>
      </c>
      <c r="L112" s="12" t="s">
        <v>75</v>
      </c>
      <c r="M112" s="12" t="s">
        <v>75</v>
      </c>
      <c r="N112" s="12" t="s">
        <v>322</v>
      </c>
      <c r="O112" s="12" t="s">
        <v>316</v>
      </c>
      <c r="P112" s="12" t="s">
        <v>317</v>
      </c>
      <c r="Q112" s="12" t="s">
        <v>350</v>
      </c>
      <c r="R112" s="12" t="s">
        <v>316</v>
      </c>
      <c r="S112" s="12" t="s">
        <v>316</v>
      </c>
      <c r="T112" s="12" t="s">
        <v>316</v>
      </c>
      <c r="U112" s="12" t="s">
        <v>316</v>
      </c>
      <c r="V112" s="12" t="s">
        <v>316</v>
      </c>
      <c r="W112" s="12" t="s">
        <v>316</v>
      </c>
      <c r="X112" s="12" t="s">
        <v>316</v>
      </c>
      <c r="Y112" s="12" t="s">
        <v>75</v>
      </c>
      <c r="Z112" s="14">
        <v>43430</v>
      </c>
      <c r="AA112" s="14">
        <v>43432</v>
      </c>
      <c r="AB112" s="12" t="s">
        <v>87</v>
      </c>
      <c r="AC112" s="12" t="s">
        <v>87</v>
      </c>
      <c r="AD112" s="14">
        <v>43432</v>
      </c>
      <c r="AE112" s="12" t="s">
        <v>320</v>
      </c>
    </row>
    <row r="113" spans="1:31" x14ac:dyDescent="0.35">
      <c r="A113" s="11">
        <v>112</v>
      </c>
      <c r="B113" s="12" t="s">
        <v>150</v>
      </c>
      <c r="C113" s="12" t="s">
        <v>65</v>
      </c>
      <c r="D113" s="14">
        <v>41281</v>
      </c>
      <c r="E113" s="12" t="s">
        <v>331</v>
      </c>
      <c r="F113" s="15">
        <f t="shared" si="1"/>
        <v>4.4134154688569476</v>
      </c>
      <c r="G113" s="12" t="s">
        <v>76</v>
      </c>
      <c r="H113" s="12" t="s">
        <v>389</v>
      </c>
      <c r="I113" s="13" t="s">
        <v>313</v>
      </c>
      <c r="J113" s="14">
        <v>42893</v>
      </c>
      <c r="K113" s="12" t="s">
        <v>464</v>
      </c>
      <c r="L113" s="12" t="s">
        <v>75</v>
      </c>
      <c r="M113" s="12" t="s">
        <v>75</v>
      </c>
      <c r="N113" s="12" t="s">
        <v>315</v>
      </c>
      <c r="O113" s="12" t="s">
        <v>352</v>
      </c>
      <c r="P113" s="12" t="s">
        <v>317</v>
      </c>
      <c r="Q113" s="12" t="s">
        <v>318</v>
      </c>
      <c r="R113" s="12" t="s">
        <v>465</v>
      </c>
      <c r="S113" s="12" t="s">
        <v>318</v>
      </c>
      <c r="T113" s="12" t="s">
        <v>87</v>
      </c>
      <c r="U113" s="12" t="s">
        <v>316</v>
      </c>
      <c r="V113" s="12" t="s">
        <v>316</v>
      </c>
      <c r="W113" s="12" t="s">
        <v>316</v>
      </c>
      <c r="X113" s="12" t="s">
        <v>316</v>
      </c>
      <c r="Y113" s="12" t="s">
        <v>75</v>
      </c>
      <c r="Z113" s="14">
        <v>42893</v>
      </c>
      <c r="AA113" s="14">
        <v>42898</v>
      </c>
      <c r="AB113" s="12" t="s">
        <v>87</v>
      </c>
      <c r="AC113" s="12" t="s">
        <v>87</v>
      </c>
      <c r="AD113" s="14">
        <v>42898</v>
      </c>
      <c r="AE113" s="12" t="s">
        <v>320</v>
      </c>
    </row>
    <row r="114" spans="1:31" x14ac:dyDescent="0.35">
      <c r="A114" s="11">
        <v>113</v>
      </c>
      <c r="B114" s="12" t="s">
        <v>150</v>
      </c>
      <c r="C114" s="12" t="s">
        <v>65</v>
      </c>
      <c r="D114" s="14">
        <v>41281</v>
      </c>
      <c r="E114" s="12" t="s">
        <v>331</v>
      </c>
      <c r="F114" s="15">
        <f t="shared" si="1"/>
        <v>4.5804243668720055</v>
      </c>
      <c r="G114" s="12" t="s">
        <v>142</v>
      </c>
      <c r="H114" s="12" t="s">
        <v>312</v>
      </c>
      <c r="I114" s="13" t="s">
        <v>313</v>
      </c>
      <c r="J114" s="14">
        <v>42954</v>
      </c>
      <c r="K114" s="12" t="s">
        <v>466</v>
      </c>
      <c r="L114" s="12" t="s">
        <v>87</v>
      </c>
      <c r="M114" s="12" t="s">
        <v>87</v>
      </c>
      <c r="N114" s="12" t="s">
        <v>367</v>
      </c>
      <c r="O114" s="12" t="s">
        <v>316</v>
      </c>
      <c r="P114" s="12" t="s">
        <v>335</v>
      </c>
      <c r="Q114" s="12" t="s">
        <v>467</v>
      </c>
      <c r="R114" s="12" t="s">
        <v>369</v>
      </c>
      <c r="S114" s="12" t="s">
        <v>374</v>
      </c>
      <c r="T114" s="12" t="s">
        <v>75</v>
      </c>
      <c r="U114" s="12" t="s">
        <v>316</v>
      </c>
      <c r="V114" s="12" t="s">
        <v>316</v>
      </c>
      <c r="W114" s="12" t="s">
        <v>316</v>
      </c>
      <c r="X114" s="12" t="s">
        <v>316</v>
      </c>
      <c r="Y114" s="12" t="s">
        <v>87</v>
      </c>
      <c r="Z114" s="11" t="s">
        <v>316</v>
      </c>
      <c r="AA114" s="11" t="s">
        <v>316</v>
      </c>
      <c r="AB114" s="12" t="s">
        <v>316</v>
      </c>
      <c r="AC114" s="12" t="s">
        <v>87</v>
      </c>
      <c r="AD114" s="14">
        <v>42968</v>
      </c>
      <c r="AE114" s="12" t="s">
        <v>320</v>
      </c>
    </row>
    <row r="115" spans="1:31" x14ac:dyDescent="0.35">
      <c r="A115" s="11">
        <v>114</v>
      </c>
      <c r="B115" s="12" t="s">
        <v>150</v>
      </c>
      <c r="C115" s="12" t="s">
        <v>65</v>
      </c>
      <c r="D115" s="14">
        <v>41281</v>
      </c>
      <c r="E115" s="12" t="s">
        <v>331</v>
      </c>
      <c r="F115" s="15">
        <f t="shared" si="1"/>
        <v>5.9958932238193015</v>
      </c>
      <c r="G115" s="12" t="s">
        <v>262</v>
      </c>
      <c r="H115" s="12" t="s">
        <v>312</v>
      </c>
      <c r="I115" s="13" t="s">
        <v>313</v>
      </c>
      <c r="J115" s="14">
        <v>43471</v>
      </c>
      <c r="K115" s="12" t="s">
        <v>425</v>
      </c>
      <c r="L115" s="12" t="s">
        <v>75</v>
      </c>
      <c r="M115" s="12" t="s">
        <v>75</v>
      </c>
      <c r="N115" s="12" t="s">
        <v>322</v>
      </c>
      <c r="O115" s="12" t="s">
        <v>316</v>
      </c>
      <c r="P115" s="12" t="s">
        <v>317</v>
      </c>
      <c r="Q115" s="12" t="s">
        <v>330</v>
      </c>
      <c r="R115" s="12" t="s">
        <v>316</v>
      </c>
      <c r="S115" s="12" t="s">
        <v>316</v>
      </c>
      <c r="T115" s="12" t="s">
        <v>316</v>
      </c>
      <c r="U115" s="12" t="s">
        <v>316</v>
      </c>
      <c r="V115" s="12" t="s">
        <v>316</v>
      </c>
      <c r="W115" s="12" t="s">
        <v>316</v>
      </c>
      <c r="X115" s="12" t="s">
        <v>316</v>
      </c>
      <c r="Y115" s="12" t="s">
        <v>75</v>
      </c>
      <c r="Z115" s="14">
        <v>43471</v>
      </c>
      <c r="AA115" s="14">
        <v>43472</v>
      </c>
      <c r="AB115" s="12" t="s">
        <v>87</v>
      </c>
      <c r="AC115" s="12" t="s">
        <v>87</v>
      </c>
      <c r="AD115" s="14">
        <v>43472</v>
      </c>
      <c r="AE115" s="12" t="s">
        <v>320</v>
      </c>
    </row>
    <row r="116" spans="1:31" x14ac:dyDescent="0.35">
      <c r="A116" s="11">
        <v>115</v>
      </c>
      <c r="B116" s="12" t="s">
        <v>150</v>
      </c>
      <c r="C116" s="12" t="s">
        <v>65</v>
      </c>
      <c r="D116" s="14">
        <v>41281</v>
      </c>
      <c r="E116" s="12" t="s">
        <v>331</v>
      </c>
      <c r="F116" s="15">
        <f t="shared" si="1"/>
        <v>6.1218343600273784</v>
      </c>
      <c r="G116" s="12" t="s">
        <v>262</v>
      </c>
      <c r="H116" s="12" t="s">
        <v>312</v>
      </c>
      <c r="I116" s="13" t="s">
        <v>313</v>
      </c>
      <c r="J116" s="14">
        <v>43517</v>
      </c>
      <c r="K116" s="12" t="s">
        <v>425</v>
      </c>
      <c r="L116" s="12" t="s">
        <v>75</v>
      </c>
      <c r="M116" s="12" t="s">
        <v>75</v>
      </c>
      <c r="N116" s="12" t="s">
        <v>322</v>
      </c>
      <c r="O116" s="12" t="s">
        <v>316</v>
      </c>
      <c r="P116" s="12" t="s">
        <v>317</v>
      </c>
      <c r="Q116" s="12" t="s">
        <v>330</v>
      </c>
      <c r="R116" s="12" t="s">
        <v>316</v>
      </c>
      <c r="S116" s="12" t="s">
        <v>316</v>
      </c>
      <c r="T116" s="12" t="s">
        <v>316</v>
      </c>
      <c r="U116" s="12" t="s">
        <v>316</v>
      </c>
      <c r="V116" s="12" t="s">
        <v>316</v>
      </c>
      <c r="W116" s="12" t="s">
        <v>316</v>
      </c>
      <c r="X116" s="12" t="s">
        <v>316</v>
      </c>
      <c r="Y116" s="12" t="s">
        <v>75</v>
      </c>
      <c r="Z116" s="14">
        <v>43517</v>
      </c>
      <c r="AA116" s="14">
        <v>43519</v>
      </c>
      <c r="AB116" s="12" t="s">
        <v>87</v>
      </c>
      <c r="AC116" s="12" t="s">
        <v>87</v>
      </c>
      <c r="AD116" s="14">
        <v>43519</v>
      </c>
      <c r="AE116" s="12" t="s">
        <v>320</v>
      </c>
    </row>
    <row r="117" spans="1:31" x14ac:dyDescent="0.35">
      <c r="A117" s="11">
        <v>116</v>
      </c>
      <c r="B117" s="12" t="s">
        <v>150</v>
      </c>
      <c r="C117" s="12" t="s">
        <v>65</v>
      </c>
      <c r="D117" s="14">
        <v>41281</v>
      </c>
      <c r="E117" s="12" t="s">
        <v>331</v>
      </c>
      <c r="F117" s="15">
        <f t="shared" si="1"/>
        <v>6.3737166324435321</v>
      </c>
      <c r="G117" s="12" t="s">
        <v>416</v>
      </c>
      <c r="H117" s="12" t="s">
        <v>312</v>
      </c>
      <c r="I117" s="13" t="s">
        <v>313</v>
      </c>
      <c r="J117" s="14">
        <v>43609</v>
      </c>
      <c r="K117" s="12" t="s">
        <v>468</v>
      </c>
      <c r="L117" s="12" t="s">
        <v>75</v>
      </c>
      <c r="M117" s="12" t="s">
        <v>75</v>
      </c>
      <c r="N117" s="12" t="s">
        <v>315</v>
      </c>
      <c r="O117" s="12" t="s">
        <v>316</v>
      </c>
      <c r="P117" s="12" t="s">
        <v>317</v>
      </c>
      <c r="Q117" s="12" t="s">
        <v>330</v>
      </c>
      <c r="R117" s="12" t="s">
        <v>316</v>
      </c>
      <c r="S117" s="12" t="s">
        <v>316</v>
      </c>
      <c r="T117" s="12" t="s">
        <v>316</v>
      </c>
      <c r="U117" s="12" t="s">
        <v>316</v>
      </c>
      <c r="V117" s="12" t="s">
        <v>316</v>
      </c>
      <c r="W117" s="12" t="s">
        <v>382</v>
      </c>
      <c r="X117" s="12" t="s">
        <v>371</v>
      </c>
      <c r="Y117" s="12" t="s">
        <v>75</v>
      </c>
      <c r="Z117" s="14">
        <v>43609</v>
      </c>
      <c r="AA117" s="14">
        <v>43611</v>
      </c>
      <c r="AB117" s="12" t="s">
        <v>87</v>
      </c>
      <c r="AC117" s="12" t="s">
        <v>87</v>
      </c>
      <c r="AD117" s="14">
        <v>43611</v>
      </c>
      <c r="AE117" s="12" t="s">
        <v>320</v>
      </c>
    </row>
    <row r="118" spans="1:31" x14ac:dyDescent="0.35">
      <c r="A118" s="11">
        <v>117</v>
      </c>
      <c r="B118" s="12" t="s">
        <v>150</v>
      </c>
      <c r="C118" s="12" t="s">
        <v>65</v>
      </c>
      <c r="D118" s="14">
        <v>41281</v>
      </c>
      <c r="E118" s="12" t="s">
        <v>331</v>
      </c>
      <c r="F118" s="15">
        <f t="shared" si="1"/>
        <v>6.6584531143052708</v>
      </c>
      <c r="G118" s="12" t="s">
        <v>328</v>
      </c>
      <c r="H118" s="12" t="s">
        <v>312</v>
      </c>
      <c r="I118" s="13" t="s">
        <v>313</v>
      </c>
      <c r="J118" s="14">
        <v>43713</v>
      </c>
      <c r="K118" s="12" t="s">
        <v>469</v>
      </c>
      <c r="L118" s="12" t="s">
        <v>75</v>
      </c>
      <c r="M118" s="12" t="s">
        <v>87</v>
      </c>
      <c r="N118" s="12" t="s">
        <v>367</v>
      </c>
      <c r="O118" s="12" t="s">
        <v>316</v>
      </c>
      <c r="P118" s="12" t="s">
        <v>317</v>
      </c>
      <c r="Q118" s="12" t="s">
        <v>470</v>
      </c>
      <c r="R118" s="12" t="s">
        <v>421</v>
      </c>
      <c r="S118" s="12" t="s">
        <v>374</v>
      </c>
      <c r="T118" s="12" t="s">
        <v>87</v>
      </c>
      <c r="U118" s="12" t="s">
        <v>316</v>
      </c>
      <c r="V118" s="12" t="s">
        <v>316</v>
      </c>
      <c r="W118" s="12" t="s">
        <v>316</v>
      </c>
      <c r="X118" s="12" t="s">
        <v>316</v>
      </c>
      <c r="Y118" s="12" t="s">
        <v>87</v>
      </c>
      <c r="Z118" s="11" t="s">
        <v>316</v>
      </c>
      <c r="AA118" s="11" t="s">
        <v>316</v>
      </c>
      <c r="AB118" s="12" t="s">
        <v>316</v>
      </c>
      <c r="AC118" s="12" t="s">
        <v>87</v>
      </c>
      <c r="AD118" s="14">
        <v>43720</v>
      </c>
      <c r="AE118" s="12" t="s">
        <v>320</v>
      </c>
    </row>
    <row r="119" spans="1:31" x14ac:dyDescent="0.35">
      <c r="A119" s="11">
        <v>118</v>
      </c>
      <c r="B119" s="12" t="s">
        <v>151</v>
      </c>
      <c r="C119" s="12" t="s">
        <v>65</v>
      </c>
      <c r="D119" s="14">
        <v>41932</v>
      </c>
      <c r="E119" s="12" t="s">
        <v>331</v>
      </c>
      <c r="F119" s="15">
        <f t="shared" si="1"/>
        <v>2.6201232032854209</v>
      </c>
      <c r="G119" s="12" t="s">
        <v>76</v>
      </c>
      <c r="H119" s="12" t="s">
        <v>312</v>
      </c>
      <c r="I119" s="13" t="s">
        <v>313</v>
      </c>
      <c r="J119" s="14">
        <v>42889</v>
      </c>
      <c r="K119" s="12" t="s">
        <v>471</v>
      </c>
      <c r="L119" s="12" t="s">
        <v>75</v>
      </c>
      <c r="M119" s="12" t="s">
        <v>75</v>
      </c>
      <c r="N119" s="12" t="s">
        <v>315</v>
      </c>
      <c r="O119" s="12" t="s">
        <v>316</v>
      </c>
      <c r="P119" s="12" t="s">
        <v>317</v>
      </c>
      <c r="Q119" s="12" t="s">
        <v>318</v>
      </c>
      <c r="R119" s="12" t="s">
        <v>472</v>
      </c>
      <c r="S119" s="12" t="s">
        <v>318</v>
      </c>
      <c r="T119" s="12" t="s">
        <v>87</v>
      </c>
      <c r="U119" s="12" t="s">
        <v>316</v>
      </c>
      <c r="V119" s="12" t="s">
        <v>316</v>
      </c>
      <c r="W119" s="12" t="s">
        <v>316</v>
      </c>
      <c r="X119" s="12" t="s">
        <v>316</v>
      </c>
      <c r="Y119" s="12" t="s">
        <v>75</v>
      </c>
      <c r="Z119" s="14">
        <v>42889</v>
      </c>
      <c r="AA119" s="14">
        <v>42892</v>
      </c>
      <c r="AB119" s="12" t="s">
        <v>87</v>
      </c>
      <c r="AC119" s="12" t="s">
        <v>87</v>
      </c>
      <c r="AD119" s="14">
        <v>42892</v>
      </c>
      <c r="AE119" s="12" t="s">
        <v>320</v>
      </c>
    </row>
    <row r="120" spans="1:31" x14ac:dyDescent="0.35">
      <c r="A120" s="11">
        <v>119</v>
      </c>
      <c r="B120" s="12" t="s">
        <v>151</v>
      </c>
      <c r="C120" s="12" t="s">
        <v>65</v>
      </c>
      <c r="D120" s="14">
        <v>41932</v>
      </c>
      <c r="E120" s="12" t="s">
        <v>331</v>
      </c>
      <c r="F120" s="15">
        <f t="shared" si="1"/>
        <v>2.6420260095824779</v>
      </c>
      <c r="G120" s="12" t="s">
        <v>76</v>
      </c>
      <c r="H120" s="12" t="s">
        <v>312</v>
      </c>
      <c r="I120" s="13" t="s">
        <v>313</v>
      </c>
      <c r="J120" s="14">
        <v>42897</v>
      </c>
      <c r="K120" s="12" t="s">
        <v>314</v>
      </c>
      <c r="L120" s="12" t="s">
        <v>75</v>
      </c>
      <c r="M120" s="12" t="s">
        <v>75</v>
      </c>
      <c r="N120" s="12" t="s">
        <v>315</v>
      </c>
      <c r="O120" s="12" t="s">
        <v>316</v>
      </c>
      <c r="P120" s="12" t="s">
        <v>317</v>
      </c>
      <c r="Q120" s="12" t="s">
        <v>318</v>
      </c>
      <c r="R120" s="12" t="s">
        <v>319</v>
      </c>
      <c r="S120" s="12" t="s">
        <v>318</v>
      </c>
      <c r="T120" s="12" t="s">
        <v>87</v>
      </c>
      <c r="U120" s="12" t="s">
        <v>316</v>
      </c>
      <c r="V120" s="12" t="s">
        <v>316</v>
      </c>
      <c r="W120" s="12" t="s">
        <v>316</v>
      </c>
      <c r="X120" s="12" t="s">
        <v>316</v>
      </c>
      <c r="Y120" s="12" t="s">
        <v>75</v>
      </c>
      <c r="Z120" s="14">
        <v>42897</v>
      </c>
      <c r="AA120" s="14">
        <v>42901</v>
      </c>
      <c r="AB120" s="12" t="s">
        <v>87</v>
      </c>
      <c r="AC120" s="12" t="s">
        <v>87</v>
      </c>
      <c r="AD120" s="14">
        <v>42901</v>
      </c>
      <c r="AE120" s="12" t="s">
        <v>320</v>
      </c>
    </row>
    <row r="121" spans="1:31" x14ac:dyDescent="0.35">
      <c r="A121" s="11">
        <v>120</v>
      </c>
      <c r="B121" s="12" t="s">
        <v>151</v>
      </c>
      <c r="C121" s="12" t="s">
        <v>65</v>
      </c>
      <c r="D121" s="14">
        <v>41932</v>
      </c>
      <c r="E121" s="12" t="s">
        <v>331</v>
      </c>
      <c r="F121" s="15">
        <f t="shared" si="1"/>
        <v>2.7871321013004793</v>
      </c>
      <c r="G121" s="12" t="s">
        <v>142</v>
      </c>
      <c r="H121" s="12" t="s">
        <v>312</v>
      </c>
      <c r="I121" s="13" t="s">
        <v>313</v>
      </c>
      <c r="J121" s="14">
        <v>42950</v>
      </c>
      <c r="K121" s="12" t="s">
        <v>473</v>
      </c>
      <c r="L121" s="12" t="s">
        <v>75</v>
      </c>
      <c r="M121" s="12" t="s">
        <v>75</v>
      </c>
      <c r="N121" s="12" t="s">
        <v>315</v>
      </c>
      <c r="O121" s="12" t="s">
        <v>316</v>
      </c>
      <c r="P121" s="12" t="s">
        <v>335</v>
      </c>
      <c r="Q121" s="12" t="s">
        <v>474</v>
      </c>
      <c r="R121" s="12" t="s">
        <v>316</v>
      </c>
      <c r="S121" s="12" t="s">
        <v>316</v>
      </c>
      <c r="T121" s="12" t="s">
        <v>316</v>
      </c>
      <c r="U121" s="12" t="s">
        <v>316</v>
      </c>
      <c r="V121" s="12" t="s">
        <v>316</v>
      </c>
      <c r="W121" s="12" t="s">
        <v>393</v>
      </c>
      <c r="X121" s="12" t="s">
        <v>371</v>
      </c>
      <c r="Y121" s="12" t="s">
        <v>75</v>
      </c>
      <c r="Z121" s="14">
        <v>42950</v>
      </c>
      <c r="AA121" s="14">
        <v>42955</v>
      </c>
      <c r="AB121" s="12" t="s">
        <v>87</v>
      </c>
      <c r="AC121" s="12" t="s">
        <v>87</v>
      </c>
      <c r="AD121" s="14">
        <v>42955</v>
      </c>
      <c r="AE121" s="12" t="s">
        <v>320</v>
      </c>
    </row>
    <row r="122" spans="1:31" x14ac:dyDescent="0.35">
      <c r="A122" s="11">
        <v>121</v>
      </c>
      <c r="B122" s="12" t="s">
        <v>151</v>
      </c>
      <c r="C122" s="12" t="s">
        <v>65</v>
      </c>
      <c r="D122" s="14">
        <v>41932</v>
      </c>
      <c r="E122" s="12" t="s">
        <v>331</v>
      </c>
      <c r="F122" s="15">
        <f t="shared" si="1"/>
        <v>3.3292265571526354</v>
      </c>
      <c r="G122" s="12" t="s">
        <v>326</v>
      </c>
      <c r="H122" s="12" t="s">
        <v>312</v>
      </c>
      <c r="I122" s="13" t="s">
        <v>313</v>
      </c>
      <c r="J122" s="14">
        <v>43148</v>
      </c>
      <c r="K122" s="12" t="s">
        <v>425</v>
      </c>
      <c r="L122" s="12" t="s">
        <v>75</v>
      </c>
      <c r="M122" s="12" t="s">
        <v>75</v>
      </c>
      <c r="N122" s="12" t="s">
        <v>322</v>
      </c>
      <c r="O122" s="12" t="s">
        <v>316</v>
      </c>
      <c r="P122" s="12" t="s">
        <v>317</v>
      </c>
      <c r="Q122" s="12" t="s">
        <v>330</v>
      </c>
      <c r="R122" s="12" t="s">
        <v>316</v>
      </c>
      <c r="S122" s="12" t="s">
        <v>316</v>
      </c>
      <c r="T122" s="12" t="s">
        <v>316</v>
      </c>
      <c r="U122" s="12" t="s">
        <v>316</v>
      </c>
      <c r="V122" s="12" t="s">
        <v>316</v>
      </c>
      <c r="W122" s="12" t="s">
        <v>316</v>
      </c>
      <c r="X122" s="12" t="s">
        <v>316</v>
      </c>
      <c r="Y122" s="12" t="s">
        <v>75</v>
      </c>
      <c r="Z122" s="14">
        <v>43148</v>
      </c>
      <c r="AA122" s="14">
        <v>43153</v>
      </c>
      <c r="AB122" s="12" t="s">
        <v>87</v>
      </c>
      <c r="AC122" s="12" t="s">
        <v>87</v>
      </c>
      <c r="AD122" s="14">
        <v>43153</v>
      </c>
      <c r="AE122" s="12" t="s">
        <v>320</v>
      </c>
    </row>
    <row r="123" spans="1:31" x14ac:dyDescent="0.35">
      <c r="A123" s="11">
        <v>122</v>
      </c>
      <c r="B123" s="12" t="s">
        <v>151</v>
      </c>
      <c r="C123" s="12" t="s">
        <v>65</v>
      </c>
      <c r="D123" s="14">
        <v>41932</v>
      </c>
      <c r="E123" s="12" t="s">
        <v>331</v>
      </c>
      <c r="F123" s="15">
        <f t="shared" si="1"/>
        <v>3.4387405886379194</v>
      </c>
      <c r="G123" s="12" t="s">
        <v>326</v>
      </c>
      <c r="H123" s="12" t="s">
        <v>312</v>
      </c>
      <c r="I123" s="13" t="s">
        <v>475</v>
      </c>
      <c r="J123" s="14">
        <v>43188</v>
      </c>
      <c r="K123" s="12" t="s">
        <v>476</v>
      </c>
      <c r="L123" s="19" t="s">
        <v>75</v>
      </c>
      <c r="M123" s="19" t="s">
        <v>75</v>
      </c>
      <c r="N123" s="19" t="s">
        <v>322</v>
      </c>
      <c r="O123" s="12" t="s">
        <v>316</v>
      </c>
      <c r="P123" s="12" t="s">
        <v>335</v>
      </c>
      <c r="Q123" s="12" t="s">
        <v>735</v>
      </c>
      <c r="R123" s="12" t="s">
        <v>316</v>
      </c>
      <c r="S123" s="12" t="s">
        <v>316</v>
      </c>
      <c r="T123" s="12" t="s">
        <v>316</v>
      </c>
      <c r="U123" s="12" t="s">
        <v>316</v>
      </c>
      <c r="V123" s="12" t="s">
        <v>316</v>
      </c>
      <c r="W123" s="12" t="s">
        <v>316</v>
      </c>
      <c r="X123" s="12" t="s">
        <v>316</v>
      </c>
      <c r="Y123" s="12" t="s">
        <v>75</v>
      </c>
      <c r="Z123" s="14">
        <v>43188</v>
      </c>
      <c r="AA123" s="14">
        <v>43188</v>
      </c>
      <c r="AB123" s="12" t="s">
        <v>75</v>
      </c>
      <c r="AC123" s="12" t="s">
        <v>87</v>
      </c>
      <c r="AD123" s="14">
        <v>43188</v>
      </c>
      <c r="AE123" s="12" t="s">
        <v>477</v>
      </c>
    </row>
    <row r="124" spans="1:31" x14ac:dyDescent="0.35">
      <c r="A124" s="11">
        <v>123</v>
      </c>
      <c r="B124" s="12" t="s">
        <v>153</v>
      </c>
      <c r="C124" s="12" t="s">
        <v>65</v>
      </c>
      <c r="D124" s="14">
        <v>37656</v>
      </c>
      <c r="E124" s="12" t="s">
        <v>353</v>
      </c>
      <c r="F124" s="15">
        <f t="shared" si="1"/>
        <v>14.291581108829568</v>
      </c>
      <c r="G124" s="12" t="s">
        <v>76</v>
      </c>
      <c r="H124" s="12" t="s">
        <v>338</v>
      </c>
      <c r="I124" s="13" t="s">
        <v>313</v>
      </c>
      <c r="J124" s="14">
        <v>42876</v>
      </c>
      <c r="K124" s="12" t="s">
        <v>478</v>
      </c>
      <c r="L124" s="12" t="s">
        <v>316</v>
      </c>
      <c r="M124" s="12" t="s">
        <v>316</v>
      </c>
      <c r="N124" s="12" t="s">
        <v>316</v>
      </c>
      <c r="O124" s="12" t="s">
        <v>478</v>
      </c>
      <c r="P124" s="12" t="s">
        <v>316</v>
      </c>
      <c r="Q124" s="12" t="s">
        <v>316</v>
      </c>
      <c r="R124" s="12" t="s">
        <v>316</v>
      </c>
      <c r="S124" s="12" t="s">
        <v>316</v>
      </c>
      <c r="T124" s="12" t="s">
        <v>316</v>
      </c>
      <c r="U124" s="12" t="s">
        <v>316</v>
      </c>
      <c r="V124" s="12" t="s">
        <v>316</v>
      </c>
      <c r="W124" s="12" t="s">
        <v>316</v>
      </c>
      <c r="X124" s="12" t="s">
        <v>316</v>
      </c>
      <c r="Y124" s="12" t="s">
        <v>87</v>
      </c>
      <c r="Z124" s="11" t="s">
        <v>316</v>
      </c>
      <c r="AA124" s="11" t="s">
        <v>316</v>
      </c>
      <c r="AB124" s="12" t="s">
        <v>316</v>
      </c>
      <c r="AC124" s="12" t="s">
        <v>316</v>
      </c>
      <c r="AD124" s="11" t="s">
        <v>316</v>
      </c>
      <c r="AE124" s="12" t="s">
        <v>316</v>
      </c>
    </row>
    <row r="125" spans="1:31" x14ac:dyDescent="0.35">
      <c r="A125" s="11">
        <v>124</v>
      </c>
      <c r="B125" s="12" t="s">
        <v>153</v>
      </c>
      <c r="C125" s="12" t="s">
        <v>65</v>
      </c>
      <c r="D125" s="14">
        <v>37656</v>
      </c>
      <c r="E125" s="12" t="s">
        <v>353</v>
      </c>
      <c r="F125" s="15">
        <f t="shared" si="1"/>
        <v>14.321697467488022</v>
      </c>
      <c r="G125" s="12" t="s">
        <v>76</v>
      </c>
      <c r="H125" s="12" t="s">
        <v>312</v>
      </c>
      <c r="I125" s="13" t="s">
        <v>340</v>
      </c>
      <c r="J125" s="14">
        <v>42887</v>
      </c>
      <c r="K125" s="12" t="s">
        <v>479</v>
      </c>
      <c r="L125" s="12" t="s">
        <v>75</v>
      </c>
      <c r="M125" s="12" t="s">
        <v>75</v>
      </c>
      <c r="N125" s="12" t="s">
        <v>315</v>
      </c>
      <c r="O125" s="12" t="s">
        <v>316</v>
      </c>
      <c r="P125" s="12" t="s">
        <v>335</v>
      </c>
      <c r="Q125" s="12" t="s">
        <v>480</v>
      </c>
      <c r="R125" s="12" t="s">
        <v>438</v>
      </c>
      <c r="S125" s="12" t="s">
        <v>374</v>
      </c>
      <c r="T125" s="12" t="s">
        <v>87</v>
      </c>
      <c r="U125" s="12" t="s">
        <v>481</v>
      </c>
      <c r="V125" s="12" t="s">
        <v>480</v>
      </c>
      <c r="W125" s="12" t="s">
        <v>316</v>
      </c>
      <c r="X125" s="12" t="s">
        <v>316</v>
      </c>
      <c r="Y125" s="12" t="s">
        <v>75</v>
      </c>
      <c r="Z125" s="14">
        <v>42887</v>
      </c>
      <c r="AA125" s="14">
        <v>42900</v>
      </c>
      <c r="AB125" s="12" t="s">
        <v>87</v>
      </c>
      <c r="AC125" s="12" t="s">
        <v>75</v>
      </c>
      <c r="AD125" s="14">
        <v>42915</v>
      </c>
      <c r="AE125" s="12" t="s">
        <v>320</v>
      </c>
    </row>
    <row r="126" spans="1:31" x14ac:dyDescent="0.35">
      <c r="A126" s="11">
        <v>125</v>
      </c>
      <c r="B126" s="12" t="s">
        <v>153</v>
      </c>
      <c r="C126" s="12" t="s">
        <v>65</v>
      </c>
      <c r="D126" s="14">
        <v>37656</v>
      </c>
      <c r="E126" s="12" t="s">
        <v>331</v>
      </c>
      <c r="F126" s="15">
        <f t="shared" si="1"/>
        <v>14.480492813141684</v>
      </c>
      <c r="G126" s="12" t="s">
        <v>142</v>
      </c>
      <c r="H126" s="12" t="s">
        <v>389</v>
      </c>
      <c r="I126" s="13" t="s">
        <v>340</v>
      </c>
      <c r="J126" s="14">
        <v>42945</v>
      </c>
      <c r="K126" s="12" t="s">
        <v>482</v>
      </c>
      <c r="L126" s="12" t="s">
        <v>75</v>
      </c>
      <c r="M126" s="12" t="s">
        <v>75</v>
      </c>
      <c r="N126" s="12" t="s">
        <v>315</v>
      </c>
      <c r="O126" s="12" t="s">
        <v>483</v>
      </c>
      <c r="P126" s="12" t="s">
        <v>335</v>
      </c>
      <c r="Q126" s="12" t="s">
        <v>448</v>
      </c>
      <c r="R126" s="12" t="s">
        <v>484</v>
      </c>
      <c r="S126" s="12" t="s">
        <v>450</v>
      </c>
      <c r="T126" s="12" t="s">
        <v>87</v>
      </c>
      <c r="U126" s="12" t="s">
        <v>316</v>
      </c>
      <c r="V126" s="12" t="s">
        <v>316</v>
      </c>
      <c r="W126" s="12" t="s">
        <v>316</v>
      </c>
      <c r="X126" s="12" t="s">
        <v>316</v>
      </c>
      <c r="Y126" s="12" t="s">
        <v>75</v>
      </c>
      <c r="Z126" s="14">
        <v>42945</v>
      </c>
      <c r="AA126" s="14">
        <v>42955</v>
      </c>
      <c r="AB126" s="12" t="s">
        <v>87</v>
      </c>
      <c r="AC126" s="12" t="s">
        <v>87</v>
      </c>
      <c r="AD126" s="14">
        <v>42955</v>
      </c>
      <c r="AE126" s="12" t="s">
        <v>320</v>
      </c>
    </row>
    <row r="127" spans="1:31" x14ac:dyDescent="0.35">
      <c r="A127" s="11">
        <v>126</v>
      </c>
      <c r="B127" s="12" t="s">
        <v>155</v>
      </c>
      <c r="C127" s="12" t="s">
        <v>65</v>
      </c>
      <c r="D127" s="14">
        <v>40882</v>
      </c>
      <c r="E127" s="12" t="s">
        <v>331</v>
      </c>
      <c r="F127" s="15">
        <f t="shared" si="1"/>
        <v>5.5112936344969201</v>
      </c>
      <c r="G127" s="12" t="s">
        <v>76</v>
      </c>
      <c r="H127" s="12" t="s">
        <v>312</v>
      </c>
      <c r="I127" s="13" t="s">
        <v>313</v>
      </c>
      <c r="J127" s="14">
        <v>42895</v>
      </c>
      <c r="K127" s="12" t="s">
        <v>485</v>
      </c>
      <c r="L127" s="12" t="s">
        <v>75</v>
      </c>
      <c r="M127" s="12" t="s">
        <v>75</v>
      </c>
      <c r="N127" s="12" t="s">
        <v>315</v>
      </c>
      <c r="O127" s="12" t="s">
        <v>316</v>
      </c>
      <c r="P127" s="12" t="s">
        <v>317</v>
      </c>
      <c r="Q127" s="12" t="s">
        <v>357</v>
      </c>
      <c r="R127" s="12" t="s">
        <v>421</v>
      </c>
      <c r="S127" s="12" t="s">
        <v>374</v>
      </c>
      <c r="T127" s="12" t="s">
        <v>87</v>
      </c>
      <c r="U127" s="12" t="s">
        <v>316</v>
      </c>
      <c r="V127" s="12" t="s">
        <v>316</v>
      </c>
      <c r="W127" s="12" t="s">
        <v>316</v>
      </c>
      <c r="X127" s="12" t="s">
        <v>316</v>
      </c>
      <c r="Y127" s="12" t="s">
        <v>75</v>
      </c>
      <c r="Z127" s="14">
        <v>42895</v>
      </c>
      <c r="AA127" s="14">
        <v>42902</v>
      </c>
      <c r="AB127" s="12" t="s">
        <v>87</v>
      </c>
      <c r="AC127" s="12" t="s">
        <v>87</v>
      </c>
      <c r="AD127" s="14">
        <v>42902</v>
      </c>
      <c r="AE127" s="12" t="s">
        <v>320</v>
      </c>
    </row>
    <row r="128" spans="1:31" x14ac:dyDescent="0.35">
      <c r="A128" s="11">
        <v>127</v>
      </c>
      <c r="B128" s="12" t="s">
        <v>155</v>
      </c>
      <c r="C128" s="12" t="s">
        <v>65</v>
      </c>
      <c r="D128" s="14">
        <v>40882</v>
      </c>
      <c r="E128" s="12" t="s">
        <v>331</v>
      </c>
      <c r="F128" s="15">
        <f t="shared" si="1"/>
        <v>5.5331964407939767</v>
      </c>
      <c r="G128" s="12" t="s">
        <v>76</v>
      </c>
      <c r="H128" s="12" t="s">
        <v>312</v>
      </c>
      <c r="I128" s="13" t="s">
        <v>313</v>
      </c>
      <c r="J128" s="14">
        <v>42903</v>
      </c>
      <c r="K128" s="12" t="s">
        <v>380</v>
      </c>
      <c r="L128" s="12" t="s">
        <v>75</v>
      </c>
      <c r="M128" s="12" t="s">
        <v>75</v>
      </c>
      <c r="N128" s="12" t="s">
        <v>322</v>
      </c>
      <c r="O128" s="12" t="s">
        <v>316</v>
      </c>
      <c r="P128" s="12" t="s">
        <v>317</v>
      </c>
      <c r="Q128" s="12" t="s">
        <v>323</v>
      </c>
      <c r="R128" s="12" t="s">
        <v>316</v>
      </c>
      <c r="S128" s="12" t="s">
        <v>316</v>
      </c>
      <c r="T128" s="12" t="s">
        <v>316</v>
      </c>
      <c r="U128" s="12" t="s">
        <v>316</v>
      </c>
      <c r="V128" s="12" t="s">
        <v>316</v>
      </c>
      <c r="W128" s="12" t="s">
        <v>316</v>
      </c>
      <c r="X128" s="12" t="s">
        <v>316</v>
      </c>
      <c r="Y128" s="12" t="s">
        <v>75</v>
      </c>
      <c r="Z128" s="14">
        <v>42903</v>
      </c>
      <c r="AA128" s="14">
        <v>42907</v>
      </c>
      <c r="AB128" s="12" t="s">
        <v>87</v>
      </c>
      <c r="AC128" s="12" t="s">
        <v>87</v>
      </c>
      <c r="AD128" s="14">
        <v>42907</v>
      </c>
      <c r="AE128" s="12" t="s">
        <v>320</v>
      </c>
    </row>
    <row r="129" spans="1:31" x14ac:dyDescent="0.35">
      <c r="A129" s="11">
        <v>128</v>
      </c>
      <c r="B129" s="12" t="s">
        <v>155</v>
      </c>
      <c r="C129" s="12" t="s">
        <v>65</v>
      </c>
      <c r="D129" s="14">
        <v>40882</v>
      </c>
      <c r="E129" s="12" t="s">
        <v>331</v>
      </c>
      <c r="F129" s="15">
        <f t="shared" si="1"/>
        <v>5.5687885010266944</v>
      </c>
      <c r="G129" s="12" t="s">
        <v>76</v>
      </c>
      <c r="H129" s="12" t="s">
        <v>312</v>
      </c>
      <c r="I129" s="13" t="s">
        <v>313</v>
      </c>
      <c r="J129" s="14">
        <v>42916</v>
      </c>
      <c r="K129" s="12" t="s">
        <v>486</v>
      </c>
      <c r="L129" s="12" t="s">
        <v>75</v>
      </c>
      <c r="M129" s="12" t="s">
        <v>75</v>
      </c>
      <c r="N129" s="12" t="s">
        <v>315</v>
      </c>
      <c r="O129" s="12" t="s">
        <v>316</v>
      </c>
      <c r="P129" s="12" t="s">
        <v>335</v>
      </c>
      <c r="Q129" s="12" t="s">
        <v>342</v>
      </c>
      <c r="R129" s="12" t="s">
        <v>409</v>
      </c>
      <c r="S129" s="12" t="s">
        <v>318</v>
      </c>
      <c r="T129" s="12" t="s">
        <v>87</v>
      </c>
      <c r="U129" s="12" t="s">
        <v>316</v>
      </c>
      <c r="V129" s="12" t="s">
        <v>316</v>
      </c>
      <c r="W129" s="12" t="s">
        <v>487</v>
      </c>
      <c r="X129" s="12" t="s">
        <v>371</v>
      </c>
      <c r="Y129" s="12" t="s">
        <v>75</v>
      </c>
      <c r="Z129" s="14">
        <v>42916</v>
      </c>
      <c r="AA129" s="14">
        <v>42922</v>
      </c>
      <c r="AB129" s="12" t="s">
        <v>87</v>
      </c>
      <c r="AC129" s="12" t="s">
        <v>87</v>
      </c>
      <c r="AD129" s="14">
        <v>42922</v>
      </c>
      <c r="AE129" s="12" t="s">
        <v>320</v>
      </c>
    </row>
    <row r="130" spans="1:31" x14ac:dyDescent="0.35">
      <c r="A130" s="11">
        <v>129</v>
      </c>
      <c r="B130" s="12" t="s">
        <v>155</v>
      </c>
      <c r="C130" s="12" t="s">
        <v>65</v>
      </c>
      <c r="D130" s="14">
        <v>40882</v>
      </c>
      <c r="E130" s="12" t="s">
        <v>331</v>
      </c>
      <c r="F130" s="15">
        <f t="shared" si="1"/>
        <v>5.6673511293634498</v>
      </c>
      <c r="G130" s="12" t="s">
        <v>142</v>
      </c>
      <c r="H130" s="12" t="s">
        <v>312</v>
      </c>
      <c r="I130" s="13" t="s">
        <v>313</v>
      </c>
      <c r="J130" s="14">
        <v>42952</v>
      </c>
      <c r="K130" s="12" t="s">
        <v>325</v>
      </c>
      <c r="L130" s="12" t="s">
        <v>75</v>
      </c>
      <c r="M130" s="12" t="s">
        <v>75</v>
      </c>
      <c r="N130" s="12" t="s">
        <v>325</v>
      </c>
      <c r="O130" s="12" t="s">
        <v>316</v>
      </c>
      <c r="P130" s="12" t="s">
        <v>316</v>
      </c>
      <c r="Q130" s="12" t="s">
        <v>316</v>
      </c>
      <c r="R130" s="12" t="s">
        <v>316</v>
      </c>
      <c r="S130" s="12" t="s">
        <v>316</v>
      </c>
      <c r="T130" s="12" t="s">
        <v>316</v>
      </c>
      <c r="U130" s="12" t="s">
        <v>316</v>
      </c>
      <c r="V130" s="12" t="s">
        <v>316</v>
      </c>
      <c r="W130" s="12" t="s">
        <v>316</v>
      </c>
      <c r="X130" s="12" t="s">
        <v>316</v>
      </c>
      <c r="Y130" s="12" t="s">
        <v>75</v>
      </c>
      <c r="Z130" s="14">
        <v>42952</v>
      </c>
      <c r="AA130" s="14">
        <v>42954</v>
      </c>
      <c r="AB130" s="12" t="s">
        <v>87</v>
      </c>
      <c r="AC130" s="12" t="s">
        <v>87</v>
      </c>
      <c r="AD130" s="14">
        <v>42954</v>
      </c>
      <c r="AE130" s="12" t="s">
        <v>320</v>
      </c>
    </row>
    <row r="131" spans="1:31" x14ac:dyDescent="0.35">
      <c r="A131" s="11">
        <v>130</v>
      </c>
      <c r="B131" s="12" t="s">
        <v>156</v>
      </c>
      <c r="C131" s="12" t="s">
        <v>65</v>
      </c>
      <c r="D131" s="14">
        <v>41765</v>
      </c>
      <c r="E131" s="12" t="s">
        <v>331</v>
      </c>
      <c r="F131" s="15">
        <f t="shared" si="1"/>
        <v>3.2744695414099931</v>
      </c>
      <c r="G131" s="12" t="s">
        <v>142</v>
      </c>
      <c r="H131" s="12" t="s">
        <v>312</v>
      </c>
      <c r="I131" s="13" t="s">
        <v>313</v>
      </c>
      <c r="J131" s="14">
        <v>42961</v>
      </c>
      <c r="K131" s="12" t="s">
        <v>488</v>
      </c>
      <c r="L131" s="12" t="s">
        <v>75</v>
      </c>
      <c r="M131" s="12" t="s">
        <v>75</v>
      </c>
      <c r="N131" s="12" t="s">
        <v>315</v>
      </c>
      <c r="O131" s="12" t="s">
        <v>316</v>
      </c>
      <c r="P131" s="12" t="s">
        <v>317</v>
      </c>
      <c r="Q131" s="12" t="s">
        <v>330</v>
      </c>
      <c r="R131" s="12" t="s">
        <v>316</v>
      </c>
      <c r="S131" s="12" t="s">
        <v>316</v>
      </c>
      <c r="T131" s="12" t="s">
        <v>316</v>
      </c>
      <c r="U131" s="12" t="s">
        <v>316</v>
      </c>
      <c r="V131" s="12" t="s">
        <v>316</v>
      </c>
      <c r="W131" s="12" t="s">
        <v>393</v>
      </c>
      <c r="X131" s="12" t="s">
        <v>371</v>
      </c>
      <c r="Y131" s="12" t="s">
        <v>75</v>
      </c>
      <c r="Z131" s="14">
        <v>42961</v>
      </c>
      <c r="AA131" s="14">
        <v>42965</v>
      </c>
      <c r="AB131" s="12" t="s">
        <v>87</v>
      </c>
      <c r="AC131" s="12" t="s">
        <v>87</v>
      </c>
      <c r="AD131" s="14">
        <v>42965</v>
      </c>
      <c r="AE131" s="12" t="s">
        <v>320</v>
      </c>
    </row>
    <row r="132" spans="1:31" x14ac:dyDescent="0.35">
      <c r="A132" s="11">
        <v>131</v>
      </c>
      <c r="B132" s="12" t="s">
        <v>156</v>
      </c>
      <c r="C132" s="12" t="s">
        <v>65</v>
      </c>
      <c r="D132" s="14">
        <v>41765</v>
      </c>
      <c r="E132" s="12" t="s">
        <v>331</v>
      </c>
      <c r="F132" s="15">
        <f t="shared" si="1"/>
        <v>3.3237508555783708</v>
      </c>
      <c r="G132" s="12" t="s">
        <v>142</v>
      </c>
      <c r="H132" s="12" t="s">
        <v>312</v>
      </c>
      <c r="I132" s="13" t="s">
        <v>313</v>
      </c>
      <c r="J132" s="14">
        <v>42979</v>
      </c>
      <c r="K132" s="12" t="s">
        <v>325</v>
      </c>
      <c r="L132" s="12" t="s">
        <v>75</v>
      </c>
      <c r="M132" s="12" t="s">
        <v>75</v>
      </c>
      <c r="N132" s="12" t="s">
        <v>325</v>
      </c>
      <c r="O132" s="12" t="s">
        <v>316</v>
      </c>
      <c r="P132" s="12" t="s">
        <v>316</v>
      </c>
      <c r="Q132" s="12" t="s">
        <v>316</v>
      </c>
      <c r="R132" s="12" t="s">
        <v>316</v>
      </c>
      <c r="S132" s="12" t="s">
        <v>316</v>
      </c>
      <c r="T132" s="12" t="s">
        <v>316</v>
      </c>
      <c r="U132" s="12" t="s">
        <v>316</v>
      </c>
      <c r="V132" s="12" t="s">
        <v>316</v>
      </c>
      <c r="W132" s="12" t="s">
        <v>316</v>
      </c>
      <c r="X132" s="12" t="s">
        <v>316</v>
      </c>
      <c r="Y132" s="12" t="s">
        <v>75</v>
      </c>
      <c r="Z132" s="14">
        <v>42979</v>
      </c>
      <c r="AA132" s="14">
        <v>42981</v>
      </c>
      <c r="AB132" s="12" t="s">
        <v>87</v>
      </c>
      <c r="AC132" s="12" t="s">
        <v>87</v>
      </c>
      <c r="AD132" s="14">
        <v>42981</v>
      </c>
      <c r="AE132" s="12" t="s">
        <v>320</v>
      </c>
    </row>
    <row r="133" spans="1:31" x14ac:dyDescent="0.35">
      <c r="A133" s="11">
        <v>132</v>
      </c>
      <c r="B133" s="12" t="s">
        <v>156</v>
      </c>
      <c r="C133" s="12" t="s">
        <v>65</v>
      </c>
      <c r="D133" s="14">
        <v>41765</v>
      </c>
      <c r="E133" s="12" t="s">
        <v>331</v>
      </c>
      <c r="F133" s="15">
        <f t="shared" si="1"/>
        <v>3.5674195756331279</v>
      </c>
      <c r="G133" s="12" t="s">
        <v>154</v>
      </c>
      <c r="H133" s="12" t="s">
        <v>312</v>
      </c>
      <c r="I133" s="13" t="s">
        <v>313</v>
      </c>
      <c r="J133" s="14">
        <v>43068</v>
      </c>
      <c r="K133" s="12" t="s">
        <v>489</v>
      </c>
      <c r="L133" s="12" t="s">
        <v>87</v>
      </c>
      <c r="M133" s="12" t="s">
        <v>75</v>
      </c>
      <c r="N133" s="12" t="s">
        <v>367</v>
      </c>
      <c r="O133" s="12" t="s">
        <v>316</v>
      </c>
      <c r="P133" s="12" t="s">
        <v>317</v>
      </c>
      <c r="Q133" s="12" t="s">
        <v>450</v>
      </c>
      <c r="R133" s="12" t="s">
        <v>337</v>
      </c>
      <c r="S133" s="12" t="s">
        <v>450</v>
      </c>
      <c r="T133" s="12" t="s">
        <v>87</v>
      </c>
      <c r="U133" s="12" t="s">
        <v>316</v>
      </c>
      <c r="V133" s="12" t="s">
        <v>316</v>
      </c>
      <c r="W133" s="12" t="s">
        <v>316</v>
      </c>
      <c r="X133" s="12" t="s">
        <v>316</v>
      </c>
      <c r="Y133" s="12" t="s">
        <v>75</v>
      </c>
      <c r="Z133" s="14">
        <v>43068</v>
      </c>
      <c r="AA133" s="14">
        <v>43080</v>
      </c>
      <c r="AB133" s="12" t="s">
        <v>87</v>
      </c>
      <c r="AC133" s="12" t="s">
        <v>87</v>
      </c>
      <c r="AD133" s="14">
        <v>43080</v>
      </c>
      <c r="AE133" s="12" t="s">
        <v>320</v>
      </c>
    </row>
    <row r="134" spans="1:31" x14ac:dyDescent="0.35">
      <c r="A134" s="11">
        <v>133</v>
      </c>
      <c r="B134" s="12" t="s">
        <v>157</v>
      </c>
      <c r="C134" s="12" t="s">
        <v>65</v>
      </c>
      <c r="D134" s="14">
        <v>42308</v>
      </c>
      <c r="E134" s="12" t="s">
        <v>347</v>
      </c>
      <c r="F134" s="15">
        <f t="shared" si="1"/>
        <v>1.6618754277891854</v>
      </c>
      <c r="G134" s="12" t="s">
        <v>76</v>
      </c>
      <c r="H134" s="12" t="s">
        <v>312</v>
      </c>
      <c r="I134" s="13" t="s">
        <v>313</v>
      </c>
      <c r="J134" s="14">
        <v>42915</v>
      </c>
      <c r="K134" s="12" t="s">
        <v>425</v>
      </c>
      <c r="L134" s="12" t="s">
        <v>75</v>
      </c>
      <c r="M134" s="12" t="s">
        <v>75</v>
      </c>
      <c r="N134" s="12" t="s">
        <v>322</v>
      </c>
      <c r="O134" s="12" t="s">
        <v>316</v>
      </c>
      <c r="P134" s="12" t="s">
        <v>317</v>
      </c>
      <c r="Q134" s="12" t="s">
        <v>330</v>
      </c>
      <c r="R134" s="12" t="s">
        <v>316</v>
      </c>
      <c r="S134" s="12" t="s">
        <v>316</v>
      </c>
      <c r="T134" s="12" t="s">
        <v>316</v>
      </c>
      <c r="U134" s="12" t="s">
        <v>316</v>
      </c>
      <c r="V134" s="12" t="s">
        <v>316</v>
      </c>
      <c r="W134" s="12" t="s">
        <v>316</v>
      </c>
      <c r="X134" s="12" t="s">
        <v>316</v>
      </c>
      <c r="Y134" s="12" t="s">
        <v>75</v>
      </c>
      <c r="Z134" s="14">
        <v>42915</v>
      </c>
      <c r="AA134" s="14">
        <v>42917</v>
      </c>
      <c r="AB134" s="12" t="s">
        <v>87</v>
      </c>
      <c r="AC134" s="12" t="s">
        <v>87</v>
      </c>
      <c r="AD134" s="14">
        <v>42917</v>
      </c>
      <c r="AE134" s="12" t="s">
        <v>320</v>
      </c>
    </row>
    <row r="135" spans="1:31" x14ac:dyDescent="0.35">
      <c r="A135" s="11">
        <v>134</v>
      </c>
      <c r="B135" s="12" t="s">
        <v>157</v>
      </c>
      <c r="C135" s="12" t="s">
        <v>65</v>
      </c>
      <c r="D135" s="14">
        <v>42308</v>
      </c>
      <c r="E135" s="12" t="s">
        <v>347</v>
      </c>
      <c r="F135" s="15">
        <f t="shared" si="1"/>
        <v>1.6919917864476386</v>
      </c>
      <c r="G135" s="12" t="s">
        <v>76</v>
      </c>
      <c r="H135" s="12" t="s">
        <v>312</v>
      </c>
      <c r="I135" s="13" t="s">
        <v>313</v>
      </c>
      <c r="J135" s="14">
        <v>42926</v>
      </c>
      <c r="K135" s="12" t="s">
        <v>325</v>
      </c>
      <c r="L135" s="12" t="s">
        <v>75</v>
      </c>
      <c r="M135" s="12" t="s">
        <v>75</v>
      </c>
      <c r="N135" s="12" t="s">
        <v>325</v>
      </c>
      <c r="O135" s="12" t="s">
        <v>316</v>
      </c>
      <c r="P135" s="12" t="s">
        <v>316</v>
      </c>
      <c r="Q135" s="12" t="s">
        <v>316</v>
      </c>
      <c r="R135" s="12" t="s">
        <v>316</v>
      </c>
      <c r="S135" s="12" t="s">
        <v>316</v>
      </c>
      <c r="T135" s="12" t="s">
        <v>316</v>
      </c>
      <c r="U135" s="12" t="s">
        <v>316</v>
      </c>
      <c r="V135" s="12" t="s">
        <v>316</v>
      </c>
      <c r="W135" s="12" t="s">
        <v>316</v>
      </c>
      <c r="X135" s="12" t="s">
        <v>316</v>
      </c>
      <c r="Y135" s="12" t="s">
        <v>75</v>
      </c>
      <c r="Z135" s="14">
        <v>42926</v>
      </c>
      <c r="AA135" s="14">
        <v>42928</v>
      </c>
      <c r="AB135" s="12" t="s">
        <v>87</v>
      </c>
      <c r="AC135" s="12" t="s">
        <v>87</v>
      </c>
      <c r="AD135" s="14">
        <v>42928</v>
      </c>
      <c r="AE135" s="12" t="s">
        <v>320</v>
      </c>
    </row>
    <row r="136" spans="1:31" x14ac:dyDescent="0.35">
      <c r="A136" s="11">
        <v>135</v>
      </c>
      <c r="B136" s="12" t="s">
        <v>157</v>
      </c>
      <c r="C136" s="12" t="s">
        <v>65</v>
      </c>
      <c r="D136" s="14">
        <v>42308</v>
      </c>
      <c r="E136" s="12" t="s">
        <v>347</v>
      </c>
      <c r="F136" s="15">
        <f t="shared" si="1"/>
        <v>1.7987679671457906</v>
      </c>
      <c r="G136" s="12" t="s">
        <v>142</v>
      </c>
      <c r="H136" s="12" t="s">
        <v>312</v>
      </c>
      <c r="I136" s="13" t="s">
        <v>313</v>
      </c>
      <c r="J136" s="14">
        <v>42965</v>
      </c>
      <c r="K136" s="12" t="s">
        <v>488</v>
      </c>
      <c r="L136" s="12" t="s">
        <v>75</v>
      </c>
      <c r="M136" s="12" t="s">
        <v>75</v>
      </c>
      <c r="N136" s="12" t="s">
        <v>315</v>
      </c>
      <c r="O136" s="12" t="s">
        <v>316</v>
      </c>
      <c r="P136" s="12" t="s">
        <v>317</v>
      </c>
      <c r="Q136" s="12" t="s">
        <v>330</v>
      </c>
      <c r="R136" s="12" t="s">
        <v>316</v>
      </c>
      <c r="S136" s="12" t="s">
        <v>316</v>
      </c>
      <c r="T136" s="12" t="s">
        <v>316</v>
      </c>
      <c r="U136" s="12" t="s">
        <v>316</v>
      </c>
      <c r="V136" s="12" t="s">
        <v>316</v>
      </c>
      <c r="W136" s="12" t="s">
        <v>393</v>
      </c>
      <c r="X136" s="12" t="s">
        <v>371</v>
      </c>
      <c r="Y136" s="12" t="s">
        <v>75</v>
      </c>
      <c r="Z136" s="14">
        <v>42965</v>
      </c>
      <c r="AA136" s="14">
        <v>42967</v>
      </c>
      <c r="AB136" s="12" t="s">
        <v>87</v>
      </c>
      <c r="AC136" s="12" t="s">
        <v>87</v>
      </c>
      <c r="AD136" s="14">
        <v>42967</v>
      </c>
      <c r="AE136" s="12" t="s">
        <v>320</v>
      </c>
    </row>
    <row r="137" spans="1:31" x14ac:dyDescent="0.35">
      <c r="A137" s="11">
        <v>136</v>
      </c>
      <c r="B137" s="12" t="s">
        <v>157</v>
      </c>
      <c r="C137" s="12" t="s">
        <v>65</v>
      </c>
      <c r="D137" s="14">
        <v>42308</v>
      </c>
      <c r="E137" s="12" t="s">
        <v>347</v>
      </c>
      <c r="F137" s="15">
        <f t="shared" si="1"/>
        <v>1.8425735797399041</v>
      </c>
      <c r="G137" s="12" t="s">
        <v>142</v>
      </c>
      <c r="H137" s="12" t="s">
        <v>312</v>
      </c>
      <c r="I137" s="13" t="s">
        <v>313</v>
      </c>
      <c r="J137" s="14">
        <v>42981</v>
      </c>
      <c r="K137" s="12" t="s">
        <v>425</v>
      </c>
      <c r="L137" s="12" t="s">
        <v>75</v>
      </c>
      <c r="M137" s="12" t="s">
        <v>75</v>
      </c>
      <c r="N137" s="12" t="s">
        <v>322</v>
      </c>
      <c r="O137" s="12" t="s">
        <v>316</v>
      </c>
      <c r="P137" s="12" t="s">
        <v>317</v>
      </c>
      <c r="Q137" s="12" t="s">
        <v>330</v>
      </c>
      <c r="R137" s="12" t="s">
        <v>316</v>
      </c>
      <c r="S137" s="12" t="s">
        <v>316</v>
      </c>
      <c r="T137" s="12" t="s">
        <v>316</v>
      </c>
      <c r="U137" s="12" t="s">
        <v>316</v>
      </c>
      <c r="V137" s="12" t="s">
        <v>316</v>
      </c>
      <c r="W137" s="12" t="s">
        <v>316</v>
      </c>
      <c r="X137" s="12" t="s">
        <v>316</v>
      </c>
      <c r="Y137" s="12" t="s">
        <v>75</v>
      </c>
      <c r="Z137" s="14">
        <v>42981</v>
      </c>
      <c r="AA137" s="14">
        <v>42983</v>
      </c>
      <c r="AB137" s="12" t="s">
        <v>87</v>
      </c>
      <c r="AC137" s="12" t="s">
        <v>87</v>
      </c>
      <c r="AD137" s="14">
        <v>42983</v>
      </c>
      <c r="AE137" s="12" t="s">
        <v>320</v>
      </c>
    </row>
    <row r="138" spans="1:31" x14ac:dyDescent="0.35">
      <c r="A138" s="11">
        <v>137</v>
      </c>
      <c r="B138" s="12" t="s">
        <v>157</v>
      </c>
      <c r="C138" s="12" t="s">
        <v>65</v>
      </c>
      <c r="D138" s="14">
        <v>42308</v>
      </c>
      <c r="E138" s="12" t="s">
        <v>347</v>
      </c>
      <c r="F138" s="15">
        <f t="shared" si="1"/>
        <v>2.0698151950718686</v>
      </c>
      <c r="G138" s="12" t="s">
        <v>324</v>
      </c>
      <c r="H138" s="12" t="s">
        <v>312</v>
      </c>
      <c r="I138" s="13" t="s">
        <v>313</v>
      </c>
      <c r="J138" s="14">
        <v>43064</v>
      </c>
      <c r="K138" s="12" t="s">
        <v>419</v>
      </c>
      <c r="L138" s="12" t="s">
        <v>75</v>
      </c>
      <c r="M138" s="12" t="s">
        <v>75</v>
      </c>
      <c r="N138" s="12" t="s">
        <v>315</v>
      </c>
      <c r="O138" s="12" t="s">
        <v>316</v>
      </c>
      <c r="P138" s="12" t="s">
        <v>317</v>
      </c>
      <c r="Q138" s="12" t="s">
        <v>330</v>
      </c>
      <c r="R138" s="12" t="s">
        <v>316</v>
      </c>
      <c r="S138" s="12" t="s">
        <v>316</v>
      </c>
      <c r="T138" s="12" t="s">
        <v>316</v>
      </c>
      <c r="U138" s="12" t="s">
        <v>316</v>
      </c>
      <c r="V138" s="12" t="s">
        <v>316</v>
      </c>
      <c r="W138" s="12" t="s">
        <v>370</v>
      </c>
      <c r="X138" s="12" t="s">
        <v>371</v>
      </c>
      <c r="Y138" s="12" t="s">
        <v>75</v>
      </c>
      <c r="Z138" s="14">
        <v>43064</v>
      </c>
      <c r="AA138" s="14">
        <v>43066</v>
      </c>
      <c r="AB138" s="12" t="s">
        <v>87</v>
      </c>
      <c r="AC138" s="12" t="s">
        <v>87</v>
      </c>
      <c r="AD138" s="14">
        <v>43066</v>
      </c>
      <c r="AE138" s="12" t="s">
        <v>320</v>
      </c>
    </row>
    <row r="139" spans="1:31" x14ac:dyDescent="0.35">
      <c r="A139" s="11">
        <v>138</v>
      </c>
      <c r="B139" s="12" t="s">
        <v>157</v>
      </c>
      <c r="C139" s="12" t="s">
        <v>65</v>
      </c>
      <c r="D139" s="14">
        <v>42308</v>
      </c>
      <c r="E139" s="12" t="s">
        <v>347</v>
      </c>
      <c r="F139" s="15">
        <f t="shared" si="1"/>
        <v>2.1136208076659821</v>
      </c>
      <c r="G139" s="12" t="s">
        <v>324</v>
      </c>
      <c r="H139" s="12" t="s">
        <v>312</v>
      </c>
      <c r="I139" s="13" t="s">
        <v>313</v>
      </c>
      <c r="J139" s="14">
        <v>43080</v>
      </c>
      <c r="K139" s="12" t="s">
        <v>425</v>
      </c>
      <c r="L139" s="12" t="s">
        <v>75</v>
      </c>
      <c r="M139" s="12" t="s">
        <v>75</v>
      </c>
      <c r="N139" s="12" t="s">
        <v>322</v>
      </c>
      <c r="O139" s="12" t="s">
        <v>316</v>
      </c>
      <c r="P139" s="12" t="s">
        <v>317</v>
      </c>
      <c r="Q139" s="12" t="s">
        <v>330</v>
      </c>
      <c r="R139" s="12" t="s">
        <v>316</v>
      </c>
      <c r="S139" s="12" t="s">
        <v>316</v>
      </c>
      <c r="T139" s="12" t="s">
        <v>316</v>
      </c>
      <c r="U139" s="12" t="s">
        <v>316</v>
      </c>
      <c r="V139" s="12" t="s">
        <v>316</v>
      </c>
      <c r="W139" s="12" t="s">
        <v>316</v>
      </c>
      <c r="X139" s="12" t="s">
        <v>316</v>
      </c>
      <c r="Y139" s="12" t="s">
        <v>75</v>
      </c>
      <c r="Z139" s="14">
        <v>43080</v>
      </c>
      <c r="AA139" s="14">
        <v>43081</v>
      </c>
      <c r="AB139" s="12" t="s">
        <v>87</v>
      </c>
      <c r="AC139" s="12" t="s">
        <v>87</v>
      </c>
      <c r="AD139" s="14">
        <v>43081</v>
      </c>
      <c r="AE139" s="12" t="s">
        <v>320</v>
      </c>
    </row>
    <row r="140" spans="1:31" x14ac:dyDescent="0.35">
      <c r="A140" s="11">
        <v>139</v>
      </c>
      <c r="B140" s="12" t="s">
        <v>157</v>
      </c>
      <c r="C140" s="12" t="s">
        <v>65</v>
      </c>
      <c r="D140" s="14">
        <v>42308</v>
      </c>
      <c r="E140" s="12" t="s">
        <v>347</v>
      </c>
      <c r="F140" s="15">
        <f t="shared" si="1"/>
        <v>2.1464750171115674</v>
      </c>
      <c r="G140" s="12" t="s">
        <v>324</v>
      </c>
      <c r="H140" s="12" t="s">
        <v>312</v>
      </c>
      <c r="I140" s="13" t="s">
        <v>313</v>
      </c>
      <c r="J140" s="14">
        <v>43092</v>
      </c>
      <c r="K140" s="12" t="s">
        <v>425</v>
      </c>
      <c r="L140" s="12" t="s">
        <v>75</v>
      </c>
      <c r="M140" s="12" t="s">
        <v>75</v>
      </c>
      <c r="N140" s="12" t="s">
        <v>322</v>
      </c>
      <c r="O140" s="12" t="s">
        <v>316</v>
      </c>
      <c r="P140" s="12" t="s">
        <v>317</v>
      </c>
      <c r="Q140" s="12" t="s">
        <v>330</v>
      </c>
      <c r="R140" s="12" t="s">
        <v>316</v>
      </c>
      <c r="S140" s="12" t="s">
        <v>316</v>
      </c>
      <c r="T140" s="12" t="s">
        <v>316</v>
      </c>
      <c r="U140" s="12" t="s">
        <v>316</v>
      </c>
      <c r="V140" s="12" t="s">
        <v>316</v>
      </c>
      <c r="W140" s="12" t="s">
        <v>316</v>
      </c>
      <c r="X140" s="12" t="s">
        <v>316</v>
      </c>
      <c r="Y140" s="12" t="s">
        <v>75</v>
      </c>
      <c r="Z140" s="14">
        <v>43092</v>
      </c>
      <c r="AA140" s="14">
        <v>43094</v>
      </c>
      <c r="AB140" s="12" t="s">
        <v>87</v>
      </c>
      <c r="AC140" s="12" t="s">
        <v>87</v>
      </c>
      <c r="AD140" s="14">
        <v>43094</v>
      </c>
      <c r="AE140" s="12" t="s">
        <v>320</v>
      </c>
    </row>
    <row r="141" spans="1:31" x14ac:dyDescent="0.35">
      <c r="A141" s="11">
        <v>140</v>
      </c>
      <c r="B141" s="12" t="s">
        <v>157</v>
      </c>
      <c r="C141" s="12" t="s">
        <v>65</v>
      </c>
      <c r="D141" s="14">
        <v>42308</v>
      </c>
      <c r="E141" s="12" t="s">
        <v>347</v>
      </c>
      <c r="F141" s="15">
        <f t="shared" si="1"/>
        <v>2.1848049281314168</v>
      </c>
      <c r="G141" s="12" t="s">
        <v>324</v>
      </c>
      <c r="H141" s="12" t="s">
        <v>312</v>
      </c>
      <c r="I141" s="13" t="s">
        <v>313</v>
      </c>
      <c r="J141" s="14">
        <v>43106</v>
      </c>
      <c r="K141" s="12" t="s">
        <v>425</v>
      </c>
      <c r="L141" s="12" t="s">
        <v>75</v>
      </c>
      <c r="M141" s="12" t="s">
        <v>75</v>
      </c>
      <c r="N141" s="12" t="s">
        <v>322</v>
      </c>
      <c r="O141" s="12" t="s">
        <v>316</v>
      </c>
      <c r="P141" s="12" t="s">
        <v>317</v>
      </c>
      <c r="Q141" s="12" t="s">
        <v>330</v>
      </c>
      <c r="R141" s="12" t="s">
        <v>316</v>
      </c>
      <c r="S141" s="12" t="s">
        <v>316</v>
      </c>
      <c r="T141" s="12" t="s">
        <v>316</v>
      </c>
      <c r="U141" s="12" t="s">
        <v>316</v>
      </c>
      <c r="V141" s="12" t="s">
        <v>316</v>
      </c>
      <c r="W141" s="12" t="s">
        <v>316</v>
      </c>
      <c r="X141" s="12" t="s">
        <v>316</v>
      </c>
      <c r="Y141" s="12" t="s">
        <v>75</v>
      </c>
      <c r="Z141" s="14">
        <v>43106</v>
      </c>
      <c r="AA141" s="14">
        <v>43108</v>
      </c>
      <c r="AB141" s="12" t="s">
        <v>87</v>
      </c>
      <c r="AC141" s="12" t="s">
        <v>87</v>
      </c>
      <c r="AD141" s="14">
        <v>43108</v>
      </c>
      <c r="AE141" s="12" t="s">
        <v>320</v>
      </c>
    </row>
    <row r="142" spans="1:31" x14ac:dyDescent="0.35">
      <c r="A142" s="11">
        <v>141</v>
      </c>
      <c r="B142" s="12" t="s">
        <v>157</v>
      </c>
      <c r="C142" s="12" t="s">
        <v>65</v>
      </c>
      <c r="D142" s="14">
        <v>42308</v>
      </c>
      <c r="E142" s="12" t="s">
        <v>347</v>
      </c>
      <c r="F142" s="15">
        <f t="shared" si="1"/>
        <v>4.0082135523613962</v>
      </c>
      <c r="G142" s="12" t="s">
        <v>328</v>
      </c>
      <c r="H142" s="12" t="s">
        <v>338</v>
      </c>
      <c r="I142" s="13" t="s">
        <v>313</v>
      </c>
      <c r="J142" s="14">
        <v>43772</v>
      </c>
      <c r="K142" s="12" t="s">
        <v>490</v>
      </c>
      <c r="L142" s="12" t="s">
        <v>316</v>
      </c>
      <c r="M142" s="12" t="s">
        <v>316</v>
      </c>
      <c r="N142" s="12" t="s">
        <v>316</v>
      </c>
      <c r="O142" s="12" t="s">
        <v>490</v>
      </c>
      <c r="P142" s="12" t="s">
        <v>316</v>
      </c>
      <c r="Q142" s="12" t="s">
        <v>316</v>
      </c>
      <c r="R142" s="12" t="s">
        <v>316</v>
      </c>
      <c r="S142" s="12" t="s">
        <v>316</v>
      </c>
      <c r="T142" s="12" t="s">
        <v>316</v>
      </c>
      <c r="U142" s="12" t="s">
        <v>316</v>
      </c>
      <c r="V142" s="12" t="s">
        <v>316</v>
      </c>
      <c r="W142" s="12" t="s">
        <v>316</v>
      </c>
      <c r="X142" s="12" t="s">
        <v>316</v>
      </c>
      <c r="Y142" s="12" t="s">
        <v>75</v>
      </c>
      <c r="Z142" s="14">
        <v>43772</v>
      </c>
      <c r="AA142" s="14">
        <v>43773</v>
      </c>
      <c r="AB142" s="12" t="s">
        <v>87</v>
      </c>
      <c r="AC142" s="12" t="s">
        <v>87</v>
      </c>
      <c r="AD142" s="14">
        <v>43773</v>
      </c>
      <c r="AE142" s="12" t="s">
        <v>320</v>
      </c>
    </row>
    <row r="143" spans="1:31" x14ac:dyDescent="0.35">
      <c r="A143" s="11">
        <v>142</v>
      </c>
      <c r="B143" s="12" t="s">
        <v>158</v>
      </c>
      <c r="C143" s="12" t="s">
        <v>90</v>
      </c>
      <c r="D143" s="14">
        <v>42382</v>
      </c>
      <c r="E143" s="12" t="s">
        <v>331</v>
      </c>
      <c r="F143" s="15">
        <f t="shared" si="1"/>
        <v>1.4647501711156743</v>
      </c>
      <c r="G143" s="12" t="s">
        <v>76</v>
      </c>
      <c r="H143" s="12" t="s">
        <v>312</v>
      </c>
      <c r="I143" s="13" t="s">
        <v>313</v>
      </c>
      <c r="J143" s="14">
        <v>42917</v>
      </c>
      <c r="K143" s="12" t="s">
        <v>491</v>
      </c>
      <c r="L143" s="12" t="s">
        <v>75</v>
      </c>
      <c r="M143" s="12" t="s">
        <v>75</v>
      </c>
      <c r="N143" s="12" t="s">
        <v>315</v>
      </c>
      <c r="O143" s="12" t="s">
        <v>316</v>
      </c>
      <c r="P143" s="12" t="s">
        <v>317</v>
      </c>
      <c r="Q143" s="12" t="s">
        <v>454</v>
      </c>
      <c r="R143" s="12" t="s">
        <v>316</v>
      </c>
      <c r="S143" s="12" t="s">
        <v>316</v>
      </c>
      <c r="T143" s="12" t="s">
        <v>316</v>
      </c>
      <c r="U143" s="12" t="s">
        <v>316</v>
      </c>
      <c r="V143" s="12" t="s">
        <v>316</v>
      </c>
      <c r="W143" s="12" t="s">
        <v>441</v>
      </c>
      <c r="X143" s="12" t="s">
        <v>346</v>
      </c>
      <c r="Y143" s="12" t="s">
        <v>75</v>
      </c>
      <c r="Z143" s="14">
        <v>42917</v>
      </c>
      <c r="AA143" s="14">
        <v>42927</v>
      </c>
      <c r="AB143" s="12" t="s">
        <v>87</v>
      </c>
      <c r="AC143" s="12" t="s">
        <v>87</v>
      </c>
      <c r="AD143" s="14">
        <v>42927</v>
      </c>
      <c r="AE143" s="12" t="s">
        <v>320</v>
      </c>
    </row>
    <row r="144" spans="1:31" x14ac:dyDescent="0.35">
      <c r="A144" s="11">
        <v>143</v>
      </c>
      <c r="B144" s="12" t="s">
        <v>158</v>
      </c>
      <c r="C144" s="12" t="s">
        <v>90</v>
      </c>
      <c r="D144" s="14">
        <v>42382</v>
      </c>
      <c r="E144" s="12" t="s">
        <v>331</v>
      </c>
      <c r="F144" s="15">
        <f t="shared" si="1"/>
        <v>1.5195071868583163</v>
      </c>
      <c r="G144" s="12" t="s">
        <v>76</v>
      </c>
      <c r="H144" s="12" t="s">
        <v>312</v>
      </c>
      <c r="I144" s="13" t="s">
        <v>313</v>
      </c>
      <c r="J144" s="14">
        <v>42937</v>
      </c>
      <c r="K144" s="12" t="s">
        <v>325</v>
      </c>
      <c r="L144" s="12" t="s">
        <v>75</v>
      </c>
      <c r="M144" s="12" t="s">
        <v>75</v>
      </c>
      <c r="N144" s="12" t="s">
        <v>325</v>
      </c>
      <c r="O144" s="12" t="s">
        <v>316</v>
      </c>
      <c r="P144" s="12" t="s">
        <v>316</v>
      </c>
      <c r="Q144" s="12" t="s">
        <v>316</v>
      </c>
      <c r="R144" s="12" t="s">
        <v>316</v>
      </c>
      <c r="S144" s="12" t="s">
        <v>316</v>
      </c>
      <c r="T144" s="12" t="s">
        <v>316</v>
      </c>
      <c r="U144" s="12" t="s">
        <v>316</v>
      </c>
      <c r="V144" s="12" t="s">
        <v>316</v>
      </c>
      <c r="W144" s="12" t="s">
        <v>316</v>
      </c>
      <c r="X144" s="12" t="s">
        <v>316</v>
      </c>
      <c r="Y144" s="12" t="s">
        <v>75</v>
      </c>
      <c r="Z144" s="14">
        <v>42938</v>
      </c>
      <c r="AA144" s="14">
        <v>42940</v>
      </c>
      <c r="AB144" s="12" t="s">
        <v>87</v>
      </c>
      <c r="AC144" s="12" t="s">
        <v>87</v>
      </c>
      <c r="AD144" s="14">
        <v>42940</v>
      </c>
      <c r="AE144" s="12" t="s">
        <v>320</v>
      </c>
    </row>
    <row r="145" spans="1:31" x14ac:dyDescent="0.35">
      <c r="A145" s="11">
        <v>144</v>
      </c>
      <c r="B145" s="12" t="s">
        <v>158</v>
      </c>
      <c r="C145" s="12" t="s">
        <v>90</v>
      </c>
      <c r="D145" s="14">
        <v>42382</v>
      </c>
      <c r="E145" s="12" t="s">
        <v>331</v>
      </c>
      <c r="F145" s="15">
        <f t="shared" si="1"/>
        <v>1.6399726214921286</v>
      </c>
      <c r="G145" s="12" t="s">
        <v>142</v>
      </c>
      <c r="H145" s="12" t="s">
        <v>312</v>
      </c>
      <c r="I145" s="13" t="s">
        <v>313</v>
      </c>
      <c r="J145" s="14">
        <v>42981</v>
      </c>
      <c r="K145" s="12" t="s">
        <v>425</v>
      </c>
      <c r="L145" s="12" t="s">
        <v>75</v>
      </c>
      <c r="M145" s="12" t="s">
        <v>75</v>
      </c>
      <c r="N145" s="12" t="s">
        <v>322</v>
      </c>
      <c r="O145" s="12" t="s">
        <v>316</v>
      </c>
      <c r="P145" s="12" t="s">
        <v>317</v>
      </c>
      <c r="Q145" s="12" t="s">
        <v>330</v>
      </c>
      <c r="R145" s="12" t="s">
        <v>316</v>
      </c>
      <c r="S145" s="12" t="s">
        <v>316</v>
      </c>
      <c r="T145" s="12" t="s">
        <v>316</v>
      </c>
      <c r="U145" s="12" t="s">
        <v>316</v>
      </c>
      <c r="V145" s="12" t="s">
        <v>316</v>
      </c>
      <c r="W145" s="12" t="s">
        <v>316</v>
      </c>
      <c r="X145" s="12" t="s">
        <v>316</v>
      </c>
      <c r="Y145" s="12" t="s">
        <v>75</v>
      </c>
      <c r="Z145" s="14">
        <v>42981</v>
      </c>
      <c r="AA145" s="14">
        <v>42983</v>
      </c>
      <c r="AB145" s="12" t="s">
        <v>87</v>
      </c>
      <c r="AC145" s="12" t="s">
        <v>87</v>
      </c>
      <c r="AD145" s="14">
        <v>42983</v>
      </c>
      <c r="AE145" s="12" t="s">
        <v>320</v>
      </c>
    </row>
    <row r="146" spans="1:31" x14ac:dyDescent="0.35">
      <c r="A146" s="11">
        <v>145</v>
      </c>
      <c r="B146" s="12" t="s">
        <v>158</v>
      </c>
      <c r="C146" s="12" t="s">
        <v>90</v>
      </c>
      <c r="D146" s="14">
        <v>42382</v>
      </c>
      <c r="E146" s="12" t="s">
        <v>331</v>
      </c>
      <c r="F146" s="15">
        <f t="shared" si="1"/>
        <v>1.6481861738535251</v>
      </c>
      <c r="G146" s="12" t="s">
        <v>142</v>
      </c>
      <c r="H146" s="12" t="s">
        <v>312</v>
      </c>
      <c r="I146" s="13" t="s">
        <v>313</v>
      </c>
      <c r="J146" s="14">
        <v>42984</v>
      </c>
      <c r="K146" s="12" t="s">
        <v>425</v>
      </c>
      <c r="L146" s="12" t="s">
        <v>75</v>
      </c>
      <c r="M146" s="12" t="s">
        <v>75</v>
      </c>
      <c r="N146" s="12" t="s">
        <v>322</v>
      </c>
      <c r="O146" s="12" t="s">
        <v>316</v>
      </c>
      <c r="P146" s="12" t="s">
        <v>317</v>
      </c>
      <c r="Q146" s="12" t="s">
        <v>330</v>
      </c>
      <c r="R146" s="12" t="s">
        <v>316</v>
      </c>
      <c r="S146" s="12" t="s">
        <v>316</v>
      </c>
      <c r="T146" s="12" t="s">
        <v>316</v>
      </c>
      <c r="U146" s="12" t="s">
        <v>316</v>
      </c>
      <c r="V146" s="12" t="s">
        <v>316</v>
      </c>
      <c r="W146" s="12" t="s">
        <v>316</v>
      </c>
      <c r="X146" s="12" t="s">
        <v>316</v>
      </c>
      <c r="Y146" s="12" t="s">
        <v>75</v>
      </c>
      <c r="Z146" s="14">
        <v>42984</v>
      </c>
      <c r="AA146" s="14">
        <v>42985</v>
      </c>
      <c r="AB146" s="12" t="s">
        <v>87</v>
      </c>
      <c r="AC146" s="12" t="s">
        <v>87</v>
      </c>
      <c r="AD146" s="14">
        <v>42985</v>
      </c>
      <c r="AE146" s="12" t="s">
        <v>320</v>
      </c>
    </row>
    <row r="147" spans="1:31" x14ac:dyDescent="0.35">
      <c r="A147" s="11">
        <v>146</v>
      </c>
      <c r="B147" s="12" t="s">
        <v>158</v>
      </c>
      <c r="C147" s="12" t="s">
        <v>90</v>
      </c>
      <c r="D147" s="14">
        <v>42382</v>
      </c>
      <c r="E147" s="12" t="s">
        <v>331</v>
      </c>
      <c r="F147" s="15">
        <f t="shared" si="1"/>
        <v>1.7111567419575633</v>
      </c>
      <c r="G147" s="12" t="s">
        <v>142</v>
      </c>
      <c r="H147" s="12" t="s">
        <v>312</v>
      </c>
      <c r="I147" s="13" t="s">
        <v>313</v>
      </c>
      <c r="J147" s="14">
        <v>43007</v>
      </c>
      <c r="K147" s="12" t="s">
        <v>325</v>
      </c>
      <c r="L147" s="12" t="s">
        <v>75</v>
      </c>
      <c r="M147" s="12" t="s">
        <v>75</v>
      </c>
      <c r="N147" s="12" t="s">
        <v>325</v>
      </c>
      <c r="O147" s="12" t="s">
        <v>316</v>
      </c>
      <c r="P147" s="12" t="s">
        <v>316</v>
      </c>
      <c r="Q147" s="12" t="s">
        <v>316</v>
      </c>
      <c r="R147" s="12" t="s">
        <v>316</v>
      </c>
      <c r="S147" s="12" t="s">
        <v>316</v>
      </c>
      <c r="T147" s="12" t="s">
        <v>316</v>
      </c>
      <c r="U147" s="12" t="s">
        <v>316</v>
      </c>
      <c r="V147" s="12" t="s">
        <v>316</v>
      </c>
      <c r="W147" s="12" t="s">
        <v>316</v>
      </c>
      <c r="X147" s="12" t="s">
        <v>316</v>
      </c>
      <c r="Y147" s="12" t="s">
        <v>75</v>
      </c>
      <c r="Z147" s="14">
        <v>43007</v>
      </c>
      <c r="AA147" s="14">
        <v>43008</v>
      </c>
      <c r="AB147" s="12" t="s">
        <v>87</v>
      </c>
      <c r="AC147" s="12" t="s">
        <v>87</v>
      </c>
      <c r="AD147" s="14">
        <v>43008</v>
      </c>
      <c r="AE147" s="12" t="s">
        <v>320</v>
      </c>
    </row>
    <row r="148" spans="1:31" x14ac:dyDescent="0.35">
      <c r="A148" s="11">
        <v>147</v>
      </c>
      <c r="B148" s="12" t="s">
        <v>158</v>
      </c>
      <c r="C148" s="12" t="s">
        <v>90</v>
      </c>
      <c r="D148" s="14">
        <v>42382</v>
      </c>
      <c r="E148" s="12" t="s">
        <v>331</v>
      </c>
      <c r="F148" s="15">
        <f t="shared" si="1"/>
        <v>1.8234086242299794</v>
      </c>
      <c r="G148" s="12" t="s">
        <v>154</v>
      </c>
      <c r="H148" s="12" t="s">
        <v>312</v>
      </c>
      <c r="I148" s="13" t="s">
        <v>313</v>
      </c>
      <c r="J148" s="14">
        <v>43048</v>
      </c>
      <c r="K148" s="12" t="s">
        <v>492</v>
      </c>
      <c r="L148" s="12" t="s">
        <v>87</v>
      </c>
      <c r="M148" s="12" t="s">
        <v>75</v>
      </c>
      <c r="N148" s="12" t="s">
        <v>367</v>
      </c>
      <c r="O148" s="12" t="s">
        <v>316</v>
      </c>
      <c r="P148" s="12" t="s">
        <v>317</v>
      </c>
      <c r="Q148" s="12" t="s">
        <v>450</v>
      </c>
      <c r="R148" s="12" t="s">
        <v>493</v>
      </c>
      <c r="S148" s="12" t="s">
        <v>318</v>
      </c>
      <c r="T148" s="12" t="s">
        <v>87</v>
      </c>
      <c r="U148" s="12" t="s">
        <v>316</v>
      </c>
      <c r="V148" s="12" t="s">
        <v>316</v>
      </c>
      <c r="W148" s="12" t="s">
        <v>316</v>
      </c>
      <c r="X148" s="12" t="s">
        <v>316</v>
      </c>
      <c r="Y148" s="12" t="s">
        <v>75</v>
      </c>
      <c r="Z148" s="14">
        <v>43048</v>
      </c>
      <c r="AA148" s="14">
        <v>43053</v>
      </c>
      <c r="AB148" s="12" t="s">
        <v>87</v>
      </c>
      <c r="AC148" s="12" t="s">
        <v>87</v>
      </c>
      <c r="AD148" s="14">
        <v>43053</v>
      </c>
      <c r="AE148" s="12" t="s">
        <v>320</v>
      </c>
    </row>
    <row r="149" spans="1:31" x14ac:dyDescent="0.35">
      <c r="A149" s="11">
        <v>148</v>
      </c>
      <c r="B149" s="12" t="s">
        <v>158</v>
      </c>
      <c r="C149" s="12" t="s">
        <v>90</v>
      </c>
      <c r="D149" s="14">
        <v>42382</v>
      </c>
      <c r="E149" s="12" t="s">
        <v>331</v>
      </c>
      <c r="F149" s="15">
        <f t="shared" si="1"/>
        <v>1.9904175222450375</v>
      </c>
      <c r="G149" s="12" t="s">
        <v>324</v>
      </c>
      <c r="H149" s="12" t="s">
        <v>312</v>
      </c>
      <c r="I149" s="13" t="s">
        <v>313</v>
      </c>
      <c r="J149" s="14">
        <v>43109</v>
      </c>
      <c r="K149" s="12" t="s">
        <v>494</v>
      </c>
      <c r="L149" s="12" t="s">
        <v>87</v>
      </c>
      <c r="M149" s="12" t="s">
        <v>75</v>
      </c>
      <c r="N149" s="12" t="s">
        <v>367</v>
      </c>
      <c r="O149" s="12" t="s">
        <v>316</v>
      </c>
      <c r="P149" s="12" t="s">
        <v>317</v>
      </c>
      <c r="Q149" s="12" t="s">
        <v>323</v>
      </c>
      <c r="R149" s="12" t="s">
        <v>316</v>
      </c>
      <c r="S149" s="12" t="s">
        <v>316</v>
      </c>
      <c r="T149" s="12" t="s">
        <v>316</v>
      </c>
      <c r="U149" s="12" t="s">
        <v>316</v>
      </c>
      <c r="V149" s="12" t="s">
        <v>316</v>
      </c>
      <c r="W149" s="12" t="s">
        <v>393</v>
      </c>
      <c r="X149" s="12" t="s">
        <v>371</v>
      </c>
      <c r="Y149" s="12" t="s">
        <v>75</v>
      </c>
      <c r="Z149" s="14">
        <v>43109</v>
      </c>
      <c r="AA149" s="14">
        <v>43111</v>
      </c>
      <c r="AB149" s="12" t="s">
        <v>87</v>
      </c>
      <c r="AC149" s="12" t="s">
        <v>87</v>
      </c>
      <c r="AD149" s="14">
        <v>43111</v>
      </c>
      <c r="AE149" s="12" t="s">
        <v>320</v>
      </c>
    </row>
    <row r="150" spans="1:31" x14ac:dyDescent="0.35">
      <c r="A150" s="11">
        <v>149</v>
      </c>
      <c r="B150" s="12" t="s">
        <v>158</v>
      </c>
      <c r="C150" s="12" t="s">
        <v>90</v>
      </c>
      <c r="D150" s="14">
        <v>42382</v>
      </c>
      <c r="E150" s="12" t="s">
        <v>331</v>
      </c>
      <c r="F150" s="15">
        <f t="shared" si="1"/>
        <v>2.3052703627652291</v>
      </c>
      <c r="G150" s="12" t="s">
        <v>326</v>
      </c>
      <c r="H150" s="12" t="s">
        <v>312</v>
      </c>
      <c r="I150" s="13" t="s">
        <v>475</v>
      </c>
      <c r="J150" s="14">
        <v>43224</v>
      </c>
      <c r="K150" s="12" t="s">
        <v>495</v>
      </c>
      <c r="L150" s="12" t="s">
        <v>75</v>
      </c>
      <c r="M150" s="12" t="s">
        <v>75</v>
      </c>
      <c r="N150" s="12" t="s">
        <v>315</v>
      </c>
      <c r="O150" s="12" t="s">
        <v>316</v>
      </c>
      <c r="P150" s="12" t="s">
        <v>335</v>
      </c>
      <c r="Q150" s="12" t="s">
        <v>496</v>
      </c>
      <c r="R150" s="12" t="s">
        <v>497</v>
      </c>
      <c r="S150" s="12" t="s">
        <v>498</v>
      </c>
      <c r="T150" s="12" t="s">
        <v>75</v>
      </c>
      <c r="U150" s="12" t="s">
        <v>316</v>
      </c>
      <c r="V150" s="12" t="s">
        <v>316</v>
      </c>
      <c r="W150" s="12" t="s">
        <v>487</v>
      </c>
      <c r="X150" s="12" t="s">
        <v>371</v>
      </c>
      <c r="Y150" s="12" t="s">
        <v>75</v>
      </c>
      <c r="Z150" s="14">
        <v>43224</v>
      </c>
      <c r="AA150" s="14">
        <v>43269</v>
      </c>
      <c r="AB150" s="12" t="s">
        <v>75</v>
      </c>
      <c r="AC150" s="12" t="s">
        <v>75</v>
      </c>
      <c r="AD150" s="14">
        <v>43269</v>
      </c>
      <c r="AE150" s="12" t="s">
        <v>477</v>
      </c>
    </row>
    <row r="151" spans="1:31" x14ac:dyDescent="0.35">
      <c r="A151" s="11">
        <v>150</v>
      </c>
      <c r="B151" s="12" t="s">
        <v>159</v>
      </c>
      <c r="C151" s="12" t="s">
        <v>90</v>
      </c>
      <c r="D151" s="14">
        <v>41888</v>
      </c>
      <c r="E151" s="12" t="s">
        <v>331</v>
      </c>
      <c r="F151" s="15">
        <f t="shared" si="1"/>
        <v>3.1676933607118412</v>
      </c>
      <c r="G151" s="12" t="s">
        <v>154</v>
      </c>
      <c r="H151" s="12" t="s">
        <v>312</v>
      </c>
      <c r="I151" s="13" t="s">
        <v>313</v>
      </c>
      <c r="J151" s="14">
        <v>43045</v>
      </c>
      <c r="K151" s="12" t="s">
        <v>499</v>
      </c>
      <c r="L151" s="12" t="s">
        <v>87</v>
      </c>
      <c r="M151" s="12" t="s">
        <v>87</v>
      </c>
      <c r="N151" s="12" t="s">
        <v>367</v>
      </c>
      <c r="O151" s="12" t="s">
        <v>316</v>
      </c>
      <c r="P151" s="12" t="s">
        <v>335</v>
      </c>
      <c r="Q151" s="12" t="s">
        <v>450</v>
      </c>
      <c r="R151" s="12" t="s">
        <v>333</v>
      </c>
      <c r="S151" s="12" t="s">
        <v>450</v>
      </c>
      <c r="T151" s="12" t="s">
        <v>87</v>
      </c>
      <c r="U151" s="12" t="s">
        <v>316</v>
      </c>
      <c r="V151" s="12" t="s">
        <v>316</v>
      </c>
      <c r="W151" s="12" t="s">
        <v>316</v>
      </c>
      <c r="X151" s="12" t="s">
        <v>316</v>
      </c>
      <c r="Y151" s="12" t="s">
        <v>87</v>
      </c>
      <c r="Z151" s="11" t="s">
        <v>316</v>
      </c>
      <c r="AA151" s="11" t="s">
        <v>316</v>
      </c>
      <c r="AB151" s="12" t="s">
        <v>316</v>
      </c>
      <c r="AC151" s="12" t="s">
        <v>87</v>
      </c>
      <c r="AD151" s="14">
        <v>43049</v>
      </c>
      <c r="AE151" s="12" t="s">
        <v>320</v>
      </c>
    </row>
    <row r="152" spans="1:31" x14ac:dyDescent="0.35">
      <c r="A152" s="11">
        <v>151</v>
      </c>
      <c r="B152" s="12" t="s">
        <v>159</v>
      </c>
      <c r="C152" s="12" t="s">
        <v>90</v>
      </c>
      <c r="D152" s="14">
        <v>41888</v>
      </c>
      <c r="E152" s="12" t="s">
        <v>331</v>
      </c>
      <c r="F152" s="15">
        <f t="shared" si="1"/>
        <v>3.0800821355236141</v>
      </c>
      <c r="G152" s="12" t="s">
        <v>154</v>
      </c>
      <c r="H152" s="12" t="s">
        <v>338</v>
      </c>
      <c r="I152" s="13" t="s">
        <v>313</v>
      </c>
      <c r="J152" s="14">
        <v>43013</v>
      </c>
      <c r="K152" s="12" t="s">
        <v>358</v>
      </c>
      <c r="L152" s="12" t="s">
        <v>316</v>
      </c>
      <c r="M152" s="12" t="s">
        <v>316</v>
      </c>
      <c r="N152" s="12" t="s">
        <v>316</v>
      </c>
      <c r="O152" s="12" t="s">
        <v>359</v>
      </c>
      <c r="P152" s="12" t="s">
        <v>316</v>
      </c>
      <c r="Q152" s="12" t="s">
        <v>316</v>
      </c>
      <c r="R152" s="12" t="s">
        <v>316</v>
      </c>
      <c r="S152" s="12" t="s">
        <v>316</v>
      </c>
      <c r="T152" s="12" t="s">
        <v>316</v>
      </c>
      <c r="U152" s="12" t="s">
        <v>316</v>
      </c>
      <c r="V152" s="12" t="s">
        <v>316</v>
      </c>
      <c r="W152" s="12" t="s">
        <v>316</v>
      </c>
      <c r="X152" s="12" t="s">
        <v>316</v>
      </c>
      <c r="Y152" s="12" t="s">
        <v>87</v>
      </c>
      <c r="Z152" s="11" t="s">
        <v>316</v>
      </c>
      <c r="AA152" s="11" t="s">
        <v>316</v>
      </c>
      <c r="AB152" s="12" t="s">
        <v>316</v>
      </c>
      <c r="AC152" s="12" t="s">
        <v>316</v>
      </c>
      <c r="AD152" s="14">
        <v>43017</v>
      </c>
      <c r="AE152" s="12" t="s">
        <v>320</v>
      </c>
    </row>
    <row r="153" spans="1:31" x14ac:dyDescent="0.35">
      <c r="A153" s="11">
        <v>152</v>
      </c>
      <c r="B153" s="12" t="s">
        <v>159</v>
      </c>
      <c r="C153" s="12" t="s">
        <v>90</v>
      </c>
      <c r="D153" s="14">
        <v>41888</v>
      </c>
      <c r="E153" s="12" t="s">
        <v>331</v>
      </c>
      <c r="F153" s="15">
        <f t="shared" si="1"/>
        <v>3.2416153319644079</v>
      </c>
      <c r="G153" s="12" t="s">
        <v>324</v>
      </c>
      <c r="H153" s="12" t="s">
        <v>338</v>
      </c>
      <c r="I153" s="13" t="s">
        <v>313</v>
      </c>
      <c r="J153" s="14">
        <v>43072</v>
      </c>
      <c r="K153" s="12" t="s">
        <v>500</v>
      </c>
      <c r="L153" s="12" t="s">
        <v>316</v>
      </c>
      <c r="M153" s="12" t="s">
        <v>316</v>
      </c>
      <c r="N153" s="12" t="s">
        <v>316</v>
      </c>
      <c r="O153" s="12" t="s">
        <v>359</v>
      </c>
      <c r="P153" s="12" t="s">
        <v>316</v>
      </c>
      <c r="Q153" s="12" t="s">
        <v>316</v>
      </c>
      <c r="R153" s="12" t="s">
        <v>316</v>
      </c>
      <c r="S153" s="12" t="s">
        <v>316</v>
      </c>
      <c r="T153" s="12" t="s">
        <v>316</v>
      </c>
      <c r="U153" s="12" t="s">
        <v>316</v>
      </c>
      <c r="V153" s="12" t="s">
        <v>316</v>
      </c>
      <c r="W153" s="12" t="s">
        <v>316</v>
      </c>
      <c r="X153" s="12" t="s">
        <v>316</v>
      </c>
      <c r="Y153" s="12" t="s">
        <v>75</v>
      </c>
      <c r="Z153" s="14">
        <v>43072</v>
      </c>
      <c r="AA153" s="14">
        <v>43081</v>
      </c>
      <c r="AB153" s="12" t="s">
        <v>87</v>
      </c>
      <c r="AC153" s="12" t="s">
        <v>87</v>
      </c>
      <c r="AD153" s="14">
        <v>43081</v>
      </c>
      <c r="AE153" s="12" t="s">
        <v>320</v>
      </c>
    </row>
    <row r="154" spans="1:31" x14ac:dyDescent="0.35">
      <c r="A154" s="11">
        <v>153</v>
      </c>
      <c r="B154" s="12" t="s">
        <v>159</v>
      </c>
      <c r="C154" s="12" t="s">
        <v>90</v>
      </c>
      <c r="D154" s="14">
        <v>41888</v>
      </c>
      <c r="E154" s="12" t="s">
        <v>331</v>
      </c>
      <c r="F154" s="15">
        <f t="shared" si="1"/>
        <v>4.0657084188911705</v>
      </c>
      <c r="G154" s="12" t="s">
        <v>386</v>
      </c>
      <c r="H154" s="12" t="s">
        <v>312</v>
      </c>
      <c r="I154" s="13" t="s">
        <v>313</v>
      </c>
      <c r="J154" s="14">
        <v>43373</v>
      </c>
      <c r="K154" s="12" t="s">
        <v>501</v>
      </c>
      <c r="L154" s="12" t="s">
        <v>87</v>
      </c>
      <c r="M154" s="12" t="s">
        <v>75</v>
      </c>
      <c r="N154" s="12" t="s">
        <v>367</v>
      </c>
      <c r="O154" s="12" t="s">
        <v>316</v>
      </c>
      <c r="P154" s="12" t="s">
        <v>317</v>
      </c>
      <c r="Q154" s="12" t="s">
        <v>330</v>
      </c>
      <c r="R154" s="12" t="s">
        <v>316</v>
      </c>
      <c r="S154" s="12" t="s">
        <v>316</v>
      </c>
      <c r="T154" s="12" t="s">
        <v>316</v>
      </c>
      <c r="U154" s="12" t="s">
        <v>316</v>
      </c>
      <c r="V154" s="12" t="s">
        <v>316</v>
      </c>
      <c r="W154" s="12" t="s">
        <v>393</v>
      </c>
      <c r="X154" s="12" t="s">
        <v>371</v>
      </c>
      <c r="Y154" s="12" t="s">
        <v>75</v>
      </c>
      <c r="Z154" s="14">
        <v>43373</v>
      </c>
      <c r="AA154" s="14">
        <v>43374</v>
      </c>
      <c r="AB154" s="12" t="s">
        <v>87</v>
      </c>
      <c r="AC154" s="12" t="s">
        <v>87</v>
      </c>
      <c r="AD154" s="14">
        <v>43374</v>
      </c>
      <c r="AE154" s="12" t="s">
        <v>320</v>
      </c>
    </row>
    <row r="155" spans="1:31" x14ac:dyDescent="0.35">
      <c r="A155" s="11">
        <v>154</v>
      </c>
      <c r="B155" s="12" t="s">
        <v>160</v>
      </c>
      <c r="C155" s="12" t="s">
        <v>90</v>
      </c>
      <c r="D155" s="14">
        <v>41824</v>
      </c>
      <c r="E155" s="12" t="s">
        <v>311</v>
      </c>
      <c r="F155" s="15">
        <f t="shared" si="1"/>
        <v>3.07460643394935</v>
      </c>
      <c r="G155" s="12" t="s">
        <v>142</v>
      </c>
      <c r="H155" s="12" t="s">
        <v>312</v>
      </c>
      <c r="I155" s="13" t="s">
        <v>340</v>
      </c>
      <c r="J155" s="14">
        <v>42947</v>
      </c>
      <c r="K155" s="12" t="s">
        <v>502</v>
      </c>
      <c r="L155" s="12" t="s">
        <v>87</v>
      </c>
      <c r="M155" s="12" t="s">
        <v>75</v>
      </c>
      <c r="N155" s="12" t="s">
        <v>367</v>
      </c>
      <c r="O155" s="12" t="s">
        <v>316</v>
      </c>
      <c r="P155" s="12" t="s">
        <v>317</v>
      </c>
      <c r="Q155" s="12" t="s">
        <v>503</v>
      </c>
      <c r="R155" s="12" t="s">
        <v>316</v>
      </c>
      <c r="S155" s="12" t="s">
        <v>316</v>
      </c>
      <c r="T155" s="12" t="s">
        <v>316</v>
      </c>
      <c r="U155" s="12" t="s">
        <v>316</v>
      </c>
      <c r="V155" s="12" t="s">
        <v>316</v>
      </c>
      <c r="W155" s="12" t="s">
        <v>504</v>
      </c>
      <c r="X155" s="12" t="s">
        <v>346</v>
      </c>
      <c r="Y155" s="12" t="s">
        <v>75</v>
      </c>
      <c r="Z155" s="14">
        <v>42947</v>
      </c>
      <c r="AA155" s="14">
        <v>42950</v>
      </c>
      <c r="AB155" s="12" t="s">
        <v>87</v>
      </c>
      <c r="AC155" s="12" t="s">
        <v>87</v>
      </c>
      <c r="AD155" s="14">
        <v>42950</v>
      </c>
      <c r="AE155" s="12" t="s">
        <v>320</v>
      </c>
    </row>
    <row r="156" spans="1:31" x14ac:dyDescent="0.35">
      <c r="A156" s="11">
        <v>155</v>
      </c>
      <c r="B156" s="12" t="s">
        <v>160</v>
      </c>
      <c r="C156" s="12" t="s">
        <v>90</v>
      </c>
      <c r="D156" s="14">
        <v>41824</v>
      </c>
      <c r="E156" s="12" t="s">
        <v>311</v>
      </c>
      <c r="F156" s="15">
        <f t="shared" si="1"/>
        <v>4.5913757700205338</v>
      </c>
      <c r="G156" s="12" t="s">
        <v>262</v>
      </c>
      <c r="H156" s="12" t="s">
        <v>312</v>
      </c>
      <c r="I156" s="13" t="s">
        <v>313</v>
      </c>
      <c r="J156" s="14">
        <v>43501</v>
      </c>
      <c r="K156" s="12" t="s">
        <v>505</v>
      </c>
      <c r="L156" s="12" t="s">
        <v>75</v>
      </c>
      <c r="M156" s="12" t="s">
        <v>75</v>
      </c>
      <c r="N156" s="12" t="s">
        <v>315</v>
      </c>
      <c r="O156" s="12" t="s">
        <v>316</v>
      </c>
      <c r="P156" s="12" t="s">
        <v>317</v>
      </c>
      <c r="Q156" s="12" t="s">
        <v>330</v>
      </c>
      <c r="R156" s="12" t="s">
        <v>316</v>
      </c>
      <c r="S156" s="12" t="s">
        <v>316</v>
      </c>
      <c r="T156" s="12" t="s">
        <v>316</v>
      </c>
      <c r="U156" s="12" t="s">
        <v>316</v>
      </c>
      <c r="V156" s="12" t="s">
        <v>316</v>
      </c>
      <c r="W156" s="12" t="s">
        <v>408</v>
      </c>
      <c r="X156" s="12" t="s">
        <v>371</v>
      </c>
      <c r="Y156" s="12" t="s">
        <v>75</v>
      </c>
      <c r="Z156" s="14">
        <v>43501</v>
      </c>
      <c r="AA156" s="14">
        <v>43509</v>
      </c>
      <c r="AB156" s="12" t="s">
        <v>87</v>
      </c>
      <c r="AC156" s="12" t="s">
        <v>87</v>
      </c>
      <c r="AD156" s="14">
        <v>43509</v>
      </c>
      <c r="AE156" s="12" t="s">
        <v>320</v>
      </c>
    </row>
    <row r="157" spans="1:31" x14ac:dyDescent="0.35">
      <c r="A157" s="11">
        <v>156</v>
      </c>
      <c r="B157" s="12" t="s">
        <v>160</v>
      </c>
      <c r="C157" s="12" t="s">
        <v>90</v>
      </c>
      <c r="D157" s="14">
        <v>41824</v>
      </c>
      <c r="E157" s="12" t="s">
        <v>311</v>
      </c>
      <c r="F157" s="15">
        <f t="shared" si="1"/>
        <v>4.7173169062286107</v>
      </c>
      <c r="G157" s="12" t="s">
        <v>416</v>
      </c>
      <c r="H157" s="12" t="s">
        <v>312</v>
      </c>
      <c r="I157" s="13" t="s">
        <v>475</v>
      </c>
      <c r="J157" s="14">
        <v>43547</v>
      </c>
      <c r="K157" s="12" t="s">
        <v>506</v>
      </c>
      <c r="L157" s="12" t="s">
        <v>75</v>
      </c>
      <c r="M157" s="12" t="s">
        <v>75</v>
      </c>
      <c r="N157" s="12" t="s">
        <v>315</v>
      </c>
      <c r="O157" s="12" t="s">
        <v>316</v>
      </c>
      <c r="P157" s="12" t="s">
        <v>335</v>
      </c>
      <c r="Q157" s="12" t="s">
        <v>507</v>
      </c>
      <c r="R157" s="12" t="s">
        <v>337</v>
      </c>
      <c r="S157" s="12" t="s">
        <v>318</v>
      </c>
      <c r="T157" s="12" t="s">
        <v>75</v>
      </c>
      <c r="U157" s="12" t="s">
        <v>343</v>
      </c>
      <c r="V157" s="12" t="s">
        <v>508</v>
      </c>
      <c r="W157" s="12" t="s">
        <v>509</v>
      </c>
      <c r="X157" s="12" t="s">
        <v>510</v>
      </c>
      <c r="Y157" s="12" t="s">
        <v>75</v>
      </c>
      <c r="Z157" s="14">
        <v>43547</v>
      </c>
      <c r="AA157" s="14">
        <v>43563</v>
      </c>
      <c r="AB157" s="12" t="s">
        <v>75</v>
      </c>
      <c r="AC157" s="12" t="s">
        <v>87</v>
      </c>
      <c r="AD157" s="14">
        <v>43563</v>
      </c>
      <c r="AE157" s="12" t="s">
        <v>477</v>
      </c>
    </row>
    <row r="158" spans="1:31" x14ac:dyDescent="0.35">
      <c r="A158" s="11">
        <v>157</v>
      </c>
      <c r="B158" s="12" t="s">
        <v>511</v>
      </c>
      <c r="C158" s="12" t="s">
        <v>90</v>
      </c>
      <c r="D158" s="14">
        <v>42116</v>
      </c>
      <c r="E158" s="12" t="s">
        <v>331</v>
      </c>
      <c r="F158" s="15">
        <f t="shared" si="1"/>
        <v>2.2258726899383983</v>
      </c>
      <c r="G158" s="12" t="s">
        <v>76</v>
      </c>
      <c r="H158" s="12" t="s">
        <v>312</v>
      </c>
      <c r="I158" s="13" t="s">
        <v>313</v>
      </c>
      <c r="J158" s="14">
        <v>42929</v>
      </c>
      <c r="K158" s="12" t="s">
        <v>512</v>
      </c>
      <c r="L158" s="12" t="s">
        <v>75</v>
      </c>
      <c r="M158" s="12" t="s">
        <v>75</v>
      </c>
      <c r="N158" s="12" t="s">
        <v>315</v>
      </c>
      <c r="O158" s="12" t="s">
        <v>316</v>
      </c>
      <c r="P158" s="12" t="s">
        <v>317</v>
      </c>
      <c r="Q158" s="12" t="s">
        <v>323</v>
      </c>
      <c r="R158" s="12" t="s">
        <v>316</v>
      </c>
      <c r="S158" s="12" t="s">
        <v>316</v>
      </c>
      <c r="T158" s="12" t="s">
        <v>316</v>
      </c>
      <c r="U158" s="12" t="s">
        <v>316</v>
      </c>
      <c r="V158" s="12" t="s">
        <v>316</v>
      </c>
      <c r="W158" s="12" t="s">
        <v>393</v>
      </c>
      <c r="X158" s="12" t="s">
        <v>371</v>
      </c>
      <c r="Y158" s="12" t="s">
        <v>75</v>
      </c>
      <c r="Z158" s="14">
        <v>42930</v>
      </c>
      <c r="AA158" s="14">
        <v>42931</v>
      </c>
      <c r="AB158" s="12" t="s">
        <v>87</v>
      </c>
      <c r="AC158" s="12" t="s">
        <v>87</v>
      </c>
      <c r="AD158" s="14">
        <v>42931</v>
      </c>
      <c r="AE158" s="12" t="s">
        <v>320</v>
      </c>
    </row>
    <row r="159" spans="1:31" x14ac:dyDescent="0.35">
      <c r="A159" s="11">
        <v>158</v>
      </c>
      <c r="B159" s="12" t="s">
        <v>511</v>
      </c>
      <c r="C159" s="12" t="s">
        <v>90</v>
      </c>
      <c r="D159" s="14">
        <v>42116</v>
      </c>
      <c r="E159" s="12" t="s">
        <v>331</v>
      </c>
      <c r="F159" s="15">
        <f t="shared" si="1"/>
        <v>2.2422997946611911</v>
      </c>
      <c r="G159" s="12" t="s">
        <v>76</v>
      </c>
      <c r="H159" s="12" t="s">
        <v>312</v>
      </c>
      <c r="I159" s="13" t="s">
        <v>313</v>
      </c>
      <c r="J159" s="14">
        <v>42935</v>
      </c>
      <c r="K159" s="12" t="s">
        <v>325</v>
      </c>
      <c r="L159" s="12" t="s">
        <v>75</v>
      </c>
      <c r="M159" s="12" t="s">
        <v>75</v>
      </c>
      <c r="N159" s="12" t="s">
        <v>325</v>
      </c>
      <c r="O159" s="12" t="s">
        <v>316</v>
      </c>
      <c r="P159" s="12" t="s">
        <v>316</v>
      </c>
      <c r="Q159" s="12" t="s">
        <v>316</v>
      </c>
      <c r="R159" s="12" t="s">
        <v>316</v>
      </c>
      <c r="S159" s="12" t="s">
        <v>316</v>
      </c>
      <c r="T159" s="12" t="s">
        <v>316</v>
      </c>
      <c r="U159" s="12" t="s">
        <v>316</v>
      </c>
      <c r="V159" s="12" t="s">
        <v>316</v>
      </c>
      <c r="W159" s="12" t="s">
        <v>316</v>
      </c>
      <c r="X159" s="12" t="s">
        <v>316</v>
      </c>
      <c r="Y159" s="12" t="s">
        <v>75</v>
      </c>
      <c r="Z159" s="14">
        <v>42936</v>
      </c>
      <c r="AA159" s="14">
        <v>42937</v>
      </c>
      <c r="AB159" s="12" t="s">
        <v>87</v>
      </c>
      <c r="AC159" s="12" t="s">
        <v>87</v>
      </c>
      <c r="AD159" s="14">
        <v>42937</v>
      </c>
      <c r="AE159" s="12" t="s">
        <v>320</v>
      </c>
    </row>
    <row r="160" spans="1:31" x14ac:dyDescent="0.35">
      <c r="A160" s="11">
        <v>159</v>
      </c>
      <c r="B160" s="12" t="s">
        <v>511</v>
      </c>
      <c r="C160" s="12" t="s">
        <v>90</v>
      </c>
      <c r="D160" s="14">
        <v>42116</v>
      </c>
      <c r="E160" s="12" t="s">
        <v>331</v>
      </c>
      <c r="F160" s="15">
        <f t="shared" si="1"/>
        <v>2.2505133470225873</v>
      </c>
      <c r="G160" s="12" t="s">
        <v>76</v>
      </c>
      <c r="H160" s="12" t="s">
        <v>312</v>
      </c>
      <c r="I160" s="13" t="s">
        <v>313</v>
      </c>
      <c r="J160" s="14">
        <v>42938</v>
      </c>
      <c r="K160" s="12" t="s">
        <v>512</v>
      </c>
      <c r="L160" s="12" t="s">
        <v>75</v>
      </c>
      <c r="M160" s="12" t="s">
        <v>75</v>
      </c>
      <c r="N160" s="12" t="s">
        <v>315</v>
      </c>
      <c r="O160" s="12" t="s">
        <v>316</v>
      </c>
      <c r="P160" s="12" t="s">
        <v>317</v>
      </c>
      <c r="Q160" s="12" t="s">
        <v>323</v>
      </c>
      <c r="R160" s="12" t="s">
        <v>316</v>
      </c>
      <c r="S160" s="12" t="s">
        <v>316</v>
      </c>
      <c r="T160" s="12" t="s">
        <v>316</v>
      </c>
      <c r="U160" s="12" t="s">
        <v>316</v>
      </c>
      <c r="V160" s="12" t="s">
        <v>316</v>
      </c>
      <c r="W160" s="12" t="s">
        <v>393</v>
      </c>
      <c r="X160" s="12" t="s">
        <v>371</v>
      </c>
      <c r="Y160" s="12" t="s">
        <v>75</v>
      </c>
      <c r="Z160" s="14">
        <v>42939</v>
      </c>
      <c r="AA160" s="14">
        <v>42943</v>
      </c>
      <c r="AB160" s="12" t="s">
        <v>87</v>
      </c>
      <c r="AC160" s="12" t="s">
        <v>87</v>
      </c>
      <c r="AD160" s="14">
        <v>42943</v>
      </c>
      <c r="AE160" s="12" t="s">
        <v>320</v>
      </c>
    </row>
    <row r="161" spans="1:31" x14ac:dyDescent="0.35">
      <c r="A161" s="11">
        <v>160</v>
      </c>
      <c r="B161" s="12" t="s">
        <v>511</v>
      </c>
      <c r="C161" s="12" t="s">
        <v>90</v>
      </c>
      <c r="D161" s="14">
        <v>42116</v>
      </c>
      <c r="E161" s="12" t="s">
        <v>331</v>
      </c>
      <c r="F161" s="15">
        <f t="shared" si="1"/>
        <v>2.4010951403148528</v>
      </c>
      <c r="G161" s="12" t="s">
        <v>142</v>
      </c>
      <c r="H161" s="12" t="s">
        <v>312</v>
      </c>
      <c r="I161" s="13" t="s">
        <v>313</v>
      </c>
      <c r="J161" s="14">
        <v>42993</v>
      </c>
      <c r="K161" s="12" t="s">
        <v>505</v>
      </c>
      <c r="L161" s="12" t="s">
        <v>75</v>
      </c>
      <c r="M161" s="12" t="s">
        <v>75</v>
      </c>
      <c r="N161" s="12" t="s">
        <v>315</v>
      </c>
      <c r="O161" s="12" t="s">
        <v>316</v>
      </c>
      <c r="P161" s="12" t="s">
        <v>317</v>
      </c>
      <c r="Q161" s="12" t="s">
        <v>330</v>
      </c>
      <c r="R161" s="12" t="s">
        <v>316</v>
      </c>
      <c r="S161" s="12" t="s">
        <v>316</v>
      </c>
      <c r="T161" s="12" t="s">
        <v>316</v>
      </c>
      <c r="U161" s="12" t="s">
        <v>316</v>
      </c>
      <c r="V161" s="12" t="s">
        <v>316</v>
      </c>
      <c r="W161" s="12" t="s">
        <v>408</v>
      </c>
      <c r="X161" s="12" t="s">
        <v>371</v>
      </c>
      <c r="Y161" s="12" t="s">
        <v>75</v>
      </c>
      <c r="Z161" s="14">
        <v>42993</v>
      </c>
      <c r="AA161" s="14">
        <v>42998</v>
      </c>
      <c r="AB161" s="12" t="s">
        <v>87</v>
      </c>
      <c r="AC161" s="12" t="s">
        <v>87</v>
      </c>
      <c r="AD161" s="14">
        <v>42998</v>
      </c>
      <c r="AE161" s="12" t="s">
        <v>320</v>
      </c>
    </row>
    <row r="162" spans="1:31" x14ac:dyDescent="0.35">
      <c r="A162" s="11">
        <v>161</v>
      </c>
      <c r="B162" s="12" t="s">
        <v>511</v>
      </c>
      <c r="C162" s="12" t="s">
        <v>90</v>
      </c>
      <c r="D162" s="14">
        <v>42116</v>
      </c>
      <c r="E162" s="12" t="s">
        <v>331</v>
      </c>
      <c r="F162" s="15">
        <f t="shared" si="1"/>
        <v>2.4366872005475702</v>
      </c>
      <c r="G162" s="12" t="s">
        <v>142</v>
      </c>
      <c r="H162" s="12" t="s">
        <v>312</v>
      </c>
      <c r="I162" s="13" t="s">
        <v>313</v>
      </c>
      <c r="J162" s="14">
        <v>43006</v>
      </c>
      <c r="K162" s="12" t="s">
        <v>325</v>
      </c>
      <c r="L162" s="12" t="s">
        <v>75</v>
      </c>
      <c r="M162" s="12" t="s">
        <v>75</v>
      </c>
      <c r="N162" s="12" t="s">
        <v>325</v>
      </c>
      <c r="O162" s="12" t="s">
        <v>316</v>
      </c>
      <c r="P162" s="12" t="s">
        <v>316</v>
      </c>
      <c r="Q162" s="12" t="s">
        <v>316</v>
      </c>
      <c r="R162" s="12" t="s">
        <v>316</v>
      </c>
      <c r="S162" s="12" t="s">
        <v>316</v>
      </c>
      <c r="T162" s="12" t="s">
        <v>316</v>
      </c>
      <c r="U162" s="12" t="s">
        <v>316</v>
      </c>
      <c r="V162" s="12" t="s">
        <v>316</v>
      </c>
      <c r="W162" s="12" t="s">
        <v>316</v>
      </c>
      <c r="X162" s="12" t="s">
        <v>316</v>
      </c>
      <c r="Y162" s="12" t="s">
        <v>75</v>
      </c>
      <c r="Z162" s="14">
        <v>43006</v>
      </c>
      <c r="AA162" s="14">
        <v>43008</v>
      </c>
      <c r="AB162" s="12" t="s">
        <v>87</v>
      </c>
      <c r="AC162" s="12" t="s">
        <v>87</v>
      </c>
      <c r="AD162" s="14">
        <v>43008</v>
      </c>
      <c r="AE162" s="12" t="s">
        <v>320</v>
      </c>
    </row>
    <row r="163" spans="1:31" x14ac:dyDescent="0.35">
      <c r="A163" s="11">
        <v>162</v>
      </c>
      <c r="B163" s="12" t="s">
        <v>511</v>
      </c>
      <c r="C163" s="12" t="s">
        <v>90</v>
      </c>
      <c r="D163" s="14">
        <v>42116</v>
      </c>
      <c r="E163" s="12" t="s">
        <v>331</v>
      </c>
      <c r="F163" s="15">
        <f t="shared" si="1"/>
        <v>3.2799452429842573</v>
      </c>
      <c r="G163" s="12" t="s">
        <v>327</v>
      </c>
      <c r="H163" s="12" t="s">
        <v>312</v>
      </c>
      <c r="I163" s="13" t="s">
        <v>313</v>
      </c>
      <c r="J163" s="14">
        <v>43314</v>
      </c>
      <c r="K163" s="12" t="s">
        <v>513</v>
      </c>
      <c r="L163" s="12" t="s">
        <v>75</v>
      </c>
      <c r="M163" s="12" t="s">
        <v>75</v>
      </c>
      <c r="N163" s="12" t="s">
        <v>315</v>
      </c>
      <c r="O163" s="12" t="s">
        <v>316</v>
      </c>
      <c r="P163" s="12" t="s">
        <v>317</v>
      </c>
      <c r="Q163" s="12" t="s">
        <v>323</v>
      </c>
      <c r="R163" s="12" t="s">
        <v>316</v>
      </c>
      <c r="S163" s="12" t="s">
        <v>316</v>
      </c>
      <c r="T163" s="12" t="s">
        <v>316</v>
      </c>
      <c r="U163" s="12" t="s">
        <v>316</v>
      </c>
      <c r="V163" s="12" t="s">
        <v>316</v>
      </c>
      <c r="W163" s="12" t="s">
        <v>514</v>
      </c>
      <c r="X163" s="12" t="s">
        <v>371</v>
      </c>
      <c r="Y163" s="12" t="s">
        <v>75</v>
      </c>
      <c r="Z163" s="14">
        <v>43314</v>
      </c>
      <c r="AA163" s="14">
        <v>43317</v>
      </c>
      <c r="AB163" s="12" t="s">
        <v>87</v>
      </c>
      <c r="AC163" s="12" t="s">
        <v>87</v>
      </c>
      <c r="AD163" s="14">
        <v>43317</v>
      </c>
      <c r="AE163" s="12" t="s">
        <v>320</v>
      </c>
    </row>
    <row r="164" spans="1:31" x14ac:dyDescent="0.35">
      <c r="A164" s="11">
        <v>163</v>
      </c>
      <c r="B164" s="12" t="s">
        <v>511</v>
      </c>
      <c r="C164" s="12" t="s">
        <v>90</v>
      </c>
      <c r="D164" s="14">
        <v>42116</v>
      </c>
      <c r="E164" s="12" t="s">
        <v>331</v>
      </c>
      <c r="F164" s="15">
        <f t="shared" si="1"/>
        <v>3.9315537303216974</v>
      </c>
      <c r="G164" s="12" t="s">
        <v>262</v>
      </c>
      <c r="H164" s="12" t="s">
        <v>312</v>
      </c>
      <c r="I164" s="13" t="s">
        <v>313</v>
      </c>
      <c r="J164" s="14">
        <v>43552</v>
      </c>
      <c r="K164" s="12" t="s">
        <v>425</v>
      </c>
      <c r="L164" s="12" t="s">
        <v>75</v>
      </c>
      <c r="M164" s="12" t="s">
        <v>75</v>
      </c>
      <c r="N164" s="12" t="s">
        <v>322</v>
      </c>
      <c r="O164" s="12" t="s">
        <v>316</v>
      </c>
      <c r="P164" s="12" t="s">
        <v>317</v>
      </c>
      <c r="Q164" s="12" t="s">
        <v>330</v>
      </c>
      <c r="R164" s="12" t="s">
        <v>316</v>
      </c>
      <c r="S164" s="12" t="s">
        <v>316</v>
      </c>
      <c r="T164" s="12" t="s">
        <v>316</v>
      </c>
      <c r="U164" s="12" t="s">
        <v>316</v>
      </c>
      <c r="V164" s="12" t="s">
        <v>316</v>
      </c>
      <c r="W164" s="12" t="s">
        <v>316</v>
      </c>
      <c r="X164" s="12" t="s">
        <v>316</v>
      </c>
      <c r="Y164" s="12" t="s">
        <v>75</v>
      </c>
      <c r="Z164" s="14">
        <v>43552</v>
      </c>
      <c r="AA164" s="14">
        <v>43554</v>
      </c>
      <c r="AB164" s="12" t="s">
        <v>87</v>
      </c>
      <c r="AC164" s="12" t="s">
        <v>87</v>
      </c>
      <c r="AD164" s="14">
        <v>43554</v>
      </c>
      <c r="AE164" s="12" t="s">
        <v>320</v>
      </c>
    </row>
    <row r="165" spans="1:31" x14ac:dyDescent="0.35">
      <c r="A165" s="11">
        <v>164</v>
      </c>
      <c r="B165" s="12" t="s">
        <v>511</v>
      </c>
      <c r="C165" s="12" t="s">
        <v>90</v>
      </c>
      <c r="D165" s="14">
        <v>42116</v>
      </c>
      <c r="E165" s="12" t="s">
        <v>331</v>
      </c>
      <c r="F165" s="15">
        <f t="shared" si="1"/>
        <v>4.2792607802874745</v>
      </c>
      <c r="G165" s="12" t="s">
        <v>403</v>
      </c>
      <c r="H165" s="12" t="s">
        <v>312</v>
      </c>
      <c r="I165" s="13" t="s">
        <v>313</v>
      </c>
      <c r="J165" s="14">
        <v>43679</v>
      </c>
      <c r="K165" s="12" t="s">
        <v>515</v>
      </c>
      <c r="L165" s="12" t="s">
        <v>87</v>
      </c>
      <c r="M165" s="12" t="s">
        <v>75</v>
      </c>
      <c r="N165" s="12" t="s">
        <v>367</v>
      </c>
      <c r="O165" s="12" t="s">
        <v>316</v>
      </c>
      <c r="P165" s="12" t="s">
        <v>317</v>
      </c>
      <c r="Q165" s="12" t="s">
        <v>516</v>
      </c>
      <c r="R165" s="12" t="s">
        <v>517</v>
      </c>
      <c r="S165" s="12" t="s">
        <v>374</v>
      </c>
      <c r="T165" s="12" t="s">
        <v>87</v>
      </c>
      <c r="U165" s="12" t="s">
        <v>316</v>
      </c>
      <c r="V165" s="12" t="s">
        <v>316</v>
      </c>
      <c r="W165" s="12" t="s">
        <v>316</v>
      </c>
      <c r="X165" s="12" t="s">
        <v>316</v>
      </c>
      <c r="Y165" s="12" t="s">
        <v>87</v>
      </c>
      <c r="Z165" s="11" t="s">
        <v>316</v>
      </c>
      <c r="AA165" s="11" t="s">
        <v>316</v>
      </c>
      <c r="AB165" s="12" t="s">
        <v>316</v>
      </c>
      <c r="AC165" s="12" t="s">
        <v>87</v>
      </c>
      <c r="AD165" s="14">
        <v>43691</v>
      </c>
      <c r="AE165" s="12" t="s">
        <v>320</v>
      </c>
    </row>
    <row r="166" spans="1:31" x14ac:dyDescent="0.35">
      <c r="A166" s="11">
        <v>165</v>
      </c>
      <c r="B166" s="12" t="s">
        <v>511</v>
      </c>
      <c r="C166" s="12" t="s">
        <v>90</v>
      </c>
      <c r="D166" s="14">
        <v>42116</v>
      </c>
      <c r="E166" s="12" t="s">
        <v>331</v>
      </c>
      <c r="F166" s="15">
        <f t="shared" si="1"/>
        <v>4.517453798767967</v>
      </c>
      <c r="G166" s="12" t="s">
        <v>328</v>
      </c>
      <c r="H166" s="12" t="s">
        <v>312</v>
      </c>
      <c r="I166" s="13" t="s">
        <v>313</v>
      </c>
      <c r="J166" s="14">
        <v>43766</v>
      </c>
      <c r="K166" s="12" t="s">
        <v>518</v>
      </c>
      <c r="L166" s="12" t="s">
        <v>87</v>
      </c>
      <c r="M166" s="12" t="s">
        <v>75</v>
      </c>
      <c r="N166" s="12" t="s">
        <v>367</v>
      </c>
      <c r="O166" s="12" t="s">
        <v>316</v>
      </c>
      <c r="P166" s="12" t="s">
        <v>317</v>
      </c>
      <c r="Q166" s="12" t="s">
        <v>318</v>
      </c>
      <c r="R166" s="12" t="s">
        <v>519</v>
      </c>
      <c r="S166" s="12" t="s">
        <v>318</v>
      </c>
      <c r="T166" s="12" t="s">
        <v>87</v>
      </c>
      <c r="U166" s="12" t="s">
        <v>316</v>
      </c>
      <c r="V166" s="12" t="s">
        <v>316</v>
      </c>
      <c r="W166" s="12" t="s">
        <v>316</v>
      </c>
      <c r="X166" s="12" t="s">
        <v>316</v>
      </c>
      <c r="Y166" s="12" t="s">
        <v>75</v>
      </c>
      <c r="Z166" s="14">
        <v>43766</v>
      </c>
      <c r="AA166" s="14">
        <v>43770</v>
      </c>
      <c r="AB166" s="12" t="s">
        <v>87</v>
      </c>
      <c r="AC166" s="12" t="s">
        <v>87</v>
      </c>
      <c r="AD166" s="14">
        <v>43770</v>
      </c>
      <c r="AE166" s="12" t="s">
        <v>320</v>
      </c>
    </row>
    <row r="167" spans="1:31" x14ac:dyDescent="0.35">
      <c r="A167" s="11">
        <v>166</v>
      </c>
      <c r="B167" s="12" t="s">
        <v>163</v>
      </c>
      <c r="C167" s="12" t="s">
        <v>65</v>
      </c>
      <c r="D167" s="14">
        <v>42116</v>
      </c>
      <c r="E167" s="12" t="s">
        <v>347</v>
      </c>
      <c r="F167" s="15">
        <f t="shared" si="1"/>
        <v>2.2039698836413417</v>
      </c>
      <c r="G167" s="12" t="s">
        <v>76</v>
      </c>
      <c r="H167" s="12" t="s">
        <v>312</v>
      </c>
      <c r="I167" s="13" t="s">
        <v>340</v>
      </c>
      <c r="J167" s="14">
        <v>42921</v>
      </c>
      <c r="K167" s="12" t="s">
        <v>520</v>
      </c>
      <c r="L167" s="12" t="s">
        <v>75</v>
      </c>
      <c r="M167" s="12" t="s">
        <v>75</v>
      </c>
      <c r="N167" s="12" t="s">
        <v>315</v>
      </c>
      <c r="O167" s="12" t="s">
        <v>316</v>
      </c>
      <c r="P167" s="12" t="s">
        <v>335</v>
      </c>
      <c r="Q167" s="12" t="s">
        <v>342</v>
      </c>
      <c r="R167" s="12" t="s">
        <v>364</v>
      </c>
      <c r="S167" s="12" t="s">
        <v>318</v>
      </c>
      <c r="T167" s="12" t="s">
        <v>75</v>
      </c>
      <c r="U167" s="12" t="s">
        <v>316</v>
      </c>
      <c r="V167" s="12" t="s">
        <v>316</v>
      </c>
      <c r="W167" s="12" t="s">
        <v>393</v>
      </c>
      <c r="X167" s="12" t="s">
        <v>371</v>
      </c>
      <c r="Y167" s="12" t="s">
        <v>75</v>
      </c>
      <c r="Z167" s="14">
        <v>42921</v>
      </c>
      <c r="AA167" s="14">
        <v>42927</v>
      </c>
      <c r="AB167" s="12" t="s">
        <v>87</v>
      </c>
      <c r="AC167" s="12" t="s">
        <v>87</v>
      </c>
      <c r="AD167" s="14">
        <v>42927</v>
      </c>
      <c r="AE167" s="12" t="s">
        <v>320</v>
      </c>
    </row>
    <row r="168" spans="1:31" x14ac:dyDescent="0.35">
      <c r="A168" s="11">
        <v>167</v>
      </c>
      <c r="B168" s="12" t="s">
        <v>163</v>
      </c>
      <c r="C168" s="12" t="s">
        <v>65</v>
      </c>
      <c r="D168" s="14">
        <v>42116</v>
      </c>
      <c r="E168" s="12" t="s">
        <v>331</v>
      </c>
      <c r="F168" s="15">
        <f t="shared" si="1"/>
        <v>2.3353867214236823</v>
      </c>
      <c r="G168" s="12" t="s">
        <v>142</v>
      </c>
      <c r="H168" s="12" t="s">
        <v>338</v>
      </c>
      <c r="I168" s="13" t="s">
        <v>313</v>
      </c>
      <c r="J168" s="14">
        <v>42969</v>
      </c>
      <c r="K168" s="12" t="s">
        <v>521</v>
      </c>
      <c r="L168" s="12" t="s">
        <v>316</v>
      </c>
      <c r="M168" s="12" t="s">
        <v>316</v>
      </c>
      <c r="N168" s="12" t="s">
        <v>316</v>
      </c>
      <c r="O168" s="12" t="s">
        <v>522</v>
      </c>
      <c r="P168" s="12" t="s">
        <v>316</v>
      </c>
      <c r="Q168" s="12" t="s">
        <v>316</v>
      </c>
      <c r="R168" s="12" t="s">
        <v>316</v>
      </c>
      <c r="S168" s="12" t="s">
        <v>316</v>
      </c>
      <c r="T168" s="12" t="s">
        <v>316</v>
      </c>
      <c r="U168" s="12" t="s">
        <v>316</v>
      </c>
      <c r="V168" s="12" t="s">
        <v>316</v>
      </c>
      <c r="W168" s="12" t="s">
        <v>316</v>
      </c>
      <c r="X168" s="12" t="s">
        <v>316</v>
      </c>
      <c r="Y168" s="12" t="s">
        <v>87</v>
      </c>
      <c r="Z168" s="11" t="s">
        <v>316</v>
      </c>
      <c r="AA168" s="11" t="s">
        <v>316</v>
      </c>
      <c r="AB168" s="12" t="s">
        <v>316</v>
      </c>
      <c r="AC168" s="12" t="s">
        <v>316</v>
      </c>
      <c r="AD168" s="14">
        <v>42971</v>
      </c>
      <c r="AE168" s="12" t="s">
        <v>320</v>
      </c>
    </row>
    <row r="169" spans="1:31" x14ac:dyDescent="0.35">
      <c r="A169" s="11">
        <v>168</v>
      </c>
      <c r="B169" s="12" t="s">
        <v>163</v>
      </c>
      <c r="C169" s="12" t="s">
        <v>65</v>
      </c>
      <c r="D169" s="14">
        <v>42116</v>
      </c>
      <c r="E169" s="12" t="s">
        <v>331</v>
      </c>
      <c r="F169" s="15">
        <f t="shared" si="1"/>
        <v>2.6995208761122518</v>
      </c>
      <c r="G169" s="12" t="s">
        <v>324</v>
      </c>
      <c r="H169" s="12" t="s">
        <v>312</v>
      </c>
      <c r="I169" s="13" t="s">
        <v>313</v>
      </c>
      <c r="J169" s="14">
        <v>43102</v>
      </c>
      <c r="K169" s="12" t="s">
        <v>523</v>
      </c>
      <c r="L169" s="12" t="s">
        <v>75</v>
      </c>
      <c r="M169" s="12" t="s">
        <v>75</v>
      </c>
      <c r="N169" s="12" t="s">
        <v>315</v>
      </c>
      <c r="O169" s="12" t="s">
        <v>316</v>
      </c>
      <c r="P169" s="12" t="s">
        <v>335</v>
      </c>
      <c r="Q169" s="12" t="s">
        <v>342</v>
      </c>
      <c r="R169" s="12" t="s">
        <v>524</v>
      </c>
      <c r="S169" s="12" t="s">
        <v>318</v>
      </c>
      <c r="T169" s="12" t="s">
        <v>87</v>
      </c>
      <c r="U169" s="12" t="s">
        <v>316</v>
      </c>
      <c r="V169" s="12" t="s">
        <v>316</v>
      </c>
      <c r="W169" s="12" t="s">
        <v>393</v>
      </c>
      <c r="X169" s="12" t="s">
        <v>371</v>
      </c>
      <c r="Y169" s="12" t="s">
        <v>75</v>
      </c>
      <c r="Z169" s="14">
        <v>43102</v>
      </c>
      <c r="AA169" s="14">
        <v>43106</v>
      </c>
      <c r="AB169" s="12" t="s">
        <v>87</v>
      </c>
      <c r="AC169" s="12" t="s">
        <v>87</v>
      </c>
      <c r="AD169" s="14">
        <v>43106</v>
      </c>
      <c r="AE169" s="12" t="s">
        <v>320</v>
      </c>
    </row>
    <row r="170" spans="1:31" x14ac:dyDescent="0.35">
      <c r="A170" s="11">
        <v>169</v>
      </c>
      <c r="B170" s="12" t="s">
        <v>163</v>
      </c>
      <c r="C170" s="12" t="s">
        <v>65</v>
      </c>
      <c r="D170" s="14">
        <v>42116</v>
      </c>
      <c r="E170" s="12" t="s">
        <v>331</v>
      </c>
      <c r="F170" s="15">
        <f t="shared" si="1"/>
        <v>2.8227241615331966</v>
      </c>
      <c r="G170" s="12" t="s">
        <v>324</v>
      </c>
      <c r="H170" s="12" t="s">
        <v>312</v>
      </c>
      <c r="I170" s="13" t="s">
        <v>340</v>
      </c>
      <c r="J170" s="14">
        <v>43147</v>
      </c>
      <c r="K170" s="12" t="s">
        <v>525</v>
      </c>
      <c r="L170" s="12" t="s">
        <v>75</v>
      </c>
      <c r="M170" s="12" t="s">
        <v>75</v>
      </c>
      <c r="N170" s="12" t="s">
        <v>315</v>
      </c>
      <c r="O170" s="12" t="s">
        <v>316</v>
      </c>
      <c r="P170" s="12" t="s">
        <v>317</v>
      </c>
      <c r="Q170" s="12" t="s">
        <v>503</v>
      </c>
      <c r="R170" s="12" t="s">
        <v>316</v>
      </c>
      <c r="S170" s="12" t="s">
        <v>316</v>
      </c>
      <c r="T170" s="12" t="s">
        <v>316</v>
      </c>
      <c r="U170" s="12" t="s">
        <v>316</v>
      </c>
      <c r="V170" s="12" t="s">
        <v>316</v>
      </c>
      <c r="W170" s="12" t="s">
        <v>504</v>
      </c>
      <c r="X170" s="12" t="s">
        <v>346</v>
      </c>
      <c r="Y170" s="12" t="s">
        <v>75</v>
      </c>
      <c r="Z170" s="14">
        <v>43148</v>
      </c>
      <c r="AA170" s="14">
        <v>43150</v>
      </c>
      <c r="AB170" s="12" t="s">
        <v>87</v>
      </c>
      <c r="AC170" s="12" t="s">
        <v>87</v>
      </c>
      <c r="AD170" s="14">
        <v>43150</v>
      </c>
      <c r="AE170" s="12" t="s">
        <v>320</v>
      </c>
    </row>
    <row r="171" spans="1:31" x14ac:dyDescent="0.35">
      <c r="A171" s="11">
        <v>170</v>
      </c>
      <c r="B171" s="12" t="s">
        <v>163</v>
      </c>
      <c r="C171" s="12" t="s">
        <v>65</v>
      </c>
      <c r="D171" s="14">
        <v>42116</v>
      </c>
      <c r="E171" s="12" t="s">
        <v>331</v>
      </c>
      <c r="F171" s="15">
        <f t="shared" si="1"/>
        <v>3.3237508555783708</v>
      </c>
      <c r="G171" s="12" t="s">
        <v>327</v>
      </c>
      <c r="H171" s="12" t="s">
        <v>312</v>
      </c>
      <c r="I171" s="13" t="s">
        <v>313</v>
      </c>
      <c r="J171" s="14">
        <v>43330</v>
      </c>
      <c r="K171" s="12" t="s">
        <v>526</v>
      </c>
      <c r="L171" s="12" t="s">
        <v>75</v>
      </c>
      <c r="M171" s="12" t="s">
        <v>75</v>
      </c>
      <c r="N171" s="12" t="s">
        <v>315</v>
      </c>
      <c r="O171" s="12" t="s">
        <v>316</v>
      </c>
      <c r="P171" s="12" t="s">
        <v>317</v>
      </c>
      <c r="Q171" s="12" t="s">
        <v>318</v>
      </c>
      <c r="R171" s="12" t="s">
        <v>409</v>
      </c>
      <c r="S171" s="12" t="s">
        <v>318</v>
      </c>
      <c r="T171" s="12" t="s">
        <v>87</v>
      </c>
      <c r="U171" s="12" t="s">
        <v>316</v>
      </c>
      <c r="V171" s="12" t="s">
        <v>316</v>
      </c>
      <c r="W171" s="12" t="s">
        <v>316</v>
      </c>
      <c r="X171" s="12" t="s">
        <v>316</v>
      </c>
      <c r="Y171" s="12" t="s">
        <v>75</v>
      </c>
      <c r="Z171" s="14">
        <v>43330</v>
      </c>
      <c r="AA171" s="14">
        <v>43331</v>
      </c>
      <c r="AB171" s="12" t="s">
        <v>87</v>
      </c>
      <c r="AC171" s="12" t="s">
        <v>87</v>
      </c>
      <c r="AD171" s="14">
        <v>43331</v>
      </c>
      <c r="AE171" s="12" t="s">
        <v>320</v>
      </c>
    </row>
    <row r="172" spans="1:31" x14ac:dyDescent="0.35">
      <c r="A172" s="11">
        <v>171</v>
      </c>
      <c r="B172" s="12" t="s">
        <v>163</v>
      </c>
      <c r="C172" s="12" t="s">
        <v>65</v>
      </c>
      <c r="D172" s="14">
        <v>42116</v>
      </c>
      <c r="E172" s="12" t="s">
        <v>331</v>
      </c>
      <c r="F172" s="15">
        <f t="shared" si="1"/>
        <v>4.0328542094455848</v>
      </c>
      <c r="G172" s="12" t="s">
        <v>262</v>
      </c>
      <c r="H172" s="12" t="s">
        <v>312</v>
      </c>
      <c r="I172" s="13" t="s">
        <v>313</v>
      </c>
      <c r="J172" s="14">
        <v>43589</v>
      </c>
      <c r="K172" s="12" t="s">
        <v>527</v>
      </c>
      <c r="L172" s="12" t="s">
        <v>75</v>
      </c>
      <c r="M172" s="12" t="s">
        <v>75</v>
      </c>
      <c r="N172" s="12" t="s">
        <v>322</v>
      </c>
      <c r="O172" s="12" t="s">
        <v>316</v>
      </c>
      <c r="P172" s="12" t="s">
        <v>335</v>
      </c>
      <c r="Q172" s="12" t="s">
        <v>528</v>
      </c>
      <c r="R172" s="12" t="s">
        <v>316</v>
      </c>
      <c r="S172" s="12" t="s">
        <v>316</v>
      </c>
      <c r="T172" s="12" t="s">
        <v>316</v>
      </c>
      <c r="U172" s="12" t="s">
        <v>316</v>
      </c>
      <c r="V172" s="12" t="s">
        <v>316</v>
      </c>
      <c r="W172" s="12" t="s">
        <v>316</v>
      </c>
      <c r="X172" s="12" t="s">
        <v>316</v>
      </c>
      <c r="Y172" s="12" t="s">
        <v>75</v>
      </c>
      <c r="Z172" s="14">
        <v>43589</v>
      </c>
      <c r="AA172" s="14">
        <v>43592</v>
      </c>
      <c r="AB172" s="12" t="s">
        <v>87</v>
      </c>
      <c r="AC172" s="12" t="s">
        <v>87</v>
      </c>
      <c r="AD172" s="14">
        <v>43592</v>
      </c>
      <c r="AE172" s="12" t="s">
        <v>320</v>
      </c>
    </row>
    <row r="173" spans="1:31" x14ac:dyDescent="0.35">
      <c r="A173" s="11">
        <v>172</v>
      </c>
      <c r="B173" s="12" t="s">
        <v>164</v>
      </c>
      <c r="C173" s="12" t="s">
        <v>90</v>
      </c>
      <c r="D173" s="14">
        <v>42137</v>
      </c>
      <c r="E173" s="12" t="s">
        <v>331</v>
      </c>
      <c r="F173" s="15">
        <f t="shared" si="1"/>
        <v>2.1492128678986995</v>
      </c>
      <c r="G173" s="12" t="s">
        <v>76</v>
      </c>
      <c r="H173" s="12" t="s">
        <v>312</v>
      </c>
      <c r="I173" s="13" t="s">
        <v>313</v>
      </c>
      <c r="J173" s="14">
        <v>42922</v>
      </c>
      <c r="K173" s="12" t="s">
        <v>512</v>
      </c>
      <c r="L173" s="12" t="s">
        <v>75</v>
      </c>
      <c r="M173" s="12" t="s">
        <v>75</v>
      </c>
      <c r="N173" s="12" t="s">
        <v>315</v>
      </c>
      <c r="O173" s="12" t="s">
        <v>316</v>
      </c>
      <c r="P173" s="12" t="s">
        <v>317</v>
      </c>
      <c r="Q173" s="12" t="s">
        <v>323</v>
      </c>
      <c r="R173" s="12" t="s">
        <v>316</v>
      </c>
      <c r="S173" s="12" t="s">
        <v>316</v>
      </c>
      <c r="T173" s="12" t="s">
        <v>316</v>
      </c>
      <c r="U173" s="12" t="s">
        <v>316</v>
      </c>
      <c r="V173" s="12" t="s">
        <v>316</v>
      </c>
      <c r="W173" s="12" t="s">
        <v>393</v>
      </c>
      <c r="X173" s="12" t="s">
        <v>371</v>
      </c>
      <c r="Y173" s="12" t="s">
        <v>75</v>
      </c>
      <c r="Z173" s="14">
        <v>42923</v>
      </c>
      <c r="AA173" s="14">
        <v>42925</v>
      </c>
      <c r="AB173" s="12" t="s">
        <v>87</v>
      </c>
      <c r="AC173" s="12" t="s">
        <v>87</v>
      </c>
      <c r="AD173" s="14">
        <v>42925</v>
      </c>
      <c r="AE173" s="12" t="s">
        <v>320</v>
      </c>
    </row>
    <row r="174" spans="1:31" x14ac:dyDescent="0.35">
      <c r="A174" s="11">
        <v>173</v>
      </c>
      <c r="B174" s="12" t="s">
        <v>164</v>
      </c>
      <c r="C174" s="12" t="s">
        <v>90</v>
      </c>
      <c r="D174" s="14">
        <v>42137</v>
      </c>
      <c r="E174" s="12" t="s">
        <v>331</v>
      </c>
      <c r="F174" s="15">
        <f t="shared" si="1"/>
        <v>2.1711156741957565</v>
      </c>
      <c r="G174" s="12" t="s">
        <v>76</v>
      </c>
      <c r="H174" s="12" t="s">
        <v>312</v>
      </c>
      <c r="I174" s="13" t="s">
        <v>340</v>
      </c>
      <c r="J174" s="14">
        <v>42930</v>
      </c>
      <c r="K174" s="12" t="s">
        <v>529</v>
      </c>
      <c r="L174" s="12" t="s">
        <v>75</v>
      </c>
      <c r="M174" s="12" t="s">
        <v>75</v>
      </c>
      <c r="N174" s="12" t="s">
        <v>315</v>
      </c>
      <c r="O174" s="12" t="s">
        <v>316</v>
      </c>
      <c r="P174" s="12" t="s">
        <v>335</v>
      </c>
      <c r="Q174" s="12" t="s">
        <v>342</v>
      </c>
      <c r="R174" s="12" t="s">
        <v>421</v>
      </c>
      <c r="S174" s="12" t="s">
        <v>318</v>
      </c>
      <c r="T174" s="12" t="s">
        <v>75</v>
      </c>
      <c r="U174" s="12" t="s">
        <v>316</v>
      </c>
      <c r="V174" s="12" t="s">
        <v>316</v>
      </c>
      <c r="W174" s="12" t="s">
        <v>316</v>
      </c>
      <c r="X174" s="12" t="s">
        <v>316</v>
      </c>
      <c r="Y174" s="12" t="s">
        <v>75</v>
      </c>
      <c r="Z174" s="14">
        <v>42930</v>
      </c>
      <c r="AA174" s="14">
        <v>42938</v>
      </c>
      <c r="AB174" s="12" t="s">
        <v>87</v>
      </c>
      <c r="AC174" s="12" t="s">
        <v>87</v>
      </c>
      <c r="AD174" s="14">
        <v>42938</v>
      </c>
      <c r="AE174" s="12" t="s">
        <v>320</v>
      </c>
    </row>
    <row r="175" spans="1:31" x14ac:dyDescent="0.35">
      <c r="A175" s="11">
        <v>174</v>
      </c>
      <c r="B175" s="12" t="s">
        <v>164</v>
      </c>
      <c r="C175" s="12" t="s">
        <v>90</v>
      </c>
      <c r="D175" s="14">
        <v>42137</v>
      </c>
      <c r="E175" s="12" t="s">
        <v>331</v>
      </c>
      <c r="F175" s="15">
        <f t="shared" si="1"/>
        <v>2.3107460643394937</v>
      </c>
      <c r="G175" s="12" t="s">
        <v>142</v>
      </c>
      <c r="H175" s="12" t="s">
        <v>389</v>
      </c>
      <c r="I175" s="13" t="s">
        <v>313</v>
      </c>
      <c r="J175" s="14">
        <v>42981</v>
      </c>
      <c r="K175" s="12" t="s">
        <v>530</v>
      </c>
      <c r="L175" s="12" t="s">
        <v>75</v>
      </c>
      <c r="M175" s="12" t="s">
        <v>75</v>
      </c>
      <c r="N175" s="12" t="s">
        <v>315</v>
      </c>
      <c r="O175" s="12" t="s">
        <v>522</v>
      </c>
      <c r="P175" s="12" t="s">
        <v>317</v>
      </c>
      <c r="Q175" s="12" t="s">
        <v>318</v>
      </c>
      <c r="R175" s="12" t="s">
        <v>531</v>
      </c>
      <c r="S175" s="12" t="s">
        <v>318</v>
      </c>
      <c r="T175" s="12" t="s">
        <v>87</v>
      </c>
      <c r="U175" s="12" t="s">
        <v>316</v>
      </c>
      <c r="V175" s="12" t="s">
        <v>316</v>
      </c>
      <c r="W175" s="12" t="s">
        <v>316</v>
      </c>
      <c r="X175" s="12" t="s">
        <v>316</v>
      </c>
      <c r="Y175" s="12" t="s">
        <v>75</v>
      </c>
      <c r="Z175" s="14">
        <v>42983</v>
      </c>
      <c r="AA175" s="14">
        <v>42984</v>
      </c>
      <c r="AB175" s="12" t="s">
        <v>87</v>
      </c>
      <c r="AC175" s="12" t="s">
        <v>87</v>
      </c>
      <c r="AD175" s="14">
        <v>42984</v>
      </c>
      <c r="AE175" s="12" t="s">
        <v>320</v>
      </c>
    </row>
    <row r="176" spans="1:31" x14ac:dyDescent="0.35">
      <c r="A176" s="11">
        <v>175</v>
      </c>
      <c r="B176" s="12" t="s">
        <v>164</v>
      </c>
      <c r="C176" s="12" t="s">
        <v>90</v>
      </c>
      <c r="D176" s="14">
        <v>42137</v>
      </c>
      <c r="E176" s="12" t="s">
        <v>331</v>
      </c>
      <c r="F176" s="15">
        <f t="shared" si="1"/>
        <v>2.4449007529089664</v>
      </c>
      <c r="G176" s="12" t="s">
        <v>154</v>
      </c>
      <c r="H176" s="12" t="s">
        <v>389</v>
      </c>
      <c r="I176" s="13" t="s">
        <v>313</v>
      </c>
      <c r="J176" s="14">
        <v>43030</v>
      </c>
      <c r="K176" s="12" t="s">
        <v>532</v>
      </c>
      <c r="L176" s="12" t="s">
        <v>75</v>
      </c>
      <c r="M176" s="12" t="s">
        <v>75</v>
      </c>
      <c r="N176" s="12" t="s">
        <v>322</v>
      </c>
      <c r="O176" s="12" t="s">
        <v>533</v>
      </c>
      <c r="P176" s="12" t="s">
        <v>317</v>
      </c>
      <c r="Q176" s="12" t="s">
        <v>357</v>
      </c>
      <c r="R176" s="12" t="s">
        <v>316</v>
      </c>
      <c r="S176" s="12" t="s">
        <v>316</v>
      </c>
      <c r="T176" s="12" t="s">
        <v>316</v>
      </c>
      <c r="U176" s="12" t="s">
        <v>316</v>
      </c>
      <c r="V176" s="12" t="s">
        <v>316</v>
      </c>
      <c r="W176" s="12" t="s">
        <v>534</v>
      </c>
      <c r="X176" s="12" t="s">
        <v>316</v>
      </c>
      <c r="Y176" s="12" t="s">
        <v>75</v>
      </c>
      <c r="Z176" s="14">
        <v>43030</v>
      </c>
      <c r="AA176" s="14">
        <v>43034</v>
      </c>
      <c r="AB176" s="12" t="s">
        <v>87</v>
      </c>
      <c r="AC176" s="12" t="s">
        <v>87</v>
      </c>
      <c r="AD176" s="14">
        <v>43034</v>
      </c>
      <c r="AE176" s="12" t="s">
        <v>320</v>
      </c>
    </row>
    <row r="177" spans="1:31" x14ac:dyDescent="0.35">
      <c r="A177" s="11">
        <v>176</v>
      </c>
      <c r="B177" s="12" t="s">
        <v>164</v>
      </c>
      <c r="C177" s="12" t="s">
        <v>90</v>
      </c>
      <c r="D177" s="14">
        <v>42137</v>
      </c>
      <c r="E177" s="12" t="s">
        <v>331</v>
      </c>
      <c r="F177" s="15">
        <f t="shared" si="1"/>
        <v>2.5051334702258727</v>
      </c>
      <c r="G177" s="12" t="s">
        <v>154</v>
      </c>
      <c r="H177" s="12" t="s">
        <v>312</v>
      </c>
      <c r="I177" s="13" t="s">
        <v>313</v>
      </c>
      <c r="J177" s="14">
        <v>43052</v>
      </c>
      <c r="K177" s="12" t="s">
        <v>535</v>
      </c>
      <c r="L177" s="12" t="s">
        <v>87</v>
      </c>
      <c r="M177" s="12" t="s">
        <v>75</v>
      </c>
      <c r="N177" s="12" t="s">
        <v>367</v>
      </c>
      <c r="O177" s="12" t="s">
        <v>316</v>
      </c>
      <c r="P177" s="12" t="s">
        <v>335</v>
      </c>
      <c r="Q177" s="12" t="s">
        <v>448</v>
      </c>
      <c r="R177" s="12" t="s">
        <v>369</v>
      </c>
      <c r="S177" s="12" t="s">
        <v>536</v>
      </c>
      <c r="T177" s="12" t="s">
        <v>87</v>
      </c>
      <c r="U177" s="12" t="s">
        <v>316</v>
      </c>
      <c r="V177" s="12" t="s">
        <v>316</v>
      </c>
      <c r="W177" s="12" t="s">
        <v>316</v>
      </c>
      <c r="X177" s="12" t="s">
        <v>316</v>
      </c>
      <c r="Y177" s="12" t="s">
        <v>87</v>
      </c>
      <c r="Z177" s="11" t="s">
        <v>316</v>
      </c>
      <c r="AA177" s="11" t="s">
        <v>316</v>
      </c>
      <c r="AB177" s="12" t="s">
        <v>316</v>
      </c>
      <c r="AC177" s="12" t="s">
        <v>87</v>
      </c>
      <c r="AD177" s="14">
        <v>43059</v>
      </c>
      <c r="AE177" s="12" t="s">
        <v>320</v>
      </c>
    </row>
    <row r="178" spans="1:31" x14ac:dyDescent="0.35">
      <c r="A178" s="11">
        <v>177</v>
      </c>
      <c r="B178" s="12" t="s">
        <v>164</v>
      </c>
      <c r="C178" s="12" t="s">
        <v>90</v>
      </c>
      <c r="D178" s="14">
        <v>42137</v>
      </c>
      <c r="E178" s="12" t="s">
        <v>331</v>
      </c>
      <c r="F178" s="15">
        <f t="shared" si="1"/>
        <v>3.1786447638603694</v>
      </c>
      <c r="G178" s="12" t="s">
        <v>327</v>
      </c>
      <c r="H178" s="12" t="s">
        <v>312</v>
      </c>
      <c r="I178" s="13" t="s">
        <v>313</v>
      </c>
      <c r="J178" s="14">
        <v>43298</v>
      </c>
      <c r="K178" s="12" t="s">
        <v>537</v>
      </c>
      <c r="L178" s="12" t="s">
        <v>87</v>
      </c>
      <c r="M178" s="12" t="s">
        <v>87</v>
      </c>
      <c r="N178" s="12" t="s">
        <v>367</v>
      </c>
      <c r="O178" s="12" t="s">
        <v>316</v>
      </c>
      <c r="P178" s="12" t="s">
        <v>317</v>
      </c>
      <c r="Q178" s="12" t="s">
        <v>323</v>
      </c>
      <c r="R178" s="12" t="s">
        <v>316</v>
      </c>
      <c r="S178" s="12" t="s">
        <v>316</v>
      </c>
      <c r="T178" s="12" t="s">
        <v>316</v>
      </c>
      <c r="U178" s="12" t="s">
        <v>316</v>
      </c>
      <c r="V178" s="12" t="s">
        <v>316</v>
      </c>
      <c r="W178" s="12" t="s">
        <v>316</v>
      </c>
      <c r="X178" s="12" t="s">
        <v>316</v>
      </c>
      <c r="Y178" s="12" t="s">
        <v>75</v>
      </c>
      <c r="Z178" s="14">
        <v>43299</v>
      </c>
      <c r="AA178" s="14">
        <v>43300</v>
      </c>
      <c r="AB178" s="12" t="s">
        <v>87</v>
      </c>
      <c r="AC178" s="12" t="s">
        <v>87</v>
      </c>
      <c r="AD178" s="14">
        <v>43300</v>
      </c>
      <c r="AE178" s="12" t="s">
        <v>320</v>
      </c>
    </row>
    <row r="179" spans="1:31" x14ac:dyDescent="0.35">
      <c r="A179" s="11">
        <v>178</v>
      </c>
      <c r="B179" s="12" t="s">
        <v>164</v>
      </c>
      <c r="C179" s="12" t="s">
        <v>90</v>
      </c>
      <c r="D179" s="14">
        <v>42137</v>
      </c>
      <c r="E179" s="12" t="s">
        <v>331</v>
      </c>
      <c r="F179" s="15">
        <f t="shared" si="1"/>
        <v>3.7289527720739222</v>
      </c>
      <c r="G179" s="12" t="s">
        <v>262</v>
      </c>
      <c r="H179" s="12" t="s">
        <v>312</v>
      </c>
      <c r="I179" s="13" t="s">
        <v>313</v>
      </c>
      <c r="J179" s="14">
        <v>43499</v>
      </c>
      <c r="K179" s="12" t="s">
        <v>538</v>
      </c>
      <c r="L179" s="12" t="s">
        <v>87</v>
      </c>
      <c r="M179" s="12" t="s">
        <v>87</v>
      </c>
      <c r="N179" s="12" t="s">
        <v>367</v>
      </c>
      <c r="O179" s="12" t="s">
        <v>316</v>
      </c>
      <c r="P179" s="12" t="s">
        <v>317</v>
      </c>
      <c r="Q179" s="12" t="s">
        <v>323</v>
      </c>
      <c r="R179" s="12" t="s">
        <v>316</v>
      </c>
      <c r="S179" s="12" t="s">
        <v>316</v>
      </c>
      <c r="T179" s="12" t="s">
        <v>316</v>
      </c>
      <c r="U179" s="12" t="s">
        <v>316</v>
      </c>
      <c r="V179" s="12" t="s">
        <v>316</v>
      </c>
      <c r="W179" s="12" t="s">
        <v>370</v>
      </c>
      <c r="X179" s="12" t="s">
        <v>371</v>
      </c>
      <c r="Y179" s="12" t="s">
        <v>75</v>
      </c>
      <c r="Z179" s="14">
        <v>43499</v>
      </c>
      <c r="AA179" s="14">
        <v>43502</v>
      </c>
      <c r="AB179" s="12" t="s">
        <v>87</v>
      </c>
      <c r="AC179" s="12" t="s">
        <v>87</v>
      </c>
      <c r="AD179" s="14">
        <v>43502</v>
      </c>
      <c r="AE179" s="12" t="s">
        <v>320</v>
      </c>
    </row>
    <row r="180" spans="1:31" x14ac:dyDescent="0.35">
      <c r="A180" s="11">
        <v>179</v>
      </c>
      <c r="B180" s="12" t="s">
        <v>164</v>
      </c>
      <c r="C180" s="12" t="s">
        <v>90</v>
      </c>
      <c r="D180" s="14">
        <v>42137</v>
      </c>
      <c r="E180" s="12" t="s">
        <v>331</v>
      </c>
      <c r="F180" s="15">
        <f t="shared" si="1"/>
        <v>3.8357289527720737</v>
      </c>
      <c r="G180" s="12" t="s">
        <v>262</v>
      </c>
      <c r="H180" s="12" t="s">
        <v>312</v>
      </c>
      <c r="I180" s="13" t="s">
        <v>313</v>
      </c>
      <c r="J180" s="14">
        <v>43538</v>
      </c>
      <c r="K180" s="12" t="s">
        <v>539</v>
      </c>
      <c r="L180" s="12" t="s">
        <v>87</v>
      </c>
      <c r="M180" s="12" t="s">
        <v>75</v>
      </c>
      <c r="N180" s="12" t="s">
        <v>367</v>
      </c>
      <c r="O180" s="12" t="s">
        <v>316</v>
      </c>
      <c r="P180" s="12" t="s">
        <v>317</v>
      </c>
      <c r="Q180" s="12" t="s">
        <v>323</v>
      </c>
      <c r="R180" s="12" t="s">
        <v>316</v>
      </c>
      <c r="S180" s="12" t="s">
        <v>316</v>
      </c>
      <c r="T180" s="12" t="s">
        <v>316</v>
      </c>
      <c r="U180" s="12" t="s">
        <v>316</v>
      </c>
      <c r="V180" s="12" t="s">
        <v>316</v>
      </c>
      <c r="W180" s="12" t="s">
        <v>316</v>
      </c>
      <c r="X180" s="12" t="s">
        <v>316</v>
      </c>
      <c r="Y180" s="12" t="s">
        <v>75</v>
      </c>
      <c r="Z180" s="14">
        <v>43538</v>
      </c>
      <c r="AA180" s="14">
        <v>43541</v>
      </c>
      <c r="AB180" s="12" t="s">
        <v>87</v>
      </c>
      <c r="AC180" s="12" t="s">
        <v>87</v>
      </c>
      <c r="AD180" s="14">
        <v>43541</v>
      </c>
      <c r="AE180" s="12" t="s">
        <v>320</v>
      </c>
    </row>
    <row r="181" spans="1:31" x14ac:dyDescent="0.35">
      <c r="A181" s="11">
        <v>180</v>
      </c>
      <c r="B181" s="12" t="s">
        <v>164</v>
      </c>
      <c r="C181" s="12" t="s">
        <v>90</v>
      </c>
      <c r="D181" s="14">
        <v>42137</v>
      </c>
      <c r="E181" s="12" t="s">
        <v>331</v>
      </c>
      <c r="F181" s="15">
        <f t="shared" si="1"/>
        <v>4.2354551676933605</v>
      </c>
      <c r="G181" s="12" t="s">
        <v>403</v>
      </c>
      <c r="H181" s="12" t="s">
        <v>338</v>
      </c>
      <c r="I181" s="13" t="s">
        <v>313</v>
      </c>
      <c r="J181" s="14">
        <v>43684</v>
      </c>
      <c r="K181" s="12" t="s">
        <v>540</v>
      </c>
      <c r="L181" s="12" t="s">
        <v>316</v>
      </c>
      <c r="M181" s="12" t="s">
        <v>316</v>
      </c>
      <c r="N181" s="12" t="s">
        <v>316</v>
      </c>
      <c r="O181" s="12" t="s">
        <v>540</v>
      </c>
      <c r="P181" s="12" t="s">
        <v>316</v>
      </c>
      <c r="Q181" s="12" t="s">
        <v>316</v>
      </c>
      <c r="R181" s="12" t="s">
        <v>316</v>
      </c>
      <c r="S181" s="12" t="s">
        <v>316</v>
      </c>
      <c r="T181" s="12" t="s">
        <v>316</v>
      </c>
      <c r="U181" s="12" t="s">
        <v>316</v>
      </c>
      <c r="V181" s="12" t="s">
        <v>316</v>
      </c>
      <c r="W181" s="12" t="s">
        <v>316</v>
      </c>
      <c r="X181" s="12" t="s">
        <v>316</v>
      </c>
      <c r="Y181" s="12" t="s">
        <v>75</v>
      </c>
      <c r="Z181" s="14">
        <v>43684</v>
      </c>
      <c r="AA181" s="14">
        <v>43689</v>
      </c>
      <c r="AB181" s="12" t="s">
        <v>87</v>
      </c>
      <c r="AC181" s="12" t="s">
        <v>87</v>
      </c>
      <c r="AD181" s="14">
        <v>43689</v>
      </c>
      <c r="AE181" s="12" t="s">
        <v>320</v>
      </c>
    </row>
    <row r="182" spans="1:31" x14ac:dyDescent="0.35">
      <c r="A182" s="11">
        <v>181</v>
      </c>
      <c r="B182" s="12" t="s">
        <v>166</v>
      </c>
      <c r="C182" s="12" t="s">
        <v>90</v>
      </c>
      <c r="D182" s="14">
        <v>42232</v>
      </c>
      <c r="E182" s="12" t="s">
        <v>347</v>
      </c>
      <c r="F182" s="15">
        <f t="shared" si="1"/>
        <v>1.8945927446954141</v>
      </c>
      <c r="G182" s="12" t="s">
        <v>76</v>
      </c>
      <c r="H182" s="12" t="s">
        <v>338</v>
      </c>
      <c r="I182" s="13" t="s">
        <v>313</v>
      </c>
      <c r="J182" s="14">
        <v>42924</v>
      </c>
      <c r="K182" s="12" t="s">
        <v>339</v>
      </c>
      <c r="L182" s="12" t="s">
        <v>316</v>
      </c>
      <c r="M182" s="12" t="s">
        <v>316</v>
      </c>
      <c r="N182" s="12" t="s">
        <v>316</v>
      </c>
      <c r="O182" s="12" t="s">
        <v>339</v>
      </c>
      <c r="P182" s="12" t="s">
        <v>316</v>
      </c>
      <c r="Q182" s="12" t="s">
        <v>316</v>
      </c>
      <c r="R182" s="12" t="s">
        <v>316</v>
      </c>
      <c r="S182" s="12" t="s">
        <v>316</v>
      </c>
      <c r="T182" s="12" t="s">
        <v>316</v>
      </c>
      <c r="U182" s="12" t="s">
        <v>316</v>
      </c>
      <c r="V182" s="12" t="s">
        <v>316</v>
      </c>
      <c r="W182" s="12" t="s">
        <v>316</v>
      </c>
      <c r="X182" s="12" t="s">
        <v>316</v>
      </c>
      <c r="Y182" s="12" t="s">
        <v>87</v>
      </c>
      <c r="Z182" s="11" t="s">
        <v>316</v>
      </c>
      <c r="AA182" s="11" t="s">
        <v>316</v>
      </c>
      <c r="AB182" s="12" t="s">
        <v>316</v>
      </c>
      <c r="AC182" s="12" t="s">
        <v>316</v>
      </c>
      <c r="AD182" s="11" t="s">
        <v>316</v>
      </c>
      <c r="AE182" s="12" t="s">
        <v>316</v>
      </c>
    </row>
    <row r="183" spans="1:31" x14ac:dyDescent="0.35">
      <c r="A183" s="11">
        <v>182</v>
      </c>
      <c r="B183" s="12" t="s">
        <v>166</v>
      </c>
      <c r="C183" s="12" t="s">
        <v>90</v>
      </c>
      <c r="D183" s="14">
        <v>42232</v>
      </c>
      <c r="E183" s="12" t="s">
        <v>347</v>
      </c>
      <c r="F183" s="15">
        <f t="shared" si="1"/>
        <v>1.9274469541409993</v>
      </c>
      <c r="G183" s="12" t="s">
        <v>76</v>
      </c>
      <c r="H183" s="12" t="s">
        <v>312</v>
      </c>
      <c r="I183" s="13" t="s">
        <v>313</v>
      </c>
      <c r="J183" s="14">
        <v>42936</v>
      </c>
      <c r="K183" s="12" t="s">
        <v>541</v>
      </c>
      <c r="L183" s="12" t="s">
        <v>75</v>
      </c>
      <c r="M183" s="12" t="s">
        <v>75</v>
      </c>
      <c r="N183" s="12" t="s">
        <v>315</v>
      </c>
      <c r="O183" s="12" t="s">
        <v>316</v>
      </c>
      <c r="P183" s="12" t="s">
        <v>317</v>
      </c>
      <c r="Q183" s="12" t="s">
        <v>330</v>
      </c>
      <c r="R183" s="12" t="s">
        <v>316</v>
      </c>
      <c r="S183" s="12" t="s">
        <v>316</v>
      </c>
      <c r="T183" s="12" t="s">
        <v>316</v>
      </c>
      <c r="U183" s="12" t="s">
        <v>316</v>
      </c>
      <c r="V183" s="12" t="s">
        <v>316</v>
      </c>
      <c r="W183" s="12" t="s">
        <v>393</v>
      </c>
      <c r="X183" s="12" t="s">
        <v>371</v>
      </c>
      <c r="Y183" s="12" t="s">
        <v>75</v>
      </c>
      <c r="Z183" s="14">
        <v>42936</v>
      </c>
      <c r="AA183" s="14">
        <v>42941</v>
      </c>
      <c r="AB183" s="12" t="s">
        <v>87</v>
      </c>
      <c r="AC183" s="12" t="s">
        <v>87</v>
      </c>
      <c r="AD183" s="14">
        <v>42941</v>
      </c>
      <c r="AE183" s="12" t="s">
        <v>320</v>
      </c>
    </row>
    <row r="184" spans="1:31" x14ac:dyDescent="0.35">
      <c r="A184" s="11">
        <v>183</v>
      </c>
      <c r="B184" s="12" t="s">
        <v>166</v>
      </c>
      <c r="C184" s="12" t="s">
        <v>90</v>
      </c>
      <c r="D184" s="14">
        <v>42232</v>
      </c>
      <c r="E184" s="12" t="s">
        <v>347</v>
      </c>
      <c r="F184" s="15">
        <f t="shared" si="1"/>
        <v>1.9575633127994525</v>
      </c>
      <c r="G184" s="12" t="s">
        <v>76</v>
      </c>
      <c r="H184" s="12" t="s">
        <v>312</v>
      </c>
      <c r="I184" s="13" t="s">
        <v>475</v>
      </c>
      <c r="J184" s="14">
        <v>42947</v>
      </c>
      <c r="K184" s="12" t="s">
        <v>542</v>
      </c>
      <c r="L184" s="12" t="s">
        <v>75</v>
      </c>
      <c r="M184" s="12" t="s">
        <v>75</v>
      </c>
      <c r="N184" s="12" t="s">
        <v>315</v>
      </c>
      <c r="O184" s="12" t="s">
        <v>316</v>
      </c>
      <c r="P184" s="12" t="s">
        <v>317</v>
      </c>
      <c r="Q184" s="12" t="s">
        <v>318</v>
      </c>
      <c r="R184" s="12" t="s">
        <v>543</v>
      </c>
      <c r="S184" s="12" t="s">
        <v>318</v>
      </c>
      <c r="T184" s="12" t="s">
        <v>87</v>
      </c>
      <c r="U184" s="12" t="s">
        <v>316</v>
      </c>
      <c r="V184" s="12" t="s">
        <v>316</v>
      </c>
      <c r="W184" s="12" t="s">
        <v>316</v>
      </c>
      <c r="X184" s="12" t="s">
        <v>316</v>
      </c>
      <c r="Y184" s="12" t="s">
        <v>75</v>
      </c>
      <c r="Z184" s="14">
        <v>42947</v>
      </c>
      <c r="AA184" s="14">
        <v>42947</v>
      </c>
      <c r="AB184" s="12" t="s">
        <v>75</v>
      </c>
      <c r="AC184" s="12" t="s">
        <v>87</v>
      </c>
      <c r="AD184" s="14">
        <v>42947</v>
      </c>
      <c r="AE184" s="12" t="s">
        <v>477</v>
      </c>
    </row>
    <row r="185" spans="1:31" x14ac:dyDescent="0.35">
      <c r="A185" s="11">
        <v>184</v>
      </c>
      <c r="B185" s="12" t="s">
        <v>167</v>
      </c>
      <c r="C185" s="12" t="s">
        <v>90</v>
      </c>
      <c r="D185" s="14">
        <v>41504</v>
      </c>
      <c r="E185" s="12" t="s">
        <v>347</v>
      </c>
      <c r="F185" s="15">
        <f t="shared" si="1"/>
        <v>4.3887748117727581</v>
      </c>
      <c r="G185" s="12" t="s">
        <v>324</v>
      </c>
      <c r="H185" s="12" t="s">
        <v>312</v>
      </c>
      <c r="I185" s="13" t="s">
        <v>313</v>
      </c>
      <c r="J185" s="14">
        <v>43107</v>
      </c>
      <c r="K185" s="12" t="s">
        <v>544</v>
      </c>
      <c r="L185" s="12" t="s">
        <v>75</v>
      </c>
      <c r="M185" s="12" t="s">
        <v>75</v>
      </c>
      <c r="N185" s="12" t="s">
        <v>322</v>
      </c>
      <c r="O185" s="12" t="s">
        <v>316</v>
      </c>
      <c r="P185" s="12" t="s">
        <v>317</v>
      </c>
      <c r="Q185" s="12" t="s">
        <v>454</v>
      </c>
      <c r="R185" s="12" t="s">
        <v>316</v>
      </c>
      <c r="S185" s="12" t="s">
        <v>316</v>
      </c>
      <c r="T185" s="12" t="s">
        <v>316</v>
      </c>
      <c r="U185" s="12" t="s">
        <v>316</v>
      </c>
      <c r="V185" s="12" t="s">
        <v>316</v>
      </c>
      <c r="W185" s="12" t="s">
        <v>316</v>
      </c>
      <c r="X185" s="12" t="s">
        <v>316</v>
      </c>
      <c r="Y185" s="12" t="s">
        <v>75</v>
      </c>
      <c r="Z185" s="14">
        <v>43107</v>
      </c>
      <c r="AA185" s="14">
        <v>43109</v>
      </c>
      <c r="AB185" s="12" t="s">
        <v>87</v>
      </c>
      <c r="AC185" s="12" t="s">
        <v>87</v>
      </c>
      <c r="AD185" s="14">
        <v>43109</v>
      </c>
      <c r="AE185" s="12" t="s">
        <v>320</v>
      </c>
    </row>
    <row r="186" spans="1:31" x14ac:dyDescent="0.35">
      <c r="A186" s="11">
        <v>185</v>
      </c>
      <c r="B186" s="12" t="s">
        <v>168</v>
      </c>
      <c r="C186" s="12" t="s">
        <v>65</v>
      </c>
      <c r="D186" s="14">
        <v>41274</v>
      </c>
      <c r="E186" s="12" t="s">
        <v>311</v>
      </c>
      <c r="F186" s="15">
        <f t="shared" si="1"/>
        <v>4.6762491444216288</v>
      </c>
      <c r="G186" s="12" t="s">
        <v>76</v>
      </c>
      <c r="H186" s="12" t="s">
        <v>312</v>
      </c>
      <c r="I186" s="13" t="s">
        <v>313</v>
      </c>
      <c r="J186" s="14">
        <v>42982</v>
      </c>
      <c r="K186" s="12" t="s">
        <v>545</v>
      </c>
      <c r="L186" s="12" t="s">
        <v>87</v>
      </c>
      <c r="M186" s="12" t="s">
        <v>75</v>
      </c>
      <c r="N186" s="12" t="s">
        <v>367</v>
      </c>
      <c r="O186" s="12" t="s">
        <v>316</v>
      </c>
      <c r="P186" s="12" t="s">
        <v>317</v>
      </c>
      <c r="Q186" s="12" t="s">
        <v>318</v>
      </c>
      <c r="R186" s="12" t="s">
        <v>409</v>
      </c>
      <c r="S186" s="12" t="s">
        <v>318</v>
      </c>
      <c r="T186" s="12" t="s">
        <v>87</v>
      </c>
      <c r="U186" s="12" t="s">
        <v>316</v>
      </c>
      <c r="V186" s="12" t="s">
        <v>316</v>
      </c>
      <c r="W186" s="12" t="s">
        <v>316</v>
      </c>
      <c r="X186" s="12" t="s">
        <v>316</v>
      </c>
      <c r="Y186" s="12" t="s">
        <v>87</v>
      </c>
      <c r="Z186" s="11" t="s">
        <v>316</v>
      </c>
      <c r="AA186" s="11" t="s">
        <v>316</v>
      </c>
      <c r="AB186" s="12" t="s">
        <v>316</v>
      </c>
      <c r="AC186" s="12" t="s">
        <v>87</v>
      </c>
      <c r="AD186" s="11" t="s">
        <v>316</v>
      </c>
      <c r="AE186" s="12" t="s">
        <v>320</v>
      </c>
    </row>
    <row r="187" spans="1:31" x14ac:dyDescent="0.35">
      <c r="A187" s="11">
        <v>186</v>
      </c>
      <c r="B187" s="12" t="s">
        <v>168</v>
      </c>
      <c r="C187" s="12" t="s">
        <v>65</v>
      </c>
      <c r="D187" s="14">
        <v>41274</v>
      </c>
      <c r="E187" s="12" t="s">
        <v>311</v>
      </c>
      <c r="F187" s="15">
        <f t="shared" si="1"/>
        <v>4.9938398357289531</v>
      </c>
      <c r="G187" s="12" t="s">
        <v>324</v>
      </c>
      <c r="H187" s="12" t="s">
        <v>312</v>
      </c>
      <c r="I187" s="13" t="s">
        <v>313</v>
      </c>
      <c r="J187" s="14">
        <v>43098</v>
      </c>
      <c r="K187" s="12" t="s">
        <v>425</v>
      </c>
      <c r="L187" s="12" t="s">
        <v>75</v>
      </c>
      <c r="M187" s="12" t="s">
        <v>75</v>
      </c>
      <c r="N187" s="12" t="s">
        <v>322</v>
      </c>
      <c r="O187" s="12" t="s">
        <v>316</v>
      </c>
      <c r="P187" s="12" t="s">
        <v>317</v>
      </c>
      <c r="Q187" s="12" t="s">
        <v>330</v>
      </c>
      <c r="R187" s="12" t="s">
        <v>316</v>
      </c>
      <c r="S187" s="12" t="s">
        <v>316</v>
      </c>
      <c r="T187" s="12" t="s">
        <v>316</v>
      </c>
      <c r="U187" s="12" t="s">
        <v>316</v>
      </c>
      <c r="V187" s="12" t="s">
        <v>316</v>
      </c>
      <c r="W187" s="12" t="s">
        <v>316</v>
      </c>
      <c r="X187" s="12" t="s">
        <v>316</v>
      </c>
      <c r="Y187" s="12" t="s">
        <v>75</v>
      </c>
      <c r="Z187" s="14">
        <v>43098</v>
      </c>
      <c r="AA187" s="14">
        <v>43100</v>
      </c>
      <c r="AB187" s="12" t="s">
        <v>87</v>
      </c>
      <c r="AC187" s="12" t="s">
        <v>87</v>
      </c>
      <c r="AD187" s="14">
        <v>43100</v>
      </c>
      <c r="AE187" s="12" t="s">
        <v>320</v>
      </c>
    </row>
    <row r="188" spans="1:31" x14ac:dyDescent="0.35">
      <c r="A188" s="11">
        <v>187</v>
      </c>
      <c r="B188" s="12" t="s">
        <v>168</v>
      </c>
      <c r="C188" s="12" t="s">
        <v>65</v>
      </c>
      <c r="D188" s="14">
        <v>41274</v>
      </c>
      <c r="E188" s="12" t="s">
        <v>311</v>
      </c>
      <c r="F188" s="15">
        <f t="shared" si="1"/>
        <v>5.637234770704997</v>
      </c>
      <c r="G188" s="12" t="s">
        <v>386</v>
      </c>
      <c r="H188" s="12" t="s">
        <v>312</v>
      </c>
      <c r="I188" s="13" t="s">
        <v>313</v>
      </c>
      <c r="J188" s="14">
        <v>43333</v>
      </c>
      <c r="K188" s="12" t="s">
        <v>546</v>
      </c>
      <c r="L188" s="12" t="s">
        <v>87</v>
      </c>
      <c r="M188" s="12" t="s">
        <v>75</v>
      </c>
      <c r="N188" s="12" t="s">
        <v>367</v>
      </c>
      <c r="O188" s="12" t="s">
        <v>316</v>
      </c>
      <c r="P188" s="12" t="s">
        <v>335</v>
      </c>
      <c r="Q188" s="12" t="s">
        <v>547</v>
      </c>
      <c r="R188" s="12" t="s">
        <v>316</v>
      </c>
      <c r="S188" s="12" t="s">
        <v>316</v>
      </c>
      <c r="T188" s="12" t="s">
        <v>316</v>
      </c>
      <c r="U188" s="12" t="s">
        <v>316</v>
      </c>
      <c r="V188" s="12" t="s">
        <v>316</v>
      </c>
      <c r="W188" s="12" t="s">
        <v>441</v>
      </c>
      <c r="X188" s="12" t="s">
        <v>371</v>
      </c>
      <c r="Y188" s="12" t="s">
        <v>75</v>
      </c>
      <c r="Z188" s="14">
        <v>43335</v>
      </c>
      <c r="AA188" s="14">
        <v>43337</v>
      </c>
      <c r="AB188" s="12" t="s">
        <v>87</v>
      </c>
      <c r="AC188" s="12" t="s">
        <v>87</v>
      </c>
      <c r="AD188" s="14">
        <v>43337</v>
      </c>
      <c r="AE188" s="12" t="s">
        <v>320</v>
      </c>
    </row>
    <row r="189" spans="1:31" x14ac:dyDescent="0.35">
      <c r="A189" s="11">
        <v>188</v>
      </c>
      <c r="B189" s="12" t="s">
        <v>168</v>
      </c>
      <c r="C189" s="12" t="s">
        <v>65</v>
      </c>
      <c r="D189" s="14">
        <v>41274</v>
      </c>
      <c r="E189" s="12" t="s">
        <v>311</v>
      </c>
      <c r="F189" s="15">
        <f t="shared" si="1"/>
        <v>5.9548254620123204</v>
      </c>
      <c r="G189" s="12" t="s">
        <v>348</v>
      </c>
      <c r="H189" s="12" t="s">
        <v>312</v>
      </c>
      <c r="I189" s="13" t="s">
        <v>313</v>
      </c>
      <c r="J189" s="14">
        <v>43449</v>
      </c>
      <c r="K189" s="12" t="s">
        <v>548</v>
      </c>
      <c r="L189" s="12" t="s">
        <v>75</v>
      </c>
      <c r="M189" s="12" t="s">
        <v>75</v>
      </c>
      <c r="N189" s="12" t="s">
        <v>315</v>
      </c>
      <c r="O189" s="12" t="s">
        <v>316</v>
      </c>
      <c r="P189" s="12" t="s">
        <v>317</v>
      </c>
      <c r="Q189" s="12" t="s">
        <v>323</v>
      </c>
      <c r="R189" s="12" t="s">
        <v>316</v>
      </c>
      <c r="S189" s="12" t="s">
        <v>316</v>
      </c>
      <c r="T189" s="12" t="s">
        <v>316</v>
      </c>
      <c r="U189" s="12" t="s">
        <v>316</v>
      </c>
      <c r="V189" s="12" t="s">
        <v>316</v>
      </c>
      <c r="W189" s="12" t="s">
        <v>549</v>
      </c>
      <c r="X189" s="12" t="s">
        <v>371</v>
      </c>
      <c r="Y189" s="12" t="s">
        <v>75</v>
      </c>
      <c r="Z189" s="14">
        <v>43449</v>
      </c>
      <c r="AA189" s="14">
        <v>43453</v>
      </c>
      <c r="AB189" s="12" t="s">
        <v>87</v>
      </c>
      <c r="AC189" s="12" t="s">
        <v>87</v>
      </c>
      <c r="AD189" s="14">
        <v>43453</v>
      </c>
      <c r="AE189" s="12" t="s">
        <v>320</v>
      </c>
    </row>
    <row r="190" spans="1:31" x14ac:dyDescent="0.35">
      <c r="A190" s="11">
        <v>189</v>
      </c>
      <c r="B190" s="12" t="s">
        <v>169</v>
      </c>
      <c r="C190" s="12" t="s">
        <v>65</v>
      </c>
      <c r="D190" s="14">
        <v>36619</v>
      </c>
      <c r="E190" s="12" t="s">
        <v>353</v>
      </c>
      <c r="F190" s="15">
        <f t="shared" si="1"/>
        <v>17.325119780971939</v>
      </c>
      <c r="G190" s="12" t="s">
        <v>76</v>
      </c>
      <c r="H190" s="12" t="s">
        <v>338</v>
      </c>
      <c r="I190" s="13" t="s">
        <v>313</v>
      </c>
      <c r="J190" s="14">
        <v>42947</v>
      </c>
      <c r="K190" s="12" t="s">
        <v>478</v>
      </c>
      <c r="L190" s="12" t="s">
        <v>316</v>
      </c>
      <c r="M190" s="12" t="s">
        <v>316</v>
      </c>
      <c r="N190" s="12" t="s">
        <v>316</v>
      </c>
      <c r="O190" s="12" t="s">
        <v>478</v>
      </c>
      <c r="P190" s="12" t="s">
        <v>316</v>
      </c>
      <c r="Q190" s="12" t="s">
        <v>316</v>
      </c>
      <c r="R190" s="12" t="s">
        <v>316</v>
      </c>
      <c r="S190" s="12" t="s">
        <v>316</v>
      </c>
      <c r="T190" s="12" t="s">
        <v>316</v>
      </c>
      <c r="U190" s="12" t="s">
        <v>316</v>
      </c>
      <c r="V190" s="12" t="s">
        <v>316</v>
      </c>
      <c r="W190" s="12" t="s">
        <v>316</v>
      </c>
      <c r="X190" s="12" t="s">
        <v>316</v>
      </c>
      <c r="Y190" s="12" t="s">
        <v>87</v>
      </c>
      <c r="Z190" s="11" t="s">
        <v>316</v>
      </c>
      <c r="AA190" s="11" t="s">
        <v>316</v>
      </c>
      <c r="AB190" s="12" t="s">
        <v>316</v>
      </c>
      <c r="AC190" s="12" t="s">
        <v>316</v>
      </c>
      <c r="AD190" s="11" t="s">
        <v>316</v>
      </c>
      <c r="AE190" s="12" t="s">
        <v>316</v>
      </c>
    </row>
    <row r="191" spans="1:31" x14ac:dyDescent="0.35">
      <c r="A191" s="11">
        <v>190</v>
      </c>
      <c r="B191" s="12" t="s">
        <v>169</v>
      </c>
      <c r="C191" s="12" t="s">
        <v>65</v>
      </c>
      <c r="D191" s="14">
        <v>36619</v>
      </c>
      <c r="E191" s="12" t="s">
        <v>353</v>
      </c>
      <c r="F191" s="15">
        <f t="shared" si="1"/>
        <v>17.357973990417523</v>
      </c>
      <c r="G191" s="12" t="s">
        <v>76</v>
      </c>
      <c r="H191" s="12" t="s">
        <v>312</v>
      </c>
      <c r="I191" s="13" t="s">
        <v>340</v>
      </c>
      <c r="J191" s="14">
        <v>42959</v>
      </c>
      <c r="K191" s="12" t="s">
        <v>525</v>
      </c>
      <c r="L191" s="12" t="s">
        <v>75</v>
      </c>
      <c r="M191" s="12" t="s">
        <v>75</v>
      </c>
      <c r="N191" s="12" t="s">
        <v>315</v>
      </c>
      <c r="O191" s="12" t="s">
        <v>316</v>
      </c>
      <c r="P191" s="12" t="s">
        <v>317</v>
      </c>
      <c r="Q191" s="12" t="s">
        <v>503</v>
      </c>
      <c r="R191" s="12" t="s">
        <v>316</v>
      </c>
      <c r="S191" s="12" t="s">
        <v>316</v>
      </c>
      <c r="T191" s="12" t="s">
        <v>316</v>
      </c>
      <c r="U191" s="12" t="s">
        <v>316</v>
      </c>
      <c r="V191" s="12" t="s">
        <v>316</v>
      </c>
      <c r="W191" s="12" t="s">
        <v>504</v>
      </c>
      <c r="X191" s="12" t="s">
        <v>346</v>
      </c>
      <c r="Y191" s="12" t="s">
        <v>75</v>
      </c>
      <c r="Z191" s="14">
        <v>42959</v>
      </c>
      <c r="AA191" s="14">
        <v>42962</v>
      </c>
      <c r="AB191" s="12" t="s">
        <v>87</v>
      </c>
      <c r="AC191" s="12" t="s">
        <v>87</v>
      </c>
      <c r="AD191" s="14">
        <v>42962</v>
      </c>
      <c r="AE191" s="12" t="s">
        <v>320</v>
      </c>
    </row>
    <row r="192" spans="1:31" x14ac:dyDescent="0.35">
      <c r="A192" s="11">
        <v>191</v>
      </c>
      <c r="B192" s="12" t="s">
        <v>170</v>
      </c>
      <c r="C192" s="12" t="s">
        <v>90</v>
      </c>
      <c r="D192" s="14">
        <v>41163</v>
      </c>
      <c r="E192" s="12" t="s">
        <v>347</v>
      </c>
      <c r="F192" s="15">
        <f t="shared" si="1"/>
        <v>4.9089664613278572</v>
      </c>
      <c r="G192" s="12" t="s">
        <v>76</v>
      </c>
      <c r="H192" s="12" t="s">
        <v>338</v>
      </c>
      <c r="I192" s="13" t="s">
        <v>313</v>
      </c>
      <c r="J192" s="14">
        <v>42956</v>
      </c>
      <c r="K192" s="12" t="s">
        <v>339</v>
      </c>
      <c r="L192" s="12" t="s">
        <v>316</v>
      </c>
      <c r="M192" s="12" t="s">
        <v>316</v>
      </c>
      <c r="N192" s="12" t="s">
        <v>316</v>
      </c>
      <c r="O192" s="12" t="s">
        <v>339</v>
      </c>
      <c r="P192" s="12" t="s">
        <v>316</v>
      </c>
      <c r="Q192" s="12" t="s">
        <v>316</v>
      </c>
      <c r="R192" s="12" t="s">
        <v>316</v>
      </c>
      <c r="S192" s="12" t="s">
        <v>316</v>
      </c>
      <c r="T192" s="12" t="s">
        <v>316</v>
      </c>
      <c r="U192" s="12" t="s">
        <v>316</v>
      </c>
      <c r="V192" s="12" t="s">
        <v>316</v>
      </c>
      <c r="W192" s="12" t="s">
        <v>316</v>
      </c>
      <c r="X192" s="12" t="s">
        <v>316</v>
      </c>
      <c r="Y192" s="12" t="s">
        <v>87</v>
      </c>
      <c r="Z192" s="11" t="s">
        <v>316</v>
      </c>
      <c r="AA192" s="11" t="s">
        <v>316</v>
      </c>
      <c r="AB192" s="12" t="s">
        <v>316</v>
      </c>
      <c r="AC192" s="12" t="s">
        <v>316</v>
      </c>
      <c r="AD192" s="11" t="s">
        <v>316</v>
      </c>
      <c r="AE192" s="12" t="s">
        <v>316</v>
      </c>
    </row>
    <row r="193" spans="1:31" x14ac:dyDescent="0.35">
      <c r="A193" s="11">
        <v>192</v>
      </c>
      <c r="B193" s="12" t="s">
        <v>171</v>
      </c>
      <c r="C193" s="12" t="s">
        <v>90</v>
      </c>
      <c r="D193" s="14">
        <v>39434</v>
      </c>
      <c r="E193" s="12" t="s">
        <v>121</v>
      </c>
      <c r="F193" s="15">
        <f t="shared" si="1"/>
        <v>9.7056810403832987</v>
      </c>
      <c r="G193" s="12" t="s">
        <v>76</v>
      </c>
      <c r="H193" s="12" t="s">
        <v>312</v>
      </c>
      <c r="I193" s="13" t="s">
        <v>313</v>
      </c>
      <c r="J193" s="14">
        <v>42979</v>
      </c>
      <c r="K193" s="12" t="s">
        <v>402</v>
      </c>
      <c r="L193" s="12" t="s">
        <v>75</v>
      </c>
      <c r="M193" s="12" t="s">
        <v>75</v>
      </c>
      <c r="N193" s="12" t="s">
        <v>315</v>
      </c>
      <c r="O193" s="12" t="s">
        <v>316</v>
      </c>
      <c r="P193" s="12" t="s">
        <v>317</v>
      </c>
      <c r="Q193" s="12" t="s">
        <v>330</v>
      </c>
      <c r="R193" s="12" t="s">
        <v>316</v>
      </c>
      <c r="S193" s="12" t="s">
        <v>316</v>
      </c>
      <c r="T193" s="12" t="s">
        <v>316</v>
      </c>
      <c r="U193" s="12" t="s">
        <v>316</v>
      </c>
      <c r="V193" s="12" t="s">
        <v>316</v>
      </c>
      <c r="W193" s="12" t="s">
        <v>370</v>
      </c>
      <c r="X193" s="12" t="s">
        <v>371</v>
      </c>
      <c r="Y193" s="12" t="s">
        <v>75</v>
      </c>
      <c r="Z193" s="14">
        <v>42979</v>
      </c>
      <c r="AA193" s="14">
        <v>42982</v>
      </c>
      <c r="AB193" s="12" t="s">
        <v>87</v>
      </c>
      <c r="AC193" s="12" t="s">
        <v>87</v>
      </c>
      <c r="AD193" s="14">
        <v>42982</v>
      </c>
      <c r="AE193" s="12" t="s">
        <v>320</v>
      </c>
    </row>
    <row r="194" spans="1:31" x14ac:dyDescent="0.35">
      <c r="A194" s="11">
        <v>193</v>
      </c>
      <c r="B194" s="12" t="s">
        <v>171</v>
      </c>
      <c r="C194" s="12" t="s">
        <v>90</v>
      </c>
      <c r="D194" s="14">
        <v>39434</v>
      </c>
      <c r="E194" s="12" t="s">
        <v>121</v>
      </c>
      <c r="F194" s="15">
        <f t="shared" si="1"/>
        <v>9.7248459958932241</v>
      </c>
      <c r="G194" s="12" t="s">
        <v>76</v>
      </c>
      <c r="H194" s="12" t="s">
        <v>312</v>
      </c>
      <c r="I194" s="13" t="s">
        <v>313</v>
      </c>
      <c r="J194" s="14">
        <v>42986</v>
      </c>
      <c r="K194" s="12" t="s">
        <v>434</v>
      </c>
      <c r="L194" s="12" t="s">
        <v>75</v>
      </c>
      <c r="M194" s="12" t="s">
        <v>75</v>
      </c>
      <c r="N194" s="12" t="s">
        <v>315</v>
      </c>
      <c r="O194" s="12" t="s">
        <v>316</v>
      </c>
      <c r="P194" s="12" t="s">
        <v>317</v>
      </c>
      <c r="Q194" s="12" t="s">
        <v>323</v>
      </c>
      <c r="R194" s="12" t="s">
        <v>316</v>
      </c>
      <c r="S194" s="12" t="s">
        <v>316</v>
      </c>
      <c r="T194" s="12" t="s">
        <v>316</v>
      </c>
      <c r="U194" s="12" t="s">
        <v>316</v>
      </c>
      <c r="V194" s="12" t="s">
        <v>316</v>
      </c>
      <c r="W194" s="12" t="s">
        <v>370</v>
      </c>
      <c r="X194" s="12" t="s">
        <v>371</v>
      </c>
      <c r="Y194" s="12" t="s">
        <v>75</v>
      </c>
      <c r="Z194" s="14">
        <v>42986</v>
      </c>
      <c r="AA194" s="14">
        <v>42995</v>
      </c>
      <c r="AB194" s="12" t="s">
        <v>87</v>
      </c>
      <c r="AC194" s="12" t="s">
        <v>87</v>
      </c>
      <c r="AD194" s="14">
        <v>42995</v>
      </c>
      <c r="AE194" s="12" t="s">
        <v>320</v>
      </c>
    </row>
    <row r="195" spans="1:31" x14ac:dyDescent="0.35">
      <c r="A195" s="11">
        <v>194</v>
      </c>
      <c r="B195" s="12" t="s">
        <v>171</v>
      </c>
      <c r="C195" s="12" t="s">
        <v>90</v>
      </c>
      <c r="D195" s="14">
        <v>39434</v>
      </c>
      <c r="E195" s="12" t="s">
        <v>121</v>
      </c>
      <c r="F195" s="15">
        <f t="shared" si="1"/>
        <v>10.45037645448323</v>
      </c>
      <c r="G195" s="12" t="s">
        <v>326</v>
      </c>
      <c r="H195" s="12" t="s">
        <v>312</v>
      </c>
      <c r="I195" s="13" t="s">
        <v>313</v>
      </c>
      <c r="J195" s="14">
        <v>43251</v>
      </c>
      <c r="K195" s="12" t="s">
        <v>425</v>
      </c>
      <c r="L195" s="12" t="s">
        <v>75</v>
      </c>
      <c r="M195" s="12" t="s">
        <v>75</v>
      </c>
      <c r="N195" s="12" t="s">
        <v>322</v>
      </c>
      <c r="O195" s="12" t="s">
        <v>316</v>
      </c>
      <c r="P195" s="12" t="s">
        <v>317</v>
      </c>
      <c r="Q195" s="12" t="s">
        <v>330</v>
      </c>
      <c r="R195" s="12" t="s">
        <v>316</v>
      </c>
      <c r="S195" s="12" t="s">
        <v>316</v>
      </c>
      <c r="T195" s="12" t="s">
        <v>316</v>
      </c>
      <c r="U195" s="12" t="s">
        <v>316</v>
      </c>
      <c r="V195" s="12" t="s">
        <v>316</v>
      </c>
      <c r="W195" s="12" t="s">
        <v>316</v>
      </c>
      <c r="X195" s="12" t="s">
        <v>316</v>
      </c>
      <c r="Y195" s="12" t="s">
        <v>75</v>
      </c>
      <c r="Z195" s="14">
        <v>43251</v>
      </c>
      <c r="AA195" s="14">
        <v>43253</v>
      </c>
      <c r="AB195" s="12" t="s">
        <v>87</v>
      </c>
      <c r="AC195" s="12" t="s">
        <v>87</v>
      </c>
      <c r="AD195" s="14">
        <v>43253</v>
      </c>
      <c r="AE195" s="12" t="s">
        <v>320</v>
      </c>
    </row>
    <row r="196" spans="1:31" x14ac:dyDescent="0.35">
      <c r="A196" s="11">
        <v>195</v>
      </c>
      <c r="B196" s="12" t="s">
        <v>171</v>
      </c>
      <c r="C196" s="12" t="s">
        <v>90</v>
      </c>
      <c r="D196" s="14">
        <v>39434</v>
      </c>
      <c r="E196" s="12" t="s">
        <v>121</v>
      </c>
      <c r="F196" s="15">
        <f t="shared" si="1"/>
        <v>10.469541409993155</v>
      </c>
      <c r="G196" s="12" t="s">
        <v>326</v>
      </c>
      <c r="H196" s="12" t="s">
        <v>312</v>
      </c>
      <c r="I196" s="13" t="s">
        <v>313</v>
      </c>
      <c r="J196" s="14">
        <v>43258</v>
      </c>
      <c r="K196" s="12" t="s">
        <v>425</v>
      </c>
      <c r="L196" s="12" t="s">
        <v>75</v>
      </c>
      <c r="M196" s="12" t="s">
        <v>75</v>
      </c>
      <c r="N196" s="12" t="s">
        <v>322</v>
      </c>
      <c r="O196" s="12" t="s">
        <v>316</v>
      </c>
      <c r="P196" s="12" t="s">
        <v>317</v>
      </c>
      <c r="Q196" s="12" t="s">
        <v>330</v>
      </c>
      <c r="R196" s="12" t="s">
        <v>316</v>
      </c>
      <c r="S196" s="12" t="s">
        <v>316</v>
      </c>
      <c r="T196" s="12" t="s">
        <v>316</v>
      </c>
      <c r="U196" s="12" t="s">
        <v>316</v>
      </c>
      <c r="V196" s="12" t="s">
        <v>316</v>
      </c>
      <c r="W196" s="12" t="s">
        <v>316</v>
      </c>
      <c r="X196" s="12" t="s">
        <v>316</v>
      </c>
      <c r="Y196" s="12" t="s">
        <v>75</v>
      </c>
      <c r="Z196" s="14">
        <v>43259</v>
      </c>
      <c r="AA196" s="14">
        <v>43261</v>
      </c>
      <c r="AB196" s="12" t="s">
        <v>87</v>
      </c>
      <c r="AC196" s="12" t="s">
        <v>87</v>
      </c>
      <c r="AD196" s="14">
        <v>43261</v>
      </c>
      <c r="AE196" s="12" t="s">
        <v>320</v>
      </c>
    </row>
    <row r="197" spans="1:31" x14ac:dyDescent="0.35">
      <c r="A197" s="11">
        <v>196</v>
      </c>
      <c r="B197" s="12" t="s">
        <v>172</v>
      </c>
      <c r="C197" s="12" t="s">
        <v>65</v>
      </c>
      <c r="D197" s="14">
        <v>38365</v>
      </c>
      <c r="E197" s="12" t="s">
        <v>121</v>
      </c>
      <c r="F197" s="15">
        <f t="shared" si="1"/>
        <v>12.58590006844627</v>
      </c>
      <c r="G197" s="12" t="s">
        <v>76</v>
      </c>
      <c r="H197" s="12" t="s">
        <v>338</v>
      </c>
      <c r="I197" s="13" t="s">
        <v>313</v>
      </c>
      <c r="J197" s="14">
        <v>42962</v>
      </c>
      <c r="K197" s="12" t="s">
        <v>478</v>
      </c>
      <c r="L197" s="12" t="s">
        <v>316</v>
      </c>
      <c r="M197" s="12" t="s">
        <v>316</v>
      </c>
      <c r="N197" s="12" t="s">
        <v>316</v>
      </c>
      <c r="O197" s="12" t="s">
        <v>478</v>
      </c>
      <c r="P197" s="12" t="s">
        <v>316</v>
      </c>
      <c r="Q197" s="12" t="s">
        <v>316</v>
      </c>
      <c r="R197" s="12" t="s">
        <v>316</v>
      </c>
      <c r="S197" s="12" t="s">
        <v>316</v>
      </c>
      <c r="T197" s="12" t="s">
        <v>316</v>
      </c>
      <c r="U197" s="12" t="s">
        <v>316</v>
      </c>
      <c r="V197" s="12" t="s">
        <v>316</v>
      </c>
      <c r="W197" s="12" t="s">
        <v>316</v>
      </c>
      <c r="X197" s="12" t="s">
        <v>316</v>
      </c>
      <c r="Y197" s="12" t="s">
        <v>87</v>
      </c>
      <c r="Z197" s="11" t="s">
        <v>316</v>
      </c>
      <c r="AA197" s="11" t="s">
        <v>316</v>
      </c>
      <c r="AB197" s="12" t="s">
        <v>316</v>
      </c>
      <c r="AC197" s="12" t="s">
        <v>316</v>
      </c>
      <c r="AD197" s="11" t="s">
        <v>316</v>
      </c>
      <c r="AE197" s="12" t="s">
        <v>316</v>
      </c>
    </row>
    <row r="198" spans="1:31" x14ac:dyDescent="0.35">
      <c r="A198" s="11">
        <v>197</v>
      </c>
      <c r="B198" s="12" t="s">
        <v>172</v>
      </c>
      <c r="C198" s="12" t="s">
        <v>65</v>
      </c>
      <c r="D198" s="14">
        <v>38365</v>
      </c>
      <c r="E198" s="12" t="s">
        <v>121</v>
      </c>
      <c r="F198" s="15">
        <f t="shared" si="1"/>
        <v>12.621492128678987</v>
      </c>
      <c r="G198" s="12" t="s">
        <v>76</v>
      </c>
      <c r="H198" s="12" t="s">
        <v>312</v>
      </c>
      <c r="I198" s="13" t="s">
        <v>313</v>
      </c>
      <c r="J198" s="14">
        <v>42975</v>
      </c>
      <c r="K198" s="12" t="s">
        <v>550</v>
      </c>
      <c r="L198" s="12" t="s">
        <v>75</v>
      </c>
      <c r="M198" s="12" t="s">
        <v>75</v>
      </c>
      <c r="N198" s="12" t="s">
        <v>315</v>
      </c>
      <c r="O198" s="12" t="s">
        <v>316</v>
      </c>
      <c r="P198" s="12" t="s">
        <v>317</v>
      </c>
      <c r="Q198" s="12" t="s">
        <v>318</v>
      </c>
      <c r="R198" s="12" t="s">
        <v>551</v>
      </c>
      <c r="S198" s="12" t="s">
        <v>318</v>
      </c>
      <c r="T198" s="12" t="s">
        <v>87</v>
      </c>
      <c r="U198" s="12" t="s">
        <v>316</v>
      </c>
      <c r="V198" s="12" t="s">
        <v>316</v>
      </c>
      <c r="W198" s="12" t="s">
        <v>316</v>
      </c>
      <c r="X198" s="12" t="s">
        <v>316</v>
      </c>
      <c r="Y198" s="12" t="s">
        <v>75</v>
      </c>
      <c r="Z198" s="14">
        <v>42975</v>
      </c>
      <c r="AA198" s="14">
        <v>42977</v>
      </c>
      <c r="AB198" s="12" t="s">
        <v>87</v>
      </c>
      <c r="AC198" s="12" t="s">
        <v>87</v>
      </c>
      <c r="AD198" s="14">
        <v>42977</v>
      </c>
      <c r="AE198" s="12" t="s">
        <v>320</v>
      </c>
    </row>
    <row r="199" spans="1:31" x14ac:dyDescent="0.35">
      <c r="A199" s="11">
        <v>198</v>
      </c>
      <c r="B199" s="12" t="s">
        <v>172</v>
      </c>
      <c r="C199" s="12" t="s">
        <v>65</v>
      </c>
      <c r="D199" s="14">
        <v>38365</v>
      </c>
      <c r="E199" s="12" t="s">
        <v>121</v>
      </c>
      <c r="F199" s="15">
        <f t="shared" si="1"/>
        <v>12.7419575633128</v>
      </c>
      <c r="G199" s="12" t="s">
        <v>142</v>
      </c>
      <c r="H199" s="12" t="s">
        <v>338</v>
      </c>
      <c r="I199" s="13" t="s">
        <v>313</v>
      </c>
      <c r="J199" s="14">
        <v>43019</v>
      </c>
      <c r="K199" s="12" t="s">
        <v>552</v>
      </c>
      <c r="L199" s="12" t="s">
        <v>316</v>
      </c>
      <c r="M199" s="12" t="s">
        <v>316</v>
      </c>
      <c r="N199" s="12" t="s">
        <v>316</v>
      </c>
      <c r="O199" s="12" t="s">
        <v>553</v>
      </c>
      <c r="P199" s="12" t="s">
        <v>316</v>
      </c>
      <c r="Q199" s="12" t="s">
        <v>316</v>
      </c>
      <c r="R199" s="12" t="s">
        <v>316</v>
      </c>
      <c r="S199" s="12" t="s">
        <v>316</v>
      </c>
      <c r="T199" s="12" t="s">
        <v>316</v>
      </c>
      <c r="U199" s="12" t="s">
        <v>316</v>
      </c>
      <c r="V199" s="12" t="s">
        <v>316</v>
      </c>
      <c r="W199" s="12" t="s">
        <v>316</v>
      </c>
      <c r="X199" s="12" t="s">
        <v>316</v>
      </c>
      <c r="Y199" s="12" t="s">
        <v>87</v>
      </c>
      <c r="Z199" s="14" t="s">
        <v>534</v>
      </c>
      <c r="AA199" s="14" t="s">
        <v>316</v>
      </c>
      <c r="AB199" s="12" t="s">
        <v>316</v>
      </c>
      <c r="AC199" s="12" t="s">
        <v>316</v>
      </c>
      <c r="AD199" s="14">
        <v>43039</v>
      </c>
      <c r="AE199" s="12" t="s">
        <v>320</v>
      </c>
    </row>
    <row r="200" spans="1:31" x14ac:dyDescent="0.35">
      <c r="A200" s="11">
        <v>199</v>
      </c>
      <c r="B200" s="12" t="s">
        <v>172</v>
      </c>
      <c r="C200" s="12" t="s">
        <v>65</v>
      </c>
      <c r="D200" s="14">
        <v>38365</v>
      </c>
      <c r="E200" s="12" t="s">
        <v>121</v>
      </c>
      <c r="F200" s="15">
        <f t="shared" si="1"/>
        <v>12.752908966461328</v>
      </c>
      <c r="G200" s="12" t="s">
        <v>142</v>
      </c>
      <c r="H200" s="12" t="s">
        <v>338</v>
      </c>
      <c r="I200" s="13" t="s">
        <v>313</v>
      </c>
      <c r="J200" s="14">
        <v>43023</v>
      </c>
      <c r="K200" s="12" t="s">
        <v>554</v>
      </c>
      <c r="L200" s="12" t="s">
        <v>316</v>
      </c>
      <c r="M200" s="12" t="s">
        <v>316</v>
      </c>
      <c r="N200" s="12" t="s">
        <v>316</v>
      </c>
      <c r="O200" s="12" t="s">
        <v>522</v>
      </c>
      <c r="P200" s="12" t="s">
        <v>316</v>
      </c>
      <c r="Q200" s="12" t="s">
        <v>316</v>
      </c>
      <c r="R200" s="12" t="s">
        <v>316</v>
      </c>
      <c r="S200" s="12" t="s">
        <v>316</v>
      </c>
      <c r="T200" s="12" t="s">
        <v>316</v>
      </c>
      <c r="U200" s="12" t="s">
        <v>316</v>
      </c>
      <c r="V200" s="12" t="s">
        <v>316</v>
      </c>
      <c r="W200" s="12" t="s">
        <v>316</v>
      </c>
      <c r="X200" s="12" t="s">
        <v>316</v>
      </c>
      <c r="Y200" s="12" t="s">
        <v>87</v>
      </c>
      <c r="Z200" s="14" t="s">
        <v>534</v>
      </c>
      <c r="AA200" s="14" t="s">
        <v>316</v>
      </c>
      <c r="AB200" s="12" t="s">
        <v>316</v>
      </c>
      <c r="AC200" s="12" t="s">
        <v>316</v>
      </c>
      <c r="AD200" s="14">
        <v>43023</v>
      </c>
      <c r="AE200" s="12" t="s">
        <v>320</v>
      </c>
    </row>
    <row r="201" spans="1:31" x14ac:dyDescent="0.35">
      <c r="A201" s="11">
        <v>200</v>
      </c>
      <c r="B201" s="12" t="s">
        <v>172</v>
      </c>
      <c r="C201" s="12" t="s">
        <v>65</v>
      </c>
      <c r="D201" s="14">
        <v>38365</v>
      </c>
      <c r="E201" s="12" t="s">
        <v>121</v>
      </c>
      <c r="F201" s="15">
        <f t="shared" si="1"/>
        <v>12.758384668035593</v>
      </c>
      <c r="G201" s="12" t="s">
        <v>142</v>
      </c>
      <c r="H201" s="12" t="s">
        <v>312</v>
      </c>
      <c r="I201" s="13" t="s">
        <v>313</v>
      </c>
      <c r="J201" s="14">
        <v>43025</v>
      </c>
      <c r="K201" s="12" t="s">
        <v>325</v>
      </c>
      <c r="L201" s="12" t="s">
        <v>75</v>
      </c>
      <c r="M201" s="12" t="s">
        <v>75</v>
      </c>
      <c r="N201" s="12" t="s">
        <v>325</v>
      </c>
      <c r="O201" s="12" t="s">
        <v>316</v>
      </c>
      <c r="P201" s="12" t="s">
        <v>316</v>
      </c>
      <c r="Q201" s="12" t="s">
        <v>316</v>
      </c>
      <c r="R201" s="12" t="s">
        <v>316</v>
      </c>
      <c r="S201" s="12" t="s">
        <v>316</v>
      </c>
      <c r="T201" s="12" t="s">
        <v>316</v>
      </c>
      <c r="U201" s="12" t="s">
        <v>316</v>
      </c>
      <c r="V201" s="12" t="s">
        <v>316</v>
      </c>
      <c r="W201" s="12" t="s">
        <v>316</v>
      </c>
      <c r="X201" s="12" t="s">
        <v>316</v>
      </c>
      <c r="Y201" s="12" t="s">
        <v>75</v>
      </c>
      <c r="Z201" s="14">
        <v>43025</v>
      </c>
      <c r="AA201" s="14">
        <v>43027</v>
      </c>
      <c r="AB201" s="12" t="s">
        <v>87</v>
      </c>
      <c r="AC201" s="12" t="s">
        <v>87</v>
      </c>
      <c r="AD201" s="14">
        <v>43027</v>
      </c>
      <c r="AE201" s="12" t="s">
        <v>320</v>
      </c>
    </row>
    <row r="202" spans="1:31" x14ac:dyDescent="0.35">
      <c r="A202" s="11">
        <v>201</v>
      </c>
      <c r="B202" s="12" t="s">
        <v>173</v>
      </c>
      <c r="C202" s="12" t="s">
        <v>65</v>
      </c>
      <c r="D202" s="14">
        <v>41984</v>
      </c>
      <c r="E202" s="12" t="s">
        <v>311</v>
      </c>
      <c r="F202" s="15">
        <f t="shared" si="1"/>
        <v>2.7351129363449691</v>
      </c>
      <c r="G202" s="12" t="s">
        <v>76</v>
      </c>
      <c r="H202" s="12" t="s">
        <v>312</v>
      </c>
      <c r="I202" s="13" t="s">
        <v>313</v>
      </c>
      <c r="J202" s="14">
        <v>42983</v>
      </c>
      <c r="K202" s="12" t="s">
        <v>405</v>
      </c>
      <c r="L202" s="12" t="s">
        <v>75</v>
      </c>
      <c r="M202" s="12" t="s">
        <v>75</v>
      </c>
      <c r="N202" s="12" t="s">
        <v>315</v>
      </c>
      <c r="O202" s="12" t="s">
        <v>316</v>
      </c>
      <c r="P202" s="12" t="s">
        <v>317</v>
      </c>
      <c r="Q202" s="12" t="s">
        <v>318</v>
      </c>
      <c r="R202" s="12" t="s">
        <v>409</v>
      </c>
      <c r="S202" s="12" t="s">
        <v>318</v>
      </c>
      <c r="T202" s="12" t="s">
        <v>87</v>
      </c>
      <c r="U202" s="12" t="s">
        <v>316</v>
      </c>
      <c r="V202" s="12" t="s">
        <v>316</v>
      </c>
      <c r="W202" s="12" t="s">
        <v>316</v>
      </c>
      <c r="X202" s="12" t="s">
        <v>316</v>
      </c>
      <c r="Y202" s="12" t="s">
        <v>75</v>
      </c>
      <c r="Z202" s="14">
        <v>42983</v>
      </c>
      <c r="AA202" s="14">
        <v>42985</v>
      </c>
      <c r="AB202" s="12" t="s">
        <v>87</v>
      </c>
      <c r="AC202" s="12" t="s">
        <v>87</v>
      </c>
      <c r="AD202" s="14">
        <v>42985</v>
      </c>
      <c r="AE202" s="12" t="s">
        <v>320</v>
      </c>
    </row>
    <row r="203" spans="1:31" x14ac:dyDescent="0.35">
      <c r="A203" s="11">
        <v>202</v>
      </c>
      <c r="B203" s="12" t="s">
        <v>173</v>
      </c>
      <c r="C203" s="12" t="s">
        <v>65</v>
      </c>
      <c r="D203" s="14">
        <v>41984</v>
      </c>
      <c r="E203" s="12" t="s">
        <v>311</v>
      </c>
      <c r="F203" s="15">
        <f t="shared" si="1"/>
        <v>2.7488021902806299</v>
      </c>
      <c r="G203" s="12" t="s">
        <v>76</v>
      </c>
      <c r="H203" s="12" t="s">
        <v>312</v>
      </c>
      <c r="I203" s="13" t="s">
        <v>313</v>
      </c>
      <c r="J203" s="14">
        <v>42988</v>
      </c>
      <c r="K203" s="12" t="s">
        <v>405</v>
      </c>
      <c r="L203" s="12" t="s">
        <v>75</v>
      </c>
      <c r="M203" s="12" t="s">
        <v>75</v>
      </c>
      <c r="N203" s="12" t="s">
        <v>315</v>
      </c>
      <c r="O203" s="12" t="s">
        <v>316</v>
      </c>
      <c r="P203" s="12" t="s">
        <v>317</v>
      </c>
      <c r="Q203" s="12" t="s">
        <v>318</v>
      </c>
      <c r="R203" s="12" t="s">
        <v>555</v>
      </c>
      <c r="S203" s="12" t="s">
        <v>318</v>
      </c>
      <c r="T203" s="12" t="s">
        <v>87</v>
      </c>
      <c r="U203" s="12" t="s">
        <v>316</v>
      </c>
      <c r="V203" s="12" t="s">
        <v>316</v>
      </c>
      <c r="W203" s="12" t="s">
        <v>316</v>
      </c>
      <c r="X203" s="12" t="s">
        <v>316</v>
      </c>
      <c r="Y203" s="12" t="s">
        <v>75</v>
      </c>
      <c r="Z203" s="14">
        <v>42988</v>
      </c>
      <c r="AA203" s="14">
        <v>42990</v>
      </c>
      <c r="AB203" s="12" t="s">
        <v>87</v>
      </c>
      <c r="AC203" s="12" t="s">
        <v>87</v>
      </c>
      <c r="AD203" s="14">
        <v>42990</v>
      </c>
      <c r="AE203" s="12" t="s">
        <v>320</v>
      </c>
    </row>
    <row r="204" spans="1:31" x14ac:dyDescent="0.35">
      <c r="A204" s="11">
        <v>203</v>
      </c>
      <c r="B204" s="12" t="s">
        <v>174</v>
      </c>
      <c r="C204" s="12" t="s">
        <v>65</v>
      </c>
      <c r="D204" s="14">
        <v>36455</v>
      </c>
      <c r="E204" s="12" t="s">
        <v>353</v>
      </c>
      <c r="F204" s="15">
        <f t="shared" si="1"/>
        <v>17.886379192334019</v>
      </c>
      <c r="G204" s="12" t="s">
        <v>76</v>
      </c>
      <c r="H204" s="12" t="s">
        <v>338</v>
      </c>
      <c r="I204" s="13" t="s">
        <v>313</v>
      </c>
      <c r="J204" s="14">
        <v>42988</v>
      </c>
      <c r="K204" s="12" t="s">
        <v>478</v>
      </c>
      <c r="L204" s="12" t="s">
        <v>316</v>
      </c>
      <c r="M204" s="12" t="s">
        <v>316</v>
      </c>
      <c r="N204" s="12" t="s">
        <v>316</v>
      </c>
      <c r="O204" s="12" t="s">
        <v>478</v>
      </c>
      <c r="P204" s="12" t="s">
        <v>316</v>
      </c>
      <c r="Q204" s="12" t="s">
        <v>316</v>
      </c>
      <c r="R204" s="12" t="s">
        <v>316</v>
      </c>
      <c r="S204" s="12" t="s">
        <v>316</v>
      </c>
      <c r="T204" s="12" t="s">
        <v>316</v>
      </c>
      <c r="U204" s="12" t="s">
        <v>316</v>
      </c>
      <c r="V204" s="12" t="s">
        <v>316</v>
      </c>
      <c r="W204" s="12" t="s">
        <v>316</v>
      </c>
      <c r="X204" s="12" t="s">
        <v>316</v>
      </c>
      <c r="Y204" s="12" t="s">
        <v>87</v>
      </c>
      <c r="Z204" s="11" t="s">
        <v>316</v>
      </c>
      <c r="AA204" s="11" t="s">
        <v>316</v>
      </c>
      <c r="AB204" s="12" t="s">
        <v>316</v>
      </c>
      <c r="AC204" s="12" t="s">
        <v>316</v>
      </c>
      <c r="AD204" s="11" t="s">
        <v>316</v>
      </c>
      <c r="AE204" s="12" t="s">
        <v>316</v>
      </c>
    </row>
    <row r="205" spans="1:31" x14ac:dyDescent="0.35">
      <c r="A205" s="11">
        <v>204</v>
      </c>
      <c r="B205" s="12" t="s">
        <v>178</v>
      </c>
      <c r="C205" s="12" t="s">
        <v>65</v>
      </c>
      <c r="D205" s="14">
        <v>40990</v>
      </c>
      <c r="E205" s="12" t="s">
        <v>311</v>
      </c>
      <c r="F205" s="15">
        <f t="shared" si="1"/>
        <v>7.5947980835044486</v>
      </c>
      <c r="G205" s="12" t="s">
        <v>403</v>
      </c>
      <c r="H205" s="12" t="s">
        <v>312</v>
      </c>
      <c r="I205" s="13" t="s">
        <v>313</v>
      </c>
      <c r="J205" s="14">
        <v>43764</v>
      </c>
      <c r="K205" s="12" t="s">
        <v>329</v>
      </c>
      <c r="L205" s="12" t="s">
        <v>75</v>
      </c>
      <c r="M205" s="12" t="s">
        <v>75</v>
      </c>
      <c r="N205" s="12" t="s">
        <v>322</v>
      </c>
      <c r="O205" s="12" t="s">
        <v>316</v>
      </c>
      <c r="P205" s="12" t="s">
        <v>317</v>
      </c>
      <c r="Q205" s="12" t="s">
        <v>330</v>
      </c>
      <c r="R205" s="12" t="s">
        <v>316</v>
      </c>
      <c r="S205" s="12" t="s">
        <v>316</v>
      </c>
      <c r="T205" s="12" t="s">
        <v>316</v>
      </c>
      <c r="U205" s="12" t="s">
        <v>316</v>
      </c>
      <c r="V205" s="12" t="s">
        <v>316</v>
      </c>
      <c r="W205" s="12" t="s">
        <v>316</v>
      </c>
      <c r="X205" s="12" t="s">
        <v>316</v>
      </c>
      <c r="Y205" s="12" t="s">
        <v>75</v>
      </c>
      <c r="Z205" s="14">
        <v>43764</v>
      </c>
      <c r="AA205" s="14">
        <v>43766</v>
      </c>
      <c r="AB205" s="12" t="s">
        <v>87</v>
      </c>
      <c r="AC205" s="12" t="s">
        <v>87</v>
      </c>
      <c r="AD205" s="14">
        <v>43766</v>
      </c>
      <c r="AE205" s="12" t="s">
        <v>320</v>
      </c>
    </row>
    <row r="206" spans="1:31" x14ac:dyDescent="0.35">
      <c r="A206" s="11">
        <v>205</v>
      </c>
      <c r="B206" s="12" t="s">
        <v>179</v>
      </c>
      <c r="C206" s="12" t="s">
        <v>90</v>
      </c>
      <c r="D206" s="14">
        <v>40318</v>
      </c>
      <c r="E206" s="12" t="s">
        <v>347</v>
      </c>
      <c r="F206" s="15">
        <f t="shared" si="1"/>
        <v>7.4058863791923342</v>
      </c>
      <c r="G206" s="12" t="s">
        <v>76</v>
      </c>
      <c r="H206" s="12" t="s">
        <v>312</v>
      </c>
      <c r="I206" s="13" t="s">
        <v>313</v>
      </c>
      <c r="J206" s="14">
        <v>43023</v>
      </c>
      <c r="K206" s="12" t="s">
        <v>325</v>
      </c>
      <c r="L206" s="12" t="s">
        <v>75</v>
      </c>
      <c r="M206" s="12" t="s">
        <v>75</v>
      </c>
      <c r="N206" s="12" t="s">
        <v>325</v>
      </c>
      <c r="O206" s="12" t="s">
        <v>316</v>
      </c>
      <c r="P206" s="12" t="s">
        <v>316</v>
      </c>
      <c r="Q206" s="12" t="s">
        <v>316</v>
      </c>
      <c r="R206" s="12" t="s">
        <v>316</v>
      </c>
      <c r="S206" s="12" t="s">
        <v>316</v>
      </c>
      <c r="T206" s="12" t="s">
        <v>316</v>
      </c>
      <c r="U206" s="12" t="s">
        <v>316</v>
      </c>
      <c r="V206" s="12" t="s">
        <v>316</v>
      </c>
      <c r="W206" s="12" t="s">
        <v>316</v>
      </c>
      <c r="X206" s="12" t="s">
        <v>316</v>
      </c>
      <c r="Y206" s="12" t="s">
        <v>75</v>
      </c>
      <c r="Z206" s="14">
        <v>43023</v>
      </c>
      <c r="AA206" s="14">
        <v>43025</v>
      </c>
      <c r="AB206" s="12" t="s">
        <v>87</v>
      </c>
      <c r="AC206" s="12" t="s">
        <v>87</v>
      </c>
      <c r="AD206" s="14">
        <v>43025</v>
      </c>
      <c r="AE206" s="12" t="s">
        <v>320</v>
      </c>
    </row>
    <row r="207" spans="1:31" x14ac:dyDescent="0.35">
      <c r="A207" s="11">
        <v>206</v>
      </c>
      <c r="B207" s="12" t="s">
        <v>179</v>
      </c>
      <c r="C207" s="12" t="s">
        <v>90</v>
      </c>
      <c r="D207" s="14">
        <v>40318</v>
      </c>
      <c r="E207" s="12" t="s">
        <v>347</v>
      </c>
      <c r="F207" s="15">
        <f t="shared" si="1"/>
        <v>7.4332648870636548</v>
      </c>
      <c r="G207" s="12" t="s">
        <v>76</v>
      </c>
      <c r="H207" s="12" t="s">
        <v>338</v>
      </c>
      <c r="I207" s="13" t="s">
        <v>313</v>
      </c>
      <c r="J207" s="14">
        <v>43033</v>
      </c>
      <c r="K207" s="12" t="s">
        <v>556</v>
      </c>
      <c r="L207" s="12" t="s">
        <v>316</v>
      </c>
      <c r="M207" s="12" t="s">
        <v>316</v>
      </c>
      <c r="N207" s="12" t="s">
        <v>316</v>
      </c>
      <c r="O207" s="12" t="s">
        <v>556</v>
      </c>
      <c r="P207" s="12" t="s">
        <v>316</v>
      </c>
      <c r="Q207" s="12" t="s">
        <v>316</v>
      </c>
      <c r="R207" s="12" t="s">
        <v>316</v>
      </c>
      <c r="S207" s="12" t="s">
        <v>316</v>
      </c>
      <c r="T207" s="12" t="s">
        <v>316</v>
      </c>
      <c r="U207" s="12" t="s">
        <v>316</v>
      </c>
      <c r="V207" s="12" t="s">
        <v>316</v>
      </c>
      <c r="W207" s="12" t="s">
        <v>316</v>
      </c>
      <c r="X207" s="12" t="s">
        <v>316</v>
      </c>
      <c r="Y207" s="12" t="s">
        <v>75</v>
      </c>
      <c r="Z207" s="14">
        <v>43033</v>
      </c>
      <c r="AA207" s="14">
        <v>43036</v>
      </c>
      <c r="AB207" s="12" t="s">
        <v>87</v>
      </c>
      <c r="AC207" s="12" t="s">
        <v>87</v>
      </c>
      <c r="AD207" s="14">
        <v>43036</v>
      </c>
      <c r="AE207" s="12" t="s">
        <v>320</v>
      </c>
    </row>
    <row r="208" spans="1:31" x14ac:dyDescent="0.35">
      <c r="A208" s="11">
        <v>207</v>
      </c>
      <c r="B208" s="12" t="s">
        <v>181</v>
      </c>
      <c r="C208" s="12" t="s">
        <v>65</v>
      </c>
      <c r="D208" s="14">
        <v>41649</v>
      </c>
      <c r="E208" s="12" t="s">
        <v>121</v>
      </c>
      <c r="F208" s="15">
        <f t="shared" si="1"/>
        <v>3.868583162217659</v>
      </c>
      <c r="G208" s="12" t="s">
        <v>142</v>
      </c>
      <c r="H208" s="12" t="s">
        <v>312</v>
      </c>
      <c r="I208" s="13" t="s">
        <v>313</v>
      </c>
      <c r="J208" s="14">
        <v>43062</v>
      </c>
      <c r="K208" s="12" t="s">
        <v>557</v>
      </c>
      <c r="L208" s="12" t="s">
        <v>87</v>
      </c>
      <c r="M208" s="12" t="s">
        <v>87</v>
      </c>
      <c r="N208" s="12" t="s">
        <v>367</v>
      </c>
      <c r="O208" s="12" t="s">
        <v>316</v>
      </c>
      <c r="P208" s="12" t="s">
        <v>317</v>
      </c>
      <c r="Q208" s="12" t="s">
        <v>558</v>
      </c>
      <c r="R208" s="12" t="s">
        <v>316</v>
      </c>
      <c r="S208" s="12" t="s">
        <v>316</v>
      </c>
      <c r="T208" s="12" t="s">
        <v>316</v>
      </c>
      <c r="U208" s="12" t="s">
        <v>316</v>
      </c>
      <c r="V208" s="12" t="s">
        <v>316</v>
      </c>
      <c r="W208" s="12" t="s">
        <v>316</v>
      </c>
      <c r="X208" s="12" t="s">
        <v>316</v>
      </c>
      <c r="Y208" s="12" t="s">
        <v>75</v>
      </c>
      <c r="Z208" s="14">
        <v>43062</v>
      </c>
      <c r="AA208" s="14">
        <v>43064</v>
      </c>
      <c r="AB208" s="12" t="s">
        <v>87</v>
      </c>
      <c r="AC208" s="12" t="s">
        <v>87</v>
      </c>
      <c r="AD208" s="14">
        <v>43064</v>
      </c>
      <c r="AE208" s="12" t="s">
        <v>320</v>
      </c>
    </row>
    <row r="209" spans="1:31" x14ac:dyDescent="0.35">
      <c r="A209" s="11">
        <v>208</v>
      </c>
      <c r="B209" s="12" t="s">
        <v>181</v>
      </c>
      <c r="C209" s="12" t="s">
        <v>65</v>
      </c>
      <c r="D209" s="14">
        <v>41649</v>
      </c>
      <c r="E209" s="12" t="s">
        <v>121</v>
      </c>
      <c r="F209" s="15">
        <f t="shared" si="1"/>
        <v>4.0082135523613962</v>
      </c>
      <c r="G209" s="12" t="s">
        <v>142</v>
      </c>
      <c r="H209" s="12" t="s">
        <v>312</v>
      </c>
      <c r="I209" s="13" t="s">
        <v>313</v>
      </c>
      <c r="J209" s="14">
        <v>43113</v>
      </c>
      <c r="K209" s="12" t="s">
        <v>329</v>
      </c>
      <c r="L209" s="12" t="s">
        <v>75</v>
      </c>
      <c r="M209" s="12" t="s">
        <v>75</v>
      </c>
      <c r="N209" s="12" t="s">
        <v>322</v>
      </c>
      <c r="O209" s="12" t="s">
        <v>316</v>
      </c>
      <c r="P209" s="12" t="s">
        <v>317</v>
      </c>
      <c r="Q209" s="12" t="s">
        <v>330</v>
      </c>
      <c r="R209" s="12" t="s">
        <v>316</v>
      </c>
      <c r="S209" s="12" t="s">
        <v>316</v>
      </c>
      <c r="T209" s="12" t="s">
        <v>316</v>
      </c>
      <c r="U209" s="12" t="s">
        <v>316</v>
      </c>
      <c r="V209" s="12" t="s">
        <v>316</v>
      </c>
      <c r="W209" s="12" t="s">
        <v>316</v>
      </c>
      <c r="X209" s="12" t="s">
        <v>316</v>
      </c>
      <c r="Y209" s="12" t="s">
        <v>75</v>
      </c>
      <c r="Z209" s="14">
        <v>43113</v>
      </c>
      <c r="AA209" s="14">
        <v>43115</v>
      </c>
      <c r="AB209" s="12" t="s">
        <v>87</v>
      </c>
      <c r="AC209" s="12" t="s">
        <v>87</v>
      </c>
      <c r="AD209" s="14">
        <v>43115</v>
      </c>
      <c r="AE209" s="12" t="s">
        <v>320</v>
      </c>
    </row>
    <row r="210" spans="1:31" x14ac:dyDescent="0.35">
      <c r="A210" s="11">
        <v>209</v>
      </c>
      <c r="B210" s="12" t="s">
        <v>182</v>
      </c>
      <c r="C210" s="12" t="s">
        <v>65</v>
      </c>
      <c r="D210" s="14">
        <v>42116</v>
      </c>
      <c r="E210" s="12" t="s">
        <v>311</v>
      </c>
      <c r="F210" s="15">
        <f t="shared" si="1"/>
        <v>2.5106091718001369</v>
      </c>
      <c r="G210" s="12" t="s">
        <v>76</v>
      </c>
      <c r="H210" s="12" t="s">
        <v>338</v>
      </c>
      <c r="I210" s="13" t="s">
        <v>313</v>
      </c>
      <c r="J210" s="14">
        <v>43033</v>
      </c>
      <c r="K210" s="12" t="s">
        <v>339</v>
      </c>
      <c r="L210" s="12" t="s">
        <v>316</v>
      </c>
      <c r="M210" s="12" t="s">
        <v>316</v>
      </c>
      <c r="N210" s="12" t="s">
        <v>316</v>
      </c>
      <c r="O210" s="12" t="s">
        <v>339</v>
      </c>
      <c r="P210" s="12" t="s">
        <v>316</v>
      </c>
      <c r="Q210" s="12" t="s">
        <v>316</v>
      </c>
      <c r="R210" s="12" t="s">
        <v>316</v>
      </c>
      <c r="S210" s="12" t="s">
        <v>316</v>
      </c>
      <c r="T210" s="12" t="s">
        <v>316</v>
      </c>
      <c r="U210" s="12" t="s">
        <v>316</v>
      </c>
      <c r="V210" s="12" t="s">
        <v>316</v>
      </c>
      <c r="W210" s="12" t="s">
        <v>316</v>
      </c>
      <c r="X210" s="12" t="s">
        <v>316</v>
      </c>
      <c r="Y210" s="12" t="s">
        <v>87</v>
      </c>
      <c r="Z210" s="11" t="s">
        <v>316</v>
      </c>
      <c r="AA210" s="11" t="s">
        <v>316</v>
      </c>
      <c r="AB210" s="12" t="s">
        <v>316</v>
      </c>
      <c r="AC210" s="12" t="s">
        <v>316</v>
      </c>
      <c r="AD210" s="11" t="s">
        <v>316</v>
      </c>
      <c r="AE210" s="12" t="s">
        <v>316</v>
      </c>
    </row>
    <row r="211" spans="1:31" x14ac:dyDescent="0.35">
      <c r="A211" s="11">
        <v>210</v>
      </c>
      <c r="B211" s="12" t="s">
        <v>182</v>
      </c>
      <c r="C211" s="12" t="s">
        <v>65</v>
      </c>
      <c r="D211" s="14">
        <v>42116</v>
      </c>
      <c r="E211" s="12" t="s">
        <v>331</v>
      </c>
      <c r="F211" s="15">
        <f t="shared" si="1"/>
        <v>2.6940451745379876</v>
      </c>
      <c r="G211" s="12" t="s">
        <v>142</v>
      </c>
      <c r="H211" s="12" t="s">
        <v>312</v>
      </c>
      <c r="I211" s="13" t="s">
        <v>313</v>
      </c>
      <c r="J211" s="14">
        <v>43100</v>
      </c>
      <c r="K211" s="12" t="s">
        <v>385</v>
      </c>
      <c r="L211" s="12" t="s">
        <v>75</v>
      </c>
      <c r="M211" s="12" t="s">
        <v>75</v>
      </c>
      <c r="N211" s="12" t="s">
        <v>322</v>
      </c>
      <c r="O211" s="12" t="s">
        <v>316</v>
      </c>
      <c r="P211" s="12" t="s">
        <v>317</v>
      </c>
      <c r="Q211" s="12" t="s">
        <v>323</v>
      </c>
      <c r="R211" s="12" t="s">
        <v>316</v>
      </c>
      <c r="S211" s="12" t="s">
        <v>316</v>
      </c>
      <c r="T211" s="12" t="s">
        <v>316</v>
      </c>
      <c r="U211" s="12" t="s">
        <v>316</v>
      </c>
      <c r="V211" s="12" t="s">
        <v>316</v>
      </c>
      <c r="W211" s="12" t="s">
        <v>316</v>
      </c>
      <c r="X211" s="12" t="s">
        <v>316</v>
      </c>
      <c r="Y211" s="12" t="s">
        <v>75</v>
      </c>
      <c r="Z211" s="14">
        <v>43100</v>
      </c>
      <c r="AA211" s="14">
        <v>43102</v>
      </c>
      <c r="AB211" s="12" t="s">
        <v>87</v>
      </c>
      <c r="AC211" s="12" t="s">
        <v>87</v>
      </c>
      <c r="AD211" s="14">
        <v>43102</v>
      </c>
      <c r="AE211" s="12" t="s">
        <v>320</v>
      </c>
    </row>
    <row r="212" spans="1:31" x14ac:dyDescent="0.35">
      <c r="A212" s="11">
        <v>211</v>
      </c>
      <c r="B212" s="12" t="s">
        <v>182</v>
      </c>
      <c r="C212" s="12" t="s">
        <v>65</v>
      </c>
      <c r="D212" s="14">
        <v>42116</v>
      </c>
      <c r="E212" s="12" t="s">
        <v>331</v>
      </c>
      <c r="F212" s="15">
        <f t="shared" si="1"/>
        <v>2.729637234770705</v>
      </c>
      <c r="G212" s="12" t="s">
        <v>142</v>
      </c>
      <c r="H212" s="12" t="s">
        <v>312</v>
      </c>
      <c r="I212" s="13" t="s">
        <v>313</v>
      </c>
      <c r="J212" s="14">
        <v>43113</v>
      </c>
      <c r="K212" s="12" t="s">
        <v>559</v>
      </c>
      <c r="L212" s="12" t="s">
        <v>87</v>
      </c>
      <c r="M212" s="12" t="s">
        <v>87</v>
      </c>
      <c r="N212" s="12" t="s">
        <v>367</v>
      </c>
      <c r="O212" s="12" t="s">
        <v>316</v>
      </c>
      <c r="P212" s="12" t="s">
        <v>317</v>
      </c>
      <c r="Q212" s="12" t="s">
        <v>516</v>
      </c>
      <c r="R212" s="12" t="s">
        <v>364</v>
      </c>
      <c r="S212" s="12" t="s">
        <v>374</v>
      </c>
      <c r="T212" s="12" t="s">
        <v>87</v>
      </c>
      <c r="U212" s="12" t="s">
        <v>316</v>
      </c>
      <c r="V212" s="12" t="s">
        <v>316</v>
      </c>
      <c r="W212" s="12" t="s">
        <v>316</v>
      </c>
      <c r="X212" s="12" t="s">
        <v>316</v>
      </c>
      <c r="Y212" s="12" t="s">
        <v>87</v>
      </c>
      <c r="Z212" s="14" t="s">
        <v>316</v>
      </c>
      <c r="AA212" s="14" t="s">
        <v>316</v>
      </c>
      <c r="AB212" s="12" t="s">
        <v>316</v>
      </c>
      <c r="AC212" s="12" t="s">
        <v>87</v>
      </c>
      <c r="AD212" s="14">
        <v>43123</v>
      </c>
      <c r="AE212" s="12" t="s">
        <v>320</v>
      </c>
    </row>
    <row r="213" spans="1:31" x14ac:dyDescent="0.35">
      <c r="A213" s="11">
        <v>212</v>
      </c>
      <c r="B213" s="12" t="s">
        <v>182</v>
      </c>
      <c r="C213" s="12" t="s">
        <v>65</v>
      </c>
      <c r="D213" s="14">
        <v>42116</v>
      </c>
      <c r="E213" s="12" t="s">
        <v>331</v>
      </c>
      <c r="F213" s="15">
        <f t="shared" si="1"/>
        <v>3.1156741957563314</v>
      </c>
      <c r="G213" s="12" t="s">
        <v>324</v>
      </c>
      <c r="H213" s="12" t="s">
        <v>312</v>
      </c>
      <c r="I213" s="13" t="s">
        <v>313</v>
      </c>
      <c r="J213" s="14">
        <v>43254</v>
      </c>
      <c r="K213" s="12" t="s">
        <v>560</v>
      </c>
      <c r="L213" s="12" t="s">
        <v>75</v>
      </c>
      <c r="M213" s="12" t="s">
        <v>75</v>
      </c>
      <c r="N213" s="12" t="s">
        <v>322</v>
      </c>
      <c r="O213" s="12" t="s">
        <v>316</v>
      </c>
      <c r="P213" s="12" t="s">
        <v>317</v>
      </c>
      <c r="Q213" s="12" t="s">
        <v>454</v>
      </c>
      <c r="R213" s="12" t="s">
        <v>316</v>
      </c>
      <c r="S213" s="12" t="s">
        <v>316</v>
      </c>
      <c r="T213" s="12" t="s">
        <v>316</v>
      </c>
      <c r="U213" s="12" t="s">
        <v>316</v>
      </c>
      <c r="V213" s="12" t="s">
        <v>316</v>
      </c>
      <c r="W213" s="12" t="s">
        <v>316</v>
      </c>
      <c r="X213" s="12" t="s">
        <v>316</v>
      </c>
      <c r="Y213" s="12" t="s">
        <v>75</v>
      </c>
      <c r="Z213" s="14">
        <v>43255</v>
      </c>
      <c r="AA213" s="14">
        <v>43261</v>
      </c>
      <c r="AB213" s="12" t="s">
        <v>87</v>
      </c>
      <c r="AC213" s="12" t="s">
        <v>87</v>
      </c>
      <c r="AD213" s="14">
        <v>43261</v>
      </c>
      <c r="AE213" s="12" t="s">
        <v>320</v>
      </c>
    </row>
    <row r="214" spans="1:31" x14ac:dyDescent="0.35">
      <c r="A214" s="11">
        <v>213</v>
      </c>
      <c r="B214" s="12" t="s">
        <v>182</v>
      </c>
      <c r="C214" s="12" t="s">
        <v>65</v>
      </c>
      <c r="D214" s="14">
        <v>42116</v>
      </c>
      <c r="E214" s="12" t="s">
        <v>331</v>
      </c>
      <c r="F214" s="15">
        <f t="shared" si="1"/>
        <v>3.2005475701574264</v>
      </c>
      <c r="G214" s="12" t="s">
        <v>324</v>
      </c>
      <c r="H214" s="12" t="s">
        <v>312</v>
      </c>
      <c r="I214" s="13" t="s">
        <v>313</v>
      </c>
      <c r="J214" s="14">
        <v>43285</v>
      </c>
      <c r="K214" s="12" t="s">
        <v>561</v>
      </c>
      <c r="L214" s="12" t="s">
        <v>75</v>
      </c>
      <c r="M214" s="12" t="s">
        <v>75</v>
      </c>
      <c r="N214" s="12" t="s">
        <v>315</v>
      </c>
      <c r="O214" s="12" t="s">
        <v>316</v>
      </c>
      <c r="P214" s="12" t="s">
        <v>335</v>
      </c>
      <c r="Q214" s="12" t="s">
        <v>448</v>
      </c>
      <c r="R214" s="12" t="s">
        <v>562</v>
      </c>
      <c r="S214" s="12" t="s">
        <v>450</v>
      </c>
      <c r="T214" s="12" t="s">
        <v>87</v>
      </c>
      <c r="U214" s="12" t="s">
        <v>316</v>
      </c>
      <c r="V214" s="12" t="s">
        <v>316</v>
      </c>
      <c r="W214" s="12" t="s">
        <v>316</v>
      </c>
      <c r="X214" s="12" t="s">
        <v>316</v>
      </c>
      <c r="Y214" s="12" t="s">
        <v>75</v>
      </c>
      <c r="Z214" s="14">
        <v>43286</v>
      </c>
      <c r="AA214" s="14">
        <v>43290</v>
      </c>
      <c r="AB214" s="12" t="s">
        <v>87</v>
      </c>
      <c r="AC214" s="12" t="s">
        <v>87</v>
      </c>
      <c r="AD214" s="14">
        <v>43290</v>
      </c>
      <c r="AE214" s="12" t="s">
        <v>320</v>
      </c>
    </row>
    <row r="215" spans="1:31" x14ac:dyDescent="0.35">
      <c r="A215" s="11">
        <v>214</v>
      </c>
      <c r="B215" s="12" t="s">
        <v>182</v>
      </c>
      <c r="C215" s="12" t="s">
        <v>65</v>
      </c>
      <c r="D215" s="14">
        <v>42116</v>
      </c>
      <c r="E215" s="12" t="s">
        <v>331</v>
      </c>
      <c r="F215" s="15">
        <f t="shared" si="1"/>
        <v>4.2683093771389462</v>
      </c>
      <c r="G215" s="12" t="s">
        <v>262</v>
      </c>
      <c r="H215" s="12" t="s">
        <v>312</v>
      </c>
      <c r="I215" s="13" t="s">
        <v>313</v>
      </c>
      <c r="J215" s="14">
        <v>43675</v>
      </c>
      <c r="K215" s="12" t="s">
        <v>410</v>
      </c>
      <c r="L215" s="12" t="s">
        <v>75</v>
      </c>
      <c r="M215" s="12" t="s">
        <v>75</v>
      </c>
      <c r="N215" s="12" t="s">
        <v>315</v>
      </c>
      <c r="O215" s="12" t="s">
        <v>316</v>
      </c>
      <c r="P215" s="12" t="s">
        <v>317</v>
      </c>
      <c r="Q215" s="12" t="s">
        <v>330</v>
      </c>
      <c r="R215" s="12" t="s">
        <v>316</v>
      </c>
      <c r="S215" s="12" t="s">
        <v>316</v>
      </c>
      <c r="T215" s="12" t="s">
        <v>316</v>
      </c>
      <c r="U215" s="12" t="s">
        <v>316</v>
      </c>
      <c r="V215" s="12" t="s">
        <v>316</v>
      </c>
      <c r="W215" s="12" t="s">
        <v>382</v>
      </c>
      <c r="X215" s="12" t="s">
        <v>371</v>
      </c>
      <c r="Y215" s="12" t="s">
        <v>75</v>
      </c>
      <c r="Z215" s="14">
        <v>43675</v>
      </c>
      <c r="AA215" s="14">
        <v>43677</v>
      </c>
      <c r="AB215" s="12" t="s">
        <v>87</v>
      </c>
      <c r="AC215" s="12" t="s">
        <v>87</v>
      </c>
      <c r="AD215" s="14">
        <v>43677</v>
      </c>
      <c r="AE215" s="12" t="s">
        <v>320</v>
      </c>
    </row>
    <row r="216" spans="1:31" x14ac:dyDescent="0.35">
      <c r="A216" s="11">
        <v>215</v>
      </c>
      <c r="B216" s="12" t="s">
        <v>183</v>
      </c>
      <c r="C216" s="12" t="s">
        <v>65</v>
      </c>
      <c r="D216" s="14">
        <v>41981</v>
      </c>
      <c r="E216" s="12" t="s">
        <v>311</v>
      </c>
      <c r="F216" s="15">
        <f t="shared" si="1"/>
        <v>3.1895961670088981</v>
      </c>
      <c r="G216" s="12" t="s">
        <v>154</v>
      </c>
      <c r="H216" s="12" t="s">
        <v>312</v>
      </c>
      <c r="I216" s="13" t="s">
        <v>313</v>
      </c>
      <c r="J216" s="14">
        <v>43146</v>
      </c>
      <c r="K216" s="12" t="s">
        <v>329</v>
      </c>
      <c r="L216" s="12" t="s">
        <v>75</v>
      </c>
      <c r="M216" s="12" t="s">
        <v>75</v>
      </c>
      <c r="N216" s="12" t="s">
        <v>322</v>
      </c>
      <c r="O216" s="12" t="s">
        <v>316</v>
      </c>
      <c r="P216" s="12" t="s">
        <v>317</v>
      </c>
      <c r="Q216" s="12" t="s">
        <v>330</v>
      </c>
      <c r="R216" s="12" t="s">
        <v>316</v>
      </c>
      <c r="S216" s="12" t="s">
        <v>316</v>
      </c>
      <c r="T216" s="12" t="s">
        <v>316</v>
      </c>
      <c r="U216" s="12" t="s">
        <v>316</v>
      </c>
      <c r="V216" s="12" t="s">
        <v>316</v>
      </c>
      <c r="W216" s="12" t="s">
        <v>316</v>
      </c>
      <c r="X216" s="12" t="s">
        <v>316</v>
      </c>
      <c r="Y216" s="12" t="s">
        <v>75</v>
      </c>
      <c r="Z216" s="14">
        <v>43147</v>
      </c>
      <c r="AA216" s="14">
        <v>43148</v>
      </c>
      <c r="AB216" s="12" t="s">
        <v>87</v>
      </c>
      <c r="AC216" s="12" t="s">
        <v>87</v>
      </c>
      <c r="AD216" s="14">
        <v>43148</v>
      </c>
      <c r="AE216" s="12" t="s">
        <v>320</v>
      </c>
    </row>
    <row r="217" spans="1:31" x14ac:dyDescent="0.35">
      <c r="A217" s="11">
        <v>216</v>
      </c>
      <c r="B217" s="12" t="s">
        <v>183</v>
      </c>
      <c r="C217" s="12" t="s">
        <v>65</v>
      </c>
      <c r="D217" s="14">
        <v>41981</v>
      </c>
      <c r="E217" s="12" t="s">
        <v>311</v>
      </c>
      <c r="F217" s="15">
        <f t="shared" si="1"/>
        <v>3.3155373032169746</v>
      </c>
      <c r="G217" s="12" t="s">
        <v>324</v>
      </c>
      <c r="H217" s="12" t="s">
        <v>312</v>
      </c>
      <c r="I217" s="13" t="s">
        <v>313</v>
      </c>
      <c r="J217" s="14">
        <v>43192</v>
      </c>
      <c r="K217" s="12" t="s">
        <v>329</v>
      </c>
      <c r="L217" s="12" t="s">
        <v>75</v>
      </c>
      <c r="M217" s="12" t="s">
        <v>75</v>
      </c>
      <c r="N217" s="12" t="s">
        <v>322</v>
      </c>
      <c r="O217" s="12" t="s">
        <v>316</v>
      </c>
      <c r="P217" s="12" t="s">
        <v>317</v>
      </c>
      <c r="Q217" s="12" t="s">
        <v>330</v>
      </c>
      <c r="R217" s="12" t="s">
        <v>316</v>
      </c>
      <c r="S217" s="12" t="s">
        <v>316</v>
      </c>
      <c r="T217" s="12" t="s">
        <v>316</v>
      </c>
      <c r="U217" s="12" t="s">
        <v>316</v>
      </c>
      <c r="V217" s="12" t="s">
        <v>316</v>
      </c>
      <c r="W217" s="12" t="s">
        <v>316</v>
      </c>
      <c r="X217" s="12" t="s">
        <v>316</v>
      </c>
      <c r="Y217" s="12" t="s">
        <v>75</v>
      </c>
      <c r="Z217" s="14">
        <v>43193</v>
      </c>
      <c r="AA217" s="14">
        <v>43201</v>
      </c>
      <c r="AB217" s="12" t="s">
        <v>87</v>
      </c>
      <c r="AC217" s="12" t="s">
        <v>87</v>
      </c>
      <c r="AD217" s="14">
        <v>43201</v>
      </c>
      <c r="AE217" s="12" t="s">
        <v>320</v>
      </c>
    </row>
    <row r="218" spans="1:31" x14ac:dyDescent="0.35">
      <c r="A218" s="11">
        <v>217</v>
      </c>
      <c r="B218" s="12" t="s">
        <v>183</v>
      </c>
      <c r="C218" s="12" t="s">
        <v>65</v>
      </c>
      <c r="D218" s="14">
        <v>41981</v>
      </c>
      <c r="E218" s="12" t="s">
        <v>311</v>
      </c>
      <c r="F218" s="15">
        <f t="shared" si="1"/>
        <v>5.1006160164271046</v>
      </c>
      <c r="G218" s="12" t="s">
        <v>328</v>
      </c>
      <c r="H218" s="12" t="s">
        <v>312</v>
      </c>
      <c r="I218" s="13" t="s">
        <v>313</v>
      </c>
      <c r="J218" s="14">
        <v>43844</v>
      </c>
      <c r="K218" s="12" t="s">
        <v>563</v>
      </c>
      <c r="L218" s="12" t="s">
        <v>87</v>
      </c>
      <c r="M218" s="12" t="s">
        <v>87</v>
      </c>
      <c r="N218" s="12" t="s">
        <v>367</v>
      </c>
      <c r="O218" s="12" t="s">
        <v>316</v>
      </c>
      <c r="P218" s="12" t="s">
        <v>317</v>
      </c>
      <c r="Q218" s="12" t="s">
        <v>323</v>
      </c>
      <c r="R218" s="12" t="s">
        <v>316</v>
      </c>
      <c r="S218" s="12" t="s">
        <v>316</v>
      </c>
      <c r="T218" s="12" t="s">
        <v>316</v>
      </c>
      <c r="U218" s="12" t="s">
        <v>316</v>
      </c>
      <c r="V218" s="12" t="s">
        <v>316</v>
      </c>
      <c r="W218" s="12" t="s">
        <v>316</v>
      </c>
      <c r="X218" s="12" t="s">
        <v>316</v>
      </c>
      <c r="Y218" s="12" t="s">
        <v>75</v>
      </c>
      <c r="Z218" s="14">
        <v>43845</v>
      </c>
      <c r="AA218" s="14">
        <v>43847</v>
      </c>
      <c r="AB218" s="12" t="s">
        <v>87</v>
      </c>
      <c r="AC218" s="12" t="s">
        <v>87</v>
      </c>
      <c r="AD218" s="14">
        <v>43847</v>
      </c>
      <c r="AE218" s="12" t="s">
        <v>320</v>
      </c>
    </row>
    <row r="219" spans="1:31" x14ac:dyDescent="0.35">
      <c r="A219" s="11">
        <v>218</v>
      </c>
      <c r="B219" s="12" t="s">
        <v>183</v>
      </c>
      <c r="C219" s="12" t="s">
        <v>65</v>
      </c>
      <c r="D219" s="14">
        <v>41981</v>
      </c>
      <c r="E219" s="12" t="s">
        <v>311</v>
      </c>
      <c r="F219" s="15">
        <f t="shared" si="1"/>
        <v>5.1115674195756329</v>
      </c>
      <c r="G219" s="12" t="s">
        <v>328</v>
      </c>
      <c r="H219" s="12" t="s">
        <v>312</v>
      </c>
      <c r="I219" s="13" t="s">
        <v>313</v>
      </c>
      <c r="J219" s="14">
        <v>43848</v>
      </c>
      <c r="K219" s="12" t="s">
        <v>563</v>
      </c>
      <c r="L219" s="12" t="s">
        <v>87</v>
      </c>
      <c r="M219" s="12" t="s">
        <v>87</v>
      </c>
      <c r="N219" s="12" t="s">
        <v>367</v>
      </c>
      <c r="O219" s="12" t="s">
        <v>316</v>
      </c>
      <c r="P219" s="12" t="s">
        <v>317</v>
      </c>
      <c r="Q219" s="12" t="s">
        <v>323</v>
      </c>
      <c r="R219" s="12" t="s">
        <v>316</v>
      </c>
      <c r="S219" s="12" t="s">
        <v>316</v>
      </c>
      <c r="T219" s="12" t="s">
        <v>316</v>
      </c>
      <c r="U219" s="12" t="s">
        <v>316</v>
      </c>
      <c r="V219" s="12" t="s">
        <v>316</v>
      </c>
      <c r="W219" s="12" t="s">
        <v>316</v>
      </c>
      <c r="X219" s="12" t="s">
        <v>316</v>
      </c>
      <c r="Y219" s="12" t="s">
        <v>75</v>
      </c>
      <c r="Z219" s="14">
        <v>43848</v>
      </c>
      <c r="AA219" s="14">
        <v>43853</v>
      </c>
      <c r="AB219" s="12" t="s">
        <v>87</v>
      </c>
      <c r="AC219" s="12" t="s">
        <v>87</v>
      </c>
      <c r="AD219" s="14">
        <v>43853</v>
      </c>
      <c r="AE219" s="12" t="s">
        <v>320</v>
      </c>
    </row>
    <row r="220" spans="1:31" x14ac:dyDescent="0.35">
      <c r="A220" s="11">
        <v>219</v>
      </c>
      <c r="B220" s="12" t="s">
        <v>184</v>
      </c>
      <c r="C220" s="12" t="s">
        <v>65</v>
      </c>
      <c r="D220" s="14">
        <v>41837</v>
      </c>
      <c r="E220" s="12" t="s">
        <v>311</v>
      </c>
      <c r="F220" s="15">
        <f t="shared" si="1"/>
        <v>3.3073237508555784</v>
      </c>
      <c r="G220" s="12" t="s">
        <v>76</v>
      </c>
      <c r="H220" s="12" t="s">
        <v>338</v>
      </c>
      <c r="I220" s="13" t="s">
        <v>313</v>
      </c>
      <c r="J220" s="14">
        <v>43045</v>
      </c>
      <c r="K220" s="12" t="s">
        <v>339</v>
      </c>
      <c r="L220" s="12" t="s">
        <v>316</v>
      </c>
      <c r="M220" s="12" t="s">
        <v>316</v>
      </c>
      <c r="N220" s="12" t="s">
        <v>316</v>
      </c>
      <c r="O220" s="12" t="s">
        <v>339</v>
      </c>
      <c r="P220" s="12" t="s">
        <v>316</v>
      </c>
      <c r="Q220" s="12" t="s">
        <v>316</v>
      </c>
      <c r="R220" s="12" t="s">
        <v>316</v>
      </c>
      <c r="S220" s="12" t="s">
        <v>316</v>
      </c>
      <c r="T220" s="12" t="s">
        <v>316</v>
      </c>
      <c r="U220" s="12" t="s">
        <v>316</v>
      </c>
      <c r="V220" s="12" t="s">
        <v>316</v>
      </c>
      <c r="W220" s="12" t="s">
        <v>316</v>
      </c>
      <c r="X220" s="12" t="s">
        <v>316</v>
      </c>
      <c r="Y220" s="12" t="s">
        <v>87</v>
      </c>
      <c r="Z220" s="11" t="s">
        <v>316</v>
      </c>
      <c r="AA220" s="11" t="s">
        <v>316</v>
      </c>
      <c r="AB220" s="12" t="s">
        <v>316</v>
      </c>
      <c r="AC220" s="12" t="s">
        <v>316</v>
      </c>
      <c r="AD220" s="11" t="s">
        <v>316</v>
      </c>
      <c r="AE220" s="12" t="s">
        <v>316</v>
      </c>
    </row>
    <row r="221" spans="1:31" x14ac:dyDescent="0.35">
      <c r="A221" s="11">
        <v>220</v>
      </c>
      <c r="B221" s="12" t="s">
        <v>184</v>
      </c>
      <c r="C221" s="12" t="s">
        <v>65</v>
      </c>
      <c r="D221" s="14">
        <v>41837</v>
      </c>
      <c r="E221" s="12" t="s">
        <v>331</v>
      </c>
      <c r="F221" s="15">
        <f t="shared" si="1"/>
        <v>3.4907597535934292</v>
      </c>
      <c r="G221" s="12" t="s">
        <v>142</v>
      </c>
      <c r="H221" s="12" t="s">
        <v>312</v>
      </c>
      <c r="I221" s="13" t="s">
        <v>313</v>
      </c>
      <c r="J221" s="14">
        <v>43112</v>
      </c>
      <c r="K221" s="12" t="s">
        <v>325</v>
      </c>
      <c r="L221" s="12" t="s">
        <v>75</v>
      </c>
      <c r="M221" s="12" t="s">
        <v>75</v>
      </c>
      <c r="N221" s="12" t="s">
        <v>325</v>
      </c>
      <c r="O221" s="12" t="s">
        <v>316</v>
      </c>
      <c r="P221" s="12" t="s">
        <v>316</v>
      </c>
      <c r="Q221" s="12" t="s">
        <v>316</v>
      </c>
      <c r="R221" s="12" t="s">
        <v>316</v>
      </c>
      <c r="S221" s="12" t="s">
        <v>316</v>
      </c>
      <c r="T221" s="12" t="s">
        <v>316</v>
      </c>
      <c r="U221" s="12" t="s">
        <v>316</v>
      </c>
      <c r="V221" s="12" t="s">
        <v>316</v>
      </c>
      <c r="W221" s="12" t="s">
        <v>316</v>
      </c>
      <c r="X221" s="12" t="s">
        <v>316</v>
      </c>
      <c r="Y221" s="12" t="s">
        <v>75</v>
      </c>
      <c r="Z221" s="14">
        <v>43112</v>
      </c>
      <c r="AA221" s="14">
        <v>43115</v>
      </c>
      <c r="AB221" s="12" t="s">
        <v>87</v>
      </c>
      <c r="AC221" s="12" t="s">
        <v>87</v>
      </c>
      <c r="AD221" s="14">
        <v>43115</v>
      </c>
      <c r="AE221" s="12" t="s">
        <v>320</v>
      </c>
    </row>
    <row r="222" spans="1:31" x14ac:dyDescent="0.35">
      <c r="A222" s="11">
        <v>221</v>
      </c>
      <c r="B222" s="12" t="s">
        <v>184</v>
      </c>
      <c r="C222" s="12" t="s">
        <v>65</v>
      </c>
      <c r="D222" s="14">
        <v>41837</v>
      </c>
      <c r="E222" s="12" t="s">
        <v>331</v>
      </c>
      <c r="F222" s="15">
        <f t="shared" si="1"/>
        <v>3.5263518138261465</v>
      </c>
      <c r="G222" s="12" t="s">
        <v>142</v>
      </c>
      <c r="H222" s="12" t="s">
        <v>312</v>
      </c>
      <c r="I222" s="13" t="s">
        <v>340</v>
      </c>
      <c r="J222" s="14">
        <v>43125</v>
      </c>
      <c r="K222" s="12" t="s">
        <v>564</v>
      </c>
      <c r="L222" s="12" t="s">
        <v>75</v>
      </c>
      <c r="M222" s="12" t="s">
        <v>75</v>
      </c>
      <c r="N222" s="12" t="s">
        <v>322</v>
      </c>
      <c r="O222" s="12" t="s">
        <v>316</v>
      </c>
      <c r="P222" s="12" t="s">
        <v>317</v>
      </c>
      <c r="Q222" s="12" t="s">
        <v>454</v>
      </c>
      <c r="R222" s="12" t="s">
        <v>316</v>
      </c>
      <c r="S222" s="12" t="s">
        <v>316</v>
      </c>
      <c r="T222" s="12" t="s">
        <v>316</v>
      </c>
      <c r="U222" s="12" t="s">
        <v>316</v>
      </c>
      <c r="V222" s="12" t="s">
        <v>316</v>
      </c>
      <c r="W222" s="12" t="s">
        <v>316</v>
      </c>
      <c r="X222" s="12" t="s">
        <v>316</v>
      </c>
      <c r="Y222" s="12" t="s">
        <v>75</v>
      </c>
      <c r="Z222" s="14">
        <v>43126</v>
      </c>
      <c r="AA222" s="14">
        <v>43136</v>
      </c>
      <c r="AB222" s="12" t="s">
        <v>87</v>
      </c>
      <c r="AC222" s="12" t="s">
        <v>87</v>
      </c>
      <c r="AD222" s="14">
        <v>43136</v>
      </c>
      <c r="AE222" s="12" t="s">
        <v>320</v>
      </c>
    </row>
    <row r="223" spans="1:31" x14ac:dyDescent="0.35">
      <c r="A223" s="11">
        <v>222</v>
      </c>
      <c r="B223" s="12" t="s">
        <v>184</v>
      </c>
      <c r="C223" s="12" t="s">
        <v>65</v>
      </c>
      <c r="D223" s="14">
        <v>41837</v>
      </c>
      <c r="E223" s="12" t="s">
        <v>331</v>
      </c>
      <c r="F223" s="15">
        <f t="shared" si="1"/>
        <v>3.9096509240246409</v>
      </c>
      <c r="G223" s="12" t="s">
        <v>324</v>
      </c>
      <c r="H223" s="12" t="s">
        <v>312</v>
      </c>
      <c r="I223" s="13" t="s">
        <v>313</v>
      </c>
      <c r="J223" s="14">
        <v>43265</v>
      </c>
      <c r="K223" s="12" t="s">
        <v>565</v>
      </c>
      <c r="L223" s="12" t="s">
        <v>75</v>
      </c>
      <c r="M223" s="12" t="s">
        <v>75</v>
      </c>
      <c r="N223" s="12" t="s">
        <v>315</v>
      </c>
      <c r="O223" s="12" t="s">
        <v>316</v>
      </c>
      <c r="P223" s="12" t="s">
        <v>335</v>
      </c>
      <c r="Q223" s="12" t="s">
        <v>566</v>
      </c>
      <c r="R223" s="12" t="s">
        <v>567</v>
      </c>
      <c r="S223" s="12" t="s">
        <v>568</v>
      </c>
      <c r="T223" s="12" t="s">
        <v>87</v>
      </c>
      <c r="U223" s="12" t="s">
        <v>316</v>
      </c>
      <c r="V223" s="12" t="s">
        <v>316</v>
      </c>
      <c r="W223" s="12" t="s">
        <v>382</v>
      </c>
      <c r="X223" s="12" t="s">
        <v>371</v>
      </c>
      <c r="Y223" s="12" t="s">
        <v>87</v>
      </c>
      <c r="Z223" s="11" t="s">
        <v>316</v>
      </c>
      <c r="AA223" s="11" t="s">
        <v>316</v>
      </c>
      <c r="AB223" s="12" t="s">
        <v>316</v>
      </c>
      <c r="AC223" s="12" t="s">
        <v>87</v>
      </c>
      <c r="AD223" s="14">
        <v>43279</v>
      </c>
      <c r="AE223" s="12" t="s">
        <v>320</v>
      </c>
    </row>
    <row r="224" spans="1:31" x14ac:dyDescent="0.35">
      <c r="A224" s="11">
        <v>223</v>
      </c>
      <c r="B224" s="12" t="s">
        <v>184</v>
      </c>
      <c r="C224" s="12" t="s">
        <v>65</v>
      </c>
      <c r="D224" s="14">
        <v>41837</v>
      </c>
      <c r="E224" s="12" t="s">
        <v>331</v>
      </c>
      <c r="F224" s="15">
        <f t="shared" si="1"/>
        <v>4.8870636550308006</v>
      </c>
      <c r="G224" s="12" t="s">
        <v>348</v>
      </c>
      <c r="H224" s="12" t="s">
        <v>312</v>
      </c>
      <c r="I224" s="13" t="s">
        <v>340</v>
      </c>
      <c r="J224" s="14">
        <v>43622</v>
      </c>
      <c r="K224" s="12" t="s">
        <v>502</v>
      </c>
      <c r="L224" s="12" t="s">
        <v>569</v>
      </c>
      <c r="M224" s="12" t="s">
        <v>75</v>
      </c>
      <c r="N224" s="12" t="s">
        <v>367</v>
      </c>
      <c r="O224" s="12" t="s">
        <v>316</v>
      </c>
      <c r="P224" s="12" t="s">
        <v>317</v>
      </c>
      <c r="Q224" s="12" t="s">
        <v>503</v>
      </c>
      <c r="R224" s="12" t="s">
        <v>316</v>
      </c>
      <c r="S224" s="12" t="s">
        <v>316</v>
      </c>
      <c r="T224" s="12" t="s">
        <v>316</v>
      </c>
      <c r="U224" s="12" t="s">
        <v>316</v>
      </c>
      <c r="V224" s="12" t="s">
        <v>316</v>
      </c>
      <c r="W224" s="12" t="s">
        <v>504</v>
      </c>
      <c r="X224" s="12" t="s">
        <v>346</v>
      </c>
      <c r="Y224" s="12" t="s">
        <v>75</v>
      </c>
      <c r="Z224" s="14">
        <v>43622</v>
      </c>
      <c r="AA224" s="14">
        <v>43626</v>
      </c>
      <c r="AB224" s="12" t="s">
        <v>87</v>
      </c>
      <c r="AC224" s="12" t="s">
        <v>87</v>
      </c>
      <c r="AD224" s="14">
        <v>43626</v>
      </c>
      <c r="AE224" s="12" t="s">
        <v>320</v>
      </c>
    </row>
    <row r="225" spans="1:31" x14ac:dyDescent="0.35">
      <c r="A225" s="11">
        <v>224</v>
      </c>
      <c r="B225" s="12" t="s">
        <v>185</v>
      </c>
      <c r="C225" s="12" t="s">
        <v>65</v>
      </c>
      <c r="D225" s="14">
        <v>40030</v>
      </c>
      <c r="E225" s="12" t="s">
        <v>331</v>
      </c>
      <c r="F225" s="15">
        <f t="shared" si="1"/>
        <v>8.2518822724161538</v>
      </c>
      <c r="G225" s="12" t="s">
        <v>76</v>
      </c>
      <c r="H225" s="12" t="s">
        <v>338</v>
      </c>
      <c r="I225" s="13" t="s">
        <v>313</v>
      </c>
      <c r="J225" s="14">
        <v>43044</v>
      </c>
      <c r="K225" s="12" t="s">
        <v>339</v>
      </c>
      <c r="L225" s="12" t="s">
        <v>316</v>
      </c>
      <c r="M225" s="12" t="s">
        <v>316</v>
      </c>
      <c r="N225" s="12" t="s">
        <v>316</v>
      </c>
      <c r="O225" s="12" t="s">
        <v>339</v>
      </c>
      <c r="P225" s="12" t="s">
        <v>316</v>
      </c>
      <c r="Q225" s="12" t="s">
        <v>316</v>
      </c>
      <c r="R225" s="12" t="s">
        <v>316</v>
      </c>
      <c r="S225" s="12" t="s">
        <v>316</v>
      </c>
      <c r="T225" s="12" t="s">
        <v>316</v>
      </c>
      <c r="U225" s="12" t="s">
        <v>316</v>
      </c>
      <c r="V225" s="12" t="s">
        <v>316</v>
      </c>
      <c r="W225" s="12" t="s">
        <v>316</v>
      </c>
      <c r="X225" s="12" t="s">
        <v>316</v>
      </c>
      <c r="Y225" s="12" t="s">
        <v>87</v>
      </c>
      <c r="Z225" s="11" t="s">
        <v>316</v>
      </c>
      <c r="AA225" s="11" t="s">
        <v>316</v>
      </c>
      <c r="AB225" s="12" t="s">
        <v>316</v>
      </c>
      <c r="AC225" s="12" t="s">
        <v>316</v>
      </c>
      <c r="AD225" s="11" t="s">
        <v>316</v>
      </c>
      <c r="AE225" s="12" t="s">
        <v>316</v>
      </c>
    </row>
    <row r="226" spans="1:31" x14ac:dyDescent="0.35">
      <c r="A226" s="11">
        <v>225</v>
      </c>
      <c r="B226" s="12" t="s">
        <v>185</v>
      </c>
      <c r="C226" s="12" t="s">
        <v>65</v>
      </c>
      <c r="D226" s="14">
        <v>40030</v>
      </c>
      <c r="E226" s="12" t="s">
        <v>331</v>
      </c>
      <c r="F226" s="15">
        <f t="shared" si="1"/>
        <v>8.4106776180698155</v>
      </c>
      <c r="G226" s="12" t="s">
        <v>142</v>
      </c>
      <c r="H226" s="12" t="s">
        <v>338</v>
      </c>
      <c r="I226" s="13" t="s">
        <v>313</v>
      </c>
      <c r="J226" s="14">
        <v>43102</v>
      </c>
      <c r="K226" s="12" t="s">
        <v>521</v>
      </c>
      <c r="L226" s="12" t="s">
        <v>316</v>
      </c>
      <c r="M226" s="12" t="s">
        <v>316</v>
      </c>
      <c r="N226" s="12" t="s">
        <v>316</v>
      </c>
      <c r="O226" s="12" t="s">
        <v>522</v>
      </c>
      <c r="P226" s="12" t="s">
        <v>316</v>
      </c>
      <c r="Q226" s="12" t="s">
        <v>316</v>
      </c>
      <c r="R226" s="12" t="s">
        <v>316</v>
      </c>
      <c r="S226" s="12" t="s">
        <v>316</v>
      </c>
      <c r="T226" s="12" t="s">
        <v>316</v>
      </c>
      <c r="U226" s="12" t="s">
        <v>316</v>
      </c>
      <c r="V226" s="12" t="s">
        <v>316</v>
      </c>
      <c r="W226" s="12" t="s">
        <v>316</v>
      </c>
      <c r="X226" s="12" t="s">
        <v>316</v>
      </c>
      <c r="Y226" s="12" t="s">
        <v>87</v>
      </c>
      <c r="Z226" s="11" t="s">
        <v>316</v>
      </c>
      <c r="AA226" s="11" t="s">
        <v>316</v>
      </c>
      <c r="AB226" s="12" t="s">
        <v>316</v>
      </c>
      <c r="AC226" s="12" t="s">
        <v>87</v>
      </c>
      <c r="AD226" s="14">
        <v>43103</v>
      </c>
      <c r="AE226" s="12" t="s">
        <v>320</v>
      </c>
    </row>
    <row r="227" spans="1:31" x14ac:dyDescent="0.35">
      <c r="A227" s="11">
        <v>226</v>
      </c>
      <c r="B227" s="12" t="s">
        <v>185</v>
      </c>
      <c r="C227" s="12" t="s">
        <v>65</v>
      </c>
      <c r="D227" s="14">
        <v>40030</v>
      </c>
      <c r="E227" s="12" t="s">
        <v>331</v>
      </c>
      <c r="F227" s="15">
        <f t="shared" si="1"/>
        <v>8.4763860369609851</v>
      </c>
      <c r="G227" s="12" t="s">
        <v>142</v>
      </c>
      <c r="H227" s="12" t="s">
        <v>312</v>
      </c>
      <c r="I227" s="13" t="s">
        <v>313</v>
      </c>
      <c r="J227" s="14">
        <v>43126</v>
      </c>
      <c r="K227" s="12" t="s">
        <v>329</v>
      </c>
      <c r="L227" s="12" t="s">
        <v>75</v>
      </c>
      <c r="M227" s="12" t="s">
        <v>75</v>
      </c>
      <c r="N227" s="12" t="s">
        <v>322</v>
      </c>
      <c r="O227" s="12" t="s">
        <v>316</v>
      </c>
      <c r="P227" s="12" t="s">
        <v>317</v>
      </c>
      <c r="Q227" s="12" t="s">
        <v>330</v>
      </c>
      <c r="R227" s="12" t="s">
        <v>316</v>
      </c>
      <c r="S227" s="12" t="s">
        <v>316</v>
      </c>
      <c r="T227" s="12" t="s">
        <v>316</v>
      </c>
      <c r="U227" s="12" t="s">
        <v>316</v>
      </c>
      <c r="V227" s="12" t="s">
        <v>316</v>
      </c>
      <c r="W227" s="12" t="s">
        <v>316</v>
      </c>
      <c r="X227" s="12" t="s">
        <v>316</v>
      </c>
      <c r="Y227" s="12" t="s">
        <v>75</v>
      </c>
      <c r="Z227" s="14">
        <v>43127</v>
      </c>
      <c r="AA227" s="14">
        <v>43128</v>
      </c>
      <c r="AB227" s="12" t="s">
        <v>87</v>
      </c>
      <c r="AC227" s="12" t="s">
        <v>87</v>
      </c>
      <c r="AD227" s="14">
        <v>43128</v>
      </c>
      <c r="AE227" s="12" t="s">
        <v>320</v>
      </c>
    </row>
    <row r="228" spans="1:31" x14ac:dyDescent="0.35">
      <c r="A228" s="11">
        <v>227</v>
      </c>
      <c r="B228" s="12" t="s">
        <v>185</v>
      </c>
      <c r="C228" s="12" t="s">
        <v>65</v>
      </c>
      <c r="D228" s="14">
        <v>40030</v>
      </c>
      <c r="E228" s="12" t="s">
        <v>331</v>
      </c>
      <c r="F228" s="15">
        <f t="shared" si="1"/>
        <v>8.5065023956194388</v>
      </c>
      <c r="G228" s="12" t="s">
        <v>142</v>
      </c>
      <c r="H228" s="12" t="s">
        <v>312</v>
      </c>
      <c r="I228" s="13" t="s">
        <v>313</v>
      </c>
      <c r="J228" s="14">
        <v>43137</v>
      </c>
      <c r="K228" s="12" t="s">
        <v>329</v>
      </c>
      <c r="L228" s="12" t="s">
        <v>75</v>
      </c>
      <c r="M228" s="12" t="s">
        <v>75</v>
      </c>
      <c r="N228" s="12" t="s">
        <v>322</v>
      </c>
      <c r="O228" s="12" t="s">
        <v>316</v>
      </c>
      <c r="P228" s="12" t="s">
        <v>317</v>
      </c>
      <c r="Q228" s="12" t="s">
        <v>330</v>
      </c>
      <c r="R228" s="12" t="s">
        <v>316</v>
      </c>
      <c r="S228" s="12" t="s">
        <v>316</v>
      </c>
      <c r="T228" s="12" t="s">
        <v>316</v>
      </c>
      <c r="U228" s="12" t="s">
        <v>316</v>
      </c>
      <c r="V228" s="12" t="s">
        <v>316</v>
      </c>
      <c r="W228" s="12" t="s">
        <v>316</v>
      </c>
      <c r="X228" s="12" t="s">
        <v>316</v>
      </c>
      <c r="Y228" s="12" t="s">
        <v>75</v>
      </c>
      <c r="Z228" s="14">
        <v>43137</v>
      </c>
      <c r="AA228" s="14">
        <v>43141</v>
      </c>
      <c r="AB228" s="12" t="s">
        <v>87</v>
      </c>
      <c r="AC228" s="12" t="s">
        <v>87</v>
      </c>
      <c r="AD228" s="14">
        <v>43141</v>
      </c>
      <c r="AE228" s="12" t="s">
        <v>320</v>
      </c>
    </row>
    <row r="229" spans="1:31" x14ac:dyDescent="0.35">
      <c r="A229" s="11">
        <v>228</v>
      </c>
      <c r="B229" s="12" t="s">
        <v>186</v>
      </c>
      <c r="C229" s="12" t="s">
        <v>65</v>
      </c>
      <c r="D229" s="14">
        <v>42275</v>
      </c>
      <c r="E229" s="12" t="s">
        <v>311</v>
      </c>
      <c r="F229" s="15">
        <f t="shared" si="1"/>
        <v>2.4777549623545516</v>
      </c>
      <c r="G229" s="12" t="s">
        <v>154</v>
      </c>
      <c r="H229" s="12" t="s">
        <v>312</v>
      </c>
      <c r="I229" s="13" t="s">
        <v>313</v>
      </c>
      <c r="J229" s="14">
        <v>43180</v>
      </c>
      <c r="K229" s="12" t="s">
        <v>329</v>
      </c>
      <c r="L229" s="12" t="s">
        <v>75</v>
      </c>
      <c r="M229" s="12" t="s">
        <v>75</v>
      </c>
      <c r="N229" s="12" t="s">
        <v>322</v>
      </c>
      <c r="O229" s="12" t="s">
        <v>316</v>
      </c>
      <c r="P229" s="12" t="s">
        <v>317</v>
      </c>
      <c r="Q229" s="12" t="s">
        <v>330</v>
      </c>
      <c r="R229" s="12" t="s">
        <v>316</v>
      </c>
      <c r="S229" s="12" t="s">
        <v>316</v>
      </c>
      <c r="T229" s="12" t="s">
        <v>316</v>
      </c>
      <c r="U229" s="12" t="s">
        <v>316</v>
      </c>
      <c r="V229" s="12" t="s">
        <v>316</v>
      </c>
      <c r="W229" s="12" t="s">
        <v>316</v>
      </c>
      <c r="X229" s="12" t="s">
        <v>316</v>
      </c>
      <c r="Y229" s="12" t="s">
        <v>75</v>
      </c>
      <c r="Z229" s="14">
        <v>43180</v>
      </c>
      <c r="AA229" s="14">
        <v>43182</v>
      </c>
      <c r="AB229" s="12" t="s">
        <v>87</v>
      </c>
      <c r="AC229" s="12" t="s">
        <v>87</v>
      </c>
      <c r="AD229" s="14">
        <v>43182</v>
      </c>
      <c r="AE229" s="12" t="s">
        <v>320</v>
      </c>
    </row>
    <row r="230" spans="1:31" x14ac:dyDescent="0.35">
      <c r="A230" s="11">
        <v>229</v>
      </c>
      <c r="B230" s="12" t="s">
        <v>187</v>
      </c>
      <c r="C230" s="12" t="s">
        <v>65</v>
      </c>
      <c r="D230" s="14">
        <v>42405</v>
      </c>
      <c r="E230" s="12" t="s">
        <v>331</v>
      </c>
      <c r="F230" s="15">
        <f t="shared" si="1"/>
        <v>1.8453114305270362</v>
      </c>
      <c r="G230" s="12" t="s">
        <v>76</v>
      </c>
      <c r="H230" s="12" t="s">
        <v>338</v>
      </c>
      <c r="I230" s="13" t="s">
        <v>313</v>
      </c>
      <c r="J230" s="14">
        <v>43079</v>
      </c>
      <c r="K230" s="12" t="s">
        <v>339</v>
      </c>
      <c r="L230" s="12" t="s">
        <v>316</v>
      </c>
      <c r="M230" s="12" t="s">
        <v>316</v>
      </c>
      <c r="N230" s="12" t="s">
        <v>316</v>
      </c>
      <c r="O230" s="12" t="s">
        <v>339</v>
      </c>
      <c r="P230" s="12" t="s">
        <v>316</v>
      </c>
      <c r="Q230" s="12" t="s">
        <v>316</v>
      </c>
      <c r="R230" s="12" t="s">
        <v>316</v>
      </c>
      <c r="S230" s="12" t="s">
        <v>316</v>
      </c>
      <c r="T230" s="12" t="s">
        <v>316</v>
      </c>
      <c r="U230" s="12" t="s">
        <v>316</v>
      </c>
      <c r="V230" s="12" t="s">
        <v>316</v>
      </c>
      <c r="W230" s="12" t="s">
        <v>316</v>
      </c>
      <c r="X230" s="12" t="s">
        <v>316</v>
      </c>
      <c r="Y230" s="12" t="s">
        <v>87</v>
      </c>
      <c r="Z230" s="11" t="s">
        <v>316</v>
      </c>
      <c r="AA230" s="11" t="s">
        <v>316</v>
      </c>
      <c r="AB230" s="12" t="s">
        <v>316</v>
      </c>
      <c r="AC230" s="12" t="s">
        <v>316</v>
      </c>
      <c r="AD230" s="11" t="s">
        <v>316</v>
      </c>
      <c r="AE230" s="12" t="s">
        <v>316</v>
      </c>
    </row>
    <row r="231" spans="1:31" x14ac:dyDescent="0.35">
      <c r="A231" s="11">
        <v>230</v>
      </c>
      <c r="B231" s="12" t="s">
        <v>187</v>
      </c>
      <c r="C231" s="12" t="s">
        <v>65</v>
      </c>
      <c r="D231" s="14">
        <v>42405</v>
      </c>
      <c r="E231" s="12" t="s">
        <v>331</v>
      </c>
      <c r="F231" s="15">
        <f t="shared" si="1"/>
        <v>1.8973305954825461</v>
      </c>
      <c r="G231" s="12" t="s">
        <v>76</v>
      </c>
      <c r="H231" s="12" t="s">
        <v>312</v>
      </c>
      <c r="I231" s="13" t="s">
        <v>313</v>
      </c>
      <c r="J231" s="14">
        <v>43098</v>
      </c>
      <c r="K231" s="12" t="s">
        <v>570</v>
      </c>
      <c r="L231" s="12" t="s">
        <v>75</v>
      </c>
      <c r="M231" s="12" t="s">
        <v>75</v>
      </c>
      <c r="N231" s="12" t="s">
        <v>322</v>
      </c>
      <c r="O231" s="12" t="s">
        <v>316</v>
      </c>
      <c r="P231" s="12" t="s">
        <v>317</v>
      </c>
      <c r="Q231" s="12" t="s">
        <v>571</v>
      </c>
      <c r="R231" s="12" t="s">
        <v>316</v>
      </c>
      <c r="S231" s="12" t="s">
        <v>316</v>
      </c>
      <c r="T231" s="12" t="s">
        <v>316</v>
      </c>
      <c r="U231" s="12" t="s">
        <v>316</v>
      </c>
      <c r="V231" s="12" t="s">
        <v>316</v>
      </c>
      <c r="W231" s="12" t="s">
        <v>316</v>
      </c>
      <c r="X231" s="12" t="s">
        <v>316</v>
      </c>
      <c r="Y231" s="12" t="s">
        <v>75</v>
      </c>
      <c r="Z231" s="14">
        <v>43099</v>
      </c>
      <c r="AA231" s="14">
        <v>43101</v>
      </c>
      <c r="AB231" s="12" t="s">
        <v>87</v>
      </c>
      <c r="AC231" s="12" t="s">
        <v>87</v>
      </c>
      <c r="AD231" s="14">
        <v>43101</v>
      </c>
      <c r="AE231" s="12" t="s">
        <v>320</v>
      </c>
    </row>
    <row r="232" spans="1:31" x14ac:dyDescent="0.35">
      <c r="A232" s="11">
        <v>231</v>
      </c>
      <c r="B232" s="12" t="s">
        <v>187</v>
      </c>
      <c r="C232" s="12" t="s">
        <v>65</v>
      </c>
      <c r="D232" s="14">
        <v>42405</v>
      </c>
      <c r="E232" s="12" t="s">
        <v>331</v>
      </c>
      <c r="F232" s="15">
        <f t="shared" si="1"/>
        <v>2.0451745379876796</v>
      </c>
      <c r="G232" s="12" t="s">
        <v>142</v>
      </c>
      <c r="H232" s="12" t="s">
        <v>338</v>
      </c>
      <c r="I232" s="13" t="s">
        <v>313</v>
      </c>
      <c r="J232" s="14">
        <v>43152</v>
      </c>
      <c r="K232" s="12" t="s">
        <v>521</v>
      </c>
      <c r="L232" s="12" t="s">
        <v>316</v>
      </c>
      <c r="M232" s="12" t="s">
        <v>316</v>
      </c>
      <c r="N232" s="12" t="s">
        <v>316</v>
      </c>
      <c r="O232" s="12" t="s">
        <v>522</v>
      </c>
      <c r="P232" s="12" t="s">
        <v>316</v>
      </c>
      <c r="Q232" s="12" t="s">
        <v>316</v>
      </c>
      <c r="R232" s="12" t="s">
        <v>316</v>
      </c>
      <c r="S232" s="12" t="s">
        <v>316</v>
      </c>
      <c r="T232" s="12" t="s">
        <v>316</v>
      </c>
      <c r="U232" s="12" t="s">
        <v>316</v>
      </c>
      <c r="V232" s="12" t="s">
        <v>316</v>
      </c>
      <c r="W232" s="12" t="s">
        <v>316</v>
      </c>
      <c r="X232" s="12" t="s">
        <v>316</v>
      </c>
      <c r="Y232" s="12" t="s">
        <v>87</v>
      </c>
      <c r="Z232" s="11" t="s">
        <v>316</v>
      </c>
      <c r="AA232" s="11" t="s">
        <v>316</v>
      </c>
      <c r="AB232" s="12" t="s">
        <v>316</v>
      </c>
      <c r="AC232" s="12" t="s">
        <v>87</v>
      </c>
      <c r="AD232" s="14">
        <v>43152</v>
      </c>
      <c r="AE232" s="12" t="s">
        <v>320</v>
      </c>
    </row>
    <row r="233" spans="1:31" x14ac:dyDescent="0.35">
      <c r="A233" s="11">
        <v>232</v>
      </c>
      <c r="B233" s="12" t="s">
        <v>187</v>
      </c>
      <c r="C233" s="12" t="s">
        <v>65</v>
      </c>
      <c r="D233" s="14">
        <v>42405</v>
      </c>
      <c r="E233" s="12" t="s">
        <v>331</v>
      </c>
      <c r="F233" s="15">
        <f t="shared" si="1"/>
        <v>3.0828199863107462</v>
      </c>
      <c r="G233" s="12" t="s">
        <v>386</v>
      </c>
      <c r="H233" s="12" t="s">
        <v>312</v>
      </c>
      <c r="I233" s="13" t="s">
        <v>313</v>
      </c>
      <c r="J233" s="14">
        <v>43531</v>
      </c>
      <c r="K233" s="12" t="s">
        <v>572</v>
      </c>
      <c r="L233" s="12" t="s">
        <v>87</v>
      </c>
      <c r="M233" s="12" t="s">
        <v>75</v>
      </c>
      <c r="N233" s="12" t="s">
        <v>367</v>
      </c>
      <c r="O233" s="12" t="s">
        <v>316</v>
      </c>
      <c r="P233" s="12" t="s">
        <v>317</v>
      </c>
      <c r="Q233" s="12" t="s">
        <v>323</v>
      </c>
      <c r="R233" s="12" t="s">
        <v>316</v>
      </c>
      <c r="S233" s="12" t="s">
        <v>316</v>
      </c>
      <c r="T233" s="12" t="s">
        <v>316</v>
      </c>
      <c r="U233" s="12" t="s">
        <v>316</v>
      </c>
      <c r="V233" s="12" t="s">
        <v>316</v>
      </c>
      <c r="W233" s="12" t="s">
        <v>316</v>
      </c>
      <c r="X233" s="12" t="s">
        <v>316</v>
      </c>
      <c r="Y233" s="12" t="s">
        <v>75</v>
      </c>
      <c r="Z233" s="14">
        <v>43532</v>
      </c>
      <c r="AA233" s="14">
        <v>43535</v>
      </c>
      <c r="AB233" s="12" t="s">
        <v>87</v>
      </c>
      <c r="AC233" s="12" t="s">
        <v>87</v>
      </c>
      <c r="AD233" s="14">
        <v>43535</v>
      </c>
      <c r="AE233" s="12" t="s">
        <v>320</v>
      </c>
    </row>
    <row r="234" spans="1:31" x14ac:dyDescent="0.35">
      <c r="A234" s="11">
        <v>233</v>
      </c>
      <c r="B234" s="12" t="s">
        <v>573</v>
      </c>
      <c r="C234" s="12" t="s">
        <v>90</v>
      </c>
      <c r="D234" s="14">
        <v>39148</v>
      </c>
      <c r="E234" s="12" t="s">
        <v>353</v>
      </c>
      <c r="F234" s="15">
        <f t="shared" si="1"/>
        <v>10.803559206023271</v>
      </c>
      <c r="G234" s="12" t="s">
        <v>76</v>
      </c>
      <c r="H234" s="12" t="s">
        <v>338</v>
      </c>
      <c r="I234" s="13" t="s">
        <v>313</v>
      </c>
      <c r="J234" s="14">
        <v>43094</v>
      </c>
      <c r="K234" s="12" t="s">
        <v>478</v>
      </c>
      <c r="L234" s="12" t="s">
        <v>316</v>
      </c>
      <c r="M234" s="12" t="s">
        <v>316</v>
      </c>
      <c r="N234" s="12" t="s">
        <v>316</v>
      </c>
      <c r="O234" s="12" t="s">
        <v>478</v>
      </c>
      <c r="P234" s="12" t="s">
        <v>316</v>
      </c>
      <c r="Q234" s="12" t="s">
        <v>316</v>
      </c>
      <c r="R234" s="12" t="s">
        <v>316</v>
      </c>
      <c r="S234" s="12" t="s">
        <v>316</v>
      </c>
      <c r="T234" s="12" t="s">
        <v>316</v>
      </c>
      <c r="U234" s="12" t="s">
        <v>316</v>
      </c>
      <c r="V234" s="12" t="s">
        <v>316</v>
      </c>
      <c r="W234" s="12" t="s">
        <v>316</v>
      </c>
      <c r="X234" s="12" t="s">
        <v>316</v>
      </c>
      <c r="Y234" s="12" t="s">
        <v>87</v>
      </c>
      <c r="Z234" s="11" t="s">
        <v>316</v>
      </c>
      <c r="AA234" s="11" t="s">
        <v>316</v>
      </c>
      <c r="AB234" s="12" t="s">
        <v>316</v>
      </c>
      <c r="AC234" s="12" t="s">
        <v>316</v>
      </c>
      <c r="AD234" s="11" t="s">
        <v>316</v>
      </c>
      <c r="AE234" s="12" t="s">
        <v>316</v>
      </c>
    </row>
    <row r="235" spans="1:31" x14ac:dyDescent="0.35">
      <c r="A235" s="11">
        <v>234</v>
      </c>
      <c r="B235" s="12" t="s">
        <v>189</v>
      </c>
      <c r="C235" s="12" t="s">
        <v>65</v>
      </c>
      <c r="D235" s="14">
        <v>42126</v>
      </c>
      <c r="E235" s="12" t="s">
        <v>311</v>
      </c>
      <c r="F235" s="15">
        <f t="shared" si="1"/>
        <v>3.3045859000684463</v>
      </c>
      <c r="G235" s="12" t="s">
        <v>326</v>
      </c>
      <c r="H235" s="12" t="s">
        <v>312</v>
      </c>
      <c r="I235" s="13" t="s">
        <v>313</v>
      </c>
      <c r="J235" s="14">
        <v>43333</v>
      </c>
      <c r="K235" s="12" t="s">
        <v>329</v>
      </c>
      <c r="L235" s="12" t="s">
        <v>75</v>
      </c>
      <c r="M235" s="12" t="s">
        <v>75</v>
      </c>
      <c r="N235" s="12" t="s">
        <v>322</v>
      </c>
      <c r="O235" s="12" t="s">
        <v>316</v>
      </c>
      <c r="P235" s="12" t="s">
        <v>317</v>
      </c>
      <c r="Q235" s="12" t="s">
        <v>330</v>
      </c>
      <c r="R235" s="12" t="s">
        <v>316</v>
      </c>
      <c r="S235" s="12" t="s">
        <v>316</v>
      </c>
      <c r="T235" s="12" t="s">
        <v>316</v>
      </c>
      <c r="U235" s="12" t="s">
        <v>316</v>
      </c>
      <c r="V235" s="12" t="s">
        <v>316</v>
      </c>
      <c r="W235" s="12" t="s">
        <v>316</v>
      </c>
      <c r="X235" s="12" t="s">
        <v>316</v>
      </c>
      <c r="Y235" s="12" t="s">
        <v>75</v>
      </c>
      <c r="Z235" s="14">
        <v>43333</v>
      </c>
      <c r="AA235" s="14">
        <v>43335</v>
      </c>
      <c r="AB235" s="12" t="s">
        <v>87</v>
      </c>
      <c r="AC235" s="12" t="s">
        <v>87</v>
      </c>
      <c r="AD235" s="14">
        <v>43335</v>
      </c>
      <c r="AE235" s="12" t="s">
        <v>320</v>
      </c>
    </row>
    <row r="236" spans="1:31" x14ac:dyDescent="0.35">
      <c r="A236" s="11">
        <v>235</v>
      </c>
      <c r="B236" s="12" t="s">
        <v>189</v>
      </c>
      <c r="C236" s="12" t="s">
        <v>65</v>
      </c>
      <c r="D236" s="14">
        <v>42126</v>
      </c>
      <c r="E236" s="12" t="s">
        <v>311</v>
      </c>
      <c r="F236" s="15">
        <f t="shared" si="1"/>
        <v>3.3155373032169746</v>
      </c>
      <c r="G236" s="12" t="s">
        <v>326</v>
      </c>
      <c r="H236" s="12" t="s">
        <v>312</v>
      </c>
      <c r="I236" s="13" t="s">
        <v>313</v>
      </c>
      <c r="J236" s="14">
        <v>43337</v>
      </c>
      <c r="K236" s="12" t="s">
        <v>325</v>
      </c>
      <c r="L236" s="12" t="s">
        <v>75</v>
      </c>
      <c r="M236" s="12" t="s">
        <v>75</v>
      </c>
      <c r="N236" s="12" t="s">
        <v>325</v>
      </c>
      <c r="O236" s="12" t="s">
        <v>316</v>
      </c>
      <c r="P236" s="12" t="s">
        <v>316</v>
      </c>
      <c r="Q236" s="12" t="s">
        <v>316</v>
      </c>
      <c r="R236" s="12" t="s">
        <v>316</v>
      </c>
      <c r="S236" s="12" t="s">
        <v>316</v>
      </c>
      <c r="T236" s="12" t="s">
        <v>316</v>
      </c>
      <c r="U236" s="12" t="s">
        <v>316</v>
      </c>
      <c r="V236" s="12" t="s">
        <v>316</v>
      </c>
      <c r="W236" s="12" t="s">
        <v>316</v>
      </c>
      <c r="X236" s="12" t="s">
        <v>316</v>
      </c>
      <c r="Y236" s="12" t="s">
        <v>75</v>
      </c>
      <c r="Z236" s="14">
        <v>43337</v>
      </c>
      <c r="AA236" s="14">
        <v>43339</v>
      </c>
      <c r="AB236" s="12" t="s">
        <v>87</v>
      </c>
      <c r="AC236" s="12" t="s">
        <v>87</v>
      </c>
      <c r="AD236" s="14">
        <v>43339</v>
      </c>
      <c r="AE236" s="12" t="s">
        <v>320</v>
      </c>
    </row>
    <row r="237" spans="1:31" x14ac:dyDescent="0.35">
      <c r="A237" s="11">
        <v>236</v>
      </c>
      <c r="B237" s="12" t="s">
        <v>190</v>
      </c>
      <c r="C237" s="12" t="s">
        <v>90</v>
      </c>
      <c r="D237" s="14">
        <v>42020</v>
      </c>
      <c r="E237" s="12" t="s">
        <v>331</v>
      </c>
      <c r="F237" s="15">
        <f t="shared" si="1"/>
        <v>2.9787816563997263</v>
      </c>
      <c r="G237" s="12" t="s">
        <v>76</v>
      </c>
      <c r="H237" s="12" t="s">
        <v>338</v>
      </c>
      <c r="I237" s="13" t="s">
        <v>313</v>
      </c>
      <c r="J237" s="14">
        <v>43108</v>
      </c>
      <c r="K237" s="12" t="s">
        <v>339</v>
      </c>
      <c r="L237" s="12" t="s">
        <v>316</v>
      </c>
      <c r="M237" s="12" t="s">
        <v>316</v>
      </c>
      <c r="N237" s="12" t="s">
        <v>316</v>
      </c>
      <c r="O237" s="12" t="s">
        <v>339</v>
      </c>
      <c r="P237" s="12" t="s">
        <v>316</v>
      </c>
      <c r="Q237" s="12" t="s">
        <v>316</v>
      </c>
      <c r="R237" s="12" t="s">
        <v>316</v>
      </c>
      <c r="S237" s="12" t="s">
        <v>316</v>
      </c>
      <c r="T237" s="12" t="s">
        <v>316</v>
      </c>
      <c r="U237" s="12" t="s">
        <v>316</v>
      </c>
      <c r="V237" s="12" t="s">
        <v>316</v>
      </c>
      <c r="W237" s="12" t="s">
        <v>316</v>
      </c>
      <c r="X237" s="12" t="s">
        <v>316</v>
      </c>
      <c r="Y237" s="12" t="s">
        <v>87</v>
      </c>
      <c r="Z237" s="11" t="s">
        <v>316</v>
      </c>
      <c r="AA237" s="11" t="s">
        <v>316</v>
      </c>
      <c r="AB237" s="12" t="s">
        <v>316</v>
      </c>
      <c r="AC237" s="12" t="s">
        <v>316</v>
      </c>
      <c r="AD237" s="11" t="s">
        <v>316</v>
      </c>
      <c r="AE237" s="12" t="s">
        <v>316</v>
      </c>
    </row>
    <row r="238" spans="1:31" x14ac:dyDescent="0.35">
      <c r="A238" s="11">
        <v>237</v>
      </c>
      <c r="B238" s="12" t="s">
        <v>190</v>
      </c>
      <c r="C238" s="12" t="s">
        <v>90</v>
      </c>
      <c r="D238" s="14">
        <v>42020</v>
      </c>
      <c r="E238" s="12" t="s">
        <v>331</v>
      </c>
      <c r="F238" s="15">
        <f t="shared" si="1"/>
        <v>2.9897330595482545</v>
      </c>
      <c r="G238" s="12" t="s">
        <v>76</v>
      </c>
      <c r="H238" s="12" t="s">
        <v>312</v>
      </c>
      <c r="I238" s="13" t="s">
        <v>313</v>
      </c>
      <c r="J238" s="14">
        <v>43112</v>
      </c>
      <c r="K238" s="12" t="s">
        <v>394</v>
      </c>
      <c r="L238" s="12" t="s">
        <v>75</v>
      </c>
      <c r="M238" s="12" t="s">
        <v>75</v>
      </c>
      <c r="N238" s="12" t="s">
        <v>322</v>
      </c>
      <c r="O238" s="12" t="s">
        <v>316</v>
      </c>
      <c r="P238" s="12" t="s">
        <v>317</v>
      </c>
      <c r="Q238" s="12" t="s">
        <v>350</v>
      </c>
      <c r="R238" s="12" t="s">
        <v>316</v>
      </c>
      <c r="S238" s="12" t="s">
        <v>316</v>
      </c>
      <c r="T238" s="12" t="s">
        <v>316</v>
      </c>
      <c r="U238" s="12" t="s">
        <v>316</v>
      </c>
      <c r="V238" s="12" t="s">
        <v>316</v>
      </c>
      <c r="W238" s="12" t="s">
        <v>316</v>
      </c>
      <c r="X238" s="12" t="s">
        <v>316</v>
      </c>
      <c r="Y238" s="12" t="s">
        <v>75</v>
      </c>
      <c r="Z238" s="14">
        <v>43112</v>
      </c>
      <c r="AA238" s="14">
        <v>43115</v>
      </c>
      <c r="AB238" s="12" t="s">
        <v>87</v>
      </c>
      <c r="AC238" s="12" t="s">
        <v>87</v>
      </c>
      <c r="AD238" s="14">
        <v>43115</v>
      </c>
      <c r="AE238" s="12" t="s">
        <v>320</v>
      </c>
    </row>
    <row r="239" spans="1:31" x14ac:dyDescent="0.35">
      <c r="A239" s="11">
        <v>238</v>
      </c>
      <c r="B239" s="12" t="s">
        <v>190</v>
      </c>
      <c r="C239" s="12" t="s">
        <v>90</v>
      </c>
      <c r="D239" s="14">
        <v>42020</v>
      </c>
      <c r="E239" s="12" t="s">
        <v>331</v>
      </c>
      <c r="F239" s="15">
        <f t="shared" si="1"/>
        <v>3.0171115674195756</v>
      </c>
      <c r="G239" s="12" t="s">
        <v>76</v>
      </c>
      <c r="H239" s="12" t="s">
        <v>312</v>
      </c>
      <c r="I239" s="13" t="s">
        <v>313</v>
      </c>
      <c r="J239" s="14">
        <v>43122</v>
      </c>
      <c r="K239" s="12" t="s">
        <v>574</v>
      </c>
      <c r="L239" s="12" t="s">
        <v>75</v>
      </c>
      <c r="M239" s="12" t="s">
        <v>75</v>
      </c>
      <c r="N239" s="12" t="s">
        <v>322</v>
      </c>
      <c r="O239" s="12" t="s">
        <v>316</v>
      </c>
      <c r="P239" s="12" t="s">
        <v>317</v>
      </c>
      <c r="Q239" s="12" t="s">
        <v>454</v>
      </c>
      <c r="R239" s="12" t="s">
        <v>316</v>
      </c>
      <c r="S239" s="12" t="s">
        <v>316</v>
      </c>
      <c r="T239" s="12" t="s">
        <v>316</v>
      </c>
      <c r="U239" s="12" t="s">
        <v>316</v>
      </c>
      <c r="V239" s="12" t="s">
        <v>316</v>
      </c>
      <c r="W239" s="12" t="s">
        <v>316</v>
      </c>
      <c r="X239" s="12" t="s">
        <v>316</v>
      </c>
      <c r="Y239" s="12" t="s">
        <v>75</v>
      </c>
      <c r="Z239" s="14">
        <v>43122</v>
      </c>
      <c r="AA239" s="14">
        <v>43124</v>
      </c>
      <c r="AB239" s="12" t="s">
        <v>87</v>
      </c>
      <c r="AC239" s="12" t="s">
        <v>87</v>
      </c>
      <c r="AD239" s="14">
        <v>43124</v>
      </c>
      <c r="AE239" s="12" t="s">
        <v>320</v>
      </c>
    </row>
    <row r="240" spans="1:31" x14ac:dyDescent="0.35">
      <c r="A240" s="11">
        <v>239</v>
      </c>
      <c r="B240" s="12" t="s">
        <v>190</v>
      </c>
      <c r="C240" s="12" t="s">
        <v>90</v>
      </c>
      <c r="D240" s="14">
        <v>42020</v>
      </c>
      <c r="E240" s="12" t="s">
        <v>331</v>
      </c>
      <c r="F240" s="15">
        <f t="shared" si="1"/>
        <v>3.2279260780287475</v>
      </c>
      <c r="G240" s="12" t="s">
        <v>142</v>
      </c>
      <c r="H240" s="12" t="s">
        <v>312</v>
      </c>
      <c r="I240" s="13" t="s">
        <v>313</v>
      </c>
      <c r="J240" s="14">
        <v>43199</v>
      </c>
      <c r="K240" s="12" t="s">
        <v>575</v>
      </c>
      <c r="L240" s="12" t="s">
        <v>75</v>
      </c>
      <c r="M240" s="12" t="s">
        <v>75</v>
      </c>
      <c r="N240" s="12" t="s">
        <v>322</v>
      </c>
      <c r="O240" s="12" t="s">
        <v>316</v>
      </c>
      <c r="P240" s="12" t="s">
        <v>317</v>
      </c>
      <c r="Q240" s="12" t="s">
        <v>576</v>
      </c>
      <c r="R240" s="12" t="s">
        <v>316</v>
      </c>
      <c r="S240" s="12" t="s">
        <v>316</v>
      </c>
      <c r="T240" s="12" t="s">
        <v>316</v>
      </c>
      <c r="U240" s="12" t="s">
        <v>316</v>
      </c>
      <c r="V240" s="12" t="s">
        <v>316</v>
      </c>
      <c r="W240" s="12" t="s">
        <v>316</v>
      </c>
      <c r="X240" s="12" t="s">
        <v>316</v>
      </c>
      <c r="Y240" s="12" t="s">
        <v>75</v>
      </c>
      <c r="Z240" s="14">
        <v>43199</v>
      </c>
      <c r="AA240" s="14">
        <v>43202</v>
      </c>
      <c r="AB240" s="12" t="s">
        <v>87</v>
      </c>
      <c r="AC240" s="12" t="s">
        <v>87</v>
      </c>
      <c r="AD240" s="14">
        <v>43202</v>
      </c>
      <c r="AE240" s="12" t="s">
        <v>320</v>
      </c>
    </row>
    <row r="241" spans="1:31" x14ac:dyDescent="0.35">
      <c r="A241" s="11">
        <v>240</v>
      </c>
      <c r="B241" s="12" t="s">
        <v>190</v>
      </c>
      <c r="C241" s="12" t="s">
        <v>90</v>
      </c>
      <c r="D241" s="14">
        <v>42020</v>
      </c>
      <c r="E241" s="12" t="s">
        <v>331</v>
      </c>
      <c r="F241" s="15">
        <f t="shared" si="1"/>
        <v>3.5345653661875427</v>
      </c>
      <c r="G241" s="12" t="s">
        <v>324</v>
      </c>
      <c r="H241" s="12" t="s">
        <v>312</v>
      </c>
      <c r="I241" s="13" t="s">
        <v>313</v>
      </c>
      <c r="J241" s="14">
        <v>43311</v>
      </c>
      <c r="K241" s="12" t="s">
        <v>550</v>
      </c>
      <c r="L241" s="12" t="s">
        <v>75</v>
      </c>
      <c r="M241" s="12" t="s">
        <v>75</v>
      </c>
      <c r="N241" s="12" t="s">
        <v>315</v>
      </c>
      <c r="O241" s="12" t="s">
        <v>316</v>
      </c>
      <c r="P241" s="12" t="s">
        <v>317</v>
      </c>
      <c r="Q241" s="12" t="s">
        <v>318</v>
      </c>
      <c r="R241" s="12" t="s">
        <v>421</v>
      </c>
      <c r="S241" s="12" t="s">
        <v>318</v>
      </c>
      <c r="T241" s="12" t="s">
        <v>87</v>
      </c>
      <c r="U241" s="12" t="s">
        <v>316</v>
      </c>
      <c r="V241" s="12" t="s">
        <v>316</v>
      </c>
      <c r="W241" s="12" t="s">
        <v>316</v>
      </c>
      <c r="X241" s="12" t="s">
        <v>316</v>
      </c>
      <c r="Y241" s="12" t="s">
        <v>75</v>
      </c>
      <c r="Z241" s="14">
        <v>43311</v>
      </c>
      <c r="AA241" s="14">
        <v>43314</v>
      </c>
      <c r="AB241" s="12" t="s">
        <v>87</v>
      </c>
      <c r="AC241" s="12" t="s">
        <v>87</v>
      </c>
      <c r="AD241" s="14">
        <v>43314</v>
      </c>
      <c r="AE241" s="12" t="s">
        <v>320</v>
      </c>
    </row>
    <row r="242" spans="1:31" x14ac:dyDescent="0.35">
      <c r="A242" s="11">
        <v>241</v>
      </c>
      <c r="B242" s="12" t="s">
        <v>190</v>
      </c>
      <c r="C242" s="12" t="s">
        <v>90</v>
      </c>
      <c r="D242" s="14">
        <v>42020</v>
      </c>
      <c r="E242" s="12" t="s">
        <v>331</v>
      </c>
      <c r="F242" s="15">
        <f t="shared" si="1"/>
        <v>5.204654346338125</v>
      </c>
      <c r="G242" s="12" t="s">
        <v>403</v>
      </c>
      <c r="H242" s="12" t="s">
        <v>312</v>
      </c>
      <c r="I242" s="13" t="s">
        <v>313</v>
      </c>
      <c r="J242" s="14">
        <v>43921</v>
      </c>
      <c r="K242" s="12" t="s">
        <v>577</v>
      </c>
      <c r="L242" s="12" t="s">
        <v>87</v>
      </c>
      <c r="M242" s="12" t="s">
        <v>87</v>
      </c>
      <c r="N242" s="12" t="s">
        <v>367</v>
      </c>
      <c r="O242" s="12" t="s">
        <v>316</v>
      </c>
      <c r="P242" s="12" t="s">
        <v>317</v>
      </c>
      <c r="Q242" s="12" t="s">
        <v>323</v>
      </c>
      <c r="R242" s="12" t="s">
        <v>316</v>
      </c>
      <c r="S242" s="12" t="s">
        <v>316</v>
      </c>
      <c r="T242" s="12" t="s">
        <v>316</v>
      </c>
      <c r="U242" s="12" t="s">
        <v>316</v>
      </c>
      <c r="V242" s="12" t="s">
        <v>316</v>
      </c>
      <c r="W242" s="12" t="s">
        <v>382</v>
      </c>
      <c r="X242" s="12" t="s">
        <v>371</v>
      </c>
      <c r="Y242" s="12" t="s">
        <v>75</v>
      </c>
      <c r="Z242" s="14">
        <v>43921</v>
      </c>
      <c r="AA242" s="14">
        <v>43923</v>
      </c>
      <c r="AB242" s="12" t="s">
        <v>87</v>
      </c>
      <c r="AC242" s="12" t="s">
        <v>87</v>
      </c>
      <c r="AD242" s="14">
        <v>43923</v>
      </c>
      <c r="AE242" s="12" t="s">
        <v>320</v>
      </c>
    </row>
    <row r="243" spans="1:31" x14ac:dyDescent="0.35">
      <c r="A243" s="11">
        <v>242</v>
      </c>
      <c r="B243" s="12" t="s">
        <v>191</v>
      </c>
      <c r="C243" s="12" t="s">
        <v>90</v>
      </c>
      <c r="D243" s="14">
        <v>42061</v>
      </c>
      <c r="E243" s="12" t="s">
        <v>311</v>
      </c>
      <c r="F243" s="15">
        <f t="shared" si="1"/>
        <v>2.8692676249144422</v>
      </c>
      <c r="G243" s="12" t="s">
        <v>76</v>
      </c>
      <c r="H243" s="12" t="s">
        <v>338</v>
      </c>
      <c r="I243" s="13" t="s">
        <v>313</v>
      </c>
      <c r="J243" s="14">
        <v>43109</v>
      </c>
      <c r="K243" s="12" t="s">
        <v>339</v>
      </c>
      <c r="L243" s="12" t="s">
        <v>316</v>
      </c>
      <c r="M243" s="12" t="s">
        <v>316</v>
      </c>
      <c r="N243" s="12" t="s">
        <v>316</v>
      </c>
      <c r="O243" s="12" t="s">
        <v>339</v>
      </c>
      <c r="P243" s="12" t="s">
        <v>316</v>
      </c>
      <c r="Q243" s="12" t="s">
        <v>316</v>
      </c>
      <c r="R243" s="12" t="s">
        <v>316</v>
      </c>
      <c r="S243" s="12" t="s">
        <v>316</v>
      </c>
      <c r="T243" s="12" t="s">
        <v>316</v>
      </c>
      <c r="U243" s="12" t="s">
        <v>316</v>
      </c>
      <c r="V243" s="12" t="s">
        <v>316</v>
      </c>
      <c r="W243" s="12" t="s">
        <v>316</v>
      </c>
      <c r="X243" s="12" t="s">
        <v>316</v>
      </c>
      <c r="Y243" s="12" t="s">
        <v>87</v>
      </c>
      <c r="Z243" s="11" t="s">
        <v>316</v>
      </c>
      <c r="AA243" s="11" t="s">
        <v>316</v>
      </c>
      <c r="AB243" s="12" t="s">
        <v>316</v>
      </c>
      <c r="AC243" s="12" t="s">
        <v>316</v>
      </c>
      <c r="AD243" s="11" t="s">
        <v>316</v>
      </c>
      <c r="AE243" s="12" t="s">
        <v>316</v>
      </c>
    </row>
    <row r="244" spans="1:31" x14ac:dyDescent="0.35">
      <c r="A244" s="11">
        <v>243</v>
      </c>
      <c r="B244" s="12" t="s">
        <v>191</v>
      </c>
      <c r="C244" s="12" t="s">
        <v>90</v>
      </c>
      <c r="D244" s="14">
        <v>42061</v>
      </c>
      <c r="E244" s="12" t="s">
        <v>331</v>
      </c>
      <c r="F244" s="15">
        <f t="shared" si="1"/>
        <v>3.0280629705681039</v>
      </c>
      <c r="G244" s="12" t="s">
        <v>142</v>
      </c>
      <c r="H244" s="12" t="s">
        <v>338</v>
      </c>
      <c r="I244" s="13" t="s">
        <v>313</v>
      </c>
      <c r="J244" s="14">
        <v>43167</v>
      </c>
      <c r="K244" s="12" t="s">
        <v>554</v>
      </c>
      <c r="L244" s="12" t="s">
        <v>316</v>
      </c>
      <c r="M244" s="12" t="s">
        <v>316</v>
      </c>
      <c r="N244" s="12" t="s">
        <v>316</v>
      </c>
      <c r="O244" s="12" t="s">
        <v>522</v>
      </c>
      <c r="P244" s="12" t="s">
        <v>316</v>
      </c>
      <c r="Q244" s="12" t="s">
        <v>316</v>
      </c>
      <c r="R244" s="12" t="s">
        <v>316</v>
      </c>
      <c r="S244" s="12" t="s">
        <v>316</v>
      </c>
      <c r="T244" s="12" t="s">
        <v>316</v>
      </c>
      <c r="U244" s="12" t="s">
        <v>316</v>
      </c>
      <c r="V244" s="12" t="s">
        <v>316</v>
      </c>
      <c r="W244" s="12" t="s">
        <v>316</v>
      </c>
      <c r="X244" s="12" t="s">
        <v>316</v>
      </c>
      <c r="Y244" s="12" t="s">
        <v>87</v>
      </c>
      <c r="Z244" s="11" t="s">
        <v>316</v>
      </c>
      <c r="AA244" s="11" t="s">
        <v>316</v>
      </c>
      <c r="AB244" s="12" t="s">
        <v>316</v>
      </c>
      <c r="AC244" s="12" t="s">
        <v>316</v>
      </c>
      <c r="AD244" s="14">
        <v>43167</v>
      </c>
      <c r="AE244" s="12" t="s">
        <v>320</v>
      </c>
    </row>
    <row r="245" spans="1:31" x14ac:dyDescent="0.35">
      <c r="A245" s="11">
        <v>244</v>
      </c>
      <c r="B245" s="12" t="s">
        <v>191</v>
      </c>
      <c r="C245" s="12" t="s">
        <v>90</v>
      </c>
      <c r="D245" s="14">
        <v>42061</v>
      </c>
      <c r="E245" s="12" t="s">
        <v>331</v>
      </c>
      <c r="F245" s="15">
        <f t="shared" si="1"/>
        <v>3.030800821355236</v>
      </c>
      <c r="G245" s="12" t="s">
        <v>142</v>
      </c>
      <c r="H245" s="12" t="s">
        <v>312</v>
      </c>
      <c r="I245" s="13" t="s">
        <v>313</v>
      </c>
      <c r="J245" s="14">
        <v>43168</v>
      </c>
      <c r="K245" s="12" t="s">
        <v>325</v>
      </c>
      <c r="L245" s="12" t="s">
        <v>75</v>
      </c>
      <c r="M245" s="12" t="s">
        <v>75</v>
      </c>
      <c r="N245" s="12" t="s">
        <v>325</v>
      </c>
      <c r="O245" s="12" t="s">
        <v>316</v>
      </c>
      <c r="P245" s="12" t="s">
        <v>316</v>
      </c>
      <c r="Q245" s="12" t="s">
        <v>316</v>
      </c>
      <c r="R245" s="12" t="s">
        <v>316</v>
      </c>
      <c r="S245" s="12" t="s">
        <v>316</v>
      </c>
      <c r="T245" s="12" t="s">
        <v>316</v>
      </c>
      <c r="U245" s="12" t="s">
        <v>316</v>
      </c>
      <c r="V245" s="12" t="s">
        <v>316</v>
      </c>
      <c r="W245" s="12" t="s">
        <v>316</v>
      </c>
      <c r="X245" s="12" t="s">
        <v>316</v>
      </c>
      <c r="Y245" s="12" t="s">
        <v>75</v>
      </c>
      <c r="Z245" s="14">
        <v>43168</v>
      </c>
      <c r="AA245" s="14">
        <v>43173</v>
      </c>
      <c r="AB245" s="12" t="s">
        <v>87</v>
      </c>
      <c r="AC245" s="12" t="s">
        <v>87</v>
      </c>
      <c r="AD245" s="14">
        <v>43173</v>
      </c>
      <c r="AE245" s="12" t="s">
        <v>320</v>
      </c>
    </row>
    <row r="246" spans="1:31" x14ac:dyDescent="0.35">
      <c r="A246" s="11">
        <v>245</v>
      </c>
      <c r="B246" s="12" t="s">
        <v>191</v>
      </c>
      <c r="C246" s="12" t="s">
        <v>90</v>
      </c>
      <c r="D246" s="14">
        <v>42061</v>
      </c>
      <c r="E246" s="12" t="s">
        <v>331</v>
      </c>
      <c r="F246" s="15">
        <f t="shared" si="1"/>
        <v>3.0828199863107462</v>
      </c>
      <c r="G246" s="12" t="s">
        <v>142</v>
      </c>
      <c r="H246" s="12" t="s">
        <v>312</v>
      </c>
      <c r="I246" s="13" t="s">
        <v>313</v>
      </c>
      <c r="J246" s="14">
        <v>43187</v>
      </c>
      <c r="K246" s="12" t="s">
        <v>505</v>
      </c>
      <c r="L246" s="12" t="s">
        <v>75</v>
      </c>
      <c r="M246" s="12" t="s">
        <v>75</v>
      </c>
      <c r="N246" s="12" t="s">
        <v>315</v>
      </c>
      <c r="O246" s="12" t="s">
        <v>316</v>
      </c>
      <c r="P246" s="12" t="s">
        <v>317</v>
      </c>
      <c r="Q246" s="12" t="s">
        <v>330</v>
      </c>
      <c r="R246" s="12" t="s">
        <v>316</v>
      </c>
      <c r="S246" s="12" t="s">
        <v>316</v>
      </c>
      <c r="T246" s="12" t="s">
        <v>316</v>
      </c>
      <c r="U246" s="12" t="s">
        <v>316</v>
      </c>
      <c r="V246" s="12" t="s">
        <v>316</v>
      </c>
      <c r="W246" s="12" t="s">
        <v>578</v>
      </c>
      <c r="X246" s="12" t="s">
        <v>371</v>
      </c>
      <c r="Y246" s="12" t="s">
        <v>75</v>
      </c>
      <c r="Z246" s="14">
        <v>43188</v>
      </c>
      <c r="AA246" s="14">
        <v>43197</v>
      </c>
      <c r="AB246" s="12" t="s">
        <v>87</v>
      </c>
      <c r="AC246" s="12" t="s">
        <v>87</v>
      </c>
      <c r="AD246" s="14">
        <v>43197</v>
      </c>
      <c r="AE246" s="12" t="s">
        <v>320</v>
      </c>
    </row>
    <row r="247" spans="1:31" x14ac:dyDescent="0.35">
      <c r="A247" s="11">
        <v>246</v>
      </c>
      <c r="B247" s="12" t="s">
        <v>191</v>
      </c>
      <c r="C247" s="12" t="s">
        <v>90</v>
      </c>
      <c r="D247" s="14">
        <v>42061</v>
      </c>
      <c r="E247" s="12" t="s">
        <v>331</v>
      </c>
      <c r="F247" s="15">
        <f t="shared" si="1"/>
        <v>3.159479808350445</v>
      </c>
      <c r="G247" s="12" t="s">
        <v>154</v>
      </c>
      <c r="H247" s="12" t="s">
        <v>312</v>
      </c>
      <c r="I247" s="13" t="s">
        <v>313</v>
      </c>
      <c r="J247" s="14">
        <v>43215</v>
      </c>
      <c r="K247" s="12" t="s">
        <v>579</v>
      </c>
      <c r="L247" s="12" t="s">
        <v>75</v>
      </c>
      <c r="M247" s="12" t="s">
        <v>75</v>
      </c>
      <c r="N247" s="12" t="s">
        <v>322</v>
      </c>
      <c r="O247" s="12" t="s">
        <v>316</v>
      </c>
      <c r="P247" s="12" t="s">
        <v>335</v>
      </c>
      <c r="Q247" s="12" t="s">
        <v>461</v>
      </c>
      <c r="R247" s="12" t="s">
        <v>316</v>
      </c>
      <c r="S247" s="12" t="s">
        <v>316</v>
      </c>
      <c r="T247" s="12" t="s">
        <v>316</v>
      </c>
      <c r="U247" s="12" t="s">
        <v>316</v>
      </c>
      <c r="V247" s="12" t="s">
        <v>316</v>
      </c>
      <c r="W247" s="12" t="s">
        <v>316</v>
      </c>
      <c r="X247" s="12" t="s">
        <v>316</v>
      </c>
      <c r="Y247" s="12" t="s">
        <v>75</v>
      </c>
      <c r="Z247" s="14">
        <v>43215</v>
      </c>
      <c r="AA247" s="14">
        <v>43223</v>
      </c>
      <c r="AB247" s="12" t="s">
        <v>87</v>
      </c>
      <c r="AC247" s="12" t="s">
        <v>87</v>
      </c>
      <c r="AD247" s="14">
        <v>43223</v>
      </c>
      <c r="AE247" s="12" t="s">
        <v>320</v>
      </c>
    </row>
    <row r="248" spans="1:31" x14ac:dyDescent="0.35">
      <c r="A248" s="11">
        <v>247</v>
      </c>
      <c r="B248" s="12" t="s">
        <v>191</v>
      </c>
      <c r="C248" s="12" t="s">
        <v>90</v>
      </c>
      <c r="D248" s="14">
        <v>42061</v>
      </c>
      <c r="E248" s="12" t="s">
        <v>331</v>
      </c>
      <c r="F248" s="15">
        <f t="shared" si="1"/>
        <v>3.3730321697467489</v>
      </c>
      <c r="G248" s="12" t="s">
        <v>324</v>
      </c>
      <c r="H248" s="12" t="s">
        <v>312</v>
      </c>
      <c r="I248" s="13" t="s">
        <v>313</v>
      </c>
      <c r="J248" s="14">
        <v>43293</v>
      </c>
      <c r="K248" s="12" t="s">
        <v>325</v>
      </c>
      <c r="L248" s="12" t="s">
        <v>75</v>
      </c>
      <c r="M248" s="12" t="s">
        <v>75</v>
      </c>
      <c r="N248" s="12" t="s">
        <v>325</v>
      </c>
      <c r="O248" s="12" t="s">
        <v>316</v>
      </c>
      <c r="P248" s="12" t="s">
        <v>316</v>
      </c>
      <c r="Q248" s="12" t="s">
        <v>316</v>
      </c>
      <c r="R248" s="12" t="s">
        <v>316</v>
      </c>
      <c r="S248" s="12" t="s">
        <v>316</v>
      </c>
      <c r="T248" s="12" t="s">
        <v>316</v>
      </c>
      <c r="U248" s="12" t="s">
        <v>316</v>
      </c>
      <c r="V248" s="12" t="s">
        <v>316</v>
      </c>
      <c r="W248" s="12" t="s">
        <v>316</v>
      </c>
      <c r="X248" s="12" t="s">
        <v>316</v>
      </c>
      <c r="Y248" s="12" t="s">
        <v>75</v>
      </c>
      <c r="Z248" s="14">
        <v>43293</v>
      </c>
      <c r="AA248" s="14">
        <v>43295</v>
      </c>
      <c r="AB248" s="12" t="s">
        <v>87</v>
      </c>
      <c r="AC248" s="12" t="s">
        <v>87</v>
      </c>
      <c r="AD248" s="14">
        <v>43295</v>
      </c>
      <c r="AE248" s="12" t="s">
        <v>320</v>
      </c>
    </row>
    <row r="249" spans="1:31" x14ac:dyDescent="0.35">
      <c r="A249" s="11">
        <v>248</v>
      </c>
      <c r="B249" s="12" t="s">
        <v>191</v>
      </c>
      <c r="C249" s="12" t="s">
        <v>90</v>
      </c>
      <c r="D249" s="14">
        <v>42061</v>
      </c>
      <c r="E249" s="12" t="s">
        <v>331</v>
      </c>
      <c r="F249" s="15">
        <f t="shared" si="1"/>
        <v>3.4524298425735798</v>
      </c>
      <c r="G249" s="12" t="s">
        <v>324</v>
      </c>
      <c r="H249" s="12" t="s">
        <v>312</v>
      </c>
      <c r="I249" s="13" t="s">
        <v>313</v>
      </c>
      <c r="J249" s="14">
        <v>43322</v>
      </c>
      <c r="K249" s="12" t="s">
        <v>325</v>
      </c>
      <c r="L249" s="12" t="s">
        <v>75</v>
      </c>
      <c r="M249" s="12" t="s">
        <v>75</v>
      </c>
      <c r="N249" s="12" t="s">
        <v>325</v>
      </c>
      <c r="O249" s="12" t="s">
        <v>316</v>
      </c>
      <c r="P249" s="12" t="s">
        <v>316</v>
      </c>
      <c r="Q249" s="12" t="s">
        <v>316</v>
      </c>
      <c r="R249" s="12" t="s">
        <v>316</v>
      </c>
      <c r="S249" s="12" t="s">
        <v>316</v>
      </c>
      <c r="T249" s="12" t="s">
        <v>316</v>
      </c>
      <c r="U249" s="12" t="s">
        <v>316</v>
      </c>
      <c r="V249" s="12" t="s">
        <v>316</v>
      </c>
      <c r="W249" s="12" t="s">
        <v>316</v>
      </c>
      <c r="X249" s="12" t="s">
        <v>316</v>
      </c>
      <c r="Y249" s="12" t="s">
        <v>75</v>
      </c>
      <c r="Z249" s="14">
        <v>43322</v>
      </c>
      <c r="AA249" s="14">
        <v>43324</v>
      </c>
      <c r="AB249" s="12" t="s">
        <v>87</v>
      </c>
      <c r="AC249" s="12" t="s">
        <v>87</v>
      </c>
      <c r="AD249" s="14">
        <v>43324</v>
      </c>
      <c r="AE249" s="12" t="s">
        <v>320</v>
      </c>
    </row>
    <row r="250" spans="1:31" x14ac:dyDescent="0.35">
      <c r="A250" s="11">
        <v>249</v>
      </c>
      <c r="B250" s="12" t="s">
        <v>193</v>
      </c>
      <c r="C250" s="12" t="s">
        <v>90</v>
      </c>
      <c r="D250" s="14">
        <v>39421</v>
      </c>
      <c r="E250" s="12" t="s">
        <v>353</v>
      </c>
      <c r="F250" s="15">
        <f t="shared" si="1"/>
        <v>10.316221765913758</v>
      </c>
      <c r="G250" s="12" t="s">
        <v>142</v>
      </c>
      <c r="H250" s="12" t="s">
        <v>312</v>
      </c>
      <c r="I250" s="13" t="s">
        <v>313</v>
      </c>
      <c r="J250" s="14">
        <v>43189</v>
      </c>
      <c r="K250" s="12" t="s">
        <v>329</v>
      </c>
      <c r="L250" s="12" t="s">
        <v>75</v>
      </c>
      <c r="M250" s="12" t="s">
        <v>75</v>
      </c>
      <c r="N250" s="12" t="s">
        <v>322</v>
      </c>
      <c r="O250" s="12" t="s">
        <v>316</v>
      </c>
      <c r="P250" s="12" t="s">
        <v>317</v>
      </c>
      <c r="Q250" s="12" t="s">
        <v>330</v>
      </c>
      <c r="R250" s="12" t="s">
        <v>316</v>
      </c>
      <c r="S250" s="12" t="s">
        <v>316</v>
      </c>
      <c r="T250" s="12" t="s">
        <v>316</v>
      </c>
      <c r="U250" s="12" t="s">
        <v>316</v>
      </c>
      <c r="V250" s="12" t="s">
        <v>316</v>
      </c>
      <c r="W250" s="12" t="s">
        <v>316</v>
      </c>
      <c r="X250" s="12" t="s">
        <v>316</v>
      </c>
      <c r="Y250" s="12" t="s">
        <v>75</v>
      </c>
      <c r="Z250" s="14">
        <v>43190</v>
      </c>
      <c r="AA250" s="14">
        <v>43191</v>
      </c>
      <c r="AB250" s="12" t="s">
        <v>87</v>
      </c>
      <c r="AC250" s="12" t="s">
        <v>87</v>
      </c>
      <c r="AD250" s="14">
        <v>43191</v>
      </c>
      <c r="AE250" s="12" t="s">
        <v>320</v>
      </c>
    </row>
    <row r="251" spans="1:31" x14ac:dyDescent="0.35">
      <c r="A251" s="11">
        <v>250</v>
      </c>
      <c r="B251" s="12" t="s">
        <v>193</v>
      </c>
      <c r="C251" s="12" t="s">
        <v>90</v>
      </c>
      <c r="D251" s="14">
        <v>39421</v>
      </c>
      <c r="E251" s="12" t="s">
        <v>353</v>
      </c>
      <c r="F251" s="15">
        <f t="shared" si="1"/>
        <v>10.505133470225873</v>
      </c>
      <c r="G251" s="12" t="s">
        <v>154</v>
      </c>
      <c r="H251" s="12" t="s">
        <v>338</v>
      </c>
      <c r="I251" s="13" t="s">
        <v>313</v>
      </c>
      <c r="J251" s="14">
        <v>43258</v>
      </c>
      <c r="K251" s="12" t="s">
        <v>358</v>
      </c>
      <c r="L251" s="12" t="s">
        <v>316</v>
      </c>
      <c r="M251" s="12" t="s">
        <v>316</v>
      </c>
      <c r="N251" s="12" t="s">
        <v>316</v>
      </c>
      <c r="O251" s="12" t="s">
        <v>359</v>
      </c>
      <c r="P251" s="12" t="s">
        <v>316</v>
      </c>
      <c r="Q251" s="12" t="s">
        <v>316</v>
      </c>
      <c r="R251" s="12" t="s">
        <v>316</v>
      </c>
      <c r="S251" s="12" t="s">
        <v>316</v>
      </c>
      <c r="T251" s="12" t="s">
        <v>316</v>
      </c>
      <c r="U251" s="12" t="s">
        <v>316</v>
      </c>
      <c r="V251" s="12" t="s">
        <v>316</v>
      </c>
      <c r="W251" s="12" t="s">
        <v>316</v>
      </c>
      <c r="X251" s="12" t="s">
        <v>316</v>
      </c>
      <c r="Y251" s="12" t="s">
        <v>87</v>
      </c>
      <c r="Z251" s="11" t="s">
        <v>316</v>
      </c>
      <c r="AA251" s="11" t="s">
        <v>316</v>
      </c>
      <c r="AB251" s="12" t="s">
        <v>316</v>
      </c>
      <c r="AC251" s="12" t="s">
        <v>87</v>
      </c>
      <c r="AD251" s="14">
        <v>43262</v>
      </c>
      <c r="AE251" s="12" t="s">
        <v>320</v>
      </c>
    </row>
    <row r="252" spans="1:31" x14ac:dyDescent="0.35">
      <c r="A252" s="11">
        <v>251</v>
      </c>
      <c r="B252" s="12" t="s">
        <v>193</v>
      </c>
      <c r="C252" s="12" t="s">
        <v>90</v>
      </c>
      <c r="D252" s="14">
        <v>39421</v>
      </c>
      <c r="E252" s="12" t="s">
        <v>353</v>
      </c>
      <c r="F252" s="15">
        <f t="shared" si="1"/>
        <v>10.603696098562628</v>
      </c>
      <c r="G252" s="12" t="s">
        <v>324</v>
      </c>
      <c r="H252" s="12" t="s">
        <v>312</v>
      </c>
      <c r="I252" s="13" t="s">
        <v>313</v>
      </c>
      <c r="J252" s="14">
        <v>43294</v>
      </c>
      <c r="K252" s="12" t="s">
        <v>580</v>
      </c>
      <c r="L252" s="12" t="s">
        <v>75</v>
      </c>
      <c r="M252" s="12" t="s">
        <v>75</v>
      </c>
      <c r="N252" s="12" t="s">
        <v>315</v>
      </c>
      <c r="O252" s="12" t="s">
        <v>316</v>
      </c>
      <c r="P252" s="12" t="s">
        <v>317</v>
      </c>
      <c r="Q252" s="12" t="s">
        <v>330</v>
      </c>
      <c r="R252" s="12" t="s">
        <v>316</v>
      </c>
      <c r="S252" s="12" t="s">
        <v>316</v>
      </c>
      <c r="T252" s="12" t="s">
        <v>316</v>
      </c>
      <c r="U252" s="12" t="s">
        <v>316</v>
      </c>
      <c r="V252" s="12" t="s">
        <v>316</v>
      </c>
      <c r="W252" s="12" t="s">
        <v>316</v>
      </c>
      <c r="X252" s="12" t="s">
        <v>316</v>
      </c>
      <c r="Y252" s="12" t="s">
        <v>75</v>
      </c>
      <c r="Z252" s="14">
        <v>43295</v>
      </c>
      <c r="AA252" s="14">
        <v>43297</v>
      </c>
      <c r="AB252" s="12" t="s">
        <v>87</v>
      </c>
      <c r="AC252" s="12" t="s">
        <v>87</v>
      </c>
      <c r="AD252" s="14">
        <v>43297</v>
      </c>
      <c r="AE252" s="12" t="s">
        <v>320</v>
      </c>
    </row>
    <row r="253" spans="1:31" x14ac:dyDescent="0.35">
      <c r="A253" s="11">
        <v>252</v>
      </c>
      <c r="B253" s="12" t="s">
        <v>194</v>
      </c>
      <c r="C253" s="12" t="s">
        <v>90</v>
      </c>
      <c r="D253" s="14">
        <v>42248</v>
      </c>
      <c r="E253" s="12" t="s">
        <v>311</v>
      </c>
      <c r="F253" s="15">
        <f t="shared" si="1"/>
        <v>2.8227241615331966</v>
      </c>
      <c r="G253" s="12" t="s">
        <v>324</v>
      </c>
      <c r="H253" s="12" t="s">
        <v>338</v>
      </c>
      <c r="I253" s="13" t="s">
        <v>313</v>
      </c>
      <c r="J253" s="14">
        <v>43279</v>
      </c>
      <c r="K253" s="12" t="s">
        <v>521</v>
      </c>
      <c r="L253" s="12" t="s">
        <v>316</v>
      </c>
      <c r="M253" s="12" t="s">
        <v>316</v>
      </c>
      <c r="N253" s="12" t="s">
        <v>316</v>
      </c>
      <c r="O253" s="12" t="s">
        <v>522</v>
      </c>
      <c r="P253" s="12" t="s">
        <v>316</v>
      </c>
      <c r="Q253" s="12" t="s">
        <v>316</v>
      </c>
      <c r="R253" s="12" t="s">
        <v>316</v>
      </c>
      <c r="S253" s="12" t="s">
        <v>316</v>
      </c>
      <c r="T253" s="12" t="s">
        <v>316</v>
      </c>
      <c r="U253" s="12" t="s">
        <v>316</v>
      </c>
      <c r="V253" s="12" t="s">
        <v>316</v>
      </c>
      <c r="W253" s="12" t="s">
        <v>316</v>
      </c>
      <c r="X253" s="12" t="s">
        <v>316</v>
      </c>
      <c r="Y253" s="12" t="s">
        <v>87</v>
      </c>
      <c r="Z253" s="11" t="s">
        <v>316</v>
      </c>
      <c r="AA253" s="11" t="s">
        <v>316</v>
      </c>
      <c r="AB253" s="12" t="s">
        <v>316</v>
      </c>
      <c r="AC253" s="12" t="s">
        <v>87</v>
      </c>
      <c r="AD253" s="14">
        <v>43279</v>
      </c>
      <c r="AE253" s="12" t="s">
        <v>320</v>
      </c>
    </row>
    <row r="254" spans="1:31" x14ac:dyDescent="0.35">
      <c r="A254" s="11">
        <v>253</v>
      </c>
      <c r="B254" s="12" t="s">
        <v>195</v>
      </c>
      <c r="C254" s="12" t="s">
        <v>65</v>
      </c>
      <c r="D254" s="14">
        <v>41477</v>
      </c>
      <c r="E254" s="12" t="s">
        <v>331</v>
      </c>
      <c r="F254" s="15">
        <f t="shared" si="1"/>
        <v>4.7118412046543465</v>
      </c>
      <c r="G254" s="12" t="s">
        <v>142</v>
      </c>
      <c r="H254" s="12" t="s">
        <v>312</v>
      </c>
      <c r="I254" s="13" t="s">
        <v>313</v>
      </c>
      <c r="J254" s="14">
        <v>43198</v>
      </c>
      <c r="K254" s="12" t="s">
        <v>325</v>
      </c>
      <c r="L254" s="12" t="s">
        <v>75</v>
      </c>
      <c r="M254" s="12" t="s">
        <v>75</v>
      </c>
      <c r="N254" s="12" t="s">
        <v>325</v>
      </c>
      <c r="O254" s="12" t="s">
        <v>316</v>
      </c>
      <c r="P254" s="12" t="s">
        <v>316</v>
      </c>
      <c r="Q254" s="12" t="s">
        <v>316</v>
      </c>
      <c r="R254" s="12" t="s">
        <v>316</v>
      </c>
      <c r="S254" s="12" t="s">
        <v>316</v>
      </c>
      <c r="T254" s="12" t="s">
        <v>316</v>
      </c>
      <c r="U254" s="12" t="s">
        <v>316</v>
      </c>
      <c r="V254" s="12" t="s">
        <v>316</v>
      </c>
      <c r="W254" s="12" t="s">
        <v>316</v>
      </c>
      <c r="X254" s="12" t="s">
        <v>316</v>
      </c>
      <c r="Y254" s="12" t="s">
        <v>75</v>
      </c>
      <c r="Z254" s="14">
        <v>43198</v>
      </c>
      <c r="AA254" s="14">
        <v>43201</v>
      </c>
      <c r="AB254" s="12" t="s">
        <v>87</v>
      </c>
      <c r="AC254" s="12" t="s">
        <v>87</v>
      </c>
      <c r="AD254" s="14">
        <v>43201</v>
      </c>
      <c r="AE254" s="12" t="s">
        <v>320</v>
      </c>
    </row>
    <row r="255" spans="1:31" x14ac:dyDescent="0.35">
      <c r="A255" s="11">
        <v>254</v>
      </c>
      <c r="B255" s="12" t="s">
        <v>195</v>
      </c>
      <c r="C255" s="12" t="s">
        <v>65</v>
      </c>
      <c r="D255" s="14">
        <v>41477</v>
      </c>
      <c r="E255" s="12" t="s">
        <v>331</v>
      </c>
      <c r="F255" s="15">
        <f t="shared" si="1"/>
        <v>4.7857631759069132</v>
      </c>
      <c r="G255" s="12" t="s">
        <v>142</v>
      </c>
      <c r="H255" s="12" t="s">
        <v>312</v>
      </c>
      <c r="I255" s="13" t="s">
        <v>313</v>
      </c>
      <c r="J255" s="14">
        <v>43225</v>
      </c>
      <c r="K255" s="12" t="s">
        <v>325</v>
      </c>
      <c r="L255" s="12" t="s">
        <v>75</v>
      </c>
      <c r="M255" s="12" t="s">
        <v>75</v>
      </c>
      <c r="N255" s="12" t="s">
        <v>325</v>
      </c>
      <c r="O255" s="12" t="s">
        <v>316</v>
      </c>
      <c r="P255" s="12" t="s">
        <v>316</v>
      </c>
      <c r="Q255" s="12" t="s">
        <v>316</v>
      </c>
      <c r="R255" s="12" t="s">
        <v>316</v>
      </c>
      <c r="S255" s="12" t="s">
        <v>316</v>
      </c>
      <c r="T255" s="12" t="s">
        <v>316</v>
      </c>
      <c r="U255" s="12" t="s">
        <v>316</v>
      </c>
      <c r="V255" s="12" t="s">
        <v>316</v>
      </c>
      <c r="W255" s="12" t="s">
        <v>316</v>
      </c>
      <c r="X255" s="12" t="s">
        <v>316</v>
      </c>
      <c r="Y255" s="12" t="s">
        <v>75</v>
      </c>
      <c r="Z255" s="14">
        <v>43225</v>
      </c>
      <c r="AA255" s="14">
        <v>43230</v>
      </c>
      <c r="AB255" s="12" t="s">
        <v>87</v>
      </c>
      <c r="AC255" s="12" t="s">
        <v>87</v>
      </c>
      <c r="AD255" s="14">
        <v>43230</v>
      </c>
      <c r="AE255" s="12" t="s">
        <v>320</v>
      </c>
    </row>
    <row r="256" spans="1:31" x14ac:dyDescent="0.35">
      <c r="A256" s="11">
        <v>255</v>
      </c>
      <c r="B256" s="12" t="s">
        <v>195</v>
      </c>
      <c r="C256" s="12" t="s">
        <v>65</v>
      </c>
      <c r="D256" s="14">
        <v>41477</v>
      </c>
      <c r="E256" s="12" t="s">
        <v>331</v>
      </c>
      <c r="F256" s="15">
        <f t="shared" si="1"/>
        <v>5.3141683778234086</v>
      </c>
      <c r="G256" s="12" t="s">
        <v>326</v>
      </c>
      <c r="H256" s="12" t="s">
        <v>312</v>
      </c>
      <c r="I256" s="13" t="s">
        <v>313</v>
      </c>
      <c r="J256" s="14">
        <v>43418</v>
      </c>
      <c r="K256" s="12" t="s">
        <v>410</v>
      </c>
      <c r="L256" s="12" t="s">
        <v>75</v>
      </c>
      <c r="M256" s="12" t="s">
        <v>75</v>
      </c>
      <c r="N256" s="12" t="s">
        <v>315</v>
      </c>
      <c r="O256" s="12" t="s">
        <v>316</v>
      </c>
      <c r="P256" s="12" t="s">
        <v>317</v>
      </c>
      <c r="Q256" s="12" t="s">
        <v>330</v>
      </c>
      <c r="R256" s="12" t="s">
        <v>316</v>
      </c>
      <c r="S256" s="12" t="s">
        <v>316</v>
      </c>
      <c r="T256" s="12" t="s">
        <v>316</v>
      </c>
      <c r="U256" s="12" t="s">
        <v>316</v>
      </c>
      <c r="V256" s="12" t="s">
        <v>316</v>
      </c>
      <c r="W256" s="12" t="s">
        <v>382</v>
      </c>
      <c r="X256" s="12" t="s">
        <v>371</v>
      </c>
      <c r="Y256" s="12" t="s">
        <v>75</v>
      </c>
      <c r="Z256" s="14">
        <v>43418</v>
      </c>
      <c r="AA256" s="14">
        <v>43420</v>
      </c>
      <c r="AB256" s="12" t="s">
        <v>87</v>
      </c>
      <c r="AC256" s="12" t="s">
        <v>87</v>
      </c>
      <c r="AD256" s="14">
        <v>43420</v>
      </c>
      <c r="AE256" s="12" t="s">
        <v>320</v>
      </c>
    </row>
    <row r="257" spans="1:31" x14ac:dyDescent="0.35">
      <c r="A257" s="11">
        <v>256</v>
      </c>
      <c r="B257" s="12" t="s">
        <v>196</v>
      </c>
      <c r="C257" s="12" t="s">
        <v>65</v>
      </c>
      <c r="D257" s="14">
        <v>41179</v>
      </c>
      <c r="E257" s="12" t="s">
        <v>121</v>
      </c>
      <c r="F257" s="15">
        <f t="shared" si="1"/>
        <v>5.5414099931553729</v>
      </c>
      <c r="G257" s="12" t="s">
        <v>142</v>
      </c>
      <c r="H257" s="12" t="s">
        <v>338</v>
      </c>
      <c r="I257" s="13" t="s">
        <v>313</v>
      </c>
      <c r="J257" s="14">
        <v>43203</v>
      </c>
      <c r="K257" s="12" t="s">
        <v>554</v>
      </c>
      <c r="L257" s="12" t="s">
        <v>316</v>
      </c>
      <c r="M257" s="12" t="s">
        <v>316</v>
      </c>
      <c r="N257" s="12" t="s">
        <v>316</v>
      </c>
      <c r="O257" s="12" t="s">
        <v>522</v>
      </c>
      <c r="P257" s="12" t="s">
        <v>316</v>
      </c>
      <c r="Q257" s="12" t="s">
        <v>316</v>
      </c>
      <c r="R257" s="12" t="s">
        <v>316</v>
      </c>
      <c r="S257" s="12" t="s">
        <v>316</v>
      </c>
      <c r="T257" s="12" t="s">
        <v>316</v>
      </c>
      <c r="U257" s="12" t="s">
        <v>316</v>
      </c>
      <c r="V257" s="12" t="s">
        <v>316</v>
      </c>
      <c r="W257" s="12" t="s">
        <v>316</v>
      </c>
      <c r="X257" s="12" t="s">
        <v>316</v>
      </c>
      <c r="Y257" s="12" t="s">
        <v>87</v>
      </c>
      <c r="Z257" s="11" t="s">
        <v>316</v>
      </c>
      <c r="AA257" s="11" t="s">
        <v>316</v>
      </c>
      <c r="AB257" s="12" t="s">
        <v>316</v>
      </c>
      <c r="AC257" s="12" t="s">
        <v>316</v>
      </c>
      <c r="AD257" s="14">
        <v>43204</v>
      </c>
      <c r="AE257" s="12" t="s">
        <v>320</v>
      </c>
    </row>
    <row r="258" spans="1:31" x14ac:dyDescent="0.35">
      <c r="A258" s="11">
        <v>257</v>
      </c>
      <c r="B258" s="12" t="s">
        <v>196</v>
      </c>
      <c r="C258" s="12" t="s">
        <v>65</v>
      </c>
      <c r="D258" s="14">
        <v>41179</v>
      </c>
      <c r="E258" s="12" t="s">
        <v>121</v>
      </c>
      <c r="F258" s="15">
        <f t="shared" si="1"/>
        <v>5.5441478439425049</v>
      </c>
      <c r="G258" s="12" t="s">
        <v>142</v>
      </c>
      <c r="H258" s="12" t="s">
        <v>312</v>
      </c>
      <c r="I258" s="13" t="s">
        <v>313</v>
      </c>
      <c r="J258" s="14">
        <v>43204</v>
      </c>
      <c r="K258" s="12" t="s">
        <v>325</v>
      </c>
      <c r="L258" s="12" t="s">
        <v>75</v>
      </c>
      <c r="M258" s="12" t="s">
        <v>75</v>
      </c>
      <c r="N258" s="12" t="s">
        <v>325</v>
      </c>
      <c r="O258" s="12" t="s">
        <v>316</v>
      </c>
      <c r="P258" s="12" t="s">
        <v>316</v>
      </c>
      <c r="Q258" s="12" t="s">
        <v>316</v>
      </c>
      <c r="R258" s="12" t="s">
        <v>316</v>
      </c>
      <c r="S258" s="12" t="s">
        <v>316</v>
      </c>
      <c r="T258" s="12" t="s">
        <v>316</v>
      </c>
      <c r="U258" s="12" t="s">
        <v>316</v>
      </c>
      <c r="V258" s="12" t="s">
        <v>316</v>
      </c>
      <c r="W258" s="12" t="s">
        <v>316</v>
      </c>
      <c r="X258" s="12" t="s">
        <v>316</v>
      </c>
      <c r="Y258" s="12" t="s">
        <v>75</v>
      </c>
      <c r="Z258" s="14">
        <v>43204</v>
      </c>
      <c r="AA258" s="14">
        <v>43206</v>
      </c>
      <c r="AB258" s="12" t="s">
        <v>87</v>
      </c>
      <c r="AC258" s="12" t="s">
        <v>87</v>
      </c>
      <c r="AD258" s="14">
        <v>43206</v>
      </c>
      <c r="AE258" s="12" t="s">
        <v>320</v>
      </c>
    </row>
    <row r="259" spans="1:31" x14ac:dyDescent="0.35">
      <c r="A259" s="11">
        <v>258</v>
      </c>
      <c r="B259" s="12" t="s">
        <v>196</v>
      </c>
      <c r="C259" s="12" t="s">
        <v>65</v>
      </c>
      <c r="D259" s="14">
        <v>41179</v>
      </c>
      <c r="E259" s="12" t="s">
        <v>121</v>
      </c>
      <c r="F259" s="15">
        <f t="shared" si="1"/>
        <v>5.9082819986310744</v>
      </c>
      <c r="G259" s="12" t="s">
        <v>324</v>
      </c>
      <c r="H259" s="12" t="s">
        <v>338</v>
      </c>
      <c r="I259" s="13" t="s">
        <v>313</v>
      </c>
      <c r="J259" s="14">
        <v>43337</v>
      </c>
      <c r="K259" s="12" t="s">
        <v>581</v>
      </c>
      <c r="L259" s="12" t="s">
        <v>316</v>
      </c>
      <c r="M259" s="12" t="s">
        <v>316</v>
      </c>
      <c r="N259" s="12" t="s">
        <v>316</v>
      </c>
      <c r="O259" s="12" t="s">
        <v>581</v>
      </c>
      <c r="P259" s="12" t="s">
        <v>316</v>
      </c>
      <c r="Q259" s="12" t="s">
        <v>316</v>
      </c>
      <c r="R259" s="12" t="s">
        <v>316</v>
      </c>
      <c r="S259" s="12" t="s">
        <v>316</v>
      </c>
      <c r="T259" s="12" t="s">
        <v>316</v>
      </c>
      <c r="U259" s="12" t="s">
        <v>316</v>
      </c>
      <c r="V259" s="12" t="s">
        <v>316</v>
      </c>
      <c r="W259" s="12" t="s">
        <v>316</v>
      </c>
      <c r="X259" s="12" t="s">
        <v>316</v>
      </c>
      <c r="Y259" s="12" t="s">
        <v>75</v>
      </c>
      <c r="Z259" s="14">
        <v>43337</v>
      </c>
      <c r="AA259" s="14">
        <v>43341</v>
      </c>
      <c r="AB259" s="12" t="s">
        <v>87</v>
      </c>
      <c r="AC259" s="12" t="s">
        <v>87</v>
      </c>
      <c r="AD259" s="14">
        <v>43341</v>
      </c>
      <c r="AE259" s="12" t="s">
        <v>320</v>
      </c>
    </row>
    <row r="260" spans="1:31" x14ac:dyDescent="0.35">
      <c r="A260" s="11">
        <v>259</v>
      </c>
      <c r="B260" s="12" t="s">
        <v>196</v>
      </c>
      <c r="C260" s="12" t="s">
        <v>65</v>
      </c>
      <c r="D260" s="14">
        <v>41179</v>
      </c>
      <c r="E260" s="12" t="s">
        <v>121</v>
      </c>
      <c r="F260" s="15">
        <f t="shared" si="1"/>
        <v>6.2340862422997949</v>
      </c>
      <c r="G260" s="12" t="s">
        <v>326</v>
      </c>
      <c r="H260" s="12" t="s">
        <v>312</v>
      </c>
      <c r="I260" s="13" t="s">
        <v>313</v>
      </c>
      <c r="J260" s="14">
        <v>43456</v>
      </c>
      <c r="K260" s="12" t="s">
        <v>582</v>
      </c>
      <c r="L260" s="12" t="s">
        <v>75</v>
      </c>
      <c r="M260" s="12" t="s">
        <v>75</v>
      </c>
      <c r="N260" s="12" t="s">
        <v>315</v>
      </c>
      <c r="O260" s="12" t="s">
        <v>316</v>
      </c>
      <c r="P260" s="12" t="s">
        <v>317</v>
      </c>
      <c r="Q260" s="12" t="s">
        <v>454</v>
      </c>
      <c r="R260" s="12" t="s">
        <v>316</v>
      </c>
      <c r="S260" s="12" t="s">
        <v>316</v>
      </c>
      <c r="T260" s="12" t="s">
        <v>316</v>
      </c>
      <c r="U260" s="12" t="s">
        <v>316</v>
      </c>
      <c r="V260" s="12" t="s">
        <v>316</v>
      </c>
      <c r="W260" s="12" t="s">
        <v>456</v>
      </c>
      <c r="X260" s="12" t="s">
        <v>346</v>
      </c>
      <c r="Y260" s="12" t="s">
        <v>75</v>
      </c>
      <c r="Z260" s="14">
        <v>43456</v>
      </c>
      <c r="AA260" s="14">
        <v>43458</v>
      </c>
      <c r="AB260" s="12" t="s">
        <v>87</v>
      </c>
      <c r="AC260" s="12" t="s">
        <v>87</v>
      </c>
      <c r="AD260" s="14">
        <v>43458</v>
      </c>
      <c r="AE260" s="12" t="s">
        <v>320</v>
      </c>
    </row>
    <row r="261" spans="1:31" x14ac:dyDescent="0.35">
      <c r="A261" s="11">
        <v>260</v>
      </c>
      <c r="B261" s="12" t="s">
        <v>196</v>
      </c>
      <c r="C261" s="12" t="s">
        <v>65</v>
      </c>
      <c r="D261" s="14">
        <v>41179</v>
      </c>
      <c r="E261" s="12" t="s">
        <v>121</v>
      </c>
      <c r="F261" s="15">
        <f t="shared" si="1"/>
        <v>6.7488021902806299</v>
      </c>
      <c r="G261" s="12" t="s">
        <v>386</v>
      </c>
      <c r="H261" s="12" t="s">
        <v>312</v>
      </c>
      <c r="I261" s="13" t="s">
        <v>313</v>
      </c>
      <c r="J261" s="14">
        <v>43644</v>
      </c>
      <c r="K261" s="12" t="s">
        <v>583</v>
      </c>
      <c r="L261" s="12" t="s">
        <v>75</v>
      </c>
      <c r="M261" s="12" t="s">
        <v>75</v>
      </c>
      <c r="N261" s="12" t="s">
        <v>322</v>
      </c>
      <c r="O261" s="12" t="s">
        <v>316</v>
      </c>
      <c r="P261" s="12" t="s">
        <v>317</v>
      </c>
      <c r="Q261" s="12" t="s">
        <v>330</v>
      </c>
      <c r="R261" s="12" t="s">
        <v>316</v>
      </c>
      <c r="S261" s="12" t="s">
        <v>316</v>
      </c>
      <c r="T261" s="12" t="s">
        <v>316</v>
      </c>
      <c r="U261" s="12" t="s">
        <v>316</v>
      </c>
      <c r="V261" s="12" t="s">
        <v>316</v>
      </c>
      <c r="W261" s="12" t="s">
        <v>316</v>
      </c>
      <c r="X261" s="12" t="s">
        <v>316</v>
      </c>
      <c r="Y261" s="12" t="s">
        <v>75</v>
      </c>
      <c r="Z261" s="14">
        <v>43644</v>
      </c>
      <c r="AA261" s="14">
        <v>43646</v>
      </c>
      <c r="AB261" s="12" t="s">
        <v>87</v>
      </c>
      <c r="AC261" s="12" t="s">
        <v>87</v>
      </c>
      <c r="AD261" s="14">
        <v>43646</v>
      </c>
      <c r="AE261" s="12" t="s">
        <v>320</v>
      </c>
    </row>
    <row r="262" spans="1:31" x14ac:dyDescent="0.35">
      <c r="A262" s="11">
        <v>261</v>
      </c>
      <c r="B262" s="12" t="s">
        <v>197</v>
      </c>
      <c r="C262" s="12" t="s">
        <v>90</v>
      </c>
      <c r="D262" s="14">
        <v>38323</v>
      </c>
      <c r="E262" s="12" t="s">
        <v>121</v>
      </c>
      <c r="F262" s="15">
        <f t="shared" si="1"/>
        <v>13.221081451060916</v>
      </c>
      <c r="G262" s="12" t="s">
        <v>76</v>
      </c>
      <c r="H262" s="12" t="s">
        <v>312</v>
      </c>
      <c r="I262" s="13" t="s">
        <v>313</v>
      </c>
      <c r="J262" s="14">
        <v>43152</v>
      </c>
      <c r="K262" s="12" t="s">
        <v>385</v>
      </c>
      <c r="L262" s="12" t="s">
        <v>75</v>
      </c>
      <c r="M262" s="12" t="s">
        <v>75</v>
      </c>
      <c r="N262" s="12" t="s">
        <v>322</v>
      </c>
      <c r="O262" s="12" t="s">
        <v>316</v>
      </c>
      <c r="P262" s="12" t="s">
        <v>317</v>
      </c>
      <c r="Q262" s="12" t="s">
        <v>323</v>
      </c>
      <c r="R262" s="12" t="s">
        <v>316</v>
      </c>
      <c r="S262" s="12" t="s">
        <v>316</v>
      </c>
      <c r="T262" s="12" t="s">
        <v>316</v>
      </c>
      <c r="U262" s="12" t="s">
        <v>316</v>
      </c>
      <c r="V262" s="12" t="s">
        <v>316</v>
      </c>
      <c r="W262" s="12" t="s">
        <v>316</v>
      </c>
      <c r="X262" s="12" t="s">
        <v>316</v>
      </c>
      <c r="Y262" s="12" t="s">
        <v>75</v>
      </c>
      <c r="Z262" s="14">
        <v>43152</v>
      </c>
      <c r="AA262" s="14">
        <v>43158</v>
      </c>
      <c r="AB262" s="12" t="s">
        <v>87</v>
      </c>
      <c r="AC262" s="12" t="s">
        <v>87</v>
      </c>
      <c r="AD262" s="14">
        <v>43158</v>
      </c>
      <c r="AE262" s="12" t="s">
        <v>320</v>
      </c>
    </row>
    <row r="263" spans="1:31" x14ac:dyDescent="0.35">
      <c r="A263" s="11">
        <v>262</v>
      </c>
      <c r="B263" s="12" t="s">
        <v>197</v>
      </c>
      <c r="C263" s="12" t="s">
        <v>90</v>
      </c>
      <c r="D263" s="14">
        <v>38323</v>
      </c>
      <c r="E263" s="12" t="s">
        <v>121</v>
      </c>
      <c r="F263" s="15">
        <f t="shared" si="1"/>
        <v>13.998631074606434</v>
      </c>
      <c r="G263" s="12" t="s">
        <v>326</v>
      </c>
      <c r="H263" s="12" t="s">
        <v>312</v>
      </c>
      <c r="I263" s="13" t="s">
        <v>313</v>
      </c>
      <c r="J263" s="14">
        <v>43436</v>
      </c>
      <c r="K263" s="12" t="s">
        <v>329</v>
      </c>
      <c r="L263" s="12" t="s">
        <v>75</v>
      </c>
      <c r="M263" s="12" t="s">
        <v>75</v>
      </c>
      <c r="N263" s="12" t="s">
        <v>322</v>
      </c>
      <c r="O263" s="12" t="s">
        <v>316</v>
      </c>
      <c r="P263" s="12" t="s">
        <v>317</v>
      </c>
      <c r="Q263" s="12" t="s">
        <v>330</v>
      </c>
      <c r="R263" s="12" t="s">
        <v>316</v>
      </c>
      <c r="S263" s="12" t="s">
        <v>316</v>
      </c>
      <c r="T263" s="12" t="s">
        <v>316</v>
      </c>
      <c r="U263" s="12" t="s">
        <v>316</v>
      </c>
      <c r="V263" s="12" t="s">
        <v>316</v>
      </c>
      <c r="W263" s="12" t="s">
        <v>316</v>
      </c>
      <c r="X263" s="12" t="s">
        <v>316</v>
      </c>
      <c r="Y263" s="12" t="s">
        <v>75</v>
      </c>
      <c r="Z263" s="14">
        <v>43437</v>
      </c>
      <c r="AA263" s="14">
        <v>43442</v>
      </c>
      <c r="AB263" s="12" t="s">
        <v>87</v>
      </c>
      <c r="AC263" s="12" t="s">
        <v>87</v>
      </c>
      <c r="AD263" s="14">
        <v>43442</v>
      </c>
      <c r="AE263" s="12" t="s">
        <v>320</v>
      </c>
    </row>
    <row r="264" spans="1:31" x14ac:dyDescent="0.35">
      <c r="A264" s="11">
        <v>263</v>
      </c>
      <c r="B264" s="12" t="s">
        <v>198</v>
      </c>
      <c r="C264" s="12" t="s">
        <v>65</v>
      </c>
      <c r="D264" s="14">
        <v>37271</v>
      </c>
      <c r="E264" s="12" t="s">
        <v>121</v>
      </c>
      <c r="F264" s="15">
        <f t="shared" si="1"/>
        <v>16.131416837782339</v>
      </c>
      <c r="G264" s="12" t="s">
        <v>76</v>
      </c>
      <c r="H264" s="12" t="s">
        <v>312</v>
      </c>
      <c r="I264" s="13" t="s">
        <v>313</v>
      </c>
      <c r="J264" s="14">
        <v>43163</v>
      </c>
      <c r="K264" s="12" t="s">
        <v>584</v>
      </c>
      <c r="L264" s="12" t="s">
        <v>75</v>
      </c>
      <c r="M264" s="12" t="s">
        <v>75</v>
      </c>
      <c r="N264" s="12" t="s">
        <v>315</v>
      </c>
      <c r="O264" s="12" t="s">
        <v>316</v>
      </c>
      <c r="P264" s="12" t="s">
        <v>335</v>
      </c>
      <c r="Q264" s="12" t="s">
        <v>585</v>
      </c>
      <c r="R264" s="12" t="s">
        <v>586</v>
      </c>
      <c r="S264" s="12" t="s">
        <v>318</v>
      </c>
      <c r="T264" s="12" t="s">
        <v>87</v>
      </c>
      <c r="U264" s="12" t="s">
        <v>316</v>
      </c>
      <c r="V264" s="12" t="s">
        <v>316</v>
      </c>
      <c r="W264" s="12" t="s">
        <v>316</v>
      </c>
      <c r="X264" s="12" t="s">
        <v>316</v>
      </c>
      <c r="Y264" s="12" t="s">
        <v>75</v>
      </c>
      <c r="Z264" s="14">
        <v>43163</v>
      </c>
      <c r="AA264" s="14">
        <v>43165</v>
      </c>
      <c r="AB264" s="12" t="s">
        <v>87</v>
      </c>
      <c r="AC264" s="12" t="s">
        <v>87</v>
      </c>
      <c r="AD264" s="14">
        <v>43165</v>
      </c>
      <c r="AE264" s="12" t="s">
        <v>320</v>
      </c>
    </row>
    <row r="265" spans="1:31" x14ac:dyDescent="0.35">
      <c r="A265" s="11">
        <v>264</v>
      </c>
      <c r="B265" s="12" t="s">
        <v>198</v>
      </c>
      <c r="C265" s="12" t="s">
        <v>65</v>
      </c>
      <c r="D265" s="14">
        <v>37271</v>
      </c>
      <c r="E265" s="12" t="s">
        <v>121</v>
      </c>
      <c r="F265" s="15">
        <f t="shared" si="1"/>
        <v>16.158795345653662</v>
      </c>
      <c r="G265" s="12" t="s">
        <v>76</v>
      </c>
      <c r="H265" s="12" t="s">
        <v>338</v>
      </c>
      <c r="I265" s="13" t="s">
        <v>313</v>
      </c>
      <c r="J265" s="14">
        <v>43173</v>
      </c>
      <c r="K265" s="12" t="s">
        <v>587</v>
      </c>
      <c r="L265" s="12" t="s">
        <v>316</v>
      </c>
      <c r="M265" s="12" t="s">
        <v>316</v>
      </c>
      <c r="N265" s="12" t="s">
        <v>316</v>
      </c>
      <c r="O265" s="12" t="s">
        <v>588</v>
      </c>
      <c r="P265" s="12" t="s">
        <v>316</v>
      </c>
      <c r="Q265" s="12" t="s">
        <v>316</v>
      </c>
      <c r="R265" s="12" t="s">
        <v>316</v>
      </c>
      <c r="S265" s="12" t="s">
        <v>316</v>
      </c>
      <c r="T265" s="12" t="s">
        <v>316</v>
      </c>
      <c r="U265" s="12" t="s">
        <v>316</v>
      </c>
      <c r="V265" s="12" t="s">
        <v>316</v>
      </c>
      <c r="W265" s="12" t="s">
        <v>316</v>
      </c>
      <c r="X265" s="12" t="s">
        <v>316</v>
      </c>
      <c r="Y265" s="12" t="s">
        <v>75</v>
      </c>
      <c r="Z265" s="14">
        <v>43173</v>
      </c>
      <c r="AA265" s="14">
        <v>43182</v>
      </c>
      <c r="AB265" s="12" t="s">
        <v>87</v>
      </c>
      <c r="AC265" s="12" t="s">
        <v>87</v>
      </c>
      <c r="AD265" s="14">
        <v>43182</v>
      </c>
      <c r="AE265" s="12" t="s">
        <v>320</v>
      </c>
    </row>
    <row r="266" spans="1:31" x14ac:dyDescent="0.35">
      <c r="A266" s="11">
        <v>265</v>
      </c>
      <c r="B266" s="12" t="s">
        <v>198</v>
      </c>
      <c r="C266" s="12" t="s">
        <v>65</v>
      </c>
      <c r="D266" s="14">
        <v>37271</v>
      </c>
      <c r="E266" s="12" t="s">
        <v>121</v>
      </c>
      <c r="F266" s="15">
        <f t="shared" si="1"/>
        <v>16.501026694045173</v>
      </c>
      <c r="G266" s="12" t="s">
        <v>154</v>
      </c>
      <c r="H266" s="12" t="s">
        <v>312</v>
      </c>
      <c r="I266" s="13" t="s">
        <v>340</v>
      </c>
      <c r="J266" s="14">
        <v>43298</v>
      </c>
      <c r="K266" s="12" t="s">
        <v>499</v>
      </c>
      <c r="L266" s="12" t="s">
        <v>87</v>
      </c>
      <c r="M266" s="12" t="s">
        <v>75</v>
      </c>
      <c r="N266" s="12" t="s">
        <v>367</v>
      </c>
      <c r="O266" s="12" t="s">
        <v>316</v>
      </c>
      <c r="P266" s="12" t="s">
        <v>317</v>
      </c>
      <c r="Q266" s="12" t="s">
        <v>589</v>
      </c>
      <c r="R266" s="12" t="s">
        <v>590</v>
      </c>
      <c r="S266" s="12" t="s">
        <v>589</v>
      </c>
      <c r="T266" s="12" t="s">
        <v>87</v>
      </c>
      <c r="U266" s="12" t="s">
        <v>316</v>
      </c>
      <c r="V266" s="12" t="s">
        <v>316</v>
      </c>
      <c r="W266" s="12" t="s">
        <v>316</v>
      </c>
      <c r="X266" s="12" t="s">
        <v>316</v>
      </c>
      <c r="Y266" s="12" t="s">
        <v>75</v>
      </c>
      <c r="Z266" s="14">
        <v>43298</v>
      </c>
      <c r="AA266" s="14">
        <v>43305</v>
      </c>
      <c r="AB266" s="12" t="s">
        <v>75</v>
      </c>
      <c r="AC266" s="12" t="s">
        <v>87</v>
      </c>
      <c r="AD266" s="14">
        <v>43305</v>
      </c>
      <c r="AE266" s="12" t="s">
        <v>320</v>
      </c>
    </row>
    <row r="267" spans="1:31" x14ac:dyDescent="0.35">
      <c r="A267" s="11">
        <v>266</v>
      </c>
      <c r="B267" s="12" t="s">
        <v>198</v>
      </c>
      <c r="C267" s="12" t="s">
        <v>65</v>
      </c>
      <c r="D267" s="14">
        <v>37271</v>
      </c>
      <c r="E267" s="12" t="s">
        <v>121</v>
      </c>
      <c r="F267" s="15">
        <f t="shared" si="1"/>
        <v>17.330595482546201</v>
      </c>
      <c r="G267" s="12" t="s">
        <v>326</v>
      </c>
      <c r="H267" s="12" t="s">
        <v>338</v>
      </c>
      <c r="I267" s="13" t="s">
        <v>313</v>
      </c>
      <c r="J267" s="14">
        <v>43601</v>
      </c>
      <c r="K267" s="12" t="s">
        <v>591</v>
      </c>
      <c r="L267" s="12" t="s">
        <v>316</v>
      </c>
      <c r="M267" s="12" t="s">
        <v>316</v>
      </c>
      <c r="N267" s="12" t="s">
        <v>316</v>
      </c>
      <c r="O267" s="12" t="s">
        <v>592</v>
      </c>
      <c r="P267" s="12" t="s">
        <v>316</v>
      </c>
      <c r="Q267" s="12" t="s">
        <v>316</v>
      </c>
      <c r="R267" s="12" t="s">
        <v>316</v>
      </c>
      <c r="S267" s="12" t="s">
        <v>316</v>
      </c>
      <c r="T267" s="12" t="s">
        <v>316</v>
      </c>
      <c r="U267" s="12" t="s">
        <v>316</v>
      </c>
      <c r="V267" s="12" t="s">
        <v>316</v>
      </c>
      <c r="W267" s="12" t="s">
        <v>316</v>
      </c>
      <c r="X267" s="12" t="s">
        <v>316</v>
      </c>
      <c r="Y267" s="12" t="s">
        <v>75</v>
      </c>
      <c r="Z267" s="14">
        <v>43601</v>
      </c>
      <c r="AA267" s="14">
        <v>43607</v>
      </c>
      <c r="AB267" s="12" t="s">
        <v>87</v>
      </c>
      <c r="AC267" s="12" t="s">
        <v>87</v>
      </c>
      <c r="AD267" s="14">
        <v>43607</v>
      </c>
      <c r="AE267" s="12" t="s">
        <v>320</v>
      </c>
    </row>
    <row r="268" spans="1:31" x14ac:dyDescent="0.35">
      <c r="A268" s="11">
        <v>267</v>
      </c>
      <c r="B268" s="12" t="s">
        <v>200</v>
      </c>
      <c r="C268" s="12" t="s">
        <v>90</v>
      </c>
      <c r="D268" s="14">
        <v>39259</v>
      </c>
      <c r="E268" s="12" t="s">
        <v>331</v>
      </c>
      <c r="F268" s="15">
        <f t="shared" si="1"/>
        <v>11.356605065023956</v>
      </c>
      <c r="G268" s="12" t="s">
        <v>324</v>
      </c>
      <c r="H268" s="12" t="s">
        <v>312</v>
      </c>
      <c r="I268" s="13" t="s">
        <v>340</v>
      </c>
      <c r="J268" s="14">
        <v>43407</v>
      </c>
      <c r="K268" s="12" t="s">
        <v>593</v>
      </c>
      <c r="L268" s="12" t="s">
        <v>75</v>
      </c>
      <c r="M268" s="12" t="s">
        <v>75</v>
      </c>
      <c r="N268" s="12" t="s">
        <v>315</v>
      </c>
      <c r="O268" s="12" t="s">
        <v>316</v>
      </c>
      <c r="P268" s="12" t="s">
        <v>317</v>
      </c>
      <c r="Q268" s="12" t="s">
        <v>318</v>
      </c>
      <c r="R268" s="12" t="s">
        <v>316</v>
      </c>
      <c r="S268" s="12" t="s">
        <v>316</v>
      </c>
      <c r="T268" s="12" t="s">
        <v>316</v>
      </c>
      <c r="U268" s="12" t="s">
        <v>316</v>
      </c>
      <c r="V268" s="12" t="s">
        <v>316</v>
      </c>
      <c r="W268" s="12" t="s">
        <v>345</v>
      </c>
      <c r="X268" s="12" t="s">
        <v>346</v>
      </c>
      <c r="Y268" s="12" t="s">
        <v>75</v>
      </c>
      <c r="Z268" s="14">
        <v>43407</v>
      </c>
      <c r="AA268" s="14">
        <v>43416</v>
      </c>
      <c r="AB268" s="12" t="s">
        <v>87</v>
      </c>
      <c r="AC268" s="12" t="s">
        <v>87</v>
      </c>
      <c r="AD268" s="14">
        <v>43416</v>
      </c>
      <c r="AE268" s="12" t="s">
        <v>320</v>
      </c>
    </row>
    <row r="269" spans="1:31" x14ac:dyDescent="0.35">
      <c r="A269" s="11">
        <v>268</v>
      </c>
      <c r="B269" s="12" t="s">
        <v>200</v>
      </c>
      <c r="C269" s="12" t="s">
        <v>90</v>
      </c>
      <c r="D269" s="14">
        <v>39259</v>
      </c>
      <c r="E269" s="12" t="s">
        <v>331</v>
      </c>
      <c r="F269" s="15">
        <f t="shared" si="1"/>
        <v>13.125256673511293</v>
      </c>
      <c r="G269" s="12" t="s">
        <v>328</v>
      </c>
      <c r="H269" s="12" t="s">
        <v>338</v>
      </c>
      <c r="I269" s="13" t="s">
        <v>313</v>
      </c>
      <c r="J269" s="14">
        <v>44053</v>
      </c>
      <c r="K269" s="12" t="s">
        <v>556</v>
      </c>
      <c r="L269" s="12" t="s">
        <v>316</v>
      </c>
      <c r="M269" s="12" t="s">
        <v>316</v>
      </c>
      <c r="N269" s="12" t="s">
        <v>316</v>
      </c>
      <c r="O269" s="12" t="s">
        <v>556</v>
      </c>
      <c r="P269" s="12" t="s">
        <v>316</v>
      </c>
      <c r="Q269" s="12" t="s">
        <v>316</v>
      </c>
      <c r="R269" s="12" t="s">
        <v>316</v>
      </c>
      <c r="S269" s="12" t="s">
        <v>316</v>
      </c>
      <c r="T269" s="12" t="s">
        <v>316</v>
      </c>
      <c r="U269" s="12" t="s">
        <v>316</v>
      </c>
      <c r="V269" s="12" t="s">
        <v>316</v>
      </c>
      <c r="W269" s="12" t="s">
        <v>316</v>
      </c>
      <c r="X269" s="12" t="s">
        <v>316</v>
      </c>
      <c r="Y269" s="12" t="s">
        <v>75</v>
      </c>
      <c r="Z269" s="14">
        <v>44053</v>
      </c>
      <c r="AA269" s="14">
        <v>44055</v>
      </c>
      <c r="AB269" s="12" t="s">
        <v>87</v>
      </c>
      <c r="AC269" s="12" t="s">
        <v>87</v>
      </c>
      <c r="AD269" s="14">
        <v>44055</v>
      </c>
      <c r="AE269" s="12" t="s">
        <v>320</v>
      </c>
    </row>
    <row r="270" spans="1:31" x14ac:dyDescent="0.35">
      <c r="A270" s="11">
        <v>269</v>
      </c>
      <c r="B270" s="12" t="s">
        <v>201</v>
      </c>
      <c r="C270" s="12" t="s">
        <v>90</v>
      </c>
      <c r="D270" s="14">
        <v>37876</v>
      </c>
      <c r="E270" s="12" t="s">
        <v>331</v>
      </c>
      <c r="F270" s="15">
        <f t="shared" si="1"/>
        <v>14.524298425735797</v>
      </c>
      <c r="G270" s="12" t="s">
        <v>76</v>
      </c>
      <c r="H270" s="12" t="s">
        <v>338</v>
      </c>
      <c r="I270" s="13" t="s">
        <v>313</v>
      </c>
      <c r="J270" s="14">
        <v>43181</v>
      </c>
      <c r="K270" s="12" t="s">
        <v>339</v>
      </c>
      <c r="L270" s="12" t="s">
        <v>316</v>
      </c>
      <c r="M270" s="12" t="s">
        <v>316</v>
      </c>
      <c r="N270" s="12" t="s">
        <v>316</v>
      </c>
      <c r="O270" s="12" t="s">
        <v>339</v>
      </c>
      <c r="P270" s="12" t="s">
        <v>316</v>
      </c>
      <c r="Q270" s="12" t="s">
        <v>316</v>
      </c>
      <c r="R270" s="12" t="s">
        <v>316</v>
      </c>
      <c r="S270" s="12" t="s">
        <v>316</v>
      </c>
      <c r="T270" s="12" t="s">
        <v>316</v>
      </c>
      <c r="U270" s="12" t="s">
        <v>316</v>
      </c>
      <c r="V270" s="12" t="s">
        <v>316</v>
      </c>
      <c r="W270" s="12" t="s">
        <v>316</v>
      </c>
      <c r="X270" s="12" t="s">
        <v>316</v>
      </c>
      <c r="Y270" s="12" t="s">
        <v>87</v>
      </c>
      <c r="Z270" s="11" t="s">
        <v>316</v>
      </c>
      <c r="AA270" s="11" t="s">
        <v>316</v>
      </c>
      <c r="AB270" s="12" t="s">
        <v>316</v>
      </c>
      <c r="AC270" s="12" t="s">
        <v>316</v>
      </c>
      <c r="AD270" s="11" t="s">
        <v>316</v>
      </c>
      <c r="AE270" s="12" t="s">
        <v>316</v>
      </c>
    </row>
    <row r="271" spans="1:31" x14ac:dyDescent="0.35">
      <c r="A271" s="11">
        <v>270</v>
      </c>
      <c r="B271" s="12" t="s">
        <v>201</v>
      </c>
      <c r="C271" s="12" t="s">
        <v>90</v>
      </c>
      <c r="D271" s="14">
        <v>37876</v>
      </c>
      <c r="E271" s="12" t="s">
        <v>331</v>
      </c>
      <c r="F271" s="15">
        <f t="shared" si="1"/>
        <v>14.568104038329912</v>
      </c>
      <c r="G271" s="12" t="s">
        <v>76</v>
      </c>
      <c r="H271" s="12" t="s">
        <v>338</v>
      </c>
      <c r="I271" s="13" t="s">
        <v>340</v>
      </c>
      <c r="J271" s="14">
        <v>43197</v>
      </c>
      <c r="K271" s="12" t="s">
        <v>594</v>
      </c>
      <c r="L271" s="12" t="s">
        <v>316</v>
      </c>
      <c r="M271" s="12" t="s">
        <v>316</v>
      </c>
      <c r="N271" s="12" t="s">
        <v>316</v>
      </c>
      <c r="O271" s="12" t="s">
        <v>478</v>
      </c>
      <c r="P271" s="12" t="s">
        <v>316</v>
      </c>
      <c r="Q271" s="12" t="s">
        <v>316</v>
      </c>
      <c r="R271" s="12" t="s">
        <v>316</v>
      </c>
      <c r="S271" s="12" t="s">
        <v>316</v>
      </c>
      <c r="T271" s="12" t="s">
        <v>316</v>
      </c>
      <c r="U271" s="12" t="s">
        <v>316</v>
      </c>
      <c r="V271" s="12" t="s">
        <v>316</v>
      </c>
      <c r="W271" s="12" t="s">
        <v>316</v>
      </c>
      <c r="X271" s="12" t="s">
        <v>316</v>
      </c>
      <c r="Y271" s="12" t="s">
        <v>75</v>
      </c>
      <c r="Z271" s="14">
        <v>43197</v>
      </c>
      <c r="AA271" s="14">
        <v>43202</v>
      </c>
      <c r="AB271" s="12" t="s">
        <v>75</v>
      </c>
      <c r="AC271" s="12" t="s">
        <v>87</v>
      </c>
      <c r="AD271" s="14">
        <v>43202</v>
      </c>
      <c r="AE271" s="12" t="s">
        <v>320</v>
      </c>
    </row>
    <row r="272" spans="1:31" x14ac:dyDescent="0.35">
      <c r="A272" s="11">
        <v>271</v>
      </c>
      <c r="B272" s="12" t="s">
        <v>201</v>
      </c>
      <c r="C272" s="12" t="s">
        <v>90</v>
      </c>
      <c r="D272" s="14">
        <v>37876</v>
      </c>
      <c r="E272" s="12" t="s">
        <v>331</v>
      </c>
      <c r="F272" s="15">
        <f t="shared" si="1"/>
        <v>14.69678302532512</v>
      </c>
      <c r="G272" s="12" t="s">
        <v>142</v>
      </c>
      <c r="H272" s="12" t="s">
        <v>338</v>
      </c>
      <c r="I272" s="13" t="s">
        <v>313</v>
      </c>
      <c r="J272" s="14">
        <v>43244</v>
      </c>
      <c r="K272" s="12" t="s">
        <v>554</v>
      </c>
      <c r="L272" s="12" t="s">
        <v>316</v>
      </c>
      <c r="M272" s="12" t="s">
        <v>316</v>
      </c>
      <c r="N272" s="12" t="s">
        <v>316</v>
      </c>
      <c r="O272" s="12" t="s">
        <v>522</v>
      </c>
      <c r="P272" s="12" t="s">
        <v>316</v>
      </c>
      <c r="Q272" s="12" t="s">
        <v>316</v>
      </c>
      <c r="R272" s="12" t="s">
        <v>316</v>
      </c>
      <c r="S272" s="12" t="s">
        <v>316</v>
      </c>
      <c r="T272" s="12" t="s">
        <v>316</v>
      </c>
      <c r="U272" s="12" t="s">
        <v>316</v>
      </c>
      <c r="V272" s="12" t="s">
        <v>316</v>
      </c>
      <c r="W272" s="12" t="s">
        <v>316</v>
      </c>
      <c r="X272" s="12" t="s">
        <v>316</v>
      </c>
      <c r="Y272" s="12" t="s">
        <v>75</v>
      </c>
      <c r="Z272" s="14">
        <v>43244</v>
      </c>
      <c r="AA272" s="14">
        <v>43246</v>
      </c>
      <c r="AB272" s="12" t="s">
        <v>87</v>
      </c>
      <c r="AC272" s="12" t="s">
        <v>87</v>
      </c>
      <c r="AD272" s="14">
        <v>43246</v>
      </c>
      <c r="AE272" s="12" t="s">
        <v>320</v>
      </c>
    </row>
    <row r="273" spans="1:31" x14ac:dyDescent="0.35">
      <c r="A273" s="11">
        <v>272</v>
      </c>
      <c r="B273" s="12" t="s">
        <v>202</v>
      </c>
      <c r="C273" s="12" t="s">
        <v>65</v>
      </c>
      <c r="D273" s="14">
        <v>40353</v>
      </c>
      <c r="E273" s="12" t="s">
        <v>121</v>
      </c>
      <c r="F273" s="15">
        <f t="shared" si="1"/>
        <v>7.871321013004791</v>
      </c>
      <c r="G273" s="12" t="s">
        <v>76</v>
      </c>
      <c r="H273" s="12" t="s">
        <v>338</v>
      </c>
      <c r="I273" s="13" t="s">
        <v>313</v>
      </c>
      <c r="J273" s="14">
        <v>43228</v>
      </c>
      <c r="K273" s="12" t="s">
        <v>581</v>
      </c>
      <c r="L273" s="12" t="s">
        <v>316</v>
      </c>
      <c r="M273" s="12" t="s">
        <v>316</v>
      </c>
      <c r="N273" s="12" t="s">
        <v>316</v>
      </c>
      <c r="O273" s="12" t="s">
        <v>581</v>
      </c>
      <c r="P273" s="12" t="s">
        <v>316</v>
      </c>
      <c r="Q273" s="12" t="s">
        <v>316</v>
      </c>
      <c r="R273" s="12" t="s">
        <v>316</v>
      </c>
      <c r="S273" s="12" t="s">
        <v>316</v>
      </c>
      <c r="T273" s="12" t="s">
        <v>316</v>
      </c>
      <c r="U273" s="12" t="s">
        <v>316</v>
      </c>
      <c r="V273" s="12" t="s">
        <v>316</v>
      </c>
      <c r="W273" s="12" t="s">
        <v>316</v>
      </c>
      <c r="X273" s="12" t="s">
        <v>316</v>
      </c>
      <c r="Y273" s="12" t="s">
        <v>75</v>
      </c>
      <c r="Z273" s="14">
        <v>43228</v>
      </c>
      <c r="AA273" s="14">
        <v>43231</v>
      </c>
      <c r="AB273" s="12" t="s">
        <v>87</v>
      </c>
      <c r="AC273" s="12" t="s">
        <v>87</v>
      </c>
      <c r="AD273" s="14">
        <v>43231</v>
      </c>
      <c r="AE273" s="12" t="s">
        <v>320</v>
      </c>
    </row>
    <row r="274" spans="1:31" x14ac:dyDescent="0.35">
      <c r="A274" s="11">
        <v>273</v>
      </c>
      <c r="B274" s="12" t="s">
        <v>202</v>
      </c>
      <c r="C274" s="12" t="s">
        <v>65</v>
      </c>
      <c r="D274" s="14">
        <v>40353</v>
      </c>
      <c r="E274" s="12" t="s">
        <v>121</v>
      </c>
      <c r="F274" s="15">
        <f t="shared" si="1"/>
        <v>8.8377823408624234</v>
      </c>
      <c r="G274" s="12" t="s">
        <v>327</v>
      </c>
      <c r="H274" s="12" t="s">
        <v>312</v>
      </c>
      <c r="I274" s="13" t="s">
        <v>340</v>
      </c>
      <c r="J274" s="14">
        <v>43581</v>
      </c>
      <c r="K274" s="12" t="s">
        <v>502</v>
      </c>
      <c r="L274" s="12" t="s">
        <v>87</v>
      </c>
      <c r="M274" s="12" t="s">
        <v>75</v>
      </c>
      <c r="N274" s="12" t="s">
        <v>367</v>
      </c>
      <c r="O274" s="12" t="s">
        <v>316</v>
      </c>
      <c r="P274" s="12" t="s">
        <v>317</v>
      </c>
      <c r="Q274" s="12" t="s">
        <v>503</v>
      </c>
      <c r="R274" s="12" t="s">
        <v>316</v>
      </c>
      <c r="S274" s="12" t="s">
        <v>316</v>
      </c>
      <c r="T274" s="12" t="s">
        <v>316</v>
      </c>
      <c r="U274" s="12" t="s">
        <v>316</v>
      </c>
      <c r="V274" s="12" t="s">
        <v>316</v>
      </c>
      <c r="W274" s="12" t="s">
        <v>504</v>
      </c>
      <c r="X274" s="12" t="s">
        <v>346</v>
      </c>
      <c r="Y274" s="12" t="s">
        <v>75</v>
      </c>
      <c r="Z274" s="14">
        <v>43581</v>
      </c>
      <c r="AA274" s="14">
        <v>43585</v>
      </c>
      <c r="AB274" s="12" t="s">
        <v>87</v>
      </c>
      <c r="AC274" s="12" t="s">
        <v>87</v>
      </c>
      <c r="AD274" s="14">
        <v>43585</v>
      </c>
      <c r="AE274" s="12" t="s">
        <v>320</v>
      </c>
    </row>
    <row r="275" spans="1:31" x14ac:dyDescent="0.35">
      <c r="A275" s="11">
        <v>274</v>
      </c>
      <c r="B275" s="12" t="s">
        <v>202</v>
      </c>
      <c r="C275" s="12" t="s">
        <v>65</v>
      </c>
      <c r="D275" s="14">
        <v>40353</v>
      </c>
      <c r="E275" s="12" t="s">
        <v>121</v>
      </c>
      <c r="F275" s="15">
        <f t="shared" si="1"/>
        <v>10.236824093086927</v>
      </c>
      <c r="G275" s="12" t="s">
        <v>328</v>
      </c>
      <c r="H275" s="12" t="s">
        <v>312</v>
      </c>
      <c r="I275" s="13" t="s">
        <v>313</v>
      </c>
      <c r="J275" s="14">
        <v>44092</v>
      </c>
      <c r="K275" s="12" t="s">
        <v>325</v>
      </c>
      <c r="L275" s="12" t="s">
        <v>75</v>
      </c>
      <c r="M275" s="12" t="s">
        <v>75</v>
      </c>
      <c r="N275" s="12" t="s">
        <v>325</v>
      </c>
      <c r="O275" s="12" t="s">
        <v>316</v>
      </c>
      <c r="P275" s="12" t="s">
        <v>316</v>
      </c>
      <c r="Q275" s="12" t="s">
        <v>316</v>
      </c>
      <c r="R275" s="12" t="s">
        <v>316</v>
      </c>
      <c r="S275" s="12" t="s">
        <v>316</v>
      </c>
      <c r="T275" s="12" t="s">
        <v>316</v>
      </c>
      <c r="U275" s="12" t="s">
        <v>316</v>
      </c>
      <c r="V275" s="12" t="s">
        <v>316</v>
      </c>
      <c r="W275" s="12" t="s">
        <v>316</v>
      </c>
      <c r="X275" s="12" t="s">
        <v>316</v>
      </c>
      <c r="Y275" s="12" t="s">
        <v>75</v>
      </c>
      <c r="Z275" s="14">
        <v>44092</v>
      </c>
      <c r="AA275" s="14">
        <v>44093</v>
      </c>
      <c r="AB275" s="12" t="s">
        <v>87</v>
      </c>
      <c r="AC275" s="12" t="s">
        <v>87</v>
      </c>
      <c r="AD275" s="14">
        <v>44093</v>
      </c>
      <c r="AE275" s="12" t="s">
        <v>320</v>
      </c>
    </row>
    <row r="276" spans="1:31" x14ac:dyDescent="0.35">
      <c r="A276" s="11">
        <v>275</v>
      </c>
      <c r="B276" s="12" t="s">
        <v>203</v>
      </c>
      <c r="C276" s="12" t="s">
        <v>90</v>
      </c>
      <c r="D276" s="14">
        <v>42800</v>
      </c>
      <c r="E276" s="12" t="s">
        <v>311</v>
      </c>
      <c r="F276" s="15">
        <f t="shared" si="1"/>
        <v>1.0732375085557837</v>
      </c>
      <c r="G276" s="12" t="s">
        <v>76</v>
      </c>
      <c r="H276" s="12" t="s">
        <v>312</v>
      </c>
      <c r="I276" s="13" t="s">
        <v>340</v>
      </c>
      <c r="J276" s="14">
        <v>43192</v>
      </c>
      <c r="K276" s="12" t="s">
        <v>595</v>
      </c>
      <c r="L276" s="12" t="s">
        <v>75</v>
      </c>
      <c r="M276" s="12" t="s">
        <v>75</v>
      </c>
      <c r="N276" s="12" t="s">
        <v>315</v>
      </c>
      <c r="O276" s="12" t="s">
        <v>316</v>
      </c>
      <c r="P276" s="12" t="s">
        <v>335</v>
      </c>
      <c r="Q276" s="12" t="s">
        <v>400</v>
      </c>
      <c r="R276" s="12" t="s">
        <v>596</v>
      </c>
      <c r="S276" s="12" t="s">
        <v>597</v>
      </c>
      <c r="T276" s="12" t="s">
        <v>75</v>
      </c>
      <c r="U276" s="12" t="s">
        <v>316</v>
      </c>
      <c r="V276" s="12" t="s">
        <v>316</v>
      </c>
      <c r="W276" s="12" t="s">
        <v>382</v>
      </c>
      <c r="X276" s="12" t="s">
        <v>371</v>
      </c>
      <c r="Y276" s="12" t="s">
        <v>75</v>
      </c>
      <c r="Z276" s="14">
        <v>43192</v>
      </c>
      <c r="AA276" s="14">
        <v>43200</v>
      </c>
      <c r="AB276" s="12" t="s">
        <v>87</v>
      </c>
      <c r="AC276" s="12" t="s">
        <v>87</v>
      </c>
      <c r="AD276" s="14">
        <v>43200</v>
      </c>
      <c r="AE276" s="12" t="s">
        <v>320</v>
      </c>
    </row>
    <row r="277" spans="1:31" x14ac:dyDescent="0.35">
      <c r="A277" s="11">
        <v>276</v>
      </c>
      <c r="B277" s="12" t="s">
        <v>203</v>
      </c>
      <c r="C277" s="12" t="s">
        <v>90</v>
      </c>
      <c r="D277" s="14">
        <v>42800</v>
      </c>
      <c r="E277" s="12" t="s">
        <v>311</v>
      </c>
      <c r="F277" s="15">
        <f t="shared" si="1"/>
        <v>1.3470225872689938</v>
      </c>
      <c r="G277" s="12" t="s">
        <v>154</v>
      </c>
      <c r="H277" s="12" t="s">
        <v>312</v>
      </c>
      <c r="I277" s="13" t="s">
        <v>313</v>
      </c>
      <c r="J277" s="14">
        <v>43292</v>
      </c>
      <c r="K277" s="12" t="s">
        <v>598</v>
      </c>
      <c r="L277" s="12" t="s">
        <v>75</v>
      </c>
      <c r="M277" s="12" t="s">
        <v>87</v>
      </c>
      <c r="N277" s="12" t="s">
        <v>315</v>
      </c>
      <c r="O277" s="12" t="s">
        <v>316</v>
      </c>
      <c r="P277" s="12" t="s">
        <v>317</v>
      </c>
      <c r="Q277" s="12" t="s">
        <v>323</v>
      </c>
      <c r="R277" s="12" t="s">
        <v>316</v>
      </c>
      <c r="S277" s="12" t="s">
        <v>316</v>
      </c>
      <c r="T277" s="12" t="s">
        <v>316</v>
      </c>
      <c r="U277" s="12" t="s">
        <v>316</v>
      </c>
      <c r="V277" s="12" t="s">
        <v>316</v>
      </c>
      <c r="W277" s="12" t="s">
        <v>393</v>
      </c>
      <c r="X277" s="12" t="s">
        <v>371</v>
      </c>
      <c r="Y277" s="12" t="s">
        <v>75</v>
      </c>
      <c r="Z277" s="14">
        <v>43292</v>
      </c>
      <c r="AA277" s="14">
        <v>43299</v>
      </c>
      <c r="AB277" s="12" t="s">
        <v>87</v>
      </c>
      <c r="AC277" s="12" t="s">
        <v>87</v>
      </c>
      <c r="AD277" s="14">
        <v>43299</v>
      </c>
      <c r="AE277" s="12" t="s">
        <v>320</v>
      </c>
    </row>
    <row r="278" spans="1:31" x14ac:dyDescent="0.35">
      <c r="A278" s="11">
        <v>277</v>
      </c>
      <c r="B278" s="12" t="s">
        <v>203</v>
      </c>
      <c r="C278" s="12" t="s">
        <v>90</v>
      </c>
      <c r="D278" s="14">
        <v>42800</v>
      </c>
      <c r="E278" s="12" t="s">
        <v>311</v>
      </c>
      <c r="F278" s="15">
        <f t="shared" si="1"/>
        <v>2.4503764544832305</v>
      </c>
      <c r="G278" s="12" t="s">
        <v>348</v>
      </c>
      <c r="H278" s="12" t="s">
        <v>312</v>
      </c>
      <c r="I278" s="13" t="s">
        <v>313</v>
      </c>
      <c r="J278" s="14">
        <v>43695</v>
      </c>
      <c r="K278" s="12" t="s">
        <v>599</v>
      </c>
      <c r="L278" s="12" t="s">
        <v>87</v>
      </c>
      <c r="M278" s="12" t="s">
        <v>75</v>
      </c>
      <c r="N278" s="12" t="s">
        <v>367</v>
      </c>
      <c r="O278" s="12" t="s">
        <v>316</v>
      </c>
      <c r="P278" s="12" t="s">
        <v>335</v>
      </c>
      <c r="Q278" s="12" t="s">
        <v>503</v>
      </c>
      <c r="R278" s="12" t="s">
        <v>316</v>
      </c>
      <c r="S278" s="12" t="s">
        <v>316</v>
      </c>
      <c r="T278" s="12" t="s">
        <v>316</v>
      </c>
      <c r="U278" s="12" t="s">
        <v>316</v>
      </c>
      <c r="V278" s="12" t="s">
        <v>316</v>
      </c>
      <c r="W278" s="12" t="s">
        <v>487</v>
      </c>
      <c r="X278" s="12" t="s">
        <v>371</v>
      </c>
      <c r="Y278" s="12" t="s">
        <v>75</v>
      </c>
      <c r="Z278" s="14">
        <v>43695</v>
      </c>
      <c r="AA278" s="14">
        <v>43697</v>
      </c>
      <c r="AB278" s="12" t="s">
        <v>87</v>
      </c>
      <c r="AC278" s="12" t="s">
        <v>87</v>
      </c>
      <c r="AD278" s="14">
        <v>43697</v>
      </c>
      <c r="AE278" s="12" t="s">
        <v>320</v>
      </c>
    </row>
    <row r="279" spans="1:31" x14ac:dyDescent="0.35">
      <c r="A279" s="11">
        <v>278</v>
      </c>
      <c r="B279" s="12" t="s">
        <v>204</v>
      </c>
      <c r="C279" s="12" t="s">
        <v>65</v>
      </c>
      <c r="D279" s="14">
        <v>39015</v>
      </c>
      <c r="E279" s="12" t="s">
        <v>121</v>
      </c>
      <c r="F279" s="15">
        <f t="shared" si="1"/>
        <v>11.474332648870636</v>
      </c>
      <c r="G279" s="12" t="s">
        <v>76</v>
      </c>
      <c r="H279" s="12" t="s">
        <v>338</v>
      </c>
      <c r="I279" s="13" t="s">
        <v>313</v>
      </c>
      <c r="J279" s="14">
        <v>43206</v>
      </c>
      <c r="K279" s="12" t="s">
        <v>478</v>
      </c>
      <c r="L279" s="12" t="s">
        <v>316</v>
      </c>
      <c r="M279" s="12" t="s">
        <v>316</v>
      </c>
      <c r="N279" s="12" t="s">
        <v>316</v>
      </c>
      <c r="O279" s="12" t="s">
        <v>478</v>
      </c>
      <c r="P279" s="12" t="s">
        <v>316</v>
      </c>
      <c r="Q279" s="12" t="s">
        <v>316</v>
      </c>
      <c r="R279" s="12" t="s">
        <v>316</v>
      </c>
      <c r="S279" s="12" t="s">
        <v>316</v>
      </c>
      <c r="T279" s="12" t="s">
        <v>316</v>
      </c>
      <c r="U279" s="12" t="s">
        <v>316</v>
      </c>
      <c r="V279" s="12" t="s">
        <v>316</v>
      </c>
      <c r="W279" s="12" t="s">
        <v>316</v>
      </c>
      <c r="X279" s="12" t="s">
        <v>316</v>
      </c>
      <c r="Y279" s="12" t="s">
        <v>87</v>
      </c>
      <c r="Z279" s="11" t="s">
        <v>316</v>
      </c>
      <c r="AA279" s="11" t="s">
        <v>316</v>
      </c>
      <c r="AB279" s="12" t="s">
        <v>316</v>
      </c>
      <c r="AC279" s="12" t="s">
        <v>316</v>
      </c>
      <c r="AD279" s="11" t="s">
        <v>316</v>
      </c>
      <c r="AE279" s="12" t="s">
        <v>316</v>
      </c>
    </row>
    <row r="280" spans="1:31" x14ac:dyDescent="0.35">
      <c r="A280" s="11">
        <v>279</v>
      </c>
      <c r="B280" s="12" t="s">
        <v>204</v>
      </c>
      <c r="C280" s="12" t="s">
        <v>65</v>
      </c>
      <c r="D280" s="14">
        <v>39015</v>
      </c>
      <c r="E280" s="12" t="s">
        <v>121</v>
      </c>
      <c r="F280" s="15">
        <f t="shared" si="1"/>
        <v>11.638603696098563</v>
      </c>
      <c r="G280" s="12" t="s">
        <v>142</v>
      </c>
      <c r="H280" s="12" t="s">
        <v>389</v>
      </c>
      <c r="I280" s="13" t="s">
        <v>313</v>
      </c>
      <c r="J280" s="14">
        <v>43266</v>
      </c>
      <c r="K280" s="12" t="s">
        <v>600</v>
      </c>
      <c r="L280" s="12" t="s">
        <v>75</v>
      </c>
      <c r="M280" s="12" t="s">
        <v>75</v>
      </c>
      <c r="N280" s="12" t="s">
        <v>315</v>
      </c>
      <c r="O280" s="12" t="s">
        <v>522</v>
      </c>
      <c r="P280" s="12" t="s">
        <v>317</v>
      </c>
      <c r="Q280" s="12" t="s">
        <v>330</v>
      </c>
      <c r="R280" s="12" t="s">
        <v>316</v>
      </c>
      <c r="S280" s="12" t="s">
        <v>316</v>
      </c>
      <c r="T280" s="12" t="s">
        <v>316</v>
      </c>
      <c r="U280" s="12" t="s">
        <v>316</v>
      </c>
      <c r="V280" s="12" t="s">
        <v>316</v>
      </c>
      <c r="W280" s="12" t="s">
        <v>514</v>
      </c>
      <c r="X280" s="12" t="s">
        <v>371</v>
      </c>
      <c r="Y280" s="12" t="s">
        <v>75</v>
      </c>
      <c r="Z280" s="14">
        <v>43266</v>
      </c>
      <c r="AA280" s="14">
        <v>43273</v>
      </c>
      <c r="AB280" s="12" t="s">
        <v>87</v>
      </c>
      <c r="AC280" s="12" t="s">
        <v>87</v>
      </c>
      <c r="AD280" s="14">
        <v>43273</v>
      </c>
      <c r="AE280" s="12" t="s">
        <v>320</v>
      </c>
    </row>
    <row r="281" spans="1:31" x14ac:dyDescent="0.35">
      <c r="A281" s="11">
        <v>280</v>
      </c>
      <c r="B281" s="12" t="s">
        <v>204</v>
      </c>
      <c r="C281" s="12" t="s">
        <v>65</v>
      </c>
      <c r="D281" s="14">
        <v>39015</v>
      </c>
      <c r="E281" s="12" t="s">
        <v>121</v>
      </c>
      <c r="F281" s="15">
        <f t="shared" si="1"/>
        <v>12.095824777549623</v>
      </c>
      <c r="G281" s="12" t="s">
        <v>324</v>
      </c>
      <c r="H281" s="12" t="s">
        <v>312</v>
      </c>
      <c r="I281" s="13" t="s">
        <v>313</v>
      </c>
      <c r="J281" s="14">
        <v>43433</v>
      </c>
      <c r="K281" s="12" t="s">
        <v>325</v>
      </c>
      <c r="L281" s="12" t="s">
        <v>75</v>
      </c>
      <c r="M281" s="12" t="s">
        <v>75</v>
      </c>
      <c r="N281" s="12" t="s">
        <v>325</v>
      </c>
      <c r="O281" s="12" t="s">
        <v>316</v>
      </c>
      <c r="P281" s="12" t="s">
        <v>316</v>
      </c>
      <c r="Q281" s="12" t="s">
        <v>316</v>
      </c>
      <c r="R281" s="12" t="s">
        <v>316</v>
      </c>
      <c r="S281" s="12" t="s">
        <v>316</v>
      </c>
      <c r="T281" s="12" t="s">
        <v>316</v>
      </c>
      <c r="U281" s="12" t="s">
        <v>316</v>
      </c>
      <c r="V281" s="12" t="s">
        <v>316</v>
      </c>
      <c r="W281" s="12" t="s">
        <v>316</v>
      </c>
      <c r="X281" s="12" t="s">
        <v>316</v>
      </c>
      <c r="Y281" s="12" t="s">
        <v>75</v>
      </c>
      <c r="Z281" s="14">
        <v>43434</v>
      </c>
      <c r="AA281" s="14">
        <v>43435</v>
      </c>
      <c r="AB281" s="12" t="s">
        <v>87</v>
      </c>
      <c r="AC281" s="12" t="s">
        <v>87</v>
      </c>
      <c r="AD281" s="14">
        <v>43435</v>
      </c>
      <c r="AE281" s="12" t="s">
        <v>320</v>
      </c>
    </row>
    <row r="282" spans="1:31" x14ac:dyDescent="0.35">
      <c r="A282" s="11">
        <v>281</v>
      </c>
      <c r="B282" s="12" t="s">
        <v>207</v>
      </c>
      <c r="C282" s="12" t="s">
        <v>65</v>
      </c>
      <c r="D282" s="14">
        <v>42556</v>
      </c>
      <c r="E282" s="12" t="s">
        <v>311</v>
      </c>
      <c r="F282" s="15">
        <f t="shared" si="1"/>
        <v>1.8179329226557153</v>
      </c>
      <c r="G282" s="12" t="s">
        <v>76</v>
      </c>
      <c r="H282" s="12" t="s">
        <v>389</v>
      </c>
      <c r="I282" s="13" t="s">
        <v>340</v>
      </c>
      <c r="J282" s="14">
        <v>43220</v>
      </c>
      <c r="K282" s="12" t="s">
        <v>601</v>
      </c>
      <c r="L282" s="12" t="s">
        <v>75</v>
      </c>
      <c r="M282" s="12" t="s">
        <v>75</v>
      </c>
      <c r="N282" s="12" t="s">
        <v>315</v>
      </c>
      <c r="O282" s="12" t="s">
        <v>581</v>
      </c>
      <c r="P282" s="12" t="s">
        <v>317</v>
      </c>
      <c r="Q282" s="12" t="s">
        <v>330</v>
      </c>
      <c r="R282" s="12" t="s">
        <v>316</v>
      </c>
      <c r="S282" s="12" t="s">
        <v>316</v>
      </c>
      <c r="T282" s="12" t="s">
        <v>316</v>
      </c>
      <c r="U282" s="12" t="s">
        <v>316</v>
      </c>
      <c r="V282" s="12" t="s">
        <v>316</v>
      </c>
      <c r="W282" s="12" t="s">
        <v>408</v>
      </c>
      <c r="X282" s="12" t="s">
        <v>371</v>
      </c>
      <c r="Y282" s="12" t="s">
        <v>75</v>
      </c>
      <c r="Z282" s="14">
        <v>43220</v>
      </c>
      <c r="AA282" s="14">
        <v>43225</v>
      </c>
      <c r="AB282" s="12" t="s">
        <v>75</v>
      </c>
      <c r="AC282" s="12" t="s">
        <v>87</v>
      </c>
      <c r="AD282" s="14">
        <v>43225</v>
      </c>
      <c r="AE282" s="12" t="s">
        <v>320</v>
      </c>
    </row>
    <row r="283" spans="1:31" x14ac:dyDescent="0.35">
      <c r="A283" s="11">
        <v>282</v>
      </c>
      <c r="B283" s="12" t="s">
        <v>207</v>
      </c>
      <c r="C283" s="12" t="s">
        <v>65</v>
      </c>
      <c r="D283" s="14">
        <v>42556</v>
      </c>
      <c r="E283" s="12" t="s">
        <v>311</v>
      </c>
      <c r="F283" s="15">
        <f t="shared" si="1"/>
        <v>2.239561943874059</v>
      </c>
      <c r="G283" s="12" t="s">
        <v>324</v>
      </c>
      <c r="H283" s="12" t="s">
        <v>312</v>
      </c>
      <c r="I283" s="13" t="s">
        <v>313</v>
      </c>
      <c r="J283" s="14">
        <v>43374</v>
      </c>
      <c r="K283" s="12" t="s">
        <v>329</v>
      </c>
      <c r="L283" s="12" t="s">
        <v>75</v>
      </c>
      <c r="M283" s="12" t="s">
        <v>75</v>
      </c>
      <c r="N283" s="12" t="s">
        <v>322</v>
      </c>
      <c r="O283" s="12" t="s">
        <v>316</v>
      </c>
      <c r="P283" s="12" t="s">
        <v>317</v>
      </c>
      <c r="Q283" s="12" t="s">
        <v>330</v>
      </c>
      <c r="R283" s="12" t="s">
        <v>316</v>
      </c>
      <c r="S283" s="12" t="s">
        <v>316</v>
      </c>
      <c r="T283" s="12" t="s">
        <v>316</v>
      </c>
      <c r="U283" s="12" t="s">
        <v>316</v>
      </c>
      <c r="V283" s="12" t="s">
        <v>316</v>
      </c>
      <c r="W283" s="12" t="s">
        <v>316</v>
      </c>
      <c r="X283" s="12" t="s">
        <v>316</v>
      </c>
      <c r="Y283" s="12" t="s">
        <v>75</v>
      </c>
      <c r="Z283" s="14">
        <v>43374</v>
      </c>
      <c r="AA283" s="14">
        <v>43377</v>
      </c>
      <c r="AB283" s="12" t="s">
        <v>87</v>
      </c>
      <c r="AC283" s="12" t="s">
        <v>87</v>
      </c>
      <c r="AD283" s="14">
        <v>43377</v>
      </c>
      <c r="AE283" s="12" t="s">
        <v>320</v>
      </c>
    </row>
    <row r="284" spans="1:31" x14ac:dyDescent="0.35">
      <c r="A284" s="11">
        <v>283</v>
      </c>
      <c r="B284" s="12" t="s">
        <v>208</v>
      </c>
      <c r="C284" s="12" t="s">
        <v>65</v>
      </c>
      <c r="D284" s="14">
        <v>39083</v>
      </c>
      <c r="E284" s="12" t="s">
        <v>353</v>
      </c>
      <c r="F284" s="15">
        <f t="shared" si="1"/>
        <v>11.367556468172484</v>
      </c>
      <c r="G284" s="12" t="s">
        <v>76</v>
      </c>
      <c r="H284" s="12" t="s">
        <v>338</v>
      </c>
      <c r="I284" s="13" t="s">
        <v>313</v>
      </c>
      <c r="J284" s="14">
        <v>43235</v>
      </c>
      <c r="K284" s="12" t="s">
        <v>339</v>
      </c>
      <c r="L284" s="12" t="s">
        <v>316</v>
      </c>
      <c r="M284" s="12" t="s">
        <v>316</v>
      </c>
      <c r="N284" s="12" t="s">
        <v>316</v>
      </c>
      <c r="O284" s="12" t="s">
        <v>339</v>
      </c>
      <c r="P284" s="12" t="s">
        <v>316</v>
      </c>
      <c r="Q284" s="12" t="s">
        <v>316</v>
      </c>
      <c r="R284" s="12" t="s">
        <v>316</v>
      </c>
      <c r="S284" s="12" t="s">
        <v>316</v>
      </c>
      <c r="T284" s="12" t="s">
        <v>316</v>
      </c>
      <c r="U284" s="12" t="s">
        <v>316</v>
      </c>
      <c r="V284" s="12" t="s">
        <v>316</v>
      </c>
      <c r="W284" s="12" t="s">
        <v>316</v>
      </c>
      <c r="X284" s="12" t="s">
        <v>316</v>
      </c>
      <c r="Y284" s="12" t="s">
        <v>87</v>
      </c>
      <c r="Z284" s="11" t="s">
        <v>316</v>
      </c>
      <c r="AA284" s="11" t="s">
        <v>316</v>
      </c>
      <c r="AB284" s="12" t="s">
        <v>316</v>
      </c>
      <c r="AC284" s="12" t="s">
        <v>316</v>
      </c>
      <c r="AD284" s="11" t="s">
        <v>316</v>
      </c>
      <c r="AE284" s="12" t="s">
        <v>316</v>
      </c>
    </row>
    <row r="285" spans="1:31" x14ac:dyDescent="0.35">
      <c r="A285" s="11">
        <v>284</v>
      </c>
      <c r="B285" s="12" t="s">
        <v>208</v>
      </c>
      <c r="C285" s="12" t="s">
        <v>65</v>
      </c>
      <c r="D285" s="14">
        <v>39083</v>
      </c>
      <c r="E285" s="12" t="s">
        <v>331</v>
      </c>
      <c r="F285" s="15">
        <f t="shared" si="1"/>
        <v>11.537303216974674</v>
      </c>
      <c r="G285" s="12" t="s">
        <v>142</v>
      </c>
      <c r="H285" s="12" t="s">
        <v>312</v>
      </c>
      <c r="I285" s="13" t="s">
        <v>313</v>
      </c>
      <c r="J285" s="14">
        <v>43297</v>
      </c>
      <c r="K285" s="12" t="s">
        <v>602</v>
      </c>
      <c r="L285" s="12" t="s">
        <v>75</v>
      </c>
      <c r="M285" s="12" t="s">
        <v>75</v>
      </c>
      <c r="N285" s="12" t="s">
        <v>322</v>
      </c>
      <c r="O285" s="12" t="s">
        <v>316</v>
      </c>
      <c r="P285" s="12" t="s">
        <v>317</v>
      </c>
      <c r="Q285" s="12" t="s">
        <v>350</v>
      </c>
      <c r="R285" s="12" t="s">
        <v>316</v>
      </c>
      <c r="S285" s="12" t="s">
        <v>316</v>
      </c>
      <c r="T285" s="12" t="s">
        <v>316</v>
      </c>
      <c r="U285" s="12" t="s">
        <v>316</v>
      </c>
      <c r="V285" s="12" t="s">
        <v>316</v>
      </c>
      <c r="W285" s="12" t="s">
        <v>316</v>
      </c>
      <c r="X285" s="12" t="s">
        <v>316</v>
      </c>
      <c r="Y285" s="12" t="s">
        <v>75</v>
      </c>
      <c r="Z285" s="14">
        <v>43298</v>
      </c>
      <c r="AA285" s="14">
        <v>43299</v>
      </c>
      <c r="AB285" s="12" t="s">
        <v>87</v>
      </c>
      <c r="AC285" s="12" t="s">
        <v>87</v>
      </c>
      <c r="AD285" s="14">
        <v>43299</v>
      </c>
      <c r="AE285" s="12" t="s">
        <v>320</v>
      </c>
    </row>
    <row r="286" spans="1:31" x14ac:dyDescent="0.35">
      <c r="A286" s="11">
        <v>285</v>
      </c>
      <c r="B286" s="12" t="s">
        <v>208</v>
      </c>
      <c r="C286" s="12" t="s">
        <v>65</v>
      </c>
      <c r="D286" s="14">
        <v>39083</v>
      </c>
      <c r="E286" s="12" t="s">
        <v>331</v>
      </c>
      <c r="F286" s="15">
        <f t="shared" si="1"/>
        <v>11.570157426420261</v>
      </c>
      <c r="G286" s="12" t="s">
        <v>142</v>
      </c>
      <c r="H286" s="12" t="s">
        <v>312</v>
      </c>
      <c r="I286" s="13" t="s">
        <v>340</v>
      </c>
      <c r="J286" s="14">
        <v>43309</v>
      </c>
      <c r="K286" s="12" t="s">
        <v>603</v>
      </c>
      <c r="L286" s="12" t="s">
        <v>75</v>
      </c>
      <c r="M286" s="12" t="s">
        <v>75</v>
      </c>
      <c r="N286" s="12" t="s">
        <v>315</v>
      </c>
      <c r="O286" s="12" t="s">
        <v>316</v>
      </c>
      <c r="P286" s="12" t="s">
        <v>335</v>
      </c>
      <c r="Q286" s="12" t="s">
        <v>363</v>
      </c>
      <c r="R286" s="12" t="s">
        <v>364</v>
      </c>
      <c r="S286" s="12" t="s">
        <v>318</v>
      </c>
      <c r="T286" s="12" t="s">
        <v>75</v>
      </c>
      <c r="U286" s="12" t="s">
        <v>316</v>
      </c>
      <c r="V286" s="12" t="s">
        <v>316</v>
      </c>
      <c r="W286" s="12" t="s">
        <v>316</v>
      </c>
      <c r="X286" s="12" t="s">
        <v>316</v>
      </c>
      <c r="Y286" s="12" t="s">
        <v>75</v>
      </c>
      <c r="Z286" s="14">
        <v>43309</v>
      </c>
      <c r="AA286" s="14">
        <v>43320</v>
      </c>
      <c r="AB286" s="12" t="s">
        <v>87</v>
      </c>
      <c r="AC286" s="12" t="s">
        <v>87</v>
      </c>
      <c r="AD286" s="14">
        <v>43320</v>
      </c>
      <c r="AE286" s="12" t="s">
        <v>320</v>
      </c>
    </row>
    <row r="287" spans="1:31" x14ac:dyDescent="0.35">
      <c r="A287" s="11">
        <v>286</v>
      </c>
      <c r="B287" s="12" t="s">
        <v>209</v>
      </c>
      <c r="C287" s="12" t="s">
        <v>65</v>
      </c>
      <c r="D287" s="14">
        <v>42649</v>
      </c>
      <c r="E287" s="12" t="s">
        <v>347</v>
      </c>
      <c r="F287" s="15">
        <f t="shared" si="1"/>
        <v>1.6399726214921286</v>
      </c>
      <c r="G287" s="12" t="s">
        <v>76</v>
      </c>
      <c r="H287" s="12" t="s">
        <v>312</v>
      </c>
      <c r="I287" s="13" t="s">
        <v>313</v>
      </c>
      <c r="J287" s="14">
        <v>43248</v>
      </c>
      <c r="K287" s="12" t="s">
        <v>541</v>
      </c>
      <c r="L287" s="12" t="s">
        <v>75</v>
      </c>
      <c r="M287" s="12" t="s">
        <v>75</v>
      </c>
      <c r="N287" s="12" t="s">
        <v>315</v>
      </c>
      <c r="O287" s="12" t="s">
        <v>316</v>
      </c>
      <c r="P287" s="12" t="s">
        <v>317</v>
      </c>
      <c r="Q287" s="12" t="s">
        <v>330</v>
      </c>
      <c r="R287" s="12" t="s">
        <v>316</v>
      </c>
      <c r="S287" s="12" t="s">
        <v>316</v>
      </c>
      <c r="T287" s="12" t="s">
        <v>316</v>
      </c>
      <c r="U287" s="12" t="s">
        <v>316</v>
      </c>
      <c r="V287" s="12" t="s">
        <v>316</v>
      </c>
      <c r="W287" s="12" t="s">
        <v>393</v>
      </c>
      <c r="X287" s="12" t="s">
        <v>371</v>
      </c>
      <c r="Y287" s="12" t="s">
        <v>75</v>
      </c>
      <c r="Z287" s="14">
        <v>43248</v>
      </c>
      <c r="AA287" s="14">
        <v>43250</v>
      </c>
      <c r="AB287" s="12" t="s">
        <v>87</v>
      </c>
      <c r="AC287" s="12" t="s">
        <v>87</v>
      </c>
      <c r="AD287" s="14">
        <v>43250</v>
      </c>
      <c r="AE287" s="12" t="s">
        <v>320</v>
      </c>
    </row>
    <row r="288" spans="1:31" x14ac:dyDescent="0.35">
      <c r="A288" s="11">
        <v>287</v>
      </c>
      <c r="B288" s="12" t="s">
        <v>209</v>
      </c>
      <c r="C288" s="12" t="s">
        <v>65</v>
      </c>
      <c r="D288" s="14">
        <v>42649</v>
      </c>
      <c r="E288" s="12" t="s">
        <v>347</v>
      </c>
      <c r="F288" s="15">
        <f t="shared" si="1"/>
        <v>1.6536618754277892</v>
      </c>
      <c r="G288" s="12" t="s">
        <v>76</v>
      </c>
      <c r="H288" s="12" t="s">
        <v>312</v>
      </c>
      <c r="I288" s="13" t="s">
        <v>313</v>
      </c>
      <c r="J288" s="14">
        <v>43253</v>
      </c>
      <c r="K288" s="12" t="s">
        <v>604</v>
      </c>
      <c r="L288" s="12" t="s">
        <v>75</v>
      </c>
      <c r="M288" s="12" t="s">
        <v>75</v>
      </c>
      <c r="N288" s="12" t="s">
        <v>315</v>
      </c>
      <c r="O288" s="12" t="s">
        <v>316</v>
      </c>
      <c r="P288" s="12" t="s">
        <v>317</v>
      </c>
      <c r="Q288" s="12" t="s">
        <v>318</v>
      </c>
      <c r="R288" s="12" t="s">
        <v>605</v>
      </c>
      <c r="S288" s="12" t="s">
        <v>318</v>
      </c>
      <c r="T288" s="12" t="s">
        <v>87</v>
      </c>
      <c r="U288" s="12" t="s">
        <v>316</v>
      </c>
      <c r="V288" s="12" t="s">
        <v>316</v>
      </c>
      <c r="W288" s="12" t="s">
        <v>316</v>
      </c>
      <c r="X288" s="12" t="s">
        <v>316</v>
      </c>
      <c r="Y288" s="12" t="s">
        <v>75</v>
      </c>
      <c r="Z288" s="14">
        <v>43253</v>
      </c>
      <c r="AA288" s="14">
        <v>43260</v>
      </c>
      <c r="AB288" s="12" t="s">
        <v>87</v>
      </c>
      <c r="AC288" s="12" t="s">
        <v>87</v>
      </c>
      <c r="AD288" s="14">
        <v>43260</v>
      </c>
      <c r="AE288" s="12" t="s">
        <v>320</v>
      </c>
    </row>
    <row r="289" spans="1:31" x14ac:dyDescent="0.35">
      <c r="A289" s="11">
        <v>288</v>
      </c>
      <c r="B289" s="12" t="s">
        <v>209</v>
      </c>
      <c r="C289" s="12" t="s">
        <v>65</v>
      </c>
      <c r="D289" s="14">
        <v>42649</v>
      </c>
      <c r="E289" s="12" t="s">
        <v>347</v>
      </c>
      <c r="F289" s="15">
        <f t="shared" si="1"/>
        <v>1.8042436687200547</v>
      </c>
      <c r="G289" s="12" t="s">
        <v>142</v>
      </c>
      <c r="H289" s="12" t="s">
        <v>312</v>
      </c>
      <c r="I289" s="13" t="s">
        <v>313</v>
      </c>
      <c r="J289" s="14">
        <v>43308</v>
      </c>
      <c r="K289" s="12" t="s">
        <v>325</v>
      </c>
      <c r="L289" s="12" t="s">
        <v>75</v>
      </c>
      <c r="M289" s="12" t="s">
        <v>75</v>
      </c>
      <c r="N289" s="12" t="s">
        <v>325</v>
      </c>
      <c r="O289" s="12" t="s">
        <v>316</v>
      </c>
      <c r="P289" s="12" t="s">
        <v>316</v>
      </c>
      <c r="Q289" s="12" t="s">
        <v>316</v>
      </c>
      <c r="R289" s="12" t="s">
        <v>316</v>
      </c>
      <c r="S289" s="12" t="s">
        <v>316</v>
      </c>
      <c r="T289" s="12" t="s">
        <v>316</v>
      </c>
      <c r="U289" s="12" t="s">
        <v>316</v>
      </c>
      <c r="V289" s="12" t="s">
        <v>316</v>
      </c>
      <c r="W289" s="12" t="s">
        <v>316</v>
      </c>
      <c r="X289" s="12" t="s">
        <v>316</v>
      </c>
      <c r="Y289" s="12" t="s">
        <v>75</v>
      </c>
      <c r="Z289" s="14">
        <v>43309</v>
      </c>
      <c r="AA289" s="14">
        <v>43310</v>
      </c>
      <c r="AB289" s="12" t="s">
        <v>87</v>
      </c>
      <c r="AC289" s="12" t="s">
        <v>87</v>
      </c>
      <c r="AD289" s="14">
        <v>43310</v>
      </c>
      <c r="AE289" s="12" t="s">
        <v>320</v>
      </c>
    </row>
    <row r="290" spans="1:31" x14ac:dyDescent="0.35">
      <c r="A290" s="11">
        <v>289</v>
      </c>
      <c r="B290" s="12" t="s">
        <v>209</v>
      </c>
      <c r="C290" s="12" t="s">
        <v>65</v>
      </c>
      <c r="D290" s="14">
        <v>42649</v>
      </c>
      <c r="E290" s="12" t="s">
        <v>347</v>
      </c>
      <c r="F290" s="15">
        <f t="shared" si="1"/>
        <v>2.0944558521560577</v>
      </c>
      <c r="G290" s="12" t="s">
        <v>324</v>
      </c>
      <c r="H290" s="12" t="s">
        <v>312</v>
      </c>
      <c r="I290" s="13" t="s">
        <v>313</v>
      </c>
      <c r="J290" s="14">
        <v>43414</v>
      </c>
      <c r="K290" s="12" t="s">
        <v>606</v>
      </c>
      <c r="L290" s="12" t="s">
        <v>75</v>
      </c>
      <c r="M290" s="12" t="s">
        <v>75</v>
      </c>
      <c r="N290" s="12" t="s">
        <v>322</v>
      </c>
      <c r="O290" s="12" t="s">
        <v>316</v>
      </c>
      <c r="P290" s="12" t="s">
        <v>317</v>
      </c>
      <c r="Q290" s="12" t="s">
        <v>454</v>
      </c>
      <c r="R290" s="12" t="s">
        <v>316</v>
      </c>
      <c r="S290" s="12" t="s">
        <v>316</v>
      </c>
      <c r="T290" s="12" t="s">
        <v>316</v>
      </c>
      <c r="U290" s="12" t="s">
        <v>316</v>
      </c>
      <c r="V290" s="12" t="s">
        <v>316</v>
      </c>
      <c r="W290" s="12" t="s">
        <v>316</v>
      </c>
      <c r="X290" s="12" t="s">
        <v>316</v>
      </c>
      <c r="Y290" s="12" t="s">
        <v>75</v>
      </c>
      <c r="Z290" s="14">
        <v>43415</v>
      </c>
      <c r="AA290" s="14">
        <v>43417</v>
      </c>
      <c r="AB290" s="12" t="s">
        <v>87</v>
      </c>
      <c r="AC290" s="12" t="s">
        <v>87</v>
      </c>
      <c r="AD290" s="14">
        <v>43417</v>
      </c>
      <c r="AE290" s="12" t="s">
        <v>320</v>
      </c>
    </row>
    <row r="291" spans="1:31" x14ac:dyDescent="0.35">
      <c r="A291" s="11">
        <v>290</v>
      </c>
      <c r="B291" s="12" t="s">
        <v>210</v>
      </c>
      <c r="C291" s="12" t="s">
        <v>65</v>
      </c>
      <c r="D291" s="14">
        <v>42206</v>
      </c>
      <c r="E291" s="12" t="s">
        <v>347</v>
      </c>
      <c r="F291" s="15">
        <f t="shared" si="1"/>
        <v>2.9048596851471595</v>
      </c>
      <c r="G291" s="12" t="s">
        <v>76</v>
      </c>
      <c r="H291" s="12" t="s">
        <v>312</v>
      </c>
      <c r="I291" s="13" t="s">
        <v>313</v>
      </c>
      <c r="J291" s="14">
        <v>43267</v>
      </c>
      <c r="K291" s="12" t="s">
        <v>329</v>
      </c>
      <c r="L291" s="12" t="s">
        <v>75</v>
      </c>
      <c r="M291" s="12" t="s">
        <v>75</v>
      </c>
      <c r="N291" s="12" t="s">
        <v>322</v>
      </c>
      <c r="O291" s="12" t="s">
        <v>316</v>
      </c>
      <c r="P291" s="12" t="s">
        <v>317</v>
      </c>
      <c r="Q291" s="12" t="s">
        <v>330</v>
      </c>
      <c r="R291" s="12" t="s">
        <v>316</v>
      </c>
      <c r="S291" s="12" t="s">
        <v>316</v>
      </c>
      <c r="T291" s="12" t="s">
        <v>316</v>
      </c>
      <c r="U291" s="12" t="s">
        <v>316</v>
      </c>
      <c r="V291" s="12" t="s">
        <v>316</v>
      </c>
      <c r="W291" s="12" t="s">
        <v>316</v>
      </c>
      <c r="X291" s="12" t="s">
        <v>316</v>
      </c>
      <c r="Y291" s="12" t="s">
        <v>75</v>
      </c>
      <c r="Z291" s="14">
        <v>43267</v>
      </c>
      <c r="AA291" s="14">
        <v>43269</v>
      </c>
      <c r="AB291" s="12" t="s">
        <v>87</v>
      </c>
      <c r="AC291" s="12" t="s">
        <v>87</v>
      </c>
      <c r="AD291" s="14">
        <v>43269</v>
      </c>
      <c r="AE291" s="12" t="s">
        <v>320</v>
      </c>
    </row>
    <row r="292" spans="1:31" x14ac:dyDescent="0.35">
      <c r="A292" s="11">
        <v>291</v>
      </c>
      <c r="B292" s="12" t="s">
        <v>210</v>
      </c>
      <c r="C292" s="12" t="s">
        <v>65</v>
      </c>
      <c r="D292" s="14">
        <v>42206</v>
      </c>
      <c r="E292" s="12" t="s">
        <v>347</v>
      </c>
      <c r="F292" s="15">
        <f t="shared" si="1"/>
        <v>2.9130732375085557</v>
      </c>
      <c r="G292" s="12" t="s">
        <v>76</v>
      </c>
      <c r="H292" s="12" t="s">
        <v>312</v>
      </c>
      <c r="I292" s="13" t="s">
        <v>313</v>
      </c>
      <c r="J292" s="14">
        <v>43270</v>
      </c>
      <c r="K292" s="12" t="s">
        <v>329</v>
      </c>
      <c r="L292" s="12" t="s">
        <v>75</v>
      </c>
      <c r="M292" s="12" t="s">
        <v>75</v>
      </c>
      <c r="N292" s="12" t="s">
        <v>322</v>
      </c>
      <c r="O292" s="12" t="s">
        <v>316</v>
      </c>
      <c r="P292" s="12" t="s">
        <v>317</v>
      </c>
      <c r="Q292" s="12" t="s">
        <v>330</v>
      </c>
      <c r="R292" s="12" t="s">
        <v>316</v>
      </c>
      <c r="S292" s="12" t="s">
        <v>316</v>
      </c>
      <c r="T292" s="12" t="s">
        <v>316</v>
      </c>
      <c r="U292" s="12" t="s">
        <v>316</v>
      </c>
      <c r="V292" s="12" t="s">
        <v>316</v>
      </c>
      <c r="W292" s="12" t="s">
        <v>316</v>
      </c>
      <c r="X292" s="12" t="s">
        <v>316</v>
      </c>
      <c r="Y292" s="12" t="s">
        <v>75</v>
      </c>
      <c r="Z292" s="14">
        <v>43270</v>
      </c>
      <c r="AA292" s="14">
        <v>43272</v>
      </c>
      <c r="AB292" s="12" t="s">
        <v>87</v>
      </c>
      <c r="AC292" s="12" t="s">
        <v>87</v>
      </c>
      <c r="AD292" s="14">
        <v>43272</v>
      </c>
      <c r="AE292" s="12" t="s">
        <v>320</v>
      </c>
    </row>
    <row r="293" spans="1:31" x14ac:dyDescent="0.35">
      <c r="A293" s="11">
        <v>292</v>
      </c>
      <c r="B293" s="12" t="s">
        <v>210</v>
      </c>
      <c r="C293" s="12" t="s">
        <v>65</v>
      </c>
      <c r="D293" s="14">
        <v>42206</v>
      </c>
      <c r="E293" s="12" t="s">
        <v>347</v>
      </c>
      <c r="F293" s="15">
        <f t="shared" si="1"/>
        <v>3.0609171800136892</v>
      </c>
      <c r="G293" s="12" t="s">
        <v>142</v>
      </c>
      <c r="H293" s="12" t="s">
        <v>312</v>
      </c>
      <c r="I293" s="13" t="s">
        <v>313</v>
      </c>
      <c r="J293" s="14">
        <v>43324</v>
      </c>
      <c r="K293" s="12" t="s">
        <v>607</v>
      </c>
      <c r="L293" s="12" t="s">
        <v>75</v>
      </c>
      <c r="M293" s="12" t="s">
        <v>75</v>
      </c>
      <c r="N293" s="12" t="s">
        <v>315</v>
      </c>
      <c r="O293" s="12" t="s">
        <v>316</v>
      </c>
      <c r="P293" s="12" t="s">
        <v>335</v>
      </c>
      <c r="Q293" s="12" t="s">
        <v>608</v>
      </c>
      <c r="R293" s="12" t="s">
        <v>609</v>
      </c>
      <c r="S293" s="12" t="s">
        <v>610</v>
      </c>
      <c r="T293" s="12" t="s">
        <v>87</v>
      </c>
      <c r="U293" s="12" t="s">
        <v>316</v>
      </c>
      <c r="V293" s="12" t="s">
        <v>316</v>
      </c>
      <c r="W293" s="12" t="s">
        <v>393</v>
      </c>
      <c r="X293" s="12" t="s">
        <v>371</v>
      </c>
      <c r="Y293" s="12" t="s">
        <v>75</v>
      </c>
      <c r="Z293" s="14">
        <v>43324</v>
      </c>
      <c r="AA293" s="14">
        <v>43329</v>
      </c>
      <c r="AB293" s="12" t="s">
        <v>87</v>
      </c>
      <c r="AC293" s="12" t="s">
        <v>87</v>
      </c>
      <c r="AD293" s="14">
        <v>43329</v>
      </c>
      <c r="AE293" s="12" t="s">
        <v>320</v>
      </c>
    </row>
    <row r="294" spans="1:31" x14ac:dyDescent="0.35">
      <c r="A294" s="11">
        <v>293</v>
      </c>
      <c r="B294" s="12" t="s">
        <v>211</v>
      </c>
      <c r="C294" s="12" t="s">
        <v>90</v>
      </c>
      <c r="D294" s="14">
        <v>37062</v>
      </c>
      <c r="E294" s="12" t="s">
        <v>331</v>
      </c>
      <c r="F294" s="15">
        <f t="shared" si="1"/>
        <v>16.969199178644764</v>
      </c>
      <c r="G294" s="12" t="s">
        <v>76</v>
      </c>
      <c r="H294" s="12" t="s">
        <v>338</v>
      </c>
      <c r="I294" s="13" t="s">
        <v>313</v>
      </c>
      <c r="J294" s="14">
        <v>43260</v>
      </c>
      <c r="K294" s="12" t="s">
        <v>611</v>
      </c>
      <c r="L294" s="12" t="s">
        <v>316</v>
      </c>
      <c r="M294" s="12" t="s">
        <v>316</v>
      </c>
      <c r="N294" s="12" t="s">
        <v>316</v>
      </c>
      <c r="O294" s="12" t="s">
        <v>611</v>
      </c>
      <c r="P294" s="12" t="s">
        <v>316</v>
      </c>
      <c r="Q294" s="12" t="s">
        <v>316</v>
      </c>
      <c r="R294" s="12" t="s">
        <v>316</v>
      </c>
      <c r="S294" s="12" t="s">
        <v>316</v>
      </c>
      <c r="T294" s="12" t="s">
        <v>316</v>
      </c>
      <c r="U294" s="12" t="s">
        <v>316</v>
      </c>
      <c r="V294" s="12" t="s">
        <v>316</v>
      </c>
      <c r="W294" s="12" t="s">
        <v>316</v>
      </c>
      <c r="X294" s="12" t="s">
        <v>316</v>
      </c>
      <c r="Y294" s="12" t="s">
        <v>87</v>
      </c>
      <c r="Z294" s="11" t="s">
        <v>316</v>
      </c>
      <c r="AA294" s="11" t="s">
        <v>316</v>
      </c>
      <c r="AB294" s="12" t="s">
        <v>316</v>
      </c>
      <c r="AC294" s="12" t="s">
        <v>316</v>
      </c>
      <c r="AD294" s="11" t="s">
        <v>316</v>
      </c>
      <c r="AE294" s="12" t="s">
        <v>316</v>
      </c>
    </row>
    <row r="295" spans="1:31" x14ac:dyDescent="0.35">
      <c r="A295" s="11">
        <v>294</v>
      </c>
      <c r="B295" s="12" t="s">
        <v>211</v>
      </c>
      <c r="C295" s="12" t="s">
        <v>90</v>
      </c>
      <c r="D295" s="14">
        <v>37062</v>
      </c>
      <c r="E295" s="12" t="s">
        <v>331</v>
      </c>
      <c r="F295" s="15">
        <f t="shared" si="1"/>
        <v>16.996577686516083</v>
      </c>
      <c r="G295" s="12" t="s">
        <v>76</v>
      </c>
      <c r="H295" s="12" t="s">
        <v>389</v>
      </c>
      <c r="I295" s="13" t="s">
        <v>313</v>
      </c>
      <c r="J295" s="14">
        <v>43270</v>
      </c>
      <c r="K295" s="12" t="s">
        <v>612</v>
      </c>
      <c r="L295" s="12" t="s">
        <v>75</v>
      </c>
      <c r="M295" s="12" t="s">
        <v>75</v>
      </c>
      <c r="N295" s="12" t="s">
        <v>315</v>
      </c>
      <c r="O295" s="12" t="s">
        <v>556</v>
      </c>
      <c r="P295" s="12" t="s">
        <v>317</v>
      </c>
      <c r="Q295" s="12" t="s">
        <v>610</v>
      </c>
      <c r="R295" s="12" t="s">
        <v>613</v>
      </c>
      <c r="S295" s="12" t="s">
        <v>610</v>
      </c>
      <c r="T295" s="12" t="s">
        <v>87</v>
      </c>
      <c r="U295" s="12" t="s">
        <v>316</v>
      </c>
      <c r="V295" s="12" t="s">
        <v>316</v>
      </c>
      <c r="W295" s="12" t="s">
        <v>316</v>
      </c>
      <c r="X295" s="12" t="s">
        <v>316</v>
      </c>
      <c r="Y295" s="12" t="s">
        <v>75</v>
      </c>
      <c r="Z295" s="14">
        <v>43270</v>
      </c>
      <c r="AA295" s="14">
        <v>43273</v>
      </c>
      <c r="AB295" s="12" t="s">
        <v>87</v>
      </c>
      <c r="AC295" s="12" t="s">
        <v>87</v>
      </c>
      <c r="AD295" s="14">
        <v>43273</v>
      </c>
      <c r="AE295" s="12" t="s">
        <v>320</v>
      </c>
    </row>
    <row r="296" spans="1:31" x14ac:dyDescent="0.35">
      <c r="A296" s="11">
        <v>295</v>
      </c>
      <c r="B296" s="12" t="s">
        <v>211</v>
      </c>
      <c r="C296" s="12" t="s">
        <v>90</v>
      </c>
      <c r="D296" s="14">
        <v>37062</v>
      </c>
      <c r="E296" s="12" t="s">
        <v>331</v>
      </c>
      <c r="F296" s="15">
        <f t="shared" si="1"/>
        <v>17.013004791238878</v>
      </c>
      <c r="G296" s="12" t="s">
        <v>76</v>
      </c>
      <c r="H296" s="12" t="s">
        <v>312</v>
      </c>
      <c r="I296" s="13" t="s">
        <v>313</v>
      </c>
      <c r="J296" s="14">
        <v>43276</v>
      </c>
      <c r="K296" s="12" t="s">
        <v>614</v>
      </c>
      <c r="L296" s="12" t="s">
        <v>75</v>
      </c>
      <c r="M296" s="12" t="s">
        <v>75</v>
      </c>
      <c r="N296" s="12" t="s">
        <v>315</v>
      </c>
      <c r="O296" s="12" t="s">
        <v>316</v>
      </c>
      <c r="P296" s="12" t="s">
        <v>317</v>
      </c>
      <c r="Q296" s="12" t="s">
        <v>344</v>
      </c>
      <c r="R296" s="12" t="s">
        <v>316</v>
      </c>
      <c r="S296" s="12" t="s">
        <v>316</v>
      </c>
      <c r="T296" s="12" t="s">
        <v>316</v>
      </c>
      <c r="U296" s="12" t="s">
        <v>615</v>
      </c>
      <c r="V296" s="12" t="s">
        <v>344</v>
      </c>
      <c r="W296" s="12" t="s">
        <v>316</v>
      </c>
      <c r="X296" s="12" t="s">
        <v>316</v>
      </c>
      <c r="Y296" s="12" t="s">
        <v>75</v>
      </c>
      <c r="Z296" s="14">
        <v>43276</v>
      </c>
      <c r="AA296" s="14">
        <v>43286</v>
      </c>
      <c r="AB296" s="12" t="s">
        <v>87</v>
      </c>
      <c r="AC296" s="12" t="s">
        <v>87</v>
      </c>
      <c r="AD296" s="14">
        <v>43286</v>
      </c>
      <c r="AE296" s="12" t="s">
        <v>320</v>
      </c>
    </row>
    <row r="297" spans="1:31" x14ac:dyDescent="0.35">
      <c r="A297" s="11">
        <v>296</v>
      </c>
      <c r="B297" s="12" t="s">
        <v>212</v>
      </c>
      <c r="C297" s="12" t="s">
        <v>65</v>
      </c>
      <c r="D297" s="14">
        <v>42480</v>
      </c>
      <c r="E297" s="12" t="s">
        <v>347</v>
      </c>
      <c r="F297" s="15">
        <f t="shared" si="1"/>
        <v>2.1382614647501712</v>
      </c>
      <c r="G297" s="12" t="s">
        <v>76</v>
      </c>
      <c r="H297" s="12" t="s">
        <v>338</v>
      </c>
      <c r="I297" s="13" t="s">
        <v>313</v>
      </c>
      <c r="J297" s="14">
        <v>43261</v>
      </c>
      <c r="K297" s="12" t="s">
        <v>339</v>
      </c>
      <c r="L297" s="12" t="s">
        <v>316</v>
      </c>
      <c r="M297" s="12" t="s">
        <v>316</v>
      </c>
      <c r="N297" s="12" t="s">
        <v>316</v>
      </c>
      <c r="O297" s="12" t="s">
        <v>339</v>
      </c>
      <c r="P297" s="12" t="s">
        <v>316</v>
      </c>
      <c r="Q297" s="12" t="s">
        <v>316</v>
      </c>
      <c r="R297" s="12" t="s">
        <v>316</v>
      </c>
      <c r="S297" s="12" t="s">
        <v>316</v>
      </c>
      <c r="T297" s="12" t="s">
        <v>316</v>
      </c>
      <c r="U297" s="12" t="s">
        <v>316</v>
      </c>
      <c r="V297" s="12" t="s">
        <v>316</v>
      </c>
      <c r="W297" s="12" t="s">
        <v>316</v>
      </c>
      <c r="X297" s="12" t="s">
        <v>316</v>
      </c>
      <c r="Y297" s="12" t="s">
        <v>87</v>
      </c>
      <c r="Z297" s="11" t="s">
        <v>316</v>
      </c>
      <c r="AA297" s="11" t="s">
        <v>316</v>
      </c>
      <c r="AB297" s="12" t="s">
        <v>316</v>
      </c>
      <c r="AC297" s="12" t="s">
        <v>316</v>
      </c>
      <c r="AD297" s="11" t="s">
        <v>316</v>
      </c>
      <c r="AE297" s="12" t="s">
        <v>316</v>
      </c>
    </row>
    <row r="298" spans="1:31" x14ac:dyDescent="0.35">
      <c r="A298" s="11">
        <v>297</v>
      </c>
      <c r="B298" s="12" t="s">
        <v>212</v>
      </c>
      <c r="C298" s="12" t="s">
        <v>65</v>
      </c>
      <c r="D298" s="14">
        <v>42480</v>
      </c>
      <c r="E298" s="12" t="s">
        <v>347</v>
      </c>
      <c r="F298" s="15">
        <f t="shared" si="1"/>
        <v>2.1711156741957565</v>
      </c>
      <c r="G298" s="12" t="s">
        <v>76</v>
      </c>
      <c r="H298" s="12" t="s">
        <v>312</v>
      </c>
      <c r="I298" s="13" t="s">
        <v>313</v>
      </c>
      <c r="J298" s="14">
        <v>43273</v>
      </c>
      <c r="K298" s="12" t="s">
        <v>325</v>
      </c>
      <c r="L298" s="12" t="s">
        <v>75</v>
      </c>
      <c r="M298" s="12" t="s">
        <v>75</v>
      </c>
      <c r="N298" s="12" t="s">
        <v>325</v>
      </c>
      <c r="O298" s="12" t="s">
        <v>316</v>
      </c>
      <c r="P298" s="12" t="s">
        <v>316</v>
      </c>
      <c r="Q298" s="12" t="s">
        <v>316</v>
      </c>
      <c r="R298" s="12" t="s">
        <v>316</v>
      </c>
      <c r="S298" s="12" t="s">
        <v>316</v>
      </c>
      <c r="T298" s="12" t="s">
        <v>316</v>
      </c>
      <c r="U298" s="12" t="s">
        <v>316</v>
      </c>
      <c r="V298" s="12" t="s">
        <v>316</v>
      </c>
      <c r="W298" s="12" t="s">
        <v>316</v>
      </c>
      <c r="X298" s="12" t="s">
        <v>316</v>
      </c>
      <c r="Y298" s="12" t="s">
        <v>75</v>
      </c>
      <c r="Z298" s="14">
        <v>43273</v>
      </c>
      <c r="AA298" s="14">
        <v>43276</v>
      </c>
      <c r="AB298" s="12" t="s">
        <v>87</v>
      </c>
      <c r="AC298" s="12" t="s">
        <v>87</v>
      </c>
      <c r="AD298" s="14">
        <v>43276</v>
      </c>
      <c r="AE298" s="12" t="s">
        <v>320</v>
      </c>
    </row>
    <row r="299" spans="1:31" x14ac:dyDescent="0.35">
      <c r="A299" s="11">
        <v>298</v>
      </c>
      <c r="B299" s="12" t="s">
        <v>212</v>
      </c>
      <c r="C299" s="12" t="s">
        <v>65</v>
      </c>
      <c r="D299" s="14">
        <v>42480</v>
      </c>
      <c r="E299" s="12" t="s">
        <v>347</v>
      </c>
      <c r="F299" s="15">
        <f t="shared" si="1"/>
        <v>2.1848049281314168</v>
      </c>
      <c r="G299" s="12" t="s">
        <v>76</v>
      </c>
      <c r="H299" s="12" t="s">
        <v>389</v>
      </c>
      <c r="I299" s="13" t="s">
        <v>313</v>
      </c>
      <c r="J299" s="14">
        <v>43278</v>
      </c>
      <c r="K299" s="12" t="s">
        <v>616</v>
      </c>
      <c r="L299" s="12" t="s">
        <v>75</v>
      </c>
      <c r="M299" s="12" t="s">
        <v>75</v>
      </c>
      <c r="N299" s="12" t="s">
        <v>325</v>
      </c>
      <c r="O299" s="12" t="s">
        <v>617</v>
      </c>
      <c r="P299" s="12" t="s">
        <v>316</v>
      </c>
      <c r="Q299" s="12" t="s">
        <v>316</v>
      </c>
      <c r="R299" s="12" t="s">
        <v>316</v>
      </c>
      <c r="S299" s="12" t="s">
        <v>316</v>
      </c>
      <c r="T299" s="12" t="s">
        <v>316</v>
      </c>
      <c r="U299" s="12" t="s">
        <v>316</v>
      </c>
      <c r="V299" s="12" t="s">
        <v>316</v>
      </c>
      <c r="W299" s="12" t="s">
        <v>316</v>
      </c>
      <c r="X299" s="12" t="s">
        <v>316</v>
      </c>
      <c r="Y299" s="12" t="s">
        <v>75</v>
      </c>
      <c r="Z299" s="14">
        <v>43278</v>
      </c>
      <c r="AA299" s="14">
        <v>43281</v>
      </c>
      <c r="AB299" s="12" t="s">
        <v>87</v>
      </c>
      <c r="AC299" s="12" t="s">
        <v>87</v>
      </c>
      <c r="AD299" s="14">
        <v>43281</v>
      </c>
      <c r="AE299" s="12" t="s">
        <v>320</v>
      </c>
    </row>
    <row r="300" spans="1:31" x14ac:dyDescent="0.35">
      <c r="A300" s="11">
        <v>299</v>
      </c>
      <c r="B300" s="12" t="s">
        <v>212</v>
      </c>
      <c r="C300" s="12" t="s">
        <v>65</v>
      </c>
      <c r="D300" s="14">
        <v>42480</v>
      </c>
      <c r="E300" s="12" t="s">
        <v>347</v>
      </c>
      <c r="F300" s="15">
        <f t="shared" si="1"/>
        <v>2.3189596167008899</v>
      </c>
      <c r="G300" s="12" t="s">
        <v>142</v>
      </c>
      <c r="H300" s="12" t="s">
        <v>312</v>
      </c>
      <c r="I300" s="13" t="s">
        <v>313</v>
      </c>
      <c r="J300" s="14">
        <v>43327</v>
      </c>
      <c r="K300" s="12" t="s">
        <v>618</v>
      </c>
      <c r="L300" s="12" t="s">
        <v>75</v>
      </c>
      <c r="M300" s="12" t="s">
        <v>75</v>
      </c>
      <c r="N300" s="12" t="s">
        <v>315</v>
      </c>
      <c r="O300" s="12" t="s">
        <v>316</v>
      </c>
      <c r="P300" s="12" t="s">
        <v>317</v>
      </c>
      <c r="Q300" s="12" t="s">
        <v>330</v>
      </c>
      <c r="R300" s="12" t="s">
        <v>316</v>
      </c>
      <c r="S300" s="12" t="s">
        <v>316</v>
      </c>
      <c r="T300" s="12" t="s">
        <v>316</v>
      </c>
      <c r="U300" s="12" t="s">
        <v>316</v>
      </c>
      <c r="V300" s="12" t="s">
        <v>316</v>
      </c>
      <c r="W300" s="12" t="s">
        <v>393</v>
      </c>
      <c r="X300" s="12" t="s">
        <v>371</v>
      </c>
      <c r="Y300" s="12" t="s">
        <v>75</v>
      </c>
      <c r="Z300" s="14">
        <v>43327</v>
      </c>
      <c r="AA300" s="14">
        <v>43328</v>
      </c>
      <c r="AB300" s="12" t="s">
        <v>87</v>
      </c>
      <c r="AC300" s="12" t="s">
        <v>87</v>
      </c>
      <c r="AD300" s="14">
        <v>43328</v>
      </c>
      <c r="AE300" s="12" t="s">
        <v>320</v>
      </c>
    </row>
    <row r="301" spans="1:31" x14ac:dyDescent="0.35">
      <c r="A301" s="11">
        <v>300</v>
      </c>
      <c r="B301" s="12" t="s">
        <v>212</v>
      </c>
      <c r="C301" s="12" t="s">
        <v>65</v>
      </c>
      <c r="D301" s="14">
        <v>42480</v>
      </c>
      <c r="E301" s="12" t="s">
        <v>347</v>
      </c>
      <c r="F301" s="15">
        <f t="shared" si="1"/>
        <v>3.0581793292265571</v>
      </c>
      <c r="G301" s="12" t="s">
        <v>327</v>
      </c>
      <c r="H301" s="12" t="s">
        <v>312</v>
      </c>
      <c r="I301" s="13" t="s">
        <v>313</v>
      </c>
      <c r="J301" s="14">
        <v>43597</v>
      </c>
      <c r="K301" s="12" t="s">
        <v>325</v>
      </c>
      <c r="L301" s="12" t="s">
        <v>75</v>
      </c>
      <c r="M301" s="12" t="s">
        <v>75</v>
      </c>
      <c r="N301" s="12" t="s">
        <v>325</v>
      </c>
      <c r="O301" s="12" t="s">
        <v>316</v>
      </c>
      <c r="P301" s="12" t="s">
        <v>316</v>
      </c>
      <c r="Q301" s="12" t="s">
        <v>316</v>
      </c>
      <c r="R301" s="12" t="s">
        <v>316</v>
      </c>
      <c r="S301" s="12" t="s">
        <v>316</v>
      </c>
      <c r="T301" s="12" t="s">
        <v>316</v>
      </c>
      <c r="U301" s="12" t="s">
        <v>316</v>
      </c>
      <c r="V301" s="12" t="s">
        <v>316</v>
      </c>
      <c r="W301" s="12" t="s">
        <v>316</v>
      </c>
      <c r="X301" s="12" t="s">
        <v>316</v>
      </c>
      <c r="Y301" s="12" t="s">
        <v>75</v>
      </c>
      <c r="Z301" s="14">
        <v>43597</v>
      </c>
      <c r="AA301" s="14">
        <v>43598</v>
      </c>
      <c r="AB301" s="12" t="s">
        <v>87</v>
      </c>
      <c r="AC301" s="12" t="s">
        <v>87</v>
      </c>
      <c r="AD301" s="14">
        <v>43598</v>
      </c>
      <c r="AE301" s="12" t="s">
        <v>320</v>
      </c>
    </row>
    <row r="302" spans="1:31" x14ac:dyDescent="0.35">
      <c r="A302" s="11">
        <v>301</v>
      </c>
      <c r="B302" s="12" t="s">
        <v>212</v>
      </c>
      <c r="C302" s="12" t="s">
        <v>65</v>
      </c>
      <c r="D302" s="14">
        <v>42480</v>
      </c>
      <c r="E302" s="12" t="s">
        <v>347</v>
      </c>
      <c r="F302" s="15">
        <f t="shared" si="1"/>
        <v>3.0691307323750854</v>
      </c>
      <c r="G302" s="12" t="s">
        <v>327</v>
      </c>
      <c r="H302" s="12" t="s">
        <v>312</v>
      </c>
      <c r="I302" s="13" t="s">
        <v>313</v>
      </c>
      <c r="J302" s="14">
        <v>43601</v>
      </c>
      <c r="K302" s="12" t="s">
        <v>325</v>
      </c>
      <c r="L302" s="12" t="s">
        <v>75</v>
      </c>
      <c r="M302" s="12" t="s">
        <v>75</v>
      </c>
      <c r="N302" s="12" t="s">
        <v>325</v>
      </c>
      <c r="O302" s="12" t="s">
        <v>316</v>
      </c>
      <c r="P302" s="12" t="s">
        <v>316</v>
      </c>
      <c r="Q302" s="12" t="s">
        <v>316</v>
      </c>
      <c r="R302" s="12" t="s">
        <v>316</v>
      </c>
      <c r="S302" s="12" t="s">
        <v>316</v>
      </c>
      <c r="T302" s="12" t="s">
        <v>316</v>
      </c>
      <c r="U302" s="12" t="s">
        <v>316</v>
      </c>
      <c r="V302" s="12" t="s">
        <v>316</v>
      </c>
      <c r="W302" s="12" t="s">
        <v>316</v>
      </c>
      <c r="X302" s="12" t="s">
        <v>316</v>
      </c>
      <c r="Y302" s="12" t="s">
        <v>75</v>
      </c>
      <c r="Z302" s="14">
        <v>43601</v>
      </c>
      <c r="AA302" s="14">
        <v>43603</v>
      </c>
      <c r="AB302" s="12" t="s">
        <v>87</v>
      </c>
      <c r="AC302" s="12" t="s">
        <v>87</v>
      </c>
      <c r="AD302" s="14">
        <v>43603</v>
      </c>
      <c r="AE302" s="12" t="s">
        <v>320</v>
      </c>
    </row>
    <row r="303" spans="1:31" x14ac:dyDescent="0.35">
      <c r="A303" s="11">
        <v>302</v>
      </c>
      <c r="B303" s="12" t="s">
        <v>212</v>
      </c>
      <c r="C303" s="12" t="s">
        <v>65</v>
      </c>
      <c r="D303" s="14">
        <v>42480</v>
      </c>
      <c r="E303" s="12" t="s">
        <v>347</v>
      </c>
      <c r="F303" s="15">
        <f t="shared" si="1"/>
        <v>3.8357289527720737</v>
      </c>
      <c r="G303" s="12" t="s">
        <v>262</v>
      </c>
      <c r="H303" s="12" t="s">
        <v>312</v>
      </c>
      <c r="I303" s="13" t="s">
        <v>313</v>
      </c>
      <c r="J303" s="14">
        <v>43881</v>
      </c>
      <c r="K303" s="12" t="s">
        <v>325</v>
      </c>
      <c r="L303" s="12" t="s">
        <v>75</v>
      </c>
      <c r="M303" s="12" t="s">
        <v>75</v>
      </c>
      <c r="N303" s="12" t="s">
        <v>325</v>
      </c>
      <c r="O303" s="12" t="s">
        <v>316</v>
      </c>
      <c r="P303" s="12" t="s">
        <v>316</v>
      </c>
      <c r="Q303" s="12" t="s">
        <v>316</v>
      </c>
      <c r="R303" s="12" t="s">
        <v>316</v>
      </c>
      <c r="S303" s="12" t="s">
        <v>316</v>
      </c>
      <c r="T303" s="12" t="s">
        <v>316</v>
      </c>
      <c r="U303" s="12" t="s">
        <v>316</v>
      </c>
      <c r="V303" s="12" t="s">
        <v>316</v>
      </c>
      <c r="W303" s="12" t="s">
        <v>316</v>
      </c>
      <c r="X303" s="12" t="s">
        <v>316</v>
      </c>
      <c r="Y303" s="12" t="s">
        <v>75</v>
      </c>
      <c r="Z303" s="14">
        <v>43881</v>
      </c>
      <c r="AA303" s="14">
        <v>43882</v>
      </c>
      <c r="AB303" s="12" t="s">
        <v>87</v>
      </c>
      <c r="AC303" s="12" t="s">
        <v>87</v>
      </c>
      <c r="AD303" s="14">
        <v>43882</v>
      </c>
      <c r="AE303" s="12" t="s">
        <v>320</v>
      </c>
    </row>
    <row r="304" spans="1:31" x14ac:dyDescent="0.35">
      <c r="A304" s="11">
        <v>303</v>
      </c>
      <c r="B304" s="12" t="s">
        <v>213</v>
      </c>
      <c r="C304" s="12" t="s">
        <v>65</v>
      </c>
      <c r="D304" s="14">
        <v>40505</v>
      </c>
      <c r="E304" s="12" t="s">
        <v>121</v>
      </c>
      <c r="F304" s="15">
        <f t="shared" si="1"/>
        <v>8.3477070499657771</v>
      </c>
      <c r="G304" s="12" t="s">
        <v>327</v>
      </c>
      <c r="H304" s="12" t="s">
        <v>312</v>
      </c>
      <c r="I304" s="13" t="s">
        <v>313</v>
      </c>
      <c r="J304" s="14">
        <v>43554</v>
      </c>
      <c r="K304" s="12" t="s">
        <v>619</v>
      </c>
      <c r="L304" s="12" t="s">
        <v>75</v>
      </c>
      <c r="M304" s="12" t="s">
        <v>75</v>
      </c>
      <c r="N304" s="12" t="s">
        <v>315</v>
      </c>
      <c r="O304" s="12" t="s">
        <v>316</v>
      </c>
      <c r="P304" s="12" t="s">
        <v>317</v>
      </c>
      <c r="Q304" s="12" t="s">
        <v>330</v>
      </c>
      <c r="R304" s="12" t="s">
        <v>316</v>
      </c>
      <c r="S304" s="12" t="s">
        <v>316</v>
      </c>
      <c r="T304" s="12" t="s">
        <v>316</v>
      </c>
      <c r="U304" s="12" t="s">
        <v>316</v>
      </c>
      <c r="V304" s="12" t="s">
        <v>316</v>
      </c>
      <c r="W304" s="12" t="s">
        <v>370</v>
      </c>
      <c r="X304" s="12" t="s">
        <v>371</v>
      </c>
      <c r="Y304" s="12" t="s">
        <v>75</v>
      </c>
      <c r="Z304" s="14">
        <v>43554</v>
      </c>
      <c r="AA304" s="14">
        <v>43923</v>
      </c>
      <c r="AB304" s="12" t="s">
        <v>87</v>
      </c>
      <c r="AC304" s="12" t="s">
        <v>87</v>
      </c>
      <c r="AD304" s="14">
        <v>43923</v>
      </c>
      <c r="AE304" s="12" t="s">
        <v>320</v>
      </c>
    </row>
    <row r="305" spans="1:31" x14ac:dyDescent="0.35">
      <c r="A305" s="11">
        <v>304</v>
      </c>
      <c r="B305" s="12" t="s">
        <v>214</v>
      </c>
      <c r="C305" s="12" t="s">
        <v>90</v>
      </c>
      <c r="D305" s="14">
        <v>41260</v>
      </c>
      <c r="E305" s="12" t="s">
        <v>331</v>
      </c>
      <c r="F305" s="15">
        <f t="shared" ref="F305:F397" si="2">(J305-D305)/365.25</f>
        <v>6.1273100616016425</v>
      </c>
      <c r="G305" s="12" t="s">
        <v>324</v>
      </c>
      <c r="H305" s="12" t="s">
        <v>312</v>
      </c>
      <c r="I305" s="13" t="s">
        <v>313</v>
      </c>
      <c r="J305" s="14">
        <v>43498</v>
      </c>
      <c r="K305" s="12" t="s">
        <v>620</v>
      </c>
      <c r="L305" s="12" t="s">
        <v>75</v>
      </c>
      <c r="M305" s="12" t="s">
        <v>75</v>
      </c>
      <c r="N305" s="12" t="s">
        <v>322</v>
      </c>
      <c r="O305" s="12" t="s">
        <v>316</v>
      </c>
      <c r="P305" s="12" t="s">
        <v>317</v>
      </c>
      <c r="Q305" s="12" t="s">
        <v>350</v>
      </c>
      <c r="R305" s="12" t="s">
        <v>316</v>
      </c>
      <c r="S305" s="12" t="s">
        <v>316</v>
      </c>
      <c r="T305" s="12" t="s">
        <v>316</v>
      </c>
      <c r="U305" s="12" t="s">
        <v>316</v>
      </c>
      <c r="V305" s="12" t="s">
        <v>316</v>
      </c>
      <c r="W305" s="12" t="s">
        <v>316</v>
      </c>
      <c r="X305" s="12" t="s">
        <v>316</v>
      </c>
      <c r="Y305" s="12" t="s">
        <v>75</v>
      </c>
      <c r="Z305" s="14">
        <v>43498</v>
      </c>
      <c r="AA305" s="14">
        <v>43501</v>
      </c>
      <c r="AB305" s="12" t="s">
        <v>87</v>
      </c>
      <c r="AC305" s="12" t="s">
        <v>87</v>
      </c>
      <c r="AD305" s="14">
        <v>43501</v>
      </c>
      <c r="AE305" s="12" t="s">
        <v>320</v>
      </c>
    </row>
    <row r="306" spans="1:31" x14ac:dyDescent="0.35">
      <c r="A306" s="11">
        <v>305</v>
      </c>
      <c r="B306" s="12" t="s">
        <v>216</v>
      </c>
      <c r="C306" s="12" t="s">
        <v>65</v>
      </c>
      <c r="D306" s="14">
        <v>40962</v>
      </c>
      <c r="E306" s="12" t="s">
        <v>347</v>
      </c>
      <c r="F306" s="15">
        <f t="shared" si="2"/>
        <v>6.4147843942505132</v>
      </c>
      <c r="G306" s="12" t="s">
        <v>76</v>
      </c>
      <c r="H306" s="12" t="s">
        <v>338</v>
      </c>
      <c r="I306" s="13" t="s">
        <v>313</v>
      </c>
      <c r="J306" s="14">
        <v>43305</v>
      </c>
      <c r="K306" s="12" t="s">
        <v>339</v>
      </c>
      <c r="L306" s="12" t="s">
        <v>316</v>
      </c>
      <c r="M306" s="12" t="s">
        <v>316</v>
      </c>
      <c r="N306" s="12" t="s">
        <v>316</v>
      </c>
      <c r="O306" s="12" t="s">
        <v>339</v>
      </c>
      <c r="P306" s="12" t="s">
        <v>316</v>
      </c>
      <c r="Q306" s="12" t="s">
        <v>316</v>
      </c>
      <c r="R306" s="12" t="s">
        <v>316</v>
      </c>
      <c r="S306" s="12" t="s">
        <v>316</v>
      </c>
      <c r="T306" s="12" t="s">
        <v>316</v>
      </c>
      <c r="U306" s="12" t="s">
        <v>316</v>
      </c>
      <c r="V306" s="12" t="s">
        <v>316</v>
      </c>
      <c r="W306" s="12" t="s">
        <v>316</v>
      </c>
      <c r="X306" s="12" t="s">
        <v>316</v>
      </c>
      <c r="Y306" s="12" t="s">
        <v>87</v>
      </c>
      <c r="Z306" s="11" t="s">
        <v>316</v>
      </c>
      <c r="AA306" s="11" t="s">
        <v>316</v>
      </c>
      <c r="AB306" s="12" t="s">
        <v>316</v>
      </c>
      <c r="AC306" s="12" t="s">
        <v>316</v>
      </c>
      <c r="AD306" s="11" t="s">
        <v>316</v>
      </c>
      <c r="AE306" s="12" t="s">
        <v>316</v>
      </c>
    </row>
    <row r="307" spans="1:31" x14ac:dyDescent="0.35">
      <c r="A307" s="11">
        <v>306</v>
      </c>
      <c r="B307" s="12" t="s">
        <v>216</v>
      </c>
      <c r="C307" s="12" t="s">
        <v>65</v>
      </c>
      <c r="D307" s="14">
        <v>40962</v>
      </c>
      <c r="E307" s="12" t="s">
        <v>347</v>
      </c>
      <c r="F307" s="15">
        <f t="shared" si="2"/>
        <v>6.4284736481861735</v>
      </c>
      <c r="G307" s="12" t="s">
        <v>76</v>
      </c>
      <c r="H307" s="12" t="s">
        <v>312</v>
      </c>
      <c r="I307" s="13" t="s">
        <v>313</v>
      </c>
      <c r="J307" s="14">
        <v>43310</v>
      </c>
      <c r="K307" s="12" t="s">
        <v>325</v>
      </c>
      <c r="L307" s="12" t="s">
        <v>75</v>
      </c>
      <c r="M307" s="12" t="s">
        <v>75</v>
      </c>
      <c r="N307" s="12" t="s">
        <v>325</v>
      </c>
      <c r="O307" s="12" t="s">
        <v>316</v>
      </c>
      <c r="P307" s="12" t="s">
        <v>316</v>
      </c>
      <c r="Q307" s="12" t="s">
        <v>316</v>
      </c>
      <c r="R307" s="12" t="s">
        <v>316</v>
      </c>
      <c r="S307" s="12" t="s">
        <v>316</v>
      </c>
      <c r="T307" s="12" t="s">
        <v>316</v>
      </c>
      <c r="U307" s="12" t="s">
        <v>316</v>
      </c>
      <c r="V307" s="12" t="s">
        <v>316</v>
      </c>
      <c r="W307" s="12" t="s">
        <v>316</v>
      </c>
      <c r="X307" s="12" t="s">
        <v>316</v>
      </c>
      <c r="Y307" s="12" t="s">
        <v>75</v>
      </c>
      <c r="Z307" s="14">
        <v>43310</v>
      </c>
      <c r="AA307" s="14">
        <v>43312</v>
      </c>
      <c r="AB307" s="12" t="s">
        <v>87</v>
      </c>
      <c r="AC307" s="12" t="s">
        <v>87</v>
      </c>
      <c r="AD307" s="14">
        <v>43312</v>
      </c>
      <c r="AE307" s="12" t="s">
        <v>320</v>
      </c>
    </row>
    <row r="308" spans="1:31" x14ac:dyDescent="0.35">
      <c r="A308" s="11">
        <v>307</v>
      </c>
      <c r="B308" s="12" t="s">
        <v>216</v>
      </c>
      <c r="C308" s="12" t="s">
        <v>65</v>
      </c>
      <c r="D308" s="14">
        <v>40962</v>
      </c>
      <c r="E308" s="12" t="s">
        <v>347</v>
      </c>
      <c r="F308" s="15">
        <f t="shared" si="2"/>
        <v>6.8637919233401776</v>
      </c>
      <c r="G308" s="12" t="s">
        <v>324</v>
      </c>
      <c r="H308" s="12" t="s">
        <v>312</v>
      </c>
      <c r="I308" s="13" t="s">
        <v>313</v>
      </c>
      <c r="J308" s="14">
        <v>43469</v>
      </c>
      <c r="K308" s="12" t="s">
        <v>325</v>
      </c>
      <c r="L308" s="12" t="s">
        <v>75</v>
      </c>
      <c r="M308" s="12" t="s">
        <v>75</v>
      </c>
      <c r="N308" s="12" t="s">
        <v>325</v>
      </c>
      <c r="O308" s="12" t="s">
        <v>316</v>
      </c>
      <c r="P308" s="12" t="s">
        <v>316</v>
      </c>
      <c r="Q308" s="12" t="s">
        <v>316</v>
      </c>
      <c r="R308" s="12" t="s">
        <v>316</v>
      </c>
      <c r="S308" s="12" t="s">
        <v>316</v>
      </c>
      <c r="T308" s="12" t="s">
        <v>316</v>
      </c>
      <c r="U308" s="12" t="s">
        <v>316</v>
      </c>
      <c r="V308" s="12" t="s">
        <v>316</v>
      </c>
      <c r="W308" s="12" t="s">
        <v>316</v>
      </c>
      <c r="X308" s="12" t="s">
        <v>316</v>
      </c>
      <c r="Y308" s="12" t="s">
        <v>75</v>
      </c>
      <c r="Z308" s="14">
        <v>43469</v>
      </c>
      <c r="AA308" s="14">
        <v>43471</v>
      </c>
      <c r="AB308" s="12" t="s">
        <v>87</v>
      </c>
      <c r="AC308" s="12" t="s">
        <v>87</v>
      </c>
      <c r="AD308" s="14">
        <v>43471</v>
      </c>
      <c r="AE308" s="12" t="s">
        <v>320</v>
      </c>
    </row>
    <row r="309" spans="1:31" x14ac:dyDescent="0.35">
      <c r="A309" s="11">
        <v>308</v>
      </c>
      <c r="B309" s="12" t="s">
        <v>215</v>
      </c>
      <c r="C309" s="12" t="s">
        <v>90</v>
      </c>
      <c r="D309" s="14">
        <v>42559</v>
      </c>
      <c r="E309" s="12" t="s">
        <v>331</v>
      </c>
      <c r="F309" s="15">
        <f t="shared" si="2"/>
        <v>2.2039698836413417</v>
      </c>
      <c r="G309" s="12" t="s">
        <v>142</v>
      </c>
      <c r="H309" s="12" t="s">
        <v>338</v>
      </c>
      <c r="I309" s="13" t="s">
        <v>313</v>
      </c>
      <c r="J309" s="14">
        <v>43364</v>
      </c>
      <c r="K309" s="12" t="s">
        <v>554</v>
      </c>
      <c r="L309" s="12" t="s">
        <v>316</v>
      </c>
      <c r="M309" s="12" t="s">
        <v>316</v>
      </c>
      <c r="N309" s="12" t="s">
        <v>316</v>
      </c>
      <c r="O309" s="12" t="s">
        <v>522</v>
      </c>
      <c r="P309" s="12" t="s">
        <v>316</v>
      </c>
      <c r="Q309" s="12" t="s">
        <v>316</v>
      </c>
      <c r="R309" s="12" t="s">
        <v>316</v>
      </c>
      <c r="S309" s="12" t="s">
        <v>316</v>
      </c>
      <c r="T309" s="12" t="s">
        <v>316</v>
      </c>
      <c r="U309" s="12" t="s">
        <v>316</v>
      </c>
      <c r="V309" s="12" t="s">
        <v>316</v>
      </c>
      <c r="W309" s="12" t="s">
        <v>316</v>
      </c>
      <c r="X309" s="12" t="s">
        <v>316</v>
      </c>
      <c r="Y309" s="12" t="s">
        <v>87</v>
      </c>
      <c r="Z309" s="14" t="s">
        <v>316</v>
      </c>
      <c r="AA309" s="14" t="s">
        <v>316</v>
      </c>
      <c r="AB309" s="12" t="s">
        <v>316</v>
      </c>
      <c r="AC309" s="12" t="s">
        <v>87</v>
      </c>
      <c r="AD309" s="14">
        <v>43364</v>
      </c>
      <c r="AE309" s="12" t="s">
        <v>320</v>
      </c>
    </row>
    <row r="310" spans="1:31" x14ac:dyDescent="0.35">
      <c r="A310" s="11">
        <v>309</v>
      </c>
      <c r="B310" s="12" t="s">
        <v>215</v>
      </c>
      <c r="C310" s="12" t="s">
        <v>90</v>
      </c>
      <c r="D310" s="14">
        <v>42559</v>
      </c>
      <c r="E310" s="12" t="s">
        <v>331</v>
      </c>
      <c r="F310" s="15">
        <f t="shared" si="2"/>
        <v>2.2067077344284738</v>
      </c>
      <c r="G310" s="12" t="s">
        <v>142</v>
      </c>
      <c r="H310" s="12" t="s">
        <v>312</v>
      </c>
      <c r="I310" s="13" t="s">
        <v>313</v>
      </c>
      <c r="J310" s="14">
        <v>43365</v>
      </c>
      <c r="K310" s="12" t="s">
        <v>325</v>
      </c>
      <c r="L310" s="12" t="s">
        <v>75</v>
      </c>
      <c r="M310" s="12" t="s">
        <v>75</v>
      </c>
      <c r="N310" s="12" t="s">
        <v>325</v>
      </c>
      <c r="O310" s="12" t="s">
        <v>316</v>
      </c>
      <c r="P310" s="12" t="s">
        <v>316</v>
      </c>
      <c r="Q310" s="12" t="s">
        <v>316</v>
      </c>
      <c r="R310" s="12" t="s">
        <v>316</v>
      </c>
      <c r="S310" s="12" t="s">
        <v>316</v>
      </c>
      <c r="T310" s="12" t="s">
        <v>316</v>
      </c>
      <c r="U310" s="12" t="s">
        <v>316</v>
      </c>
      <c r="V310" s="12" t="s">
        <v>316</v>
      </c>
      <c r="W310" s="12" t="s">
        <v>316</v>
      </c>
      <c r="X310" s="12" t="s">
        <v>316</v>
      </c>
      <c r="Y310" s="12" t="s">
        <v>75</v>
      </c>
      <c r="Z310" s="14">
        <v>43365</v>
      </c>
      <c r="AA310" s="14">
        <v>43367</v>
      </c>
      <c r="AB310" s="12" t="s">
        <v>87</v>
      </c>
      <c r="AC310" s="12" t="s">
        <v>87</v>
      </c>
      <c r="AD310" s="14">
        <v>43367</v>
      </c>
      <c r="AE310" s="12" t="s">
        <v>320</v>
      </c>
    </row>
    <row r="311" spans="1:31" x14ac:dyDescent="0.35">
      <c r="A311" s="11">
        <v>310</v>
      </c>
      <c r="B311" s="12" t="s">
        <v>215</v>
      </c>
      <c r="C311" s="12" t="s">
        <v>90</v>
      </c>
      <c r="D311" s="14">
        <v>42559</v>
      </c>
      <c r="E311" s="12" t="s">
        <v>331</v>
      </c>
      <c r="F311" s="15">
        <f t="shared" si="2"/>
        <v>3.6605065023956196</v>
      </c>
      <c r="G311" s="12" t="s">
        <v>262</v>
      </c>
      <c r="H311" s="12" t="s">
        <v>312</v>
      </c>
      <c r="I311" s="13" t="s">
        <v>313</v>
      </c>
      <c r="J311" s="14">
        <v>43896</v>
      </c>
      <c r="K311" s="12" t="s">
        <v>329</v>
      </c>
      <c r="L311" s="12" t="s">
        <v>75</v>
      </c>
      <c r="M311" s="12" t="s">
        <v>75</v>
      </c>
      <c r="N311" s="12" t="s">
        <v>322</v>
      </c>
      <c r="O311" s="12" t="s">
        <v>316</v>
      </c>
      <c r="P311" s="12" t="s">
        <v>317</v>
      </c>
      <c r="Q311" s="12" t="s">
        <v>330</v>
      </c>
      <c r="R311" s="12" t="s">
        <v>316</v>
      </c>
      <c r="S311" s="12" t="s">
        <v>316</v>
      </c>
      <c r="T311" s="12" t="s">
        <v>316</v>
      </c>
      <c r="U311" s="12" t="s">
        <v>316</v>
      </c>
      <c r="V311" s="12" t="s">
        <v>316</v>
      </c>
      <c r="W311" s="12" t="s">
        <v>316</v>
      </c>
      <c r="X311" s="12" t="s">
        <v>316</v>
      </c>
      <c r="Y311" s="12" t="s">
        <v>75</v>
      </c>
      <c r="Z311" s="14">
        <v>43896</v>
      </c>
      <c r="AA311" s="14">
        <v>43897</v>
      </c>
      <c r="AB311" s="12" t="s">
        <v>87</v>
      </c>
      <c r="AC311" s="12" t="s">
        <v>87</v>
      </c>
      <c r="AD311" s="14">
        <v>43897</v>
      </c>
      <c r="AE311" s="12" t="s">
        <v>320</v>
      </c>
    </row>
    <row r="312" spans="1:31" x14ac:dyDescent="0.35">
      <c r="A312" s="11">
        <v>311</v>
      </c>
      <c r="B312" s="12" t="s">
        <v>217</v>
      </c>
      <c r="C312" s="12" t="s">
        <v>65</v>
      </c>
      <c r="D312" s="14">
        <v>42268</v>
      </c>
      <c r="E312" s="12" t="s">
        <v>347</v>
      </c>
      <c r="F312" s="15">
        <f t="shared" si="2"/>
        <v>2.8911704312114992</v>
      </c>
      <c r="G312" s="12" t="s">
        <v>76</v>
      </c>
      <c r="H312" s="12" t="s">
        <v>312</v>
      </c>
      <c r="I312" s="13" t="s">
        <v>313</v>
      </c>
      <c r="J312" s="14">
        <v>43324</v>
      </c>
      <c r="K312" s="12" t="s">
        <v>405</v>
      </c>
      <c r="L312" s="12" t="s">
        <v>75</v>
      </c>
      <c r="M312" s="12" t="s">
        <v>75</v>
      </c>
      <c r="N312" s="12" t="s">
        <v>315</v>
      </c>
      <c r="O312" s="12" t="s">
        <v>316</v>
      </c>
      <c r="P312" s="12" t="s">
        <v>317</v>
      </c>
      <c r="Q312" s="12" t="s">
        <v>318</v>
      </c>
      <c r="R312" s="12" t="s">
        <v>621</v>
      </c>
      <c r="S312" s="12" t="s">
        <v>318</v>
      </c>
      <c r="T312" s="12" t="s">
        <v>87</v>
      </c>
      <c r="U312" s="12" t="s">
        <v>316</v>
      </c>
      <c r="V312" s="12" t="s">
        <v>316</v>
      </c>
      <c r="W312" s="12" t="s">
        <v>316</v>
      </c>
      <c r="X312" s="12" t="s">
        <v>316</v>
      </c>
      <c r="Y312" s="12" t="s">
        <v>75</v>
      </c>
      <c r="Z312" s="14">
        <v>43325</v>
      </c>
      <c r="AA312" s="14">
        <v>43326</v>
      </c>
      <c r="AB312" s="12" t="s">
        <v>87</v>
      </c>
      <c r="AC312" s="12" t="s">
        <v>87</v>
      </c>
      <c r="AD312" s="14">
        <v>43326</v>
      </c>
      <c r="AE312" s="12" t="s">
        <v>320</v>
      </c>
    </row>
    <row r="313" spans="1:31" x14ac:dyDescent="0.35">
      <c r="A313" s="11">
        <v>312</v>
      </c>
      <c r="B313" s="12" t="s">
        <v>217</v>
      </c>
      <c r="C313" s="12" t="s">
        <v>65</v>
      </c>
      <c r="D313" s="14">
        <v>42268</v>
      </c>
      <c r="E313" s="12" t="s">
        <v>347</v>
      </c>
      <c r="F313" s="15">
        <f t="shared" si="2"/>
        <v>2.9048596851471595</v>
      </c>
      <c r="G313" s="12" t="s">
        <v>76</v>
      </c>
      <c r="H313" s="12" t="s">
        <v>312</v>
      </c>
      <c r="I313" s="13" t="s">
        <v>313</v>
      </c>
      <c r="J313" s="14">
        <v>43329</v>
      </c>
      <c r="K313" s="12" t="s">
        <v>622</v>
      </c>
      <c r="L313" s="12" t="s">
        <v>75</v>
      </c>
      <c r="M313" s="12" t="s">
        <v>75</v>
      </c>
      <c r="N313" s="12" t="s">
        <v>315</v>
      </c>
      <c r="O313" s="12" t="s">
        <v>316</v>
      </c>
      <c r="P313" s="12" t="s">
        <v>317</v>
      </c>
      <c r="Q313" s="12" t="s">
        <v>318</v>
      </c>
      <c r="R313" s="12" t="s">
        <v>623</v>
      </c>
      <c r="S313" s="12" t="s">
        <v>318</v>
      </c>
      <c r="T313" s="12" t="s">
        <v>87</v>
      </c>
      <c r="U313" s="12" t="s">
        <v>316</v>
      </c>
      <c r="V313" s="12" t="s">
        <v>316</v>
      </c>
      <c r="W313" s="12" t="s">
        <v>316</v>
      </c>
      <c r="X313" s="12" t="s">
        <v>316</v>
      </c>
      <c r="Y313" s="12" t="s">
        <v>75</v>
      </c>
      <c r="Z313" s="14">
        <v>43329</v>
      </c>
      <c r="AA313" s="14">
        <v>43336</v>
      </c>
      <c r="AB313" s="12" t="s">
        <v>87</v>
      </c>
      <c r="AC313" s="12" t="s">
        <v>87</v>
      </c>
      <c r="AD313" s="14">
        <v>43336</v>
      </c>
      <c r="AE313" s="12" t="s">
        <v>320</v>
      </c>
    </row>
    <row r="314" spans="1:31" x14ac:dyDescent="0.35">
      <c r="A314" s="11">
        <v>313</v>
      </c>
      <c r="B314" s="12" t="s">
        <v>217</v>
      </c>
      <c r="C314" s="12" t="s">
        <v>65</v>
      </c>
      <c r="D314" s="14">
        <v>42268</v>
      </c>
      <c r="E314" s="12" t="s">
        <v>347</v>
      </c>
      <c r="F314" s="15">
        <f t="shared" si="2"/>
        <v>2.9431895961670089</v>
      </c>
      <c r="G314" s="12" t="s">
        <v>76</v>
      </c>
      <c r="H314" s="12" t="s">
        <v>312</v>
      </c>
      <c r="I314" s="13" t="s">
        <v>313</v>
      </c>
      <c r="J314" s="14">
        <v>43343</v>
      </c>
      <c r="K314" s="12" t="s">
        <v>325</v>
      </c>
      <c r="L314" s="12" t="s">
        <v>75</v>
      </c>
      <c r="M314" s="12" t="s">
        <v>75</v>
      </c>
      <c r="N314" s="12" t="s">
        <v>325</v>
      </c>
      <c r="O314" s="12" t="s">
        <v>316</v>
      </c>
      <c r="P314" s="12" t="s">
        <v>316</v>
      </c>
      <c r="Q314" s="12" t="s">
        <v>316</v>
      </c>
      <c r="R314" s="12" t="s">
        <v>316</v>
      </c>
      <c r="S314" s="12" t="s">
        <v>316</v>
      </c>
      <c r="T314" s="12" t="s">
        <v>316</v>
      </c>
      <c r="U314" s="12" t="s">
        <v>316</v>
      </c>
      <c r="V314" s="12" t="s">
        <v>316</v>
      </c>
      <c r="W314" s="12" t="s">
        <v>316</v>
      </c>
      <c r="X314" s="12" t="s">
        <v>316</v>
      </c>
      <c r="Y314" s="12" t="s">
        <v>75</v>
      </c>
      <c r="Z314" s="14">
        <v>43343</v>
      </c>
      <c r="AA314" s="14">
        <v>43344</v>
      </c>
      <c r="AB314" s="12" t="s">
        <v>87</v>
      </c>
      <c r="AC314" s="12" t="s">
        <v>87</v>
      </c>
      <c r="AD314" s="14">
        <v>43344</v>
      </c>
      <c r="AE314" s="12" t="s">
        <v>320</v>
      </c>
    </row>
    <row r="315" spans="1:31" x14ac:dyDescent="0.35">
      <c r="A315" s="11">
        <v>314</v>
      </c>
      <c r="B315" s="12" t="s">
        <v>217</v>
      </c>
      <c r="C315" s="12" t="s">
        <v>65</v>
      </c>
      <c r="D315" s="14">
        <v>42268</v>
      </c>
      <c r="E315" s="12" t="s">
        <v>347</v>
      </c>
      <c r="F315" s="15">
        <f t="shared" si="2"/>
        <v>3.2826830937713893</v>
      </c>
      <c r="G315" s="12" t="s">
        <v>154</v>
      </c>
      <c r="H315" s="12" t="s">
        <v>312</v>
      </c>
      <c r="I315" s="13" t="s">
        <v>313</v>
      </c>
      <c r="J315" s="14">
        <v>43467</v>
      </c>
      <c r="K315" s="12" t="s">
        <v>325</v>
      </c>
      <c r="L315" s="12" t="s">
        <v>75</v>
      </c>
      <c r="M315" s="12" t="s">
        <v>75</v>
      </c>
      <c r="N315" s="12" t="s">
        <v>325</v>
      </c>
      <c r="O315" s="12" t="s">
        <v>316</v>
      </c>
      <c r="P315" s="12" t="s">
        <v>316</v>
      </c>
      <c r="Q315" s="12" t="s">
        <v>316</v>
      </c>
      <c r="R315" s="12" t="s">
        <v>316</v>
      </c>
      <c r="S315" s="12" t="s">
        <v>316</v>
      </c>
      <c r="T315" s="12" t="s">
        <v>316</v>
      </c>
      <c r="U315" s="12" t="s">
        <v>316</v>
      </c>
      <c r="V315" s="12" t="s">
        <v>316</v>
      </c>
      <c r="W315" s="12" t="s">
        <v>316</v>
      </c>
      <c r="X315" s="12" t="s">
        <v>316</v>
      </c>
      <c r="Y315" s="12" t="s">
        <v>75</v>
      </c>
      <c r="Z315" s="14">
        <v>43467</v>
      </c>
      <c r="AA315" s="14">
        <v>43469</v>
      </c>
      <c r="AB315" s="12" t="s">
        <v>87</v>
      </c>
      <c r="AC315" s="12" t="s">
        <v>87</v>
      </c>
      <c r="AD315" s="14">
        <v>43469</v>
      </c>
      <c r="AE315" s="12" t="s">
        <v>320</v>
      </c>
    </row>
    <row r="316" spans="1:31" x14ac:dyDescent="0.35">
      <c r="A316" s="11">
        <v>315</v>
      </c>
      <c r="B316" s="12" t="s">
        <v>217</v>
      </c>
      <c r="C316" s="12" t="s">
        <v>65</v>
      </c>
      <c r="D316" s="14">
        <v>42268</v>
      </c>
      <c r="E316" s="12" t="s">
        <v>347</v>
      </c>
      <c r="F316" s="15">
        <f t="shared" si="2"/>
        <v>3.3867214236824092</v>
      </c>
      <c r="G316" s="12" t="s">
        <v>324</v>
      </c>
      <c r="H316" s="12" t="s">
        <v>312</v>
      </c>
      <c r="I316" s="13" t="s">
        <v>313</v>
      </c>
      <c r="J316" s="14">
        <v>43505</v>
      </c>
      <c r="K316" s="12" t="s">
        <v>329</v>
      </c>
      <c r="L316" s="12" t="s">
        <v>75</v>
      </c>
      <c r="M316" s="12" t="s">
        <v>75</v>
      </c>
      <c r="N316" s="12" t="s">
        <v>322</v>
      </c>
      <c r="O316" s="12" t="s">
        <v>316</v>
      </c>
      <c r="P316" s="12" t="s">
        <v>317</v>
      </c>
      <c r="Q316" s="12" t="s">
        <v>330</v>
      </c>
      <c r="R316" s="12" t="s">
        <v>316</v>
      </c>
      <c r="S316" s="12" t="s">
        <v>316</v>
      </c>
      <c r="T316" s="12" t="s">
        <v>316</v>
      </c>
      <c r="U316" s="12" t="s">
        <v>316</v>
      </c>
      <c r="V316" s="12" t="s">
        <v>316</v>
      </c>
      <c r="W316" s="12" t="s">
        <v>316</v>
      </c>
      <c r="X316" s="12" t="s">
        <v>316</v>
      </c>
      <c r="Y316" s="12" t="s">
        <v>75</v>
      </c>
      <c r="Z316" s="14">
        <v>43506</v>
      </c>
      <c r="AA316" s="14">
        <v>43507</v>
      </c>
      <c r="AB316" s="12" t="s">
        <v>87</v>
      </c>
      <c r="AC316" s="12" t="s">
        <v>87</v>
      </c>
      <c r="AD316" s="14">
        <v>43507</v>
      </c>
      <c r="AE316" s="12" t="s">
        <v>320</v>
      </c>
    </row>
    <row r="317" spans="1:31" x14ac:dyDescent="0.35">
      <c r="A317" s="11">
        <v>316</v>
      </c>
      <c r="B317" s="12" t="s">
        <v>217</v>
      </c>
      <c r="C317" s="12" t="s">
        <v>65</v>
      </c>
      <c r="D317" s="14">
        <v>42268</v>
      </c>
      <c r="E317" s="12" t="s">
        <v>347</v>
      </c>
      <c r="F317" s="15">
        <f t="shared" si="2"/>
        <v>3.4387405886379194</v>
      </c>
      <c r="G317" s="12" t="s">
        <v>324</v>
      </c>
      <c r="H317" s="12" t="s">
        <v>312</v>
      </c>
      <c r="I317" s="13" t="s">
        <v>313</v>
      </c>
      <c r="J317" s="14">
        <v>43524</v>
      </c>
      <c r="K317" s="12" t="s">
        <v>329</v>
      </c>
      <c r="L317" s="12" t="s">
        <v>75</v>
      </c>
      <c r="M317" s="12" t="s">
        <v>75</v>
      </c>
      <c r="N317" s="12" t="s">
        <v>322</v>
      </c>
      <c r="O317" s="12" t="s">
        <v>316</v>
      </c>
      <c r="P317" s="12" t="s">
        <v>317</v>
      </c>
      <c r="Q317" s="12" t="s">
        <v>330</v>
      </c>
      <c r="R317" s="12" t="s">
        <v>316</v>
      </c>
      <c r="S317" s="12" t="s">
        <v>316</v>
      </c>
      <c r="T317" s="12" t="s">
        <v>316</v>
      </c>
      <c r="U317" s="12" t="s">
        <v>316</v>
      </c>
      <c r="V317" s="12" t="s">
        <v>316</v>
      </c>
      <c r="W317" s="12" t="s">
        <v>316</v>
      </c>
      <c r="X317" s="12" t="s">
        <v>316</v>
      </c>
      <c r="Y317" s="12" t="s">
        <v>75</v>
      </c>
      <c r="Z317" s="14">
        <v>43524</v>
      </c>
      <c r="AA317" s="14">
        <v>43527</v>
      </c>
      <c r="AB317" s="12" t="s">
        <v>87</v>
      </c>
      <c r="AC317" s="12" t="s">
        <v>87</v>
      </c>
      <c r="AD317" s="14">
        <v>43527</v>
      </c>
      <c r="AE317" s="12" t="s">
        <v>320</v>
      </c>
    </row>
    <row r="318" spans="1:31" x14ac:dyDescent="0.35">
      <c r="A318" s="11">
        <v>317</v>
      </c>
      <c r="B318" s="12" t="s">
        <v>218</v>
      </c>
      <c r="C318" s="12" t="s">
        <v>65</v>
      </c>
      <c r="D318" s="14">
        <v>39531</v>
      </c>
      <c r="E318" s="12" t="s">
        <v>353</v>
      </c>
      <c r="F318" s="15">
        <f t="shared" si="2"/>
        <v>10.390143737166325</v>
      </c>
      <c r="G318" s="12" t="s">
        <v>76</v>
      </c>
      <c r="H318" s="12" t="s">
        <v>338</v>
      </c>
      <c r="I318" s="13" t="s">
        <v>340</v>
      </c>
      <c r="J318" s="14">
        <v>43326</v>
      </c>
      <c r="K318" s="12" t="s">
        <v>624</v>
      </c>
      <c r="L318" s="12" t="s">
        <v>316</v>
      </c>
      <c r="M318" s="12" t="s">
        <v>316</v>
      </c>
      <c r="N318" s="12" t="s">
        <v>316</v>
      </c>
      <c r="O318" s="12" t="s">
        <v>625</v>
      </c>
      <c r="P318" s="12" t="s">
        <v>316</v>
      </c>
      <c r="Q318" s="12" t="s">
        <v>316</v>
      </c>
      <c r="R318" s="12" t="s">
        <v>316</v>
      </c>
      <c r="S318" s="12" t="s">
        <v>316</v>
      </c>
      <c r="T318" s="12" t="s">
        <v>316</v>
      </c>
      <c r="U318" s="12" t="s">
        <v>316</v>
      </c>
      <c r="V318" s="12" t="s">
        <v>316</v>
      </c>
      <c r="W318" s="12" t="s">
        <v>316</v>
      </c>
      <c r="X318" s="12" t="s">
        <v>316</v>
      </c>
      <c r="Y318" s="12" t="s">
        <v>75</v>
      </c>
      <c r="Z318" s="14">
        <v>43326</v>
      </c>
      <c r="AA318" s="14">
        <v>43335</v>
      </c>
      <c r="AB318" s="12" t="s">
        <v>75</v>
      </c>
      <c r="AC318" s="12" t="s">
        <v>87</v>
      </c>
      <c r="AD318" s="14">
        <v>43335</v>
      </c>
      <c r="AE318" s="12" t="s">
        <v>320</v>
      </c>
    </row>
    <row r="319" spans="1:31" x14ac:dyDescent="0.35">
      <c r="A319" s="11">
        <v>318</v>
      </c>
      <c r="B319" s="12" t="s">
        <v>218</v>
      </c>
      <c r="C319" s="12" t="s">
        <v>65</v>
      </c>
      <c r="D319" s="14">
        <v>39531</v>
      </c>
      <c r="E319" s="12" t="s">
        <v>353</v>
      </c>
      <c r="F319" s="15">
        <f t="shared" si="2"/>
        <v>10.57905544147844</v>
      </c>
      <c r="G319" s="12" t="s">
        <v>142</v>
      </c>
      <c r="H319" s="12" t="s">
        <v>312</v>
      </c>
      <c r="I319" s="13" t="s">
        <v>313</v>
      </c>
      <c r="J319" s="14">
        <v>43395</v>
      </c>
      <c r="K319" s="12" t="s">
        <v>325</v>
      </c>
      <c r="L319" s="12" t="s">
        <v>75</v>
      </c>
      <c r="M319" s="12" t="s">
        <v>75</v>
      </c>
      <c r="N319" s="12" t="s">
        <v>325</v>
      </c>
      <c r="O319" s="12" t="s">
        <v>316</v>
      </c>
      <c r="P319" s="12" t="s">
        <v>316</v>
      </c>
      <c r="Q319" s="12" t="s">
        <v>316</v>
      </c>
      <c r="R319" s="12" t="s">
        <v>316</v>
      </c>
      <c r="S319" s="12" t="s">
        <v>316</v>
      </c>
      <c r="T319" s="12" t="s">
        <v>316</v>
      </c>
      <c r="U319" s="12" t="s">
        <v>316</v>
      </c>
      <c r="V319" s="12" t="s">
        <v>316</v>
      </c>
      <c r="W319" s="12" t="s">
        <v>316</v>
      </c>
      <c r="X319" s="12" t="s">
        <v>316</v>
      </c>
      <c r="Y319" s="12" t="s">
        <v>75</v>
      </c>
      <c r="Z319" s="14">
        <v>43395</v>
      </c>
      <c r="AA319" s="14">
        <v>43397</v>
      </c>
      <c r="AB319" s="12" t="s">
        <v>87</v>
      </c>
      <c r="AC319" s="12" t="s">
        <v>87</v>
      </c>
      <c r="AD319" s="14">
        <v>43397</v>
      </c>
      <c r="AE319" s="12" t="s">
        <v>320</v>
      </c>
    </row>
    <row r="320" spans="1:31" x14ac:dyDescent="0.35">
      <c r="A320" s="11">
        <v>319</v>
      </c>
      <c r="B320" s="12" t="s">
        <v>218</v>
      </c>
      <c r="C320" s="12" t="s">
        <v>65</v>
      </c>
      <c r="D320" s="14">
        <v>39531</v>
      </c>
      <c r="E320" s="12" t="s">
        <v>353</v>
      </c>
      <c r="F320" s="15">
        <f t="shared" si="2"/>
        <v>10.587268993839835</v>
      </c>
      <c r="G320" s="12" t="s">
        <v>142</v>
      </c>
      <c r="H320" s="12" t="s">
        <v>312</v>
      </c>
      <c r="I320" s="13" t="s">
        <v>313</v>
      </c>
      <c r="J320" s="14">
        <v>43398</v>
      </c>
      <c r="K320" s="12" t="s">
        <v>626</v>
      </c>
      <c r="L320" s="12" t="s">
        <v>75</v>
      </c>
      <c r="M320" s="12" t="s">
        <v>75</v>
      </c>
      <c r="N320" s="12" t="s">
        <v>315</v>
      </c>
      <c r="O320" s="12" t="s">
        <v>316</v>
      </c>
      <c r="P320" s="12" t="s">
        <v>317</v>
      </c>
      <c r="Q320" s="12" t="s">
        <v>610</v>
      </c>
      <c r="R320" s="12" t="s">
        <v>627</v>
      </c>
      <c r="S320" s="12" t="s">
        <v>610</v>
      </c>
      <c r="T320" s="12" t="s">
        <v>87</v>
      </c>
      <c r="U320" s="12" t="s">
        <v>316</v>
      </c>
      <c r="V320" s="12" t="s">
        <v>316</v>
      </c>
      <c r="W320" s="12" t="s">
        <v>316</v>
      </c>
      <c r="X320" s="12" t="s">
        <v>316</v>
      </c>
      <c r="Y320" s="12" t="s">
        <v>75</v>
      </c>
      <c r="Z320" s="14">
        <v>43398</v>
      </c>
      <c r="AA320" s="14">
        <v>43400</v>
      </c>
      <c r="AB320" s="12" t="s">
        <v>87</v>
      </c>
      <c r="AC320" s="12" t="s">
        <v>87</v>
      </c>
      <c r="AD320" s="14">
        <v>43400</v>
      </c>
      <c r="AE320" s="12" t="s">
        <v>320</v>
      </c>
    </row>
    <row r="321" spans="1:31" x14ac:dyDescent="0.35">
      <c r="A321" s="11">
        <v>320</v>
      </c>
      <c r="B321" s="12" t="s">
        <v>219</v>
      </c>
      <c r="C321" s="12" t="s">
        <v>90</v>
      </c>
      <c r="D321" s="14">
        <v>42262</v>
      </c>
      <c r="E321" s="12" t="s">
        <v>311</v>
      </c>
      <c r="F321" s="15">
        <f t="shared" si="2"/>
        <v>2.9349760438056127</v>
      </c>
      <c r="G321" s="12" t="s">
        <v>76</v>
      </c>
      <c r="H321" s="12" t="s">
        <v>312</v>
      </c>
      <c r="I321" s="13" t="s">
        <v>313</v>
      </c>
      <c r="J321" s="14">
        <v>43334</v>
      </c>
      <c r="K321" s="12" t="s">
        <v>628</v>
      </c>
      <c r="L321" s="12" t="s">
        <v>75</v>
      </c>
      <c r="M321" s="12" t="s">
        <v>75</v>
      </c>
      <c r="N321" s="12" t="s">
        <v>322</v>
      </c>
      <c r="O321" s="12" t="s">
        <v>316</v>
      </c>
      <c r="P321" s="12" t="s">
        <v>317</v>
      </c>
      <c r="Q321" s="12" t="s">
        <v>350</v>
      </c>
      <c r="R321" s="12" t="s">
        <v>316</v>
      </c>
      <c r="S321" s="12" t="s">
        <v>316</v>
      </c>
      <c r="T321" s="12" t="s">
        <v>316</v>
      </c>
      <c r="U321" s="12" t="s">
        <v>316</v>
      </c>
      <c r="V321" s="12" t="s">
        <v>316</v>
      </c>
      <c r="W321" s="12" t="s">
        <v>316</v>
      </c>
      <c r="X321" s="12" t="s">
        <v>316</v>
      </c>
      <c r="Y321" s="12" t="s">
        <v>75</v>
      </c>
      <c r="Z321" s="14">
        <v>43334</v>
      </c>
      <c r="AA321" s="14">
        <v>43337</v>
      </c>
      <c r="AB321" s="12" t="s">
        <v>87</v>
      </c>
      <c r="AC321" s="12" t="s">
        <v>87</v>
      </c>
      <c r="AD321" s="14">
        <v>43337</v>
      </c>
      <c r="AE321" s="12" t="s">
        <v>320</v>
      </c>
    </row>
    <row r="322" spans="1:31" x14ac:dyDescent="0.35">
      <c r="A322" s="11">
        <v>321</v>
      </c>
      <c r="B322" s="12" t="s">
        <v>219</v>
      </c>
      <c r="C322" s="12" t="s">
        <v>90</v>
      </c>
      <c r="D322" s="14">
        <v>42262</v>
      </c>
      <c r="E322" s="12" t="s">
        <v>311</v>
      </c>
      <c r="F322" s="15">
        <f t="shared" si="2"/>
        <v>3.3100616016427105</v>
      </c>
      <c r="G322" s="12" t="s">
        <v>324</v>
      </c>
      <c r="H322" s="12" t="s">
        <v>312</v>
      </c>
      <c r="I322" s="13" t="s">
        <v>313</v>
      </c>
      <c r="J322" s="14">
        <v>43471</v>
      </c>
      <c r="K322" s="12" t="s">
        <v>629</v>
      </c>
      <c r="L322" s="12" t="s">
        <v>75</v>
      </c>
      <c r="M322" s="12" t="s">
        <v>75</v>
      </c>
      <c r="N322" s="12" t="s">
        <v>322</v>
      </c>
      <c r="O322" s="12" t="s">
        <v>316</v>
      </c>
      <c r="P322" s="12" t="s">
        <v>317</v>
      </c>
      <c r="Q322" s="12" t="s">
        <v>323</v>
      </c>
      <c r="R322" s="12" t="s">
        <v>316</v>
      </c>
      <c r="S322" s="12" t="s">
        <v>316</v>
      </c>
      <c r="T322" s="12" t="s">
        <v>316</v>
      </c>
      <c r="U322" s="12" t="s">
        <v>316</v>
      </c>
      <c r="V322" s="12" t="s">
        <v>316</v>
      </c>
      <c r="W322" s="12" t="s">
        <v>316</v>
      </c>
      <c r="X322" s="12" t="s">
        <v>316</v>
      </c>
      <c r="Y322" s="12" t="s">
        <v>75</v>
      </c>
      <c r="Z322" s="14">
        <v>43473</v>
      </c>
      <c r="AA322" s="14">
        <v>43474</v>
      </c>
      <c r="AB322" s="12" t="s">
        <v>87</v>
      </c>
      <c r="AC322" s="12" t="s">
        <v>87</v>
      </c>
      <c r="AD322" s="14">
        <v>43474</v>
      </c>
      <c r="AE322" s="12" t="s">
        <v>320</v>
      </c>
    </row>
    <row r="323" spans="1:31" x14ac:dyDescent="0.35">
      <c r="A323" s="11">
        <v>322</v>
      </c>
      <c r="B323" s="12" t="s">
        <v>220</v>
      </c>
      <c r="C323" s="12" t="s">
        <v>65</v>
      </c>
      <c r="D323" s="14">
        <v>40816</v>
      </c>
      <c r="E323" s="12" t="s">
        <v>121</v>
      </c>
      <c r="F323" s="15">
        <f t="shared" si="2"/>
        <v>7.0855578370978778</v>
      </c>
      <c r="G323" s="12" t="s">
        <v>142</v>
      </c>
      <c r="H323" s="12" t="s">
        <v>312</v>
      </c>
      <c r="I323" s="13" t="s">
        <v>313</v>
      </c>
      <c r="J323" s="14">
        <v>43404</v>
      </c>
      <c r="K323" s="12" t="s">
        <v>325</v>
      </c>
      <c r="L323" s="12" t="s">
        <v>75</v>
      </c>
      <c r="M323" s="12" t="s">
        <v>75</v>
      </c>
      <c r="N323" s="12" t="s">
        <v>325</v>
      </c>
      <c r="O323" s="12" t="s">
        <v>316</v>
      </c>
      <c r="P323" s="12" t="s">
        <v>316</v>
      </c>
      <c r="Q323" s="12" t="s">
        <v>316</v>
      </c>
      <c r="R323" s="12" t="s">
        <v>316</v>
      </c>
      <c r="S323" s="12" t="s">
        <v>316</v>
      </c>
      <c r="T323" s="12" t="s">
        <v>316</v>
      </c>
      <c r="U323" s="12" t="s">
        <v>316</v>
      </c>
      <c r="V323" s="12" t="s">
        <v>316</v>
      </c>
      <c r="W323" s="12" t="s">
        <v>316</v>
      </c>
      <c r="X323" s="12" t="s">
        <v>316</v>
      </c>
      <c r="Y323" s="12" t="s">
        <v>75</v>
      </c>
      <c r="Z323" s="14">
        <v>43404</v>
      </c>
      <c r="AA323" s="14">
        <v>43406</v>
      </c>
      <c r="AB323" s="12" t="s">
        <v>87</v>
      </c>
      <c r="AC323" s="12" t="s">
        <v>87</v>
      </c>
      <c r="AD323" s="14">
        <v>43406</v>
      </c>
      <c r="AE323" s="12" t="s">
        <v>320</v>
      </c>
    </row>
    <row r="324" spans="1:31" x14ac:dyDescent="0.35">
      <c r="A324" s="11">
        <v>323</v>
      </c>
      <c r="B324" s="12" t="s">
        <v>220</v>
      </c>
      <c r="C324" s="12" t="s">
        <v>65</v>
      </c>
      <c r="D324" s="14">
        <v>40816</v>
      </c>
      <c r="E324" s="12" t="s">
        <v>121</v>
      </c>
      <c r="F324" s="15">
        <f t="shared" si="2"/>
        <v>7.1238877481177276</v>
      </c>
      <c r="G324" s="12" t="s">
        <v>142</v>
      </c>
      <c r="H324" s="12" t="s">
        <v>312</v>
      </c>
      <c r="I324" s="13" t="s">
        <v>313</v>
      </c>
      <c r="J324" s="14">
        <v>43418</v>
      </c>
      <c r="K324" s="12" t="s">
        <v>545</v>
      </c>
      <c r="L324" s="12" t="s">
        <v>87</v>
      </c>
      <c r="M324" s="12" t="s">
        <v>75</v>
      </c>
      <c r="N324" s="12" t="s">
        <v>367</v>
      </c>
      <c r="O324" s="12" t="s">
        <v>316</v>
      </c>
      <c r="P324" s="12" t="s">
        <v>317</v>
      </c>
      <c r="Q324" s="12" t="s">
        <v>610</v>
      </c>
      <c r="R324" s="12" t="s">
        <v>630</v>
      </c>
      <c r="S324" s="12" t="s">
        <v>610</v>
      </c>
      <c r="T324" s="12" t="s">
        <v>87</v>
      </c>
      <c r="U324" s="12" t="s">
        <v>316</v>
      </c>
      <c r="V324" s="12" t="s">
        <v>316</v>
      </c>
      <c r="W324" s="12" t="s">
        <v>316</v>
      </c>
      <c r="X324" s="12" t="s">
        <v>316</v>
      </c>
      <c r="Y324" s="12" t="s">
        <v>87</v>
      </c>
      <c r="Z324" s="11" t="s">
        <v>316</v>
      </c>
      <c r="AA324" s="11" t="s">
        <v>316</v>
      </c>
      <c r="AB324" s="12" t="s">
        <v>316</v>
      </c>
      <c r="AC324" s="12" t="s">
        <v>87</v>
      </c>
      <c r="AD324" s="14">
        <v>43421</v>
      </c>
      <c r="AE324" s="12" t="s">
        <v>320</v>
      </c>
    </row>
    <row r="325" spans="1:31" x14ac:dyDescent="0.35">
      <c r="A325" s="11">
        <v>324</v>
      </c>
      <c r="B325" s="12" t="s">
        <v>220</v>
      </c>
      <c r="C325" s="12" t="s">
        <v>65</v>
      </c>
      <c r="D325" s="14">
        <v>40816</v>
      </c>
      <c r="E325" s="12" t="s">
        <v>121</v>
      </c>
      <c r="F325" s="15">
        <f t="shared" si="2"/>
        <v>7.1622176591375766</v>
      </c>
      <c r="G325" s="12" t="s">
        <v>142</v>
      </c>
      <c r="H325" s="12" t="s">
        <v>312</v>
      </c>
      <c r="I325" s="13" t="s">
        <v>313</v>
      </c>
      <c r="J325" s="14">
        <v>43432</v>
      </c>
      <c r="K325" s="12" t="s">
        <v>325</v>
      </c>
      <c r="L325" s="12" t="s">
        <v>75</v>
      </c>
      <c r="M325" s="12" t="s">
        <v>75</v>
      </c>
      <c r="N325" s="12" t="s">
        <v>325</v>
      </c>
      <c r="O325" s="12" t="s">
        <v>316</v>
      </c>
      <c r="P325" s="12" t="s">
        <v>316</v>
      </c>
      <c r="Q325" s="12" t="s">
        <v>316</v>
      </c>
      <c r="R325" s="12" t="s">
        <v>316</v>
      </c>
      <c r="S325" s="12" t="s">
        <v>316</v>
      </c>
      <c r="T325" s="12" t="s">
        <v>316</v>
      </c>
      <c r="U325" s="12" t="s">
        <v>316</v>
      </c>
      <c r="V325" s="12" t="s">
        <v>316</v>
      </c>
      <c r="W325" s="12" t="s">
        <v>316</v>
      </c>
      <c r="X325" s="12" t="s">
        <v>316</v>
      </c>
      <c r="Y325" s="12" t="s">
        <v>75</v>
      </c>
      <c r="Z325" s="14">
        <v>43432</v>
      </c>
      <c r="AA325" s="14">
        <v>43434</v>
      </c>
      <c r="AB325" s="12" t="s">
        <v>87</v>
      </c>
      <c r="AC325" s="12" t="s">
        <v>87</v>
      </c>
      <c r="AD325" s="14">
        <v>43434</v>
      </c>
      <c r="AE325" s="12" t="s">
        <v>320</v>
      </c>
    </row>
    <row r="326" spans="1:31" x14ac:dyDescent="0.35">
      <c r="A326" s="11">
        <v>325</v>
      </c>
      <c r="B326" s="12" t="s">
        <v>222</v>
      </c>
      <c r="C326" s="12" t="s">
        <v>65</v>
      </c>
      <c r="D326" s="14">
        <v>42895</v>
      </c>
      <c r="E326" s="12" t="s">
        <v>331</v>
      </c>
      <c r="F326" s="15">
        <f t="shared" si="2"/>
        <v>1.2429842573579739</v>
      </c>
      <c r="G326" s="12" t="s">
        <v>76</v>
      </c>
      <c r="H326" s="12" t="s">
        <v>312</v>
      </c>
      <c r="I326" s="13" t="s">
        <v>340</v>
      </c>
      <c r="J326" s="14">
        <v>43349</v>
      </c>
      <c r="K326" s="12" t="s">
        <v>404</v>
      </c>
      <c r="L326" s="12" t="s">
        <v>75</v>
      </c>
      <c r="M326" s="12" t="s">
        <v>75</v>
      </c>
      <c r="N326" s="12" t="s">
        <v>315</v>
      </c>
      <c r="O326" s="12" t="s">
        <v>316</v>
      </c>
      <c r="P326" s="12" t="s">
        <v>317</v>
      </c>
      <c r="Q326" s="12" t="s">
        <v>323</v>
      </c>
      <c r="R326" s="12" t="s">
        <v>316</v>
      </c>
      <c r="S326" s="12" t="s">
        <v>316</v>
      </c>
      <c r="T326" s="12" t="s">
        <v>316</v>
      </c>
      <c r="U326" s="12" t="s">
        <v>316</v>
      </c>
      <c r="V326" s="12" t="s">
        <v>316</v>
      </c>
      <c r="W326" s="12" t="s">
        <v>382</v>
      </c>
      <c r="X326" s="12" t="s">
        <v>371</v>
      </c>
      <c r="Y326" s="12" t="s">
        <v>75</v>
      </c>
      <c r="Z326" s="14">
        <v>43349</v>
      </c>
      <c r="AA326" s="14">
        <v>43359</v>
      </c>
      <c r="AB326" s="12" t="s">
        <v>87</v>
      </c>
      <c r="AC326" s="12" t="s">
        <v>87</v>
      </c>
      <c r="AD326" s="14">
        <v>43359</v>
      </c>
      <c r="AE326" s="12" t="s">
        <v>320</v>
      </c>
    </row>
    <row r="327" spans="1:31" x14ac:dyDescent="0.35">
      <c r="A327" s="11">
        <v>326</v>
      </c>
      <c r="B327" s="12" t="s">
        <v>222</v>
      </c>
      <c r="C327" s="12" t="s">
        <v>65</v>
      </c>
      <c r="D327" s="14">
        <v>42895</v>
      </c>
      <c r="E327" s="12" t="s">
        <v>331</v>
      </c>
      <c r="F327" s="15">
        <f t="shared" si="2"/>
        <v>1.2648870636550309</v>
      </c>
      <c r="G327" s="12" t="s">
        <v>76</v>
      </c>
      <c r="H327" s="12" t="s">
        <v>338</v>
      </c>
      <c r="I327" s="13" t="s">
        <v>313</v>
      </c>
      <c r="J327" s="14">
        <v>43357</v>
      </c>
      <c r="K327" s="12" t="s">
        <v>339</v>
      </c>
      <c r="L327" s="12" t="s">
        <v>316</v>
      </c>
      <c r="M327" s="12" t="s">
        <v>316</v>
      </c>
      <c r="N327" s="12" t="s">
        <v>316</v>
      </c>
      <c r="O327" s="12" t="s">
        <v>339</v>
      </c>
      <c r="P327" s="12" t="s">
        <v>316</v>
      </c>
      <c r="Q327" s="12" t="s">
        <v>316</v>
      </c>
      <c r="R327" s="12" t="s">
        <v>316</v>
      </c>
      <c r="S327" s="12" t="s">
        <v>316</v>
      </c>
      <c r="T327" s="12" t="s">
        <v>316</v>
      </c>
      <c r="U327" s="12" t="s">
        <v>316</v>
      </c>
      <c r="V327" s="12" t="s">
        <v>316</v>
      </c>
      <c r="W327" s="12" t="s">
        <v>316</v>
      </c>
      <c r="X327" s="12" t="s">
        <v>316</v>
      </c>
      <c r="Y327" s="12" t="s">
        <v>87</v>
      </c>
      <c r="Z327" s="11" t="s">
        <v>316</v>
      </c>
      <c r="AA327" s="11" t="s">
        <v>316</v>
      </c>
      <c r="AB327" s="12" t="s">
        <v>316</v>
      </c>
      <c r="AC327" s="12" t="s">
        <v>316</v>
      </c>
      <c r="AD327" s="11" t="s">
        <v>316</v>
      </c>
      <c r="AE327" s="12" t="s">
        <v>316</v>
      </c>
    </row>
    <row r="328" spans="1:31" x14ac:dyDescent="0.35">
      <c r="A328" s="11">
        <v>327</v>
      </c>
      <c r="B328" s="12" t="s">
        <v>222</v>
      </c>
      <c r="C328" s="12" t="s">
        <v>65</v>
      </c>
      <c r="D328" s="14">
        <v>42895</v>
      </c>
      <c r="E328" s="12" t="s">
        <v>331</v>
      </c>
      <c r="F328" s="15">
        <f t="shared" si="2"/>
        <v>1.2922655715263518</v>
      </c>
      <c r="G328" s="12" t="s">
        <v>76</v>
      </c>
      <c r="H328" s="12" t="s">
        <v>312</v>
      </c>
      <c r="I328" s="13" t="s">
        <v>313</v>
      </c>
      <c r="J328" s="14">
        <v>43367</v>
      </c>
      <c r="K328" s="12" t="s">
        <v>541</v>
      </c>
      <c r="L328" s="12" t="s">
        <v>75</v>
      </c>
      <c r="M328" s="12" t="s">
        <v>75</v>
      </c>
      <c r="N328" s="12" t="s">
        <v>315</v>
      </c>
      <c r="O328" s="12" t="s">
        <v>316</v>
      </c>
      <c r="P328" s="12" t="s">
        <v>317</v>
      </c>
      <c r="Q328" s="12" t="s">
        <v>330</v>
      </c>
      <c r="R328" s="12" t="s">
        <v>316</v>
      </c>
      <c r="S328" s="12" t="s">
        <v>316</v>
      </c>
      <c r="T328" s="12" t="s">
        <v>316</v>
      </c>
      <c r="U328" s="12" t="s">
        <v>316</v>
      </c>
      <c r="V328" s="12" t="s">
        <v>316</v>
      </c>
      <c r="W328" s="12" t="s">
        <v>393</v>
      </c>
      <c r="X328" s="12" t="s">
        <v>371</v>
      </c>
      <c r="Y328" s="12" t="s">
        <v>75</v>
      </c>
      <c r="Z328" s="14">
        <v>43368</v>
      </c>
      <c r="AA328" s="14">
        <v>43369</v>
      </c>
      <c r="AB328" s="12" t="s">
        <v>87</v>
      </c>
      <c r="AC328" s="12" t="s">
        <v>87</v>
      </c>
      <c r="AD328" s="14">
        <v>43369</v>
      </c>
      <c r="AE328" s="12" t="s">
        <v>320</v>
      </c>
    </row>
    <row r="329" spans="1:31" x14ac:dyDescent="0.35">
      <c r="A329" s="11">
        <v>328</v>
      </c>
      <c r="B329" s="12" t="s">
        <v>222</v>
      </c>
      <c r="C329" s="12" t="s">
        <v>65</v>
      </c>
      <c r="D329" s="14">
        <v>42895</v>
      </c>
      <c r="E329" s="12" t="s">
        <v>331</v>
      </c>
      <c r="F329" s="15">
        <f t="shared" si="2"/>
        <v>1.377138945927447</v>
      </c>
      <c r="G329" s="12" t="s">
        <v>76</v>
      </c>
      <c r="H329" s="12" t="s">
        <v>312</v>
      </c>
      <c r="I329" s="13" t="s">
        <v>313</v>
      </c>
      <c r="J329" s="14">
        <v>43398</v>
      </c>
      <c r="K329" s="12" t="s">
        <v>404</v>
      </c>
      <c r="L329" s="12" t="s">
        <v>75</v>
      </c>
      <c r="M329" s="12" t="s">
        <v>75</v>
      </c>
      <c r="N329" s="12" t="s">
        <v>315</v>
      </c>
      <c r="O329" s="12" t="s">
        <v>316</v>
      </c>
      <c r="P329" s="12" t="s">
        <v>317</v>
      </c>
      <c r="Q329" s="12" t="s">
        <v>323</v>
      </c>
      <c r="R329" s="12" t="s">
        <v>316</v>
      </c>
      <c r="S329" s="12" t="s">
        <v>316</v>
      </c>
      <c r="T329" s="12" t="s">
        <v>316</v>
      </c>
      <c r="U329" s="12" t="s">
        <v>316</v>
      </c>
      <c r="V329" s="12" t="s">
        <v>316</v>
      </c>
      <c r="W329" s="12" t="s">
        <v>382</v>
      </c>
      <c r="X329" s="12" t="s">
        <v>371</v>
      </c>
      <c r="Y329" s="12" t="s">
        <v>75</v>
      </c>
      <c r="Z329" s="14">
        <v>43401</v>
      </c>
      <c r="AA329" s="14">
        <v>43404</v>
      </c>
      <c r="AB329" s="12" t="s">
        <v>87</v>
      </c>
      <c r="AC329" s="12" t="s">
        <v>87</v>
      </c>
      <c r="AD329" s="14">
        <v>43404</v>
      </c>
      <c r="AE329" s="12" t="s">
        <v>320</v>
      </c>
    </row>
    <row r="330" spans="1:31" x14ac:dyDescent="0.35">
      <c r="A330" s="11">
        <v>329</v>
      </c>
      <c r="B330" s="12" t="s">
        <v>223</v>
      </c>
      <c r="C330" s="12" t="s">
        <v>65</v>
      </c>
      <c r="D330" s="14">
        <v>39891</v>
      </c>
      <c r="E330" s="12" t="s">
        <v>121</v>
      </c>
      <c r="F330" s="15">
        <f t="shared" si="2"/>
        <v>9.5277207392197134</v>
      </c>
      <c r="G330" s="12" t="s">
        <v>76</v>
      </c>
      <c r="H330" s="12" t="s">
        <v>338</v>
      </c>
      <c r="I330" s="13" t="s">
        <v>313</v>
      </c>
      <c r="J330" s="14">
        <v>43371</v>
      </c>
      <c r="K330" s="12" t="s">
        <v>339</v>
      </c>
      <c r="L330" s="12" t="s">
        <v>316</v>
      </c>
      <c r="M330" s="12" t="s">
        <v>316</v>
      </c>
      <c r="N330" s="12" t="s">
        <v>316</v>
      </c>
      <c r="O330" s="12" t="s">
        <v>339</v>
      </c>
      <c r="P330" s="12" t="s">
        <v>316</v>
      </c>
      <c r="Q330" s="12" t="s">
        <v>316</v>
      </c>
      <c r="R330" s="12" t="s">
        <v>316</v>
      </c>
      <c r="S330" s="12" t="s">
        <v>316</v>
      </c>
      <c r="T330" s="12" t="s">
        <v>316</v>
      </c>
      <c r="U330" s="12" t="s">
        <v>316</v>
      </c>
      <c r="V330" s="12" t="s">
        <v>316</v>
      </c>
      <c r="W330" s="12" t="s">
        <v>316</v>
      </c>
      <c r="X330" s="12" t="s">
        <v>316</v>
      </c>
      <c r="Y330" s="12" t="s">
        <v>87</v>
      </c>
      <c r="Z330" s="11" t="s">
        <v>316</v>
      </c>
      <c r="AA330" s="11" t="s">
        <v>316</v>
      </c>
      <c r="AB330" s="12" t="s">
        <v>316</v>
      </c>
      <c r="AC330" s="12" t="s">
        <v>316</v>
      </c>
      <c r="AD330" s="11" t="s">
        <v>316</v>
      </c>
      <c r="AE330" s="12" t="s">
        <v>316</v>
      </c>
    </row>
    <row r="331" spans="1:31" x14ac:dyDescent="0.35">
      <c r="A331" s="11">
        <v>330</v>
      </c>
      <c r="B331" s="12" t="s">
        <v>223</v>
      </c>
      <c r="C331" s="12" t="s">
        <v>65</v>
      </c>
      <c r="D331" s="14">
        <v>39891</v>
      </c>
      <c r="E331" s="12" t="s">
        <v>121</v>
      </c>
      <c r="F331" s="15">
        <f t="shared" si="2"/>
        <v>9.7029431895961675</v>
      </c>
      <c r="G331" s="12" t="s">
        <v>142</v>
      </c>
      <c r="H331" s="12" t="s">
        <v>312</v>
      </c>
      <c r="I331" s="13" t="s">
        <v>313</v>
      </c>
      <c r="J331" s="14">
        <v>43435</v>
      </c>
      <c r="K331" s="12" t="s">
        <v>325</v>
      </c>
      <c r="L331" s="12" t="s">
        <v>75</v>
      </c>
      <c r="M331" s="12" t="s">
        <v>75</v>
      </c>
      <c r="N331" s="12" t="s">
        <v>325</v>
      </c>
      <c r="O331" s="12" t="s">
        <v>316</v>
      </c>
      <c r="P331" s="12" t="s">
        <v>316</v>
      </c>
      <c r="Q331" s="12" t="s">
        <v>316</v>
      </c>
      <c r="R331" s="12" t="s">
        <v>316</v>
      </c>
      <c r="S331" s="12" t="s">
        <v>316</v>
      </c>
      <c r="T331" s="12" t="s">
        <v>316</v>
      </c>
      <c r="U331" s="12" t="s">
        <v>316</v>
      </c>
      <c r="V331" s="12" t="s">
        <v>316</v>
      </c>
      <c r="W331" s="12" t="s">
        <v>316</v>
      </c>
      <c r="X331" s="12" t="s">
        <v>316</v>
      </c>
      <c r="Y331" s="12" t="s">
        <v>75</v>
      </c>
      <c r="Z331" s="14">
        <v>43435</v>
      </c>
      <c r="AA331" s="14">
        <v>43437</v>
      </c>
      <c r="AB331" s="12" t="s">
        <v>87</v>
      </c>
      <c r="AC331" s="12" t="s">
        <v>87</v>
      </c>
      <c r="AD331" s="14">
        <v>43437</v>
      </c>
      <c r="AE331" s="12" t="s">
        <v>320</v>
      </c>
    </row>
    <row r="332" spans="1:31" x14ac:dyDescent="0.35">
      <c r="A332" s="11">
        <v>331</v>
      </c>
      <c r="B332" s="12" t="s">
        <v>223</v>
      </c>
      <c r="C332" s="12" t="s">
        <v>65</v>
      </c>
      <c r="D332" s="14">
        <v>39891</v>
      </c>
      <c r="E332" s="12" t="s">
        <v>121</v>
      </c>
      <c r="F332" s="15">
        <f t="shared" si="2"/>
        <v>9.7686516084873372</v>
      </c>
      <c r="G332" s="12" t="s">
        <v>142</v>
      </c>
      <c r="H332" s="12" t="s">
        <v>312</v>
      </c>
      <c r="I332" s="13" t="s">
        <v>313</v>
      </c>
      <c r="J332" s="14">
        <v>43459</v>
      </c>
      <c r="K332" s="12" t="s">
        <v>325</v>
      </c>
      <c r="L332" s="12" t="s">
        <v>75</v>
      </c>
      <c r="M332" s="12" t="s">
        <v>75</v>
      </c>
      <c r="N332" s="12" t="s">
        <v>325</v>
      </c>
      <c r="O332" s="12" t="s">
        <v>316</v>
      </c>
      <c r="P332" s="12" t="s">
        <v>316</v>
      </c>
      <c r="Q332" s="12" t="s">
        <v>316</v>
      </c>
      <c r="R332" s="12" t="s">
        <v>316</v>
      </c>
      <c r="S332" s="12" t="s">
        <v>316</v>
      </c>
      <c r="T332" s="12" t="s">
        <v>316</v>
      </c>
      <c r="U332" s="12" t="s">
        <v>316</v>
      </c>
      <c r="V332" s="12" t="s">
        <v>316</v>
      </c>
      <c r="W332" s="12" t="s">
        <v>316</v>
      </c>
      <c r="X332" s="12" t="s">
        <v>316</v>
      </c>
      <c r="Y332" s="12" t="s">
        <v>75</v>
      </c>
      <c r="Z332" s="14">
        <v>43459</v>
      </c>
      <c r="AA332" s="14">
        <v>43462</v>
      </c>
      <c r="AB332" s="12" t="s">
        <v>87</v>
      </c>
      <c r="AC332" s="12" t="s">
        <v>87</v>
      </c>
      <c r="AD332" s="14">
        <v>43462</v>
      </c>
      <c r="AE332" s="12" t="s">
        <v>320</v>
      </c>
    </row>
    <row r="333" spans="1:31" x14ac:dyDescent="0.35">
      <c r="A333" s="11">
        <v>332</v>
      </c>
      <c r="B333" s="12" t="s">
        <v>223</v>
      </c>
      <c r="C333" s="12" t="s">
        <v>65</v>
      </c>
      <c r="D333" s="14">
        <v>39891</v>
      </c>
      <c r="E333" s="12" t="s">
        <v>121</v>
      </c>
      <c r="F333" s="15">
        <f t="shared" si="2"/>
        <v>9.7823408624229984</v>
      </c>
      <c r="G333" s="12" t="s">
        <v>142</v>
      </c>
      <c r="H333" s="12" t="s">
        <v>312</v>
      </c>
      <c r="I333" s="13" t="s">
        <v>313</v>
      </c>
      <c r="J333" s="14">
        <v>43464</v>
      </c>
      <c r="K333" s="12" t="s">
        <v>631</v>
      </c>
      <c r="L333" s="12" t="s">
        <v>75</v>
      </c>
      <c r="M333" s="12" t="s">
        <v>75</v>
      </c>
      <c r="N333" s="12" t="s">
        <v>322</v>
      </c>
      <c r="O333" s="12" t="s">
        <v>316</v>
      </c>
      <c r="P333" s="12" t="s">
        <v>317</v>
      </c>
      <c r="Q333" s="12" t="s">
        <v>350</v>
      </c>
      <c r="R333" s="12" t="s">
        <v>316</v>
      </c>
      <c r="S333" s="12" t="s">
        <v>316</v>
      </c>
      <c r="T333" s="12" t="s">
        <v>316</v>
      </c>
      <c r="U333" s="12" t="s">
        <v>316</v>
      </c>
      <c r="V333" s="12" t="s">
        <v>316</v>
      </c>
      <c r="W333" s="12" t="s">
        <v>316</v>
      </c>
      <c r="X333" s="12" t="s">
        <v>316</v>
      </c>
      <c r="Y333" s="12" t="s">
        <v>75</v>
      </c>
      <c r="Z333" s="14">
        <v>43464</v>
      </c>
      <c r="AA333" s="14">
        <v>43466</v>
      </c>
      <c r="AB333" s="12" t="s">
        <v>87</v>
      </c>
      <c r="AC333" s="12" t="s">
        <v>87</v>
      </c>
      <c r="AD333" s="14">
        <v>43466</v>
      </c>
      <c r="AE333" s="12" t="s">
        <v>320</v>
      </c>
    </row>
    <row r="334" spans="1:31" x14ac:dyDescent="0.35">
      <c r="A334" s="11">
        <v>333</v>
      </c>
      <c r="B334" s="12" t="s">
        <v>225</v>
      </c>
      <c r="C334" s="12" t="s">
        <v>90</v>
      </c>
      <c r="D334" s="14">
        <v>40956</v>
      </c>
      <c r="E334" s="12" t="s">
        <v>331</v>
      </c>
      <c r="F334" s="15">
        <f t="shared" si="2"/>
        <v>6.6420260095824775</v>
      </c>
      <c r="G334" s="12" t="s">
        <v>76</v>
      </c>
      <c r="H334" s="12" t="s">
        <v>338</v>
      </c>
      <c r="I334" s="13" t="s">
        <v>313</v>
      </c>
      <c r="J334" s="14">
        <v>43382</v>
      </c>
      <c r="K334" s="12" t="s">
        <v>632</v>
      </c>
      <c r="L334" s="12" t="s">
        <v>316</v>
      </c>
      <c r="M334" s="12" t="s">
        <v>316</v>
      </c>
      <c r="N334" s="12" t="s">
        <v>316</v>
      </c>
      <c r="O334" s="12" t="s">
        <v>632</v>
      </c>
      <c r="P334" s="12" t="s">
        <v>316</v>
      </c>
      <c r="Q334" s="12" t="s">
        <v>316</v>
      </c>
      <c r="R334" s="12" t="s">
        <v>316</v>
      </c>
      <c r="S334" s="12" t="s">
        <v>316</v>
      </c>
      <c r="T334" s="12" t="s">
        <v>316</v>
      </c>
      <c r="U334" s="12" t="s">
        <v>316</v>
      </c>
      <c r="V334" s="12" t="s">
        <v>316</v>
      </c>
      <c r="W334" s="12" t="s">
        <v>316</v>
      </c>
      <c r="X334" s="12" t="s">
        <v>316</v>
      </c>
      <c r="Y334" s="12" t="s">
        <v>75</v>
      </c>
      <c r="Z334" s="14">
        <v>43382</v>
      </c>
      <c r="AA334" s="14">
        <v>43388</v>
      </c>
      <c r="AB334" s="12" t="s">
        <v>87</v>
      </c>
      <c r="AC334" s="12" t="s">
        <v>87</v>
      </c>
      <c r="AD334" s="14">
        <v>43388</v>
      </c>
      <c r="AE334" s="12" t="s">
        <v>320</v>
      </c>
    </row>
    <row r="335" spans="1:31" x14ac:dyDescent="0.35">
      <c r="A335" s="11">
        <v>334</v>
      </c>
      <c r="B335" s="12" t="s">
        <v>225</v>
      </c>
      <c r="C335" s="12" t="s">
        <v>90</v>
      </c>
      <c r="D335" s="14">
        <v>40956</v>
      </c>
      <c r="E335" s="12" t="s">
        <v>331</v>
      </c>
      <c r="F335" s="15">
        <f t="shared" si="2"/>
        <v>6.6748802190280632</v>
      </c>
      <c r="G335" s="12" t="s">
        <v>76</v>
      </c>
      <c r="H335" s="12" t="s">
        <v>312</v>
      </c>
      <c r="I335" s="13" t="s">
        <v>313</v>
      </c>
      <c r="J335" s="14">
        <v>43394</v>
      </c>
      <c r="K335" s="12" t="s">
        <v>633</v>
      </c>
      <c r="L335" s="12" t="s">
        <v>75</v>
      </c>
      <c r="M335" s="12" t="s">
        <v>75</v>
      </c>
      <c r="N335" s="12" t="s">
        <v>315</v>
      </c>
      <c r="O335" s="12" t="s">
        <v>316</v>
      </c>
      <c r="P335" s="12" t="s">
        <v>335</v>
      </c>
      <c r="Q335" s="12" t="s">
        <v>634</v>
      </c>
      <c r="R335" s="12" t="s">
        <v>333</v>
      </c>
      <c r="S335" s="12" t="s">
        <v>318</v>
      </c>
      <c r="T335" s="12" t="s">
        <v>87</v>
      </c>
      <c r="U335" s="12" t="s">
        <v>316</v>
      </c>
      <c r="V335" s="12" t="s">
        <v>316</v>
      </c>
      <c r="W335" s="12" t="s">
        <v>316</v>
      </c>
      <c r="X335" s="12" t="s">
        <v>316</v>
      </c>
      <c r="Y335" s="12" t="s">
        <v>75</v>
      </c>
      <c r="Z335" s="14">
        <v>43394</v>
      </c>
      <c r="AA335" s="14">
        <v>43401</v>
      </c>
      <c r="AB335" s="12" t="s">
        <v>87</v>
      </c>
      <c r="AC335" s="12" t="s">
        <v>87</v>
      </c>
      <c r="AD335" s="14">
        <v>43401</v>
      </c>
      <c r="AE335" s="12" t="s">
        <v>320</v>
      </c>
    </row>
    <row r="336" spans="1:31" x14ac:dyDescent="0.35">
      <c r="A336" s="11">
        <v>335</v>
      </c>
      <c r="B336" s="12" t="s">
        <v>225</v>
      </c>
      <c r="C336" s="12" t="s">
        <v>90</v>
      </c>
      <c r="D336" s="14">
        <v>40956</v>
      </c>
      <c r="E336" s="12" t="s">
        <v>331</v>
      </c>
      <c r="F336" s="15">
        <f t="shared" si="2"/>
        <v>6.7460643394934978</v>
      </c>
      <c r="G336" s="12" t="s">
        <v>142</v>
      </c>
      <c r="H336" s="12" t="s">
        <v>312</v>
      </c>
      <c r="I336" s="13" t="s">
        <v>313</v>
      </c>
      <c r="J336" s="14">
        <v>43420</v>
      </c>
      <c r="K336" s="12" t="s">
        <v>325</v>
      </c>
      <c r="L336" s="12" t="s">
        <v>75</v>
      </c>
      <c r="M336" s="12" t="s">
        <v>75</v>
      </c>
      <c r="N336" s="12" t="s">
        <v>325</v>
      </c>
      <c r="O336" s="12" t="s">
        <v>316</v>
      </c>
      <c r="P336" s="12" t="s">
        <v>316</v>
      </c>
      <c r="Q336" s="12" t="s">
        <v>316</v>
      </c>
      <c r="R336" s="12" t="s">
        <v>316</v>
      </c>
      <c r="S336" s="12" t="s">
        <v>316</v>
      </c>
      <c r="T336" s="12" t="s">
        <v>316</v>
      </c>
      <c r="U336" s="12" t="s">
        <v>316</v>
      </c>
      <c r="V336" s="12" t="s">
        <v>316</v>
      </c>
      <c r="W336" s="12" t="s">
        <v>316</v>
      </c>
      <c r="X336" s="12" t="s">
        <v>316</v>
      </c>
      <c r="Y336" s="12" t="s">
        <v>75</v>
      </c>
      <c r="Z336" s="14">
        <v>43420</v>
      </c>
      <c r="AA336" s="14">
        <v>43423</v>
      </c>
      <c r="AB336" s="12" t="s">
        <v>87</v>
      </c>
      <c r="AC336" s="12" t="s">
        <v>87</v>
      </c>
      <c r="AD336" s="14">
        <v>43423</v>
      </c>
      <c r="AE336" s="12" t="s">
        <v>320</v>
      </c>
    </row>
    <row r="337" spans="1:31" x14ac:dyDescent="0.35">
      <c r="A337" s="11">
        <v>336</v>
      </c>
      <c r="B337" s="12" t="s">
        <v>225</v>
      </c>
      <c r="C337" s="12" t="s">
        <v>90</v>
      </c>
      <c r="D337" s="14">
        <v>40956</v>
      </c>
      <c r="E337" s="12" t="s">
        <v>331</v>
      </c>
      <c r="F337" s="15">
        <f t="shared" si="2"/>
        <v>6.7980835044490071</v>
      </c>
      <c r="G337" s="12" t="s">
        <v>142</v>
      </c>
      <c r="H337" s="12" t="s">
        <v>312</v>
      </c>
      <c r="I337" s="13" t="s">
        <v>340</v>
      </c>
      <c r="J337" s="14">
        <v>43439</v>
      </c>
      <c r="K337" s="12" t="s">
        <v>502</v>
      </c>
      <c r="L337" s="12" t="s">
        <v>87</v>
      </c>
      <c r="M337" s="12" t="s">
        <v>87</v>
      </c>
      <c r="N337" s="12" t="s">
        <v>367</v>
      </c>
      <c r="O337" s="12" t="s">
        <v>316</v>
      </c>
      <c r="P337" s="12" t="s">
        <v>317</v>
      </c>
      <c r="Q337" s="12" t="s">
        <v>503</v>
      </c>
      <c r="R337" s="12" t="s">
        <v>316</v>
      </c>
      <c r="S337" s="12" t="s">
        <v>316</v>
      </c>
      <c r="T337" s="12" t="s">
        <v>316</v>
      </c>
      <c r="U337" s="12" t="s">
        <v>316</v>
      </c>
      <c r="V337" s="12" t="s">
        <v>316</v>
      </c>
      <c r="W337" s="12" t="s">
        <v>504</v>
      </c>
      <c r="X337" s="12" t="s">
        <v>346</v>
      </c>
      <c r="Y337" s="12" t="s">
        <v>75</v>
      </c>
      <c r="Z337" s="14">
        <v>43439</v>
      </c>
      <c r="AA337" s="14">
        <v>43443</v>
      </c>
      <c r="AB337" s="12" t="s">
        <v>87</v>
      </c>
      <c r="AC337" s="12" t="s">
        <v>87</v>
      </c>
      <c r="AD337" s="14">
        <v>43443</v>
      </c>
      <c r="AE337" s="12" t="s">
        <v>320</v>
      </c>
    </row>
    <row r="338" spans="1:31" x14ac:dyDescent="0.35">
      <c r="A338" s="11">
        <v>337</v>
      </c>
      <c r="B338" s="12" t="s">
        <v>225</v>
      </c>
      <c r="C338" s="12" t="s">
        <v>90</v>
      </c>
      <c r="D338" s="14">
        <v>40956</v>
      </c>
      <c r="E338" s="12" t="s">
        <v>331</v>
      </c>
      <c r="F338" s="15">
        <f t="shared" si="2"/>
        <v>6.9185489390828199</v>
      </c>
      <c r="G338" s="12" t="s">
        <v>142</v>
      </c>
      <c r="H338" s="12" t="s">
        <v>312</v>
      </c>
      <c r="I338" s="13" t="s">
        <v>313</v>
      </c>
      <c r="J338" s="14">
        <v>43483</v>
      </c>
      <c r="K338" s="12" t="s">
        <v>325</v>
      </c>
      <c r="L338" s="12" t="s">
        <v>75</v>
      </c>
      <c r="M338" s="12" t="s">
        <v>75</v>
      </c>
      <c r="N338" s="12" t="s">
        <v>325</v>
      </c>
      <c r="O338" s="12" t="s">
        <v>316</v>
      </c>
      <c r="P338" s="12" t="s">
        <v>316</v>
      </c>
      <c r="Q338" s="12" t="s">
        <v>316</v>
      </c>
      <c r="R338" s="12" t="s">
        <v>316</v>
      </c>
      <c r="S338" s="12" t="s">
        <v>316</v>
      </c>
      <c r="T338" s="12" t="s">
        <v>316</v>
      </c>
      <c r="U338" s="12" t="s">
        <v>316</v>
      </c>
      <c r="V338" s="12" t="s">
        <v>316</v>
      </c>
      <c r="W338" s="12" t="s">
        <v>316</v>
      </c>
      <c r="X338" s="12" t="s">
        <v>316</v>
      </c>
      <c r="Y338" s="12" t="s">
        <v>75</v>
      </c>
      <c r="Z338" s="14">
        <v>43483</v>
      </c>
      <c r="AA338" s="14">
        <v>43485</v>
      </c>
      <c r="AB338" s="12" t="s">
        <v>87</v>
      </c>
      <c r="AC338" s="12" t="s">
        <v>87</v>
      </c>
      <c r="AD338" s="14">
        <v>43485</v>
      </c>
      <c r="AE338" s="12" t="s">
        <v>320</v>
      </c>
    </row>
    <row r="339" spans="1:31" x14ac:dyDescent="0.35">
      <c r="A339" s="11">
        <v>338</v>
      </c>
      <c r="B339" s="12" t="s">
        <v>225</v>
      </c>
      <c r="C339" s="12" t="s">
        <v>90</v>
      </c>
      <c r="D339" s="14">
        <v>40956</v>
      </c>
      <c r="E339" s="12" t="s">
        <v>331</v>
      </c>
      <c r="F339" s="15">
        <f t="shared" si="2"/>
        <v>7.7618069815195074</v>
      </c>
      <c r="G339" s="12" t="s">
        <v>386</v>
      </c>
      <c r="H339" s="12" t="s">
        <v>312</v>
      </c>
      <c r="I339" s="13" t="s">
        <v>313</v>
      </c>
      <c r="J339" s="14">
        <v>43791</v>
      </c>
      <c r="K339" s="12" t="s">
        <v>541</v>
      </c>
      <c r="L339" s="12" t="s">
        <v>75</v>
      </c>
      <c r="M339" s="12" t="s">
        <v>75</v>
      </c>
      <c r="N339" s="12" t="s">
        <v>315</v>
      </c>
      <c r="O339" s="12" t="s">
        <v>316</v>
      </c>
      <c r="P339" s="12" t="s">
        <v>317</v>
      </c>
      <c r="Q339" s="12" t="s">
        <v>330</v>
      </c>
      <c r="R339" s="12" t="s">
        <v>316</v>
      </c>
      <c r="S339" s="12" t="s">
        <v>316</v>
      </c>
      <c r="T339" s="12" t="s">
        <v>316</v>
      </c>
      <c r="U339" s="12" t="s">
        <v>316</v>
      </c>
      <c r="V339" s="12" t="s">
        <v>316</v>
      </c>
      <c r="W339" s="12" t="s">
        <v>393</v>
      </c>
      <c r="X339" s="12" t="s">
        <v>371</v>
      </c>
      <c r="Y339" s="12" t="s">
        <v>75</v>
      </c>
      <c r="Z339" s="14">
        <v>43791</v>
      </c>
      <c r="AA339" s="14">
        <v>43792</v>
      </c>
      <c r="AB339" s="12" t="s">
        <v>87</v>
      </c>
      <c r="AC339" s="12" t="s">
        <v>87</v>
      </c>
      <c r="AD339" s="14">
        <v>43792</v>
      </c>
      <c r="AE339" s="12" t="s">
        <v>320</v>
      </c>
    </row>
    <row r="340" spans="1:31" x14ac:dyDescent="0.35">
      <c r="A340" s="11">
        <v>339</v>
      </c>
      <c r="B340" s="12" t="s">
        <v>226</v>
      </c>
      <c r="C340" s="12" t="s">
        <v>65</v>
      </c>
      <c r="D340" s="14">
        <v>40662</v>
      </c>
      <c r="E340" s="12" t="s">
        <v>311</v>
      </c>
      <c r="F340" s="15">
        <f t="shared" si="2"/>
        <v>7.4442162902121831</v>
      </c>
      <c r="G340" s="12" t="s">
        <v>76</v>
      </c>
      <c r="H340" s="12" t="s">
        <v>338</v>
      </c>
      <c r="I340" s="13" t="s">
        <v>313</v>
      </c>
      <c r="J340" s="14">
        <v>43381</v>
      </c>
      <c r="K340" s="12" t="s">
        <v>339</v>
      </c>
      <c r="L340" s="12" t="s">
        <v>316</v>
      </c>
      <c r="M340" s="12" t="s">
        <v>316</v>
      </c>
      <c r="N340" s="12" t="s">
        <v>316</v>
      </c>
      <c r="O340" s="12" t="s">
        <v>339</v>
      </c>
      <c r="P340" s="12" t="s">
        <v>316</v>
      </c>
      <c r="Q340" s="12" t="s">
        <v>316</v>
      </c>
      <c r="R340" s="12" t="s">
        <v>316</v>
      </c>
      <c r="S340" s="12" t="s">
        <v>316</v>
      </c>
      <c r="T340" s="12" t="s">
        <v>316</v>
      </c>
      <c r="U340" s="12" t="s">
        <v>316</v>
      </c>
      <c r="V340" s="12" t="s">
        <v>316</v>
      </c>
      <c r="W340" s="12" t="s">
        <v>316</v>
      </c>
      <c r="X340" s="12" t="s">
        <v>316</v>
      </c>
      <c r="Y340" s="12" t="s">
        <v>87</v>
      </c>
      <c r="Z340" s="11" t="s">
        <v>316</v>
      </c>
      <c r="AA340" s="11" t="s">
        <v>316</v>
      </c>
      <c r="AB340" s="12" t="s">
        <v>316</v>
      </c>
      <c r="AC340" s="12" t="s">
        <v>316</v>
      </c>
      <c r="AD340" s="11" t="s">
        <v>316</v>
      </c>
      <c r="AE340" s="12" t="s">
        <v>316</v>
      </c>
    </row>
    <row r="341" spans="1:31" x14ac:dyDescent="0.35">
      <c r="A341" s="11">
        <v>340</v>
      </c>
      <c r="B341" s="12" t="s">
        <v>226</v>
      </c>
      <c r="C341" s="12" t="s">
        <v>65</v>
      </c>
      <c r="D341" s="14">
        <v>40662</v>
      </c>
      <c r="E341" s="12" t="s">
        <v>311</v>
      </c>
      <c r="F341" s="15">
        <f t="shared" si="2"/>
        <v>8.1122518822724157</v>
      </c>
      <c r="G341" s="12" t="s">
        <v>326</v>
      </c>
      <c r="H341" s="12" t="s">
        <v>312</v>
      </c>
      <c r="I341" s="13" t="s">
        <v>313</v>
      </c>
      <c r="J341" s="14">
        <v>43625</v>
      </c>
      <c r="K341" s="12" t="s">
        <v>329</v>
      </c>
      <c r="L341" s="12" t="s">
        <v>75</v>
      </c>
      <c r="M341" s="12" t="s">
        <v>75</v>
      </c>
      <c r="N341" s="12" t="s">
        <v>322</v>
      </c>
      <c r="O341" s="12" t="s">
        <v>316</v>
      </c>
      <c r="P341" s="12" t="s">
        <v>317</v>
      </c>
      <c r="Q341" s="12" t="s">
        <v>330</v>
      </c>
      <c r="R341" s="12" t="s">
        <v>316</v>
      </c>
      <c r="S341" s="12" t="s">
        <v>316</v>
      </c>
      <c r="T341" s="12" t="s">
        <v>316</v>
      </c>
      <c r="U341" s="12" t="s">
        <v>316</v>
      </c>
      <c r="V341" s="12" t="s">
        <v>316</v>
      </c>
      <c r="W341" s="12" t="s">
        <v>316</v>
      </c>
      <c r="X341" s="12" t="s">
        <v>316</v>
      </c>
      <c r="Y341" s="12" t="s">
        <v>75</v>
      </c>
      <c r="Z341" s="14">
        <v>43625</v>
      </c>
      <c r="AA341" s="14">
        <v>43628</v>
      </c>
      <c r="AB341" s="12" t="s">
        <v>87</v>
      </c>
      <c r="AC341" s="12" t="s">
        <v>87</v>
      </c>
      <c r="AD341" s="14">
        <v>43628</v>
      </c>
      <c r="AE341" s="12" t="s">
        <v>320</v>
      </c>
    </row>
    <row r="342" spans="1:31" x14ac:dyDescent="0.35">
      <c r="A342" s="11">
        <v>341</v>
      </c>
      <c r="B342" s="12" t="s">
        <v>227</v>
      </c>
      <c r="C342" s="12" t="s">
        <v>65</v>
      </c>
      <c r="D342" s="14">
        <v>41873</v>
      </c>
      <c r="E342" s="12" t="s">
        <v>311</v>
      </c>
      <c r="F342" s="15">
        <f t="shared" si="2"/>
        <v>4.1834360027378512</v>
      </c>
      <c r="G342" s="12" t="s">
        <v>76</v>
      </c>
      <c r="H342" s="12" t="s">
        <v>312</v>
      </c>
      <c r="I342" s="13" t="s">
        <v>313</v>
      </c>
      <c r="J342" s="14">
        <v>43401</v>
      </c>
      <c r="K342" s="12" t="s">
        <v>550</v>
      </c>
      <c r="L342" s="12" t="s">
        <v>75</v>
      </c>
      <c r="M342" s="12" t="s">
        <v>75</v>
      </c>
      <c r="N342" s="12" t="s">
        <v>315</v>
      </c>
      <c r="O342" s="12" t="s">
        <v>316</v>
      </c>
      <c r="P342" s="12" t="s">
        <v>317</v>
      </c>
      <c r="Q342" s="12" t="s">
        <v>318</v>
      </c>
      <c r="R342" s="12" t="s">
        <v>421</v>
      </c>
      <c r="S342" s="12" t="s">
        <v>318</v>
      </c>
      <c r="T342" s="12" t="s">
        <v>87</v>
      </c>
      <c r="U342" s="12" t="s">
        <v>316</v>
      </c>
      <c r="V342" s="12" t="s">
        <v>316</v>
      </c>
      <c r="W342" s="12" t="s">
        <v>316</v>
      </c>
      <c r="X342" s="12" t="s">
        <v>316</v>
      </c>
      <c r="Y342" s="12" t="s">
        <v>75</v>
      </c>
      <c r="Z342" s="14">
        <v>43401</v>
      </c>
      <c r="AA342" s="14">
        <v>43405</v>
      </c>
      <c r="AB342" s="12" t="s">
        <v>87</v>
      </c>
      <c r="AC342" s="12" t="s">
        <v>87</v>
      </c>
      <c r="AD342" s="14">
        <v>43405</v>
      </c>
      <c r="AE342" s="12" t="s">
        <v>320</v>
      </c>
    </row>
    <row r="343" spans="1:31" x14ac:dyDescent="0.35">
      <c r="A343" s="11">
        <v>342</v>
      </c>
      <c r="B343" s="12" t="s">
        <v>227</v>
      </c>
      <c r="C343" s="12" t="s">
        <v>65</v>
      </c>
      <c r="D343" s="14">
        <v>41873</v>
      </c>
      <c r="E343" s="12" t="s">
        <v>331</v>
      </c>
      <c r="F343" s="15">
        <f t="shared" si="2"/>
        <v>4.4353182751540041</v>
      </c>
      <c r="G343" s="12" t="s">
        <v>142</v>
      </c>
      <c r="H343" s="12" t="s">
        <v>312</v>
      </c>
      <c r="I343" s="13" t="s">
        <v>313</v>
      </c>
      <c r="J343" s="14">
        <v>43493</v>
      </c>
      <c r="K343" s="12" t="s">
        <v>325</v>
      </c>
      <c r="L343" s="12" t="s">
        <v>75</v>
      </c>
      <c r="M343" s="12" t="s">
        <v>75</v>
      </c>
      <c r="N343" s="12" t="s">
        <v>325</v>
      </c>
      <c r="O343" s="12" t="s">
        <v>316</v>
      </c>
      <c r="P343" s="12" t="s">
        <v>316</v>
      </c>
      <c r="Q343" s="12" t="s">
        <v>316</v>
      </c>
      <c r="R343" s="12" t="s">
        <v>316</v>
      </c>
      <c r="S343" s="12" t="s">
        <v>316</v>
      </c>
      <c r="T343" s="12" t="s">
        <v>316</v>
      </c>
      <c r="U343" s="12" t="s">
        <v>316</v>
      </c>
      <c r="V343" s="12" t="s">
        <v>316</v>
      </c>
      <c r="W343" s="12" t="s">
        <v>316</v>
      </c>
      <c r="X343" s="12" t="s">
        <v>316</v>
      </c>
      <c r="Y343" s="12" t="s">
        <v>75</v>
      </c>
      <c r="Z343" s="14">
        <v>43493</v>
      </c>
      <c r="AA343" s="14">
        <v>43496</v>
      </c>
      <c r="AB343" s="12" t="s">
        <v>87</v>
      </c>
      <c r="AC343" s="12" t="s">
        <v>87</v>
      </c>
      <c r="AD343" s="14">
        <v>43496</v>
      </c>
      <c r="AE343" s="12" t="s">
        <v>320</v>
      </c>
    </row>
    <row r="344" spans="1:31" x14ac:dyDescent="0.35">
      <c r="A344" s="11">
        <v>343</v>
      </c>
      <c r="B344" s="12" t="s">
        <v>228</v>
      </c>
      <c r="C344" s="12" t="s">
        <v>90</v>
      </c>
      <c r="D344" s="14">
        <v>41708</v>
      </c>
      <c r="E344" s="12" t="s">
        <v>347</v>
      </c>
      <c r="F344" s="15">
        <f t="shared" si="2"/>
        <v>4.8049281314168377</v>
      </c>
      <c r="G344" s="12" t="s">
        <v>142</v>
      </c>
      <c r="H344" s="12" t="s">
        <v>312</v>
      </c>
      <c r="I344" s="13" t="s">
        <v>313</v>
      </c>
      <c r="J344" s="14">
        <v>43463</v>
      </c>
      <c r="K344" s="12" t="s">
        <v>329</v>
      </c>
      <c r="L344" s="12" t="s">
        <v>75</v>
      </c>
      <c r="M344" s="12" t="s">
        <v>75</v>
      </c>
      <c r="N344" s="12" t="s">
        <v>322</v>
      </c>
      <c r="O344" s="12" t="s">
        <v>316</v>
      </c>
      <c r="P344" s="12" t="s">
        <v>317</v>
      </c>
      <c r="Q344" s="12" t="s">
        <v>330</v>
      </c>
      <c r="R344" s="12" t="s">
        <v>316</v>
      </c>
      <c r="S344" s="12" t="s">
        <v>316</v>
      </c>
      <c r="T344" s="12" t="s">
        <v>316</v>
      </c>
      <c r="U344" s="12" t="s">
        <v>316</v>
      </c>
      <c r="V344" s="12" t="s">
        <v>316</v>
      </c>
      <c r="W344" s="12" t="s">
        <v>316</v>
      </c>
      <c r="X344" s="12" t="s">
        <v>316</v>
      </c>
      <c r="Y344" s="12" t="s">
        <v>75</v>
      </c>
      <c r="Z344" s="14">
        <v>43463</v>
      </c>
      <c r="AA344" s="14">
        <v>43465</v>
      </c>
      <c r="AB344" s="12" t="s">
        <v>87</v>
      </c>
      <c r="AC344" s="12" t="s">
        <v>87</v>
      </c>
      <c r="AD344" s="14">
        <v>43465</v>
      </c>
      <c r="AE344" s="12" t="s">
        <v>320</v>
      </c>
    </row>
    <row r="345" spans="1:31" x14ac:dyDescent="0.35">
      <c r="A345" s="11">
        <v>344</v>
      </c>
      <c r="B345" s="12" t="s">
        <v>228</v>
      </c>
      <c r="C345" s="12" t="s">
        <v>90</v>
      </c>
      <c r="D345" s="14">
        <v>41708</v>
      </c>
      <c r="E345" s="12" t="s">
        <v>347</v>
      </c>
      <c r="F345" s="15">
        <f t="shared" si="2"/>
        <v>4.8678986995208762</v>
      </c>
      <c r="G345" s="12" t="s">
        <v>142</v>
      </c>
      <c r="H345" s="12" t="s">
        <v>312</v>
      </c>
      <c r="I345" s="13" t="s">
        <v>313</v>
      </c>
      <c r="J345" s="14">
        <v>43486</v>
      </c>
      <c r="K345" s="12" t="s">
        <v>635</v>
      </c>
      <c r="L345" s="12" t="s">
        <v>87</v>
      </c>
      <c r="M345" s="12" t="s">
        <v>87</v>
      </c>
      <c r="N345" s="12" t="s">
        <v>367</v>
      </c>
      <c r="O345" s="12" t="s">
        <v>316</v>
      </c>
      <c r="P345" s="12" t="s">
        <v>317</v>
      </c>
      <c r="Q345" s="12" t="s">
        <v>384</v>
      </c>
      <c r="R345" s="12" t="s">
        <v>364</v>
      </c>
      <c r="S345" s="12" t="s">
        <v>384</v>
      </c>
      <c r="T345" s="12" t="s">
        <v>87</v>
      </c>
      <c r="U345" s="12" t="s">
        <v>316</v>
      </c>
      <c r="V345" s="12" t="s">
        <v>316</v>
      </c>
      <c r="W345" s="12" t="s">
        <v>316</v>
      </c>
      <c r="X345" s="12" t="s">
        <v>316</v>
      </c>
      <c r="Y345" s="12" t="s">
        <v>87</v>
      </c>
      <c r="Z345" s="11" t="s">
        <v>316</v>
      </c>
      <c r="AA345" s="11" t="s">
        <v>316</v>
      </c>
      <c r="AB345" s="12" t="s">
        <v>316</v>
      </c>
      <c r="AC345" s="12" t="s">
        <v>87</v>
      </c>
      <c r="AD345" s="14">
        <v>43491</v>
      </c>
      <c r="AE345" s="12" t="s">
        <v>320</v>
      </c>
    </row>
    <row r="346" spans="1:31" x14ac:dyDescent="0.35">
      <c r="A346" s="11">
        <v>345</v>
      </c>
      <c r="B346" s="12" t="s">
        <v>228</v>
      </c>
      <c r="C346" s="12" t="s">
        <v>90</v>
      </c>
      <c r="D346" s="14">
        <v>41708</v>
      </c>
      <c r="E346" s="12" t="s">
        <v>347</v>
      </c>
      <c r="F346" s="15">
        <f t="shared" si="2"/>
        <v>5.0513347022587265</v>
      </c>
      <c r="G346" s="12" t="s">
        <v>142</v>
      </c>
      <c r="H346" s="12" t="s">
        <v>312</v>
      </c>
      <c r="I346" s="13" t="s">
        <v>313</v>
      </c>
      <c r="J346" s="14">
        <v>43553</v>
      </c>
      <c r="K346" s="12" t="s">
        <v>329</v>
      </c>
      <c r="L346" s="12" t="s">
        <v>75</v>
      </c>
      <c r="M346" s="12" t="s">
        <v>75</v>
      </c>
      <c r="N346" s="12" t="s">
        <v>322</v>
      </c>
      <c r="O346" s="12" t="s">
        <v>316</v>
      </c>
      <c r="P346" s="12" t="s">
        <v>317</v>
      </c>
      <c r="Q346" s="12" t="s">
        <v>330</v>
      </c>
      <c r="R346" s="12" t="s">
        <v>316</v>
      </c>
      <c r="S346" s="12" t="s">
        <v>316</v>
      </c>
      <c r="T346" s="12" t="s">
        <v>316</v>
      </c>
      <c r="U346" s="12" t="s">
        <v>316</v>
      </c>
      <c r="V346" s="12" t="s">
        <v>316</v>
      </c>
      <c r="W346" s="12" t="s">
        <v>316</v>
      </c>
      <c r="X346" s="12" t="s">
        <v>316</v>
      </c>
      <c r="Y346" s="12" t="s">
        <v>75</v>
      </c>
      <c r="Z346" s="14">
        <v>43554</v>
      </c>
      <c r="AA346" s="14">
        <v>43555</v>
      </c>
      <c r="AB346" s="12" t="s">
        <v>87</v>
      </c>
      <c r="AC346" s="12" t="s">
        <v>87</v>
      </c>
      <c r="AD346" s="14">
        <v>43555</v>
      </c>
      <c r="AE346" s="12" t="s">
        <v>320</v>
      </c>
    </row>
    <row r="347" spans="1:31" x14ac:dyDescent="0.35">
      <c r="A347" s="11">
        <v>346</v>
      </c>
      <c r="B347" s="12" t="s">
        <v>228</v>
      </c>
      <c r="C347" s="12" t="s">
        <v>90</v>
      </c>
      <c r="D347" s="14">
        <v>41708</v>
      </c>
      <c r="E347" s="12" t="s">
        <v>347</v>
      </c>
      <c r="F347" s="15">
        <f t="shared" si="2"/>
        <v>5.2867898699520879</v>
      </c>
      <c r="G347" s="12" t="s">
        <v>326</v>
      </c>
      <c r="H347" s="12" t="s">
        <v>312</v>
      </c>
      <c r="I347" s="13" t="s">
        <v>313</v>
      </c>
      <c r="J347" s="14">
        <v>43639</v>
      </c>
      <c r="K347" s="12" t="s">
        <v>502</v>
      </c>
      <c r="L347" s="12" t="s">
        <v>87</v>
      </c>
      <c r="M347" s="12" t="s">
        <v>87</v>
      </c>
      <c r="N347" s="12" t="s">
        <v>367</v>
      </c>
      <c r="O347" s="12" t="s">
        <v>316</v>
      </c>
      <c r="P347" s="12" t="s">
        <v>317</v>
      </c>
      <c r="Q347" s="12" t="s">
        <v>503</v>
      </c>
      <c r="R347" s="12" t="s">
        <v>316</v>
      </c>
      <c r="S347" s="12" t="s">
        <v>316</v>
      </c>
      <c r="T347" s="12" t="s">
        <v>316</v>
      </c>
      <c r="U347" s="12" t="s">
        <v>316</v>
      </c>
      <c r="V347" s="12" t="s">
        <v>316</v>
      </c>
      <c r="W347" s="12" t="s">
        <v>504</v>
      </c>
      <c r="X347" s="12" t="s">
        <v>346</v>
      </c>
      <c r="Y347" s="12" t="s">
        <v>75</v>
      </c>
      <c r="Z347" s="14">
        <v>43639</v>
      </c>
      <c r="AA347" s="14">
        <v>43644</v>
      </c>
      <c r="AB347" s="12" t="s">
        <v>87</v>
      </c>
      <c r="AC347" s="12" t="s">
        <v>87</v>
      </c>
      <c r="AD347" s="14">
        <v>43644</v>
      </c>
      <c r="AE347" s="12" t="s">
        <v>320</v>
      </c>
    </row>
    <row r="348" spans="1:31" x14ac:dyDescent="0.35">
      <c r="A348" s="11">
        <v>347</v>
      </c>
      <c r="B348" s="12" t="s">
        <v>228</v>
      </c>
      <c r="C348" s="12" t="s">
        <v>90</v>
      </c>
      <c r="D348" s="14">
        <v>41708</v>
      </c>
      <c r="E348" s="12" t="s">
        <v>347</v>
      </c>
      <c r="F348" s="15">
        <f t="shared" si="2"/>
        <v>5.4811772758384665</v>
      </c>
      <c r="G348" s="12" t="s">
        <v>327</v>
      </c>
      <c r="H348" s="12" t="s">
        <v>338</v>
      </c>
      <c r="I348" s="13" t="s">
        <v>313</v>
      </c>
      <c r="J348" s="14">
        <v>43710</v>
      </c>
      <c r="K348" s="12" t="s">
        <v>435</v>
      </c>
      <c r="L348" s="12" t="s">
        <v>316</v>
      </c>
      <c r="M348" s="12" t="s">
        <v>316</v>
      </c>
      <c r="N348" s="12" t="s">
        <v>316</v>
      </c>
      <c r="O348" s="12" t="s">
        <v>435</v>
      </c>
      <c r="P348" s="12" t="s">
        <v>316</v>
      </c>
      <c r="Q348" s="12" t="s">
        <v>316</v>
      </c>
      <c r="R348" s="12" t="s">
        <v>316</v>
      </c>
      <c r="S348" s="12" t="s">
        <v>316</v>
      </c>
      <c r="T348" s="12" t="s">
        <v>316</v>
      </c>
      <c r="U348" s="12" t="s">
        <v>316</v>
      </c>
      <c r="V348" s="12" t="s">
        <v>316</v>
      </c>
      <c r="W348" s="12" t="s">
        <v>316</v>
      </c>
      <c r="X348" s="12" t="s">
        <v>316</v>
      </c>
      <c r="Y348" s="12" t="s">
        <v>87</v>
      </c>
      <c r="Z348" s="11" t="s">
        <v>316</v>
      </c>
      <c r="AA348" s="11" t="s">
        <v>316</v>
      </c>
      <c r="AB348" s="12" t="s">
        <v>316</v>
      </c>
      <c r="AC348" s="12" t="s">
        <v>87</v>
      </c>
      <c r="AD348" s="11" t="s">
        <v>316</v>
      </c>
      <c r="AE348" s="12" t="s">
        <v>320</v>
      </c>
    </row>
    <row r="349" spans="1:31" x14ac:dyDescent="0.35">
      <c r="A349" s="11">
        <v>348</v>
      </c>
      <c r="B349" s="12" t="s">
        <v>229</v>
      </c>
      <c r="C349" s="12" t="s">
        <v>65</v>
      </c>
      <c r="D349" s="14">
        <v>41948</v>
      </c>
      <c r="E349" s="12" t="s">
        <v>311</v>
      </c>
      <c r="F349" s="15">
        <f t="shared" si="2"/>
        <v>4.0273785078713207</v>
      </c>
      <c r="G349" s="12" t="s">
        <v>76</v>
      </c>
      <c r="H349" s="12" t="s">
        <v>338</v>
      </c>
      <c r="I349" s="13" t="s">
        <v>313</v>
      </c>
      <c r="J349" s="14">
        <v>43419</v>
      </c>
      <c r="K349" s="12" t="s">
        <v>339</v>
      </c>
      <c r="L349" s="12" t="s">
        <v>316</v>
      </c>
      <c r="M349" s="12" t="s">
        <v>316</v>
      </c>
      <c r="N349" s="12" t="s">
        <v>316</v>
      </c>
      <c r="O349" s="12" t="s">
        <v>339</v>
      </c>
      <c r="P349" s="12" t="s">
        <v>316</v>
      </c>
      <c r="Q349" s="12" t="s">
        <v>316</v>
      </c>
      <c r="R349" s="12" t="s">
        <v>316</v>
      </c>
      <c r="S349" s="12" t="s">
        <v>316</v>
      </c>
      <c r="T349" s="12" t="s">
        <v>316</v>
      </c>
      <c r="U349" s="12" t="s">
        <v>316</v>
      </c>
      <c r="V349" s="12" t="s">
        <v>316</v>
      </c>
      <c r="W349" s="12" t="s">
        <v>316</v>
      </c>
      <c r="X349" s="12" t="s">
        <v>316</v>
      </c>
      <c r="Y349" s="12" t="s">
        <v>87</v>
      </c>
      <c r="Z349" s="11" t="s">
        <v>316</v>
      </c>
      <c r="AA349" s="11" t="s">
        <v>316</v>
      </c>
      <c r="AB349" s="12" t="s">
        <v>316</v>
      </c>
      <c r="AC349" s="12" t="s">
        <v>316</v>
      </c>
      <c r="AD349" s="11" t="s">
        <v>316</v>
      </c>
      <c r="AE349" s="12" t="s">
        <v>316</v>
      </c>
    </row>
    <row r="350" spans="1:31" x14ac:dyDescent="0.35">
      <c r="A350" s="11">
        <v>349</v>
      </c>
      <c r="B350" s="12" t="s">
        <v>229</v>
      </c>
      <c r="C350" s="12" t="s">
        <v>65</v>
      </c>
      <c r="D350" s="14">
        <v>41948</v>
      </c>
      <c r="E350" s="12" t="s">
        <v>311</v>
      </c>
      <c r="F350" s="15">
        <f t="shared" si="2"/>
        <v>4.0958247775496233</v>
      </c>
      <c r="G350" s="12" t="s">
        <v>76</v>
      </c>
      <c r="H350" s="12" t="s">
        <v>389</v>
      </c>
      <c r="I350" s="13" t="s">
        <v>313</v>
      </c>
      <c r="J350" s="14">
        <v>43444</v>
      </c>
      <c r="K350" s="12" t="s">
        <v>636</v>
      </c>
      <c r="L350" s="12" t="s">
        <v>75</v>
      </c>
      <c r="M350" s="12" t="s">
        <v>75</v>
      </c>
      <c r="N350" s="12" t="s">
        <v>325</v>
      </c>
      <c r="O350" s="12" t="s">
        <v>637</v>
      </c>
      <c r="P350" s="12" t="s">
        <v>316</v>
      </c>
      <c r="Q350" s="12" t="s">
        <v>316</v>
      </c>
      <c r="R350" s="12" t="s">
        <v>316</v>
      </c>
      <c r="S350" s="12" t="s">
        <v>316</v>
      </c>
      <c r="T350" s="12" t="s">
        <v>316</v>
      </c>
      <c r="U350" s="12" t="s">
        <v>316</v>
      </c>
      <c r="V350" s="12" t="s">
        <v>316</v>
      </c>
      <c r="W350" s="12" t="s">
        <v>316</v>
      </c>
      <c r="X350" s="12" t="s">
        <v>316</v>
      </c>
      <c r="Y350" s="12" t="s">
        <v>75</v>
      </c>
      <c r="Z350" s="14">
        <v>43444</v>
      </c>
      <c r="AA350" s="14">
        <v>43448</v>
      </c>
      <c r="AB350" s="12" t="s">
        <v>87</v>
      </c>
      <c r="AC350" s="12" t="s">
        <v>87</v>
      </c>
      <c r="AD350" s="14">
        <v>43448</v>
      </c>
      <c r="AE350" s="12" t="s">
        <v>320</v>
      </c>
    </row>
    <row r="351" spans="1:31" x14ac:dyDescent="0.35">
      <c r="A351" s="11">
        <v>350</v>
      </c>
      <c r="B351" s="12" t="s">
        <v>229</v>
      </c>
      <c r="C351" s="12" t="s">
        <v>65</v>
      </c>
      <c r="D351" s="14">
        <v>41948</v>
      </c>
      <c r="E351" s="12" t="s">
        <v>331</v>
      </c>
      <c r="F351" s="15">
        <f t="shared" si="2"/>
        <v>4.2026009582477757</v>
      </c>
      <c r="G351" s="12" t="s">
        <v>142</v>
      </c>
      <c r="H351" s="12" t="s">
        <v>338</v>
      </c>
      <c r="I351" s="13" t="s">
        <v>313</v>
      </c>
      <c r="J351" s="14">
        <v>43483</v>
      </c>
      <c r="K351" s="12" t="s">
        <v>521</v>
      </c>
      <c r="L351" s="12" t="s">
        <v>316</v>
      </c>
      <c r="M351" s="12" t="s">
        <v>316</v>
      </c>
      <c r="N351" s="12" t="s">
        <v>316</v>
      </c>
      <c r="O351" s="12" t="s">
        <v>522</v>
      </c>
      <c r="P351" s="12" t="s">
        <v>316</v>
      </c>
      <c r="Q351" s="12" t="s">
        <v>316</v>
      </c>
      <c r="R351" s="12" t="s">
        <v>316</v>
      </c>
      <c r="S351" s="12" t="s">
        <v>316</v>
      </c>
      <c r="T351" s="12" t="s">
        <v>316</v>
      </c>
      <c r="U351" s="12" t="s">
        <v>316</v>
      </c>
      <c r="V351" s="12" t="s">
        <v>316</v>
      </c>
      <c r="W351" s="12" t="s">
        <v>316</v>
      </c>
      <c r="X351" s="12" t="s">
        <v>316</v>
      </c>
      <c r="Y351" s="12" t="s">
        <v>87</v>
      </c>
      <c r="Z351" s="14" t="s">
        <v>316</v>
      </c>
      <c r="AA351" s="14" t="s">
        <v>316</v>
      </c>
      <c r="AB351" s="12" t="s">
        <v>316</v>
      </c>
      <c r="AC351" s="12" t="s">
        <v>87</v>
      </c>
      <c r="AD351" s="14">
        <v>43484</v>
      </c>
      <c r="AE351" s="12" t="s">
        <v>320</v>
      </c>
    </row>
    <row r="352" spans="1:31" x14ac:dyDescent="0.35">
      <c r="A352" s="11">
        <v>351</v>
      </c>
      <c r="B352" s="12" t="s">
        <v>229</v>
      </c>
      <c r="C352" s="12" t="s">
        <v>65</v>
      </c>
      <c r="D352" s="14">
        <v>41948</v>
      </c>
      <c r="E352" s="12" t="s">
        <v>331</v>
      </c>
      <c r="F352" s="15">
        <f t="shared" si="2"/>
        <v>4.2436687200547567</v>
      </c>
      <c r="G352" s="12" t="s">
        <v>142</v>
      </c>
      <c r="H352" s="12" t="s">
        <v>312</v>
      </c>
      <c r="I352" s="13" t="s">
        <v>313</v>
      </c>
      <c r="J352" s="14">
        <v>43498</v>
      </c>
      <c r="K352" s="12" t="s">
        <v>329</v>
      </c>
      <c r="L352" s="12" t="s">
        <v>75</v>
      </c>
      <c r="M352" s="12" t="s">
        <v>75</v>
      </c>
      <c r="N352" s="12" t="s">
        <v>322</v>
      </c>
      <c r="O352" s="12" t="s">
        <v>316</v>
      </c>
      <c r="P352" s="12" t="s">
        <v>317</v>
      </c>
      <c r="Q352" s="12" t="s">
        <v>330</v>
      </c>
      <c r="R352" s="12" t="s">
        <v>316</v>
      </c>
      <c r="S352" s="12" t="s">
        <v>316</v>
      </c>
      <c r="T352" s="12" t="s">
        <v>316</v>
      </c>
      <c r="U352" s="12" t="s">
        <v>316</v>
      </c>
      <c r="V352" s="12" t="s">
        <v>316</v>
      </c>
      <c r="W352" s="12" t="s">
        <v>316</v>
      </c>
      <c r="X352" s="12" t="s">
        <v>316</v>
      </c>
      <c r="Y352" s="12" t="s">
        <v>75</v>
      </c>
      <c r="Z352" s="14">
        <v>43498</v>
      </c>
      <c r="AA352" s="14">
        <v>43500</v>
      </c>
      <c r="AB352" s="12" t="s">
        <v>87</v>
      </c>
      <c r="AC352" s="12" t="s">
        <v>87</v>
      </c>
      <c r="AD352" s="14">
        <v>43500</v>
      </c>
      <c r="AE352" s="12" t="s">
        <v>320</v>
      </c>
    </row>
    <row r="353" spans="1:31" x14ac:dyDescent="0.35">
      <c r="A353" s="11">
        <v>352</v>
      </c>
      <c r="B353" s="12" t="s">
        <v>229</v>
      </c>
      <c r="C353" s="12" t="s">
        <v>65</v>
      </c>
      <c r="D353" s="14">
        <v>41948</v>
      </c>
      <c r="E353" s="12" t="s">
        <v>331</v>
      </c>
      <c r="F353" s="15">
        <f t="shared" si="2"/>
        <v>4.6050650239561941</v>
      </c>
      <c r="G353" s="12" t="s">
        <v>324</v>
      </c>
      <c r="H353" s="12" t="s">
        <v>312</v>
      </c>
      <c r="I353" s="13" t="s">
        <v>313</v>
      </c>
      <c r="J353" s="14">
        <v>43630</v>
      </c>
      <c r="K353" s="12" t="s">
        <v>325</v>
      </c>
      <c r="L353" s="12" t="s">
        <v>75</v>
      </c>
      <c r="M353" s="12" t="s">
        <v>75</v>
      </c>
      <c r="N353" s="12" t="s">
        <v>325</v>
      </c>
      <c r="O353" s="12" t="s">
        <v>316</v>
      </c>
      <c r="P353" s="12" t="s">
        <v>316</v>
      </c>
      <c r="Q353" s="12" t="s">
        <v>316</v>
      </c>
      <c r="R353" s="12" t="s">
        <v>316</v>
      </c>
      <c r="S353" s="12" t="s">
        <v>316</v>
      </c>
      <c r="T353" s="12" t="s">
        <v>316</v>
      </c>
      <c r="U353" s="12" t="s">
        <v>316</v>
      </c>
      <c r="V353" s="12" t="s">
        <v>316</v>
      </c>
      <c r="W353" s="12" t="s">
        <v>316</v>
      </c>
      <c r="X353" s="12" t="s">
        <v>316</v>
      </c>
      <c r="Y353" s="12" t="s">
        <v>75</v>
      </c>
      <c r="Z353" s="14">
        <v>43630</v>
      </c>
      <c r="AA353" s="14">
        <v>43632</v>
      </c>
      <c r="AB353" s="12" t="s">
        <v>87</v>
      </c>
      <c r="AC353" s="12" t="s">
        <v>87</v>
      </c>
      <c r="AD353" s="14">
        <v>43632</v>
      </c>
      <c r="AE353" s="12" t="s">
        <v>320</v>
      </c>
    </row>
    <row r="354" spans="1:31" x14ac:dyDescent="0.35">
      <c r="A354" s="11">
        <v>353</v>
      </c>
      <c r="B354" s="12" t="s">
        <v>229</v>
      </c>
      <c r="C354" s="12" t="s">
        <v>65</v>
      </c>
      <c r="D354" s="14">
        <v>41948</v>
      </c>
      <c r="E354" s="12" t="s">
        <v>331</v>
      </c>
      <c r="F354" s="15">
        <f t="shared" si="2"/>
        <v>4.6187542778918553</v>
      </c>
      <c r="G354" s="12" t="s">
        <v>324</v>
      </c>
      <c r="H354" s="12" t="s">
        <v>312</v>
      </c>
      <c r="I354" s="13" t="s">
        <v>340</v>
      </c>
      <c r="J354" s="14">
        <v>43635</v>
      </c>
      <c r="K354" s="12" t="s">
        <v>525</v>
      </c>
      <c r="L354" s="12" t="s">
        <v>75</v>
      </c>
      <c r="M354" s="12" t="s">
        <v>75</v>
      </c>
      <c r="N354" s="12" t="s">
        <v>315</v>
      </c>
      <c r="O354" s="12" t="s">
        <v>316</v>
      </c>
      <c r="P354" s="12" t="s">
        <v>317</v>
      </c>
      <c r="Q354" s="12" t="s">
        <v>503</v>
      </c>
      <c r="R354" s="12" t="s">
        <v>316</v>
      </c>
      <c r="S354" s="12" t="s">
        <v>316</v>
      </c>
      <c r="T354" s="12" t="s">
        <v>316</v>
      </c>
      <c r="U354" s="12" t="s">
        <v>316</v>
      </c>
      <c r="V354" s="12" t="s">
        <v>316</v>
      </c>
      <c r="W354" s="12" t="s">
        <v>504</v>
      </c>
      <c r="X354" s="12" t="s">
        <v>346</v>
      </c>
      <c r="Y354" s="12" t="s">
        <v>75</v>
      </c>
      <c r="Z354" s="14">
        <v>43635</v>
      </c>
      <c r="AA354" s="14">
        <v>43639</v>
      </c>
      <c r="AB354" s="12" t="s">
        <v>87</v>
      </c>
      <c r="AC354" s="12" t="s">
        <v>87</v>
      </c>
      <c r="AD354" s="14">
        <v>43639</v>
      </c>
      <c r="AE354" s="12" t="s">
        <v>320</v>
      </c>
    </row>
    <row r="355" spans="1:31" x14ac:dyDescent="0.35">
      <c r="A355" s="11">
        <v>354</v>
      </c>
      <c r="B355" s="12" t="s">
        <v>229</v>
      </c>
      <c r="C355" s="12" t="s">
        <v>65</v>
      </c>
      <c r="D355" s="14">
        <v>41948</v>
      </c>
      <c r="E355" s="12" t="s">
        <v>331</v>
      </c>
      <c r="F355" s="15">
        <f t="shared" si="2"/>
        <v>5.248459958932238</v>
      </c>
      <c r="G355" s="12" t="s">
        <v>386</v>
      </c>
      <c r="H355" s="12" t="s">
        <v>312</v>
      </c>
      <c r="I355" s="13" t="s">
        <v>313</v>
      </c>
      <c r="J355" s="14">
        <v>43865</v>
      </c>
      <c r="K355" s="12" t="s">
        <v>329</v>
      </c>
      <c r="L355" s="12" t="s">
        <v>75</v>
      </c>
      <c r="M355" s="12" t="s">
        <v>75</v>
      </c>
      <c r="N355" s="12" t="s">
        <v>322</v>
      </c>
      <c r="O355" s="12" t="s">
        <v>316</v>
      </c>
      <c r="P355" s="12" t="s">
        <v>317</v>
      </c>
      <c r="Q355" s="12" t="s">
        <v>330</v>
      </c>
      <c r="R355" s="12" t="s">
        <v>316</v>
      </c>
      <c r="S355" s="12" t="s">
        <v>316</v>
      </c>
      <c r="T355" s="12" t="s">
        <v>316</v>
      </c>
      <c r="U355" s="12" t="s">
        <v>316</v>
      </c>
      <c r="V355" s="12" t="s">
        <v>316</v>
      </c>
      <c r="W355" s="12" t="s">
        <v>316</v>
      </c>
      <c r="X355" s="12" t="s">
        <v>316</v>
      </c>
      <c r="Y355" s="12" t="s">
        <v>75</v>
      </c>
      <c r="Z355" s="14">
        <v>43865</v>
      </c>
      <c r="AA355" s="14">
        <v>43866</v>
      </c>
      <c r="AB355" s="12" t="s">
        <v>87</v>
      </c>
      <c r="AC355" s="12" t="s">
        <v>87</v>
      </c>
      <c r="AD355" s="14">
        <v>43866</v>
      </c>
      <c r="AE355" s="12" t="s">
        <v>320</v>
      </c>
    </row>
    <row r="356" spans="1:31" x14ac:dyDescent="0.35">
      <c r="A356" s="11">
        <v>355</v>
      </c>
      <c r="B356" s="12" t="s">
        <v>229</v>
      </c>
      <c r="C356" s="12" t="s">
        <v>65</v>
      </c>
      <c r="D356" s="14">
        <v>41948</v>
      </c>
      <c r="E356" s="12" t="s">
        <v>331</v>
      </c>
      <c r="F356" s="15">
        <f t="shared" si="2"/>
        <v>6.1902806297056809</v>
      </c>
      <c r="G356" s="12" t="s">
        <v>403</v>
      </c>
      <c r="H356" s="12" t="s">
        <v>312</v>
      </c>
      <c r="I356" s="13" t="s">
        <v>313</v>
      </c>
      <c r="J356" s="14">
        <v>44209</v>
      </c>
      <c r="K356" s="12" t="s">
        <v>606</v>
      </c>
      <c r="L356" s="12" t="s">
        <v>75</v>
      </c>
      <c r="M356" s="12" t="s">
        <v>75</v>
      </c>
      <c r="N356" s="12" t="s">
        <v>322</v>
      </c>
      <c r="O356" s="12" t="s">
        <v>316</v>
      </c>
      <c r="P356" s="12" t="s">
        <v>317</v>
      </c>
      <c r="Q356" s="12" t="s">
        <v>454</v>
      </c>
      <c r="R356" s="12" t="s">
        <v>316</v>
      </c>
      <c r="S356" s="12" t="s">
        <v>316</v>
      </c>
      <c r="T356" s="12" t="s">
        <v>316</v>
      </c>
      <c r="U356" s="12" t="s">
        <v>316</v>
      </c>
      <c r="V356" s="12" t="s">
        <v>316</v>
      </c>
      <c r="W356" s="12" t="s">
        <v>316</v>
      </c>
      <c r="X356" s="12" t="s">
        <v>316</v>
      </c>
      <c r="Y356" s="12" t="s">
        <v>75</v>
      </c>
      <c r="Z356" s="14">
        <v>44209</v>
      </c>
      <c r="AA356" s="14">
        <v>44212</v>
      </c>
      <c r="AB356" s="12" t="s">
        <v>87</v>
      </c>
      <c r="AC356" s="12" t="s">
        <v>87</v>
      </c>
      <c r="AD356" s="14">
        <v>44212</v>
      </c>
      <c r="AE356" s="12" t="s">
        <v>320</v>
      </c>
    </row>
    <row r="357" spans="1:31" x14ac:dyDescent="0.35">
      <c r="A357" s="11">
        <v>356</v>
      </c>
      <c r="B357" s="12" t="s">
        <v>229</v>
      </c>
      <c r="C357" s="12" t="s">
        <v>65</v>
      </c>
      <c r="D357" s="14">
        <v>41948</v>
      </c>
      <c r="E357" s="12" t="s">
        <v>331</v>
      </c>
      <c r="F357" s="15">
        <f t="shared" si="2"/>
        <v>6.453114305270363</v>
      </c>
      <c r="G357" s="12" t="s">
        <v>328</v>
      </c>
      <c r="H357" s="12" t="s">
        <v>312</v>
      </c>
      <c r="I357" s="13" t="s">
        <v>313</v>
      </c>
      <c r="J357" s="14">
        <v>44305</v>
      </c>
      <c r="K357" s="12" t="s">
        <v>325</v>
      </c>
      <c r="L357" s="12" t="s">
        <v>75</v>
      </c>
      <c r="M357" s="12" t="s">
        <v>75</v>
      </c>
      <c r="N357" s="12" t="s">
        <v>325</v>
      </c>
      <c r="O357" s="12" t="s">
        <v>316</v>
      </c>
      <c r="P357" s="12" t="s">
        <v>316</v>
      </c>
      <c r="Q357" s="12" t="s">
        <v>316</v>
      </c>
      <c r="R357" s="12" t="s">
        <v>316</v>
      </c>
      <c r="S357" s="12" t="s">
        <v>316</v>
      </c>
      <c r="T357" s="12" t="s">
        <v>316</v>
      </c>
      <c r="U357" s="12" t="s">
        <v>316</v>
      </c>
      <c r="V357" s="12" t="s">
        <v>316</v>
      </c>
      <c r="W357" s="12" t="s">
        <v>316</v>
      </c>
      <c r="X357" s="12" t="s">
        <v>316</v>
      </c>
      <c r="Y357" s="12" t="s">
        <v>75</v>
      </c>
      <c r="Z357" s="14">
        <v>44305</v>
      </c>
      <c r="AA357" s="14">
        <v>44308</v>
      </c>
      <c r="AB357" s="12" t="s">
        <v>87</v>
      </c>
      <c r="AC357" s="12" t="s">
        <v>87</v>
      </c>
      <c r="AD357" s="14">
        <v>44308</v>
      </c>
      <c r="AE357" s="12" t="s">
        <v>320</v>
      </c>
    </row>
    <row r="358" spans="1:31" x14ac:dyDescent="0.35">
      <c r="A358" s="11">
        <v>357</v>
      </c>
      <c r="B358" s="12" t="s">
        <v>230</v>
      </c>
      <c r="C358" s="12" t="s">
        <v>90</v>
      </c>
      <c r="D358" s="14">
        <v>39892</v>
      </c>
      <c r="E358" s="12" t="s">
        <v>121</v>
      </c>
      <c r="F358" s="15">
        <f t="shared" si="2"/>
        <v>8.9199178644763855</v>
      </c>
      <c r="G358" s="12" t="s">
        <v>76</v>
      </c>
      <c r="H358" s="12" t="s">
        <v>338</v>
      </c>
      <c r="I358" s="13" t="s">
        <v>340</v>
      </c>
      <c r="J358" s="14">
        <v>43150</v>
      </c>
      <c r="K358" s="12" t="s">
        <v>638</v>
      </c>
      <c r="L358" s="12" t="s">
        <v>316</v>
      </c>
      <c r="M358" s="12" t="s">
        <v>316</v>
      </c>
      <c r="N358" s="12" t="s">
        <v>316</v>
      </c>
      <c r="O358" s="12" t="s">
        <v>639</v>
      </c>
      <c r="P358" s="12" t="s">
        <v>316</v>
      </c>
      <c r="Q358" s="12" t="s">
        <v>316</v>
      </c>
      <c r="R358" s="12" t="s">
        <v>316</v>
      </c>
      <c r="S358" s="12" t="s">
        <v>316</v>
      </c>
      <c r="T358" s="12" t="s">
        <v>316</v>
      </c>
      <c r="U358" s="12" t="s">
        <v>316</v>
      </c>
      <c r="V358" s="12" t="s">
        <v>316</v>
      </c>
      <c r="W358" s="12" t="s">
        <v>316</v>
      </c>
      <c r="X358" s="12" t="s">
        <v>316</v>
      </c>
      <c r="Y358" s="12" t="s">
        <v>75</v>
      </c>
      <c r="Z358" s="14">
        <v>43453</v>
      </c>
      <c r="AA358" s="14">
        <v>43457</v>
      </c>
      <c r="AB358" s="12" t="s">
        <v>87</v>
      </c>
      <c r="AC358" s="12" t="s">
        <v>87</v>
      </c>
      <c r="AD358" s="14">
        <v>43457</v>
      </c>
      <c r="AE358" s="12" t="s">
        <v>320</v>
      </c>
    </row>
    <row r="359" spans="1:31" x14ac:dyDescent="0.35">
      <c r="A359" s="11">
        <v>358</v>
      </c>
      <c r="B359" s="12" t="s">
        <v>231</v>
      </c>
      <c r="C359" s="12" t="s">
        <v>65</v>
      </c>
      <c r="D359" s="14">
        <v>41522</v>
      </c>
      <c r="E359" s="12" t="s">
        <v>311</v>
      </c>
      <c r="F359" s="15">
        <f t="shared" si="2"/>
        <v>5.2758384668035596</v>
      </c>
      <c r="G359" s="12" t="s">
        <v>76</v>
      </c>
      <c r="H359" s="12" t="s">
        <v>312</v>
      </c>
      <c r="I359" s="13" t="s">
        <v>313</v>
      </c>
      <c r="J359" s="14">
        <v>43449</v>
      </c>
      <c r="K359" s="12" t="s">
        <v>325</v>
      </c>
      <c r="L359" s="12" t="s">
        <v>75</v>
      </c>
      <c r="M359" s="12" t="s">
        <v>75</v>
      </c>
      <c r="N359" s="12" t="s">
        <v>325</v>
      </c>
      <c r="O359" s="12" t="s">
        <v>316</v>
      </c>
      <c r="P359" s="12" t="s">
        <v>316</v>
      </c>
      <c r="Q359" s="12" t="s">
        <v>316</v>
      </c>
      <c r="R359" s="12" t="s">
        <v>316</v>
      </c>
      <c r="S359" s="12" t="s">
        <v>316</v>
      </c>
      <c r="T359" s="12" t="s">
        <v>316</v>
      </c>
      <c r="U359" s="12" t="s">
        <v>316</v>
      </c>
      <c r="V359" s="12" t="s">
        <v>316</v>
      </c>
      <c r="W359" s="12" t="s">
        <v>316</v>
      </c>
      <c r="X359" s="12" t="s">
        <v>316</v>
      </c>
      <c r="Y359" s="12" t="s">
        <v>75</v>
      </c>
      <c r="Z359" s="14">
        <v>43084</v>
      </c>
      <c r="AA359" s="14">
        <v>43086</v>
      </c>
      <c r="AB359" s="12" t="s">
        <v>87</v>
      </c>
      <c r="AC359" s="12" t="s">
        <v>87</v>
      </c>
      <c r="AD359" s="14">
        <v>43086</v>
      </c>
      <c r="AE359" s="12" t="s">
        <v>320</v>
      </c>
    </row>
    <row r="360" spans="1:31" x14ac:dyDescent="0.35">
      <c r="A360" s="11">
        <v>359</v>
      </c>
      <c r="B360" s="12" t="s">
        <v>231</v>
      </c>
      <c r="C360" s="12" t="s">
        <v>65</v>
      </c>
      <c r="D360" s="14">
        <v>41522</v>
      </c>
      <c r="E360" s="12" t="s">
        <v>311</v>
      </c>
      <c r="F360" s="15">
        <f t="shared" si="2"/>
        <v>5.28952772073922</v>
      </c>
      <c r="G360" s="12" t="s">
        <v>76</v>
      </c>
      <c r="H360" s="12" t="s">
        <v>338</v>
      </c>
      <c r="I360" s="13" t="s">
        <v>313</v>
      </c>
      <c r="J360" s="14">
        <v>43454</v>
      </c>
      <c r="K360" s="12" t="s">
        <v>339</v>
      </c>
      <c r="L360" s="12" t="s">
        <v>316</v>
      </c>
      <c r="M360" s="12" t="s">
        <v>316</v>
      </c>
      <c r="N360" s="12" t="s">
        <v>316</v>
      </c>
      <c r="O360" s="12" t="s">
        <v>339</v>
      </c>
      <c r="P360" s="12" t="s">
        <v>316</v>
      </c>
      <c r="Q360" s="12" t="s">
        <v>316</v>
      </c>
      <c r="R360" s="12" t="s">
        <v>316</v>
      </c>
      <c r="S360" s="12" t="s">
        <v>316</v>
      </c>
      <c r="T360" s="12" t="s">
        <v>316</v>
      </c>
      <c r="U360" s="12" t="s">
        <v>316</v>
      </c>
      <c r="V360" s="12" t="s">
        <v>316</v>
      </c>
      <c r="W360" s="12" t="s">
        <v>316</v>
      </c>
      <c r="X360" s="12" t="s">
        <v>316</v>
      </c>
      <c r="Y360" s="12" t="s">
        <v>87</v>
      </c>
      <c r="Z360" s="11" t="s">
        <v>316</v>
      </c>
      <c r="AA360" s="11" t="s">
        <v>316</v>
      </c>
      <c r="AB360" s="12" t="s">
        <v>316</v>
      </c>
      <c r="AC360" s="12" t="s">
        <v>316</v>
      </c>
      <c r="AD360" s="11" t="s">
        <v>316</v>
      </c>
      <c r="AE360" s="12" t="s">
        <v>316</v>
      </c>
    </row>
    <row r="361" spans="1:31" x14ac:dyDescent="0.35">
      <c r="A361" s="11">
        <v>360</v>
      </c>
      <c r="B361" s="12" t="s">
        <v>232</v>
      </c>
      <c r="C361" s="12" t="s">
        <v>65</v>
      </c>
      <c r="D361" s="14">
        <v>42161</v>
      </c>
      <c r="E361" s="12" t="s">
        <v>347</v>
      </c>
      <c r="F361" s="15">
        <f t="shared" si="2"/>
        <v>3.5263518138261465</v>
      </c>
      <c r="G361" s="12" t="s">
        <v>76</v>
      </c>
      <c r="H361" s="12" t="s">
        <v>338</v>
      </c>
      <c r="I361" s="13" t="s">
        <v>313</v>
      </c>
      <c r="J361" s="14">
        <v>43449</v>
      </c>
      <c r="K361" s="12" t="s">
        <v>339</v>
      </c>
      <c r="L361" s="12" t="s">
        <v>316</v>
      </c>
      <c r="M361" s="12" t="s">
        <v>316</v>
      </c>
      <c r="N361" s="12" t="s">
        <v>316</v>
      </c>
      <c r="O361" s="12" t="s">
        <v>339</v>
      </c>
      <c r="P361" s="12" t="s">
        <v>316</v>
      </c>
      <c r="Q361" s="12" t="s">
        <v>316</v>
      </c>
      <c r="R361" s="12" t="s">
        <v>316</v>
      </c>
      <c r="S361" s="12" t="s">
        <v>316</v>
      </c>
      <c r="T361" s="12" t="s">
        <v>316</v>
      </c>
      <c r="U361" s="12" t="s">
        <v>316</v>
      </c>
      <c r="V361" s="12" t="s">
        <v>316</v>
      </c>
      <c r="W361" s="12" t="s">
        <v>316</v>
      </c>
      <c r="X361" s="12" t="s">
        <v>316</v>
      </c>
      <c r="Y361" s="12" t="s">
        <v>87</v>
      </c>
      <c r="Z361" s="11" t="s">
        <v>316</v>
      </c>
      <c r="AA361" s="11" t="s">
        <v>316</v>
      </c>
      <c r="AB361" s="12" t="s">
        <v>316</v>
      </c>
      <c r="AC361" s="12" t="s">
        <v>316</v>
      </c>
      <c r="AD361" s="11" t="s">
        <v>316</v>
      </c>
      <c r="AE361" s="12" t="s">
        <v>316</v>
      </c>
    </row>
    <row r="362" spans="1:31" x14ac:dyDescent="0.35">
      <c r="A362" s="11">
        <v>361</v>
      </c>
      <c r="B362" s="12" t="s">
        <v>232</v>
      </c>
      <c r="C362" s="12" t="s">
        <v>65</v>
      </c>
      <c r="D362" s="14">
        <v>42161</v>
      </c>
      <c r="E362" s="12" t="s">
        <v>347</v>
      </c>
      <c r="F362" s="15">
        <f t="shared" si="2"/>
        <v>3.7125256673511293</v>
      </c>
      <c r="G362" s="12" t="s">
        <v>142</v>
      </c>
      <c r="H362" s="12" t="s">
        <v>312</v>
      </c>
      <c r="I362" s="13" t="s">
        <v>313</v>
      </c>
      <c r="J362" s="14">
        <v>43517</v>
      </c>
      <c r="K362" s="12" t="s">
        <v>329</v>
      </c>
      <c r="L362" s="12" t="s">
        <v>75</v>
      </c>
      <c r="M362" s="12" t="s">
        <v>75</v>
      </c>
      <c r="N362" s="12" t="s">
        <v>322</v>
      </c>
      <c r="O362" s="12" t="s">
        <v>316</v>
      </c>
      <c r="P362" s="12" t="s">
        <v>317</v>
      </c>
      <c r="Q362" s="12" t="s">
        <v>330</v>
      </c>
      <c r="R362" s="12" t="s">
        <v>316</v>
      </c>
      <c r="S362" s="12" t="s">
        <v>316</v>
      </c>
      <c r="T362" s="12" t="s">
        <v>316</v>
      </c>
      <c r="U362" s="12" t="s">
        <v>316</v>
      </c>
      <c r="V362" s="12" t="s">
        <v>316</v>
      </c>
      <c r="W362" s="12" t="s">
        <v>316</v>
      </c>
      <c r="X362" s="12" t="s">
        <v>316</v>
      </c>
      <c r="Y362" s="12" t="s">
        <v>75</v>
      </c>
      <c r="Z362" s="14">
        <v>43517</v>
      </c>
      <c r="AA362" s="14">
        <v>43521</v>
      </c>
      <c r="AB362" s="12" t="s">
        <v>87</v>
      </c>
      <c r="AC362" s="12" t="s">
        <v>87</v>
      </c>
      <c r="AD362" s="14">
        <v>43521</v>
      </c>
      <c r="AE362" s="12" t="s">
        <v>320</v>
      </c>
    </row>
    <row r="363" spans="1:31" x14ac:dyDescent="0.35">
      <c r="A363" s="11">
        <v>362</v>
      </c>
      <c r="B363" s="12" t="s">
        <v>232</v>
      </c>
      <c r="C363" s="12" t="s">
        <v>65</v>
      </c>
      <c r="D363" s="14">
        <v>42161</v>
      </c>
      <c r="E363" s="12" t="s">
        <v>347</v>
      </c>
      <c r="F363" s="15">
        <f t="shared" si="2"/>
        <v>3.7316906228610542</v>
      </c>
      <c r="G363" s="12" t="s">
        <v>142</v>
      </c>
      <c r="H363" s="12" t="s">
        <v>312</v>
      </c>
      <c r="I363" s="13" t="s">
        <v>313</v>
      </c>
      <c r="J363" s="14">
        <v>43524</v>
      </c>
      <c r="K363" s="12" t="s">
        <v>402</v>
      </c>
      <c r="L363" s="12" t="s">
        <v>75</v>
      </c>
      <c r="M363" s="12" t="s">
        <v>75</v>
      </c>
      <c r="N363" s="12" t="s">
        <v>315</v>
      </c>
      <c r="O363" s="12" t="s">
        <v>316</v>
      </c>
      <c r="P363" s="12" t="s">
        <v>317</v>
      </c>
      <c r="Q363" s="12" t="s">
        <v>330</v>
      </c>
      <c r="R363" s="12" t="s">
        <v>316</v>
      </c>
      <c r="S363" s="12" t="s">
        <v>316</v>
      </c>
      <c r="T363" s="12" t="s">
        <v>316</v>
      </c>
      <c r="U363" s="12" t="s">
        <v>316</v>
      </c>
      <c r="V363" s="12" t="s">
        <v>316</v>
      </c>
      <c r="W363" s="12" t="s">
        <v>370</v>
      </c>
      <c r="X363" s="12" t="s">
        <v>371</v>
      </c>
      <c r="Y363" s="12" t="s">
        <v>75</v>
      </c>
      <c r="Z363" s="14">
        <v>43529</v>
      </c>
      <c r="AA363" s="14">
        <v>43531</v>
      </c>
      <c r="AB363" s="12" t="s">
        <v>87</v>
      </c>
      <c r="AC363" s="12" t="s">
        <v>87</v>
      </c>
      <c r="AD363" s="14">
        <v>43531</v>
      </c>
      <c r="AE363" s="12" t="s">
        <v>320</v>
      </c>
    </row>
    <row r="364" spans="1:31" x14ac:dyDescent="0.35">
      <c r="A364" s="11">
        <v>363</v>
      </c>
      <c r="B364" s="12" t="s">
        <v>232</v>
      </c>
      <c r="C364" s="12" t="s">
        <v>65</v>
      </c>
      <c r="D364" s="14">
        <v>42161</v>
      </c>
      <c r="E364" s="12" t="s">
        <v>347</v>
      </c>
      <c r="F364" s="15">
        <f t="shared" si="2"/>
        <v>3.8959616700889801</v>
      </c>
      <c r="G364" s="12" t="s">
        <v>154</v>
      </c>
      <c r="H364" s="12" t="s">
        <v>338</v>
      </c>
      <c r="I364" s="13" t="s">
        <v>313</v>
      </c>
      <c r="J364" s="14">
        <v>43584</v>
      </c>
      <c r="K364" s="12" t="s">
        <v>358</v>
      </c>
      <c r="L364" s="12" t="s">
        <v>316</v>
      </c>
      <c r="M364" s="12" t="s">
        <v>316</v>
      </c>
      <c r="N364" s="12" t="s">
        <v>316</v>
      </c>
      <c r="O364" s="12" t="s">
        <v>359</v>
      </c>
      <c r="P364" s="12" t="s">
        <v>316</v>
      </c>
      <c r="Q364" s="12" t="s">
        <v>316</v>
      </c>
      <c r="R364" s="12" t="s">
        <v>316</v>
      </c>
      <c r="S364" s="12" t="s">
        <v>316</v>
      </c>
      <c r="T364" s="12" t="s">
        <v>316</v>
      </c>
      <c r="U364" s="12" t="s">
        <v>316</v>
      </c>
      <c r="V364" s="12" t="s">
        <v>316</v>
      </c>
      <c r="W364" s="12" t="s">
        <v>316</v>
      </c>
      <c r="X364" s="12" t="s">
        <v>316</v>
      </c>
      <c r="Y364" s="12" t="s">
        <v>87</v>
      </c>
      <c r="Z364" s="14" t="s">
        <v>316</v>
      </c>
      <c r="AA364" s="14" t="s">
        <v>316</v>
      </c>
      <c r="AB364" s="12" t="s">
        <v>316</v>
      </c>
      <c r="AC364" s="12" t="s">
        <v>316</v>
      </c>
      <c r="AD364" s="14">
        <v>43588</v>
      </c>
      <c r="AE364" s="12" t="s">
        <v>320</v>
      </c>
    </row>
    <row r="365" spans="1:31" x14ac:dyDescent="0.35">
      <c r="A365" s="11">
        <v>364</v>
      </c>
      <c r="B365" s="12" t="s">
        <v>232</v>
      </c>
      <c r="C365" s="12" t="s">
        <v>65</v>
      </c>
      <c r="D365" s="14">
        <v>42161</v>
      </c>
      <c r="E365" s="12" t="s">
        <v>347</v>
      </c>
      <c r="F365" s="15">
        <f t="shared" si="2"/>
        <v>4.046543463381246</v>
      </c>
      <c r="G365" s="12" t="s">
        <v>324</v>
      </c>
      <c r="H365" s="12" t="s">
        <v>312</v>
      </c>
      <c r="I365" s="13" t="s">
        <v>313</v>
      </c>
      <c r="J365" s="14">
        <v>43639</v>
      </c>
      <c r="K365" s="12" t="s">
        <v>405</v>
      </c>
      <c r="L365" s="12" t="s">
        <v>75</v>
      </c>
      <c r="M365" s="12" t="s">
        <v>75</v>
      </c>
      <c r="N365" s="12" t="s">
        <v>315</v>
      </c>
      <c r="O365" s="12" t="s">
        <v>316</v>
      </c>
      <c r="P365" s="12" t="s">
        <v>317</v>
      </c>
      <c r="Q365" s="12" t="s">
        <v>318</v>
      </c>
      <c r="R365" s="12" t="s">
        <v>409</v>
      </c>
      <c r="S365" s="12" t="s">
        <v>318</v>
      </c>
      <c r="T365" s="12" t="s">
        <v>87</v>
      </c>
      <c r="U365" s="12" t="s">
        <v>316</v>
      </c>
      <c r="V365" s="12" t="s">
        <v>316</v>
      </c>
      <c r="W365" s="12" t="s">
        <v>316</v>
      </c>
      <c r="X365" s="12" t="s">
        <v>316</v>
      </c>
      <c r="Y365" s="12" t="s">
        <v>75</v>
      </c>
      <c r="Z365" s="14">
        <v>43639</v>
      </c>
      <c r="AA365" s="14">
        <v>43642</v>
      </c>
      <c r="AB365" s="12" t="s">
        <v>87</v>
      </c>
      <c r="AC365" s="12" t="s">
        <v>87</v>
      </c>
      <c r="AD365" s="14">
        <v>43642</v>
      </c>
      <c r="AE365" s="12" t="s">
        <v>320</v>
      </c>
    </row>
    <row r="366" spans="1:31" x14ac:dyDescent="0.35">
      <c r="A366" s="11">
        <v>365</v>
      </c>
      <c r="B366" s="12" t="s">
        <v>232</v>
      </c>
      <c r="C366" s="12" t="s">
        <v>65</v>
      </c>
      <c r="D366" s="14">
        <v>42161</v>
      </c>
      <c r="E366" s="12" t="s">
        <v>347</v>
      </c>
      <c r="F366" s="15">
        <f t="shared" si="2"/>
        <v>4.1998631074606436</v>
      </c>
      <c r="G366" s="12" t="s">
        <v>326</v>
      </c>
      <c r="H366" s="12" t="s">
        <v>312</v>
      </c>
      <c r="I366" s="13" t="s">
        <v>313</v>
      </c>
      <c r="J366" s="14">
        <v>43695</v>
      </c>
      <c r="K366" s="12" t="s">
        <v>329</v>
      </c>
      <c r="L366" s="12" t="s">
        <v>75</v>
      </c>
      <c r="M366" s="12" t="s">
        <v>75</v>
      </c>
      <c r="N366" s="12" t="s">
        <v>322</v>
      </c>
      <c r="O366" s="12" t="s">
        <v>316</v>
      </c>
      <c r="P366" s="12" t="s">
        <v>317</v>
      </c>
      <c r="Q366" s="12" t="s">
        <v>330</v>
      </c>
      <c r="R366" s="12" t="s">
        <v>316</v>
      </c>
      <c r="S366" s="12" t="s">
        <v>316</v>
      </c>
      <c r="T366" s="12" t="s">
        <v>316</v>
      </c>
      <c r="U366" s="12" t="s">
        <v>316</v>
      </c>
      <c r="V366" s="12" t="s">
        <v>316</v>
      </c>
      <c r="W366" s="12" t="s">
        <v>316</v>
      </c>
      <c r="X366" s="12" t="s">
        <v>316</v>
      </c>
      <c r="Y366" s="12" t="s">
        <v>75</v>
      </c>
      <c r="Z366" s="14">
        <v>43695</v>
      </c>
      <c r="AA366" s="14">
        <v>43697</v>
      </c>
      <c r="AB366" s="12" t="s">
        <v>87</v>
      </c>
      <c r="AC366" s="12" t="s">
        <v>87</v>
      </c>
      <c r="AD366" s="14">
        <v>43697</v>
      </c>
      <c r="AE366" s="12" t="s">
        <v>320</v>
      </c>
    </row>
    <row r="367" spans="1:31" x14ac:dyDescent="0.35">
      <c r="A367" s="11">
        <v>366</v>
      </c>
      <c r="B367" s="12" t="s">
        <v>232</v>
      </c>
      <c r="C367" s="12" t="s">
        <v>65</v>
      </c>
      <c r="D367" s="14">
        <v>42161</v>
      </c>
      <c r="E367" s="12" t="s">
        <v>347</v>
      </c>
      <c r="F367" s="15">
        <f t="shared" si="2"/>
        <v>4.6242299794661195</v>
      </c>
      <c r="G367" s="12" t="s">
        <v>386</v>
      </c>
      <c r="H367" s="12" t="s">
        <v>312</v>
      </c>
      <c r="I367" s="13" t="s">
        <v>313</v>
      </c>
      <c r="J367" s="14">
        <v>43850</v>
      </c>
      <c r="K367" s="12" t="s">
        <v>325</v>
      </c>
      <c r="L367" s="12" t="s">
        <v>75</v>
      </c>
      <c r="M367" s="12" t="s">
        <v>75</v>
      </c>
      <c r="N367" s="12" t="s">
        <v>325</v>
      </c>
      <c r="O367" s="12" t="s">
        <v>316</v>
      </c>
      <c r="P367" s="12" t="s">
        <v>316</v>
      </c>
      <c r="Q367" s="12" t="s">
        <v>316</v>
      </c>
      <c r="R367" s="12" t="s">
        <v>316</v>
      </c>
      <c r="S367" s="12" t="s">
        <v>316</v>
      </c>
      <c r="T367" s="12" t="s">
        <v>316</v>
      </c>
      <c r="U367" s="12" t="s">
        <v>316</v>
      </c>
      <c r="V367" s="12" t="s">
        <v>316</v>
      </c>
      <c r="W367" s="12" t="s">
        <v>316</v>
      </c>
      <c r="X367" s="12" t="s">
        <v>316</v>
      </c>
      <c r="Y367" s="12" t="s">
        <v>75</v>
      </c>
      <c r="Z367" s="14">
        <v>43850</v>
      </c>
      <c r="AA367" s="14">
        <v>43852</v>
      </c>
      <c r="AB367" s="12" t="s">
        <v>87</v>
      </c>
      <c r="AC367" s="12" t="s">
        <v>87</v>
      </c>
      <c r="AD367" s="14">
        <v>43852</v>
      </c>
      <c r="AE367" s="12" t="s">
        <v>320</v>
      </c>
    </row>
    <row r="368" spans="1:31" x14ac:dyDescent="0.35">
      <c r="A368" s="11">
        <v>367</v>
      </c>
      <c r="B368" s="12" t="s">
        <v>232</v>
      </c>
      <c r="C368" s="12" t="s">
        <v>65</v>
      </c>
      <c r="D368" s="14">
        <v>42161</v>
      </c>
      <c r="E368" s="12" t="s">
        <v>347</v>
      </c>
      <c r="F368" s="15">
        <f t="shared" si="2"/>
        <v>4.7474332648870634</v>
      </c>
      <c r="G368" s="12" t="s">
        <v>386</v>
      </c>
      <c r="H368" s="12" t="s">
        <v>312</v>
      </c>
      <c r="I368" s="13" t="s">
        <v>313</v>
      </c>
      <c r="J368" s="14">
        <v>43895</v>
      </c>
      <c r="K368" s="12" t="s">
        <v>325</v>
      </c>
      <c r="L368" s="12" t="s">
        <v>75</v>
      </c>
      <c r="M368" s="12" t="s">
        <v>75</v>
      </c>
      <c r="N368" s="12" t="s">
        <v>325</v>
      </c>
      <c r="O368" s="12" t="s">
        <v>316</v>
      </c>
      <c r="P368" s="12" t="s">
        <v>316</v>
      </c>
      <c r="Q368" s="12" t="s">
        <v>316</v>
      </c>
      <c r="R368" s="12" t="s">
        <v>316</v>
      </c>
      <c r="S368" s="12" t="s">
        <v>316</v>
      </c>
      <c r="T368" s="12" t="s">
        <v>316</v>
      </c>
      <c r="U368" s="12" t="s">
        <v>316</v>
      </c>
      <c r="V368" s="12" t="s">
        <v>316</v>
      </c>
      <c r="W368" s="12" t="s">
        <v>316</v>
      </c>
      <c r="X368" s="12" t="s">
        <v>316</v>
      </c>
      <c r="Y368" s="12" t="s">
        <v>75</v>
      </c>
      <c r="Z368" s="14">
        <v>43895</v>
      </c>
      <c r="AA368" s="14">
        <v>43897</v>
      </c>
      <c r="AB368" s="12" t="s">
        <v>87</v>
      </c>
      <c r="AC368" s="12" t="s">
        <v>87</v>
      </c>
      <c r="AD368" s="14">
        <v>43897</v>
      </c>
      <c r="AE368" s="12" t="s">
        <v>320</v>
      </c>
    </row>
    <row r="369" spans="1:31" x14ac:dyDescent="0.35">
      <c r="A369" s="11">
        <v>368</v>
      </c>
      <c r="B369" s="12" t="s">
        <v>233</v>
      </c>
      <c r="C369" s="12" t="s">
        <v>90</v>
      </c>
      <c r="D369" s="14">
        <v>41770</v>
      </c>
      <c r="E369" s="12" t="s">
        <v>311</v>
      </c>
      <c r="F369" s="15">
        <f t="shared" si="2"/>
        <v>5.9137577002053385</v>
      </c>
      <c r="G369" s="12" t="s">
        <v>348</v>
      </c>
      <c r="H369" s="12" t="s">
        <v>312</v>
      </c>
      <c r="I369" s="13" t="s">
        <v>340</v>
      </c>
      <c r="J369" s="14">
        <v>43930</v>
      </c>
      <c r="K369" s="12" t="s">
        <v>640</v>
      </c>
      <c r="L369" s="12" t="s">
        <v>75</v>
      </c>
      <c r="M369" s="12" t="s">
        <v>75</v>
      </c>
      <c r="N369" s="12" t="s">
        <v>322</v>
      </c>
      <c r="O369" s="12" t="s">
        <v>316</v>
      </c>
      <c r="P369" s="12" t="s">
        <v>317</v>
      </c>
      <c r="Q369" s="12" t="s">
        <v>323</v>
      </c>
      <c r="R369" s="12" t="s">
        <v>316</v>
      </c>
      <c r="S369" s="12" t="s">
        <v>316</v>
      </c>
      <c r="T369" s="12" t="s">
        <v>316</v>
      </c>
      <c r="U369" s="12" t="s">
        <v>316</v>
      </c>
      <c r="V369" s="12" t="s">
        <v>316</v>
      </c>
      <c r="W369" s="12" t="s">
        <v>316</v>
      </c>
      <c r="X369" s="12" t="s">
        <v>316</v>
      </c>
      <c r="Y369" s="12" t="s">
        <v>75</v>
      </c>
      <c r="Z369" s="14">
        <v>43930</v>
      </c>
      <c r="AA369" s="14">
        <v>43938</v>
      </c>
      <c r="AB369" s="12" t="s">
        <v>87</v>
      </c>
      <c r="AC369" s="12" t="s">
        <v>87</v>
      </c>
      <c r="AD369" s="14">
        <v>43938</v>
      </c>
      <c r="AE369" s="12" t="s">
        <v>320</v>
      </c>
    </row>
    <row r="370" spans="1:31" x14ac:dyDescent="0.35">
      <c r="A370" s="11">
        <v>369</v>
      </c>
      <c r="B370" s="12" t="s">
        <v>234</v>
      </c>
      <c r="C370" s="12" t="s">
        <v>65</v>
      </c>
      <c r="D370" s="14">
        <v>41774</v>
      </c>
      <c r="E370" s="12" t="s">
        <v>121</v>
      </c>
      <c r="F370" s="15">
        <f t="shared" si="2"/>
        <v>4.6680355920602326</v>
      </c>
      <c r="G370" s="12" t="s">
        <v>76</v>
      </c>
      <c r="H370" s="12" t="s">
        <v>338</v>
      </c>
      <c r="I370" s="13" t="s">
        <v>313</v>
      </c>
      <c r="J370" s="14">
        <v>43479</v>
      </c>
      <c r="K370" s="12" t="s">
        <v>641</v>
      </c>
      <c r="L370" s="12" t="s">
        <v>316</v>
      </c>
      <c r="M370" s="12" t="s">
        <v>316</v>
      </c>
      <c r="N370" s="12" t="s">
        <v>316</v>
      </c>
      <c r="O370" s="12" t="s">
        <v>637</v>
      </c>
      <c r="P370" s="12" t="s">
        <v>316</v>
      </c>
      <c r="Q370" s="12" t="s">
        <v>316</v>
      </c>
      <c r="R370" s="12" t="s">
        <v>316</v>
      </c>
      <c r="S370" s="12" t="s">
        <v>316</v>
      </c>
      <c r="T370" s="12" t="s">
        <v>316</v>
      </c>
      <c r="U370" s="12" t="s">
        <v>316</v>
      </c>
      <c r="V370" s="12" t="s">
        <v>316</v>
      </c>
      <c r="W370" s="12" t="s">
        <v>316</v>
      </c>
      <c r="X370" s="12" t="s">
        <v>316</v>
      </c>
      <c r="Y370" s="12" t="s">
        <v>75</v>
      </c>
      <c r="Z370" s="14">
        <v>43479</v>
      </c>
      <c r="AA370" s="14">
        <v>43483</v>
      </c>
      <c r="AB370" s="12" t="s">
        <v>87</v>
      </c>
      <c r="AC370" s="12" t="s">
        <v>87</v>
      </c>
      <c r="AD370" s="14">
        <v>43483</v>
      </c>
      <c r="AE370" s="12" t="s">
        <v>320</v>
      </c>
    </row>
    <row r="371" spans="1:31" x14ac:dyDescent="0.35">
      <c r="A371" s="11">
        <v>370</v>
      </c>
      <c r="B371" s="12" t="s">
        <v>234</v>
      </c>
      <c r="C371" s="12" t="s">
        <v>65</v>
      </c>
      <c r="D371" s="14">
        <v>41774</v>
      </c>
      <c r="E371" s="12" t="s">
        <v>121</v>
      </c>
      <c r="F371" s="15">
        <f t="shared" si="2"/>
        <v>4.8706365503080082</v>
      </c>
      <c r="G371" s="12" t="s">
        <v>142</v>
      </c>
      <c r="H371" s="12" t="s">
        <v>312</v>
      </c>
      <c r="I371" s="13" t="s">
        <v>313</v>
      </c>
      <c r="J371" s="14">
        <v>43553</v>
      </c>
      <c r="K371" s="12" t="s">
        <v>642</v>
      </c>
      <c r="L371" s="12" t="s">
        <v>87</v>
      </c>
      <c r="M371" s="12" t="s">
        <v>75</v>
      </c>
      <c r="N371" s="12" t="s">
        <v>367</v>
      </c>
      <c r="O371" s="12" t="s">
        <v>316</v>
      </c>
      <c r="P371" s="12" t="s">
        <v>335</v>
      </c>
      <c r="Q371" s="12" t="s">
        <v>643</v>
      </c>
      <c r="R371" s="12" t="s">
        <v>409</v>
      </c>
      <c r="S371" s="12" t="s">
        <v>610</v>
      </c>
      <c r="T371" s="12" t="s">
        <v>87</v>
      </c>
      <c r="U371" s="12" t="s">
        <v>316</v>
      </c>
      <c r="V371" s="12" t="s">
        <v>316</v>
      </c>
      <c r="W371" s="12" t="s">
        <v>316</v>
      </c>
      <c r="X371" s="12" t="s">
        <v>316</v>
      </c>
      <c r="Y371" s="12" t="s">
        <v>87</v>
      </c>
      <c r="Z371" s="11" t="s">
        <v>316</v>
      </c>
      <c r="AA371" s="11" t="s">
        <v>316</v>
      </c>
      <c r="AB371" s="12" t="s">
        <v>316</v>
      </c>
      <c r="AC371" s="12" t="s">
        <v>87</v>
      </c>
      <c r="AD371" s="14">
        <v>43560</v>
      </c>
      <c r="AE371" s="12" t="s">
        <v>320</v>
      </c>
    </row>
    <row r="372" spans="1:31" x14ac:dyDescent="0.35">
      <c r="A372" s="11">
        <v>371</v>
      </c>
      <c r="B372" s="12" t="s">
        <v>234</v>
      </c>
      <c r="C372" s="12" t="s">
        <v>65</v>
      </c>
      <c r="D372" s="14">
        <v>41774</v>
      </c>
      <c r="E372" s="12" t="s">
        <v>121</v>
      </c>
      <c r="F372" s="15">
        <f t="shared" si="2"/>
        <v>4.9363449691991788</v>
      </c>
      <c r="G372" s="12" t="s">
        <v>154</v>
      </c>
      <c r="H372" s="12" t="s">
        <v>312</v>
      </c>
      <c r="I372" s="13" t="s">
        <v>313</v>
      </c>
      <c r="J372" s="14">
        <v>43577</v>
      </c>
      <c r="K372" s="12" t="s">
        <v>644</v>
      </c>
      <c r="L372" s="12" t="s">
        <v>87</v>
      </c>
      <c r="M372" s="12" t="s">
        <v>87</v>
      </c>
      <c r="N372" s="12" t="s">
        <v>367</v>
      </c>
      <c r="O372" s="12" t="s">
        <v>316</v>
      </c>
      <c r="P372" s="12" t="s">
        <v>317</v>
      </c>
      <c r="Q372" s="12" t="s">
        <v>384</v>
      </c>
      <c r="R372" s="12" t="s">
        <v>421</v>
      </c>
      <c r="S372" s="12" t="s">
        <v>384</v>
      </c>
      <c r="T372" s="12" t="s">
        <v>87</v>
      </c>
      <c r="U372" s="12" t="s">
        <v>316</v>
      </c>
      <c r="V372" s="12" t="s">
        <v>316</v>
      </c>
      <c r="W372" s="12" t="s">
        <v>316</v>
      </c>
      <c r="X372" s="12" t="s">
        <v>316</v>
      </c>
      <c r="Y372" s="12" t="s">
        <v>87</v>
      </c>
      <c r="Z372" s="11" t="s">
        <v>316</v>
      </c>
      <c r="AA372" s="11" t="s">
        <v>316</v>
      </c>
      <c r="AB372" s="12" t="s">
        <v>316</v>
      </c>
      <c r="AC372" s="12" t="s">
        <v>87</v>
      </c>
      <c r="AD372" s="14">
        <v>43580</v>
      </c>
      <c r="AE372" s="12" t="s">
        <v>320</v>
      </c>
    </row>
    <row r="373" spans="1:31" x14ac:dyDescent="0.35">
      <c r="A373" s="11">
        <v>372</v>
      </c>
      <c r="B373" s="12" t="s">
        <v>235</v>
      </c>
      <c r="C373" s="12" t="s">
        <v>90</v>
      </c>
      <c r="D373" s="14">
        <v>38344</v>
      </c>
      <c r="E373" s="12" t="s">
        <v>353</v>
      </c>
      <c r="F373" s="15">
        <f t="shared" si="2"/>
        <v>14.099931553730322</v>
      </c>
      <c r="G373" s="12" t="s">
        <v>76</v>
      </c>
      <c r="H373" s="12" t="s">
        <v>389</v>
      </c>
      <c r="I373" s="13" t="s">
        <v>340</v>
      </c>
      <c r="J373" s="14">
        <v>43494</v>
      </c>
      <c r="K373" s="12" t="s">
        <v>645</v>
      </c>
      <c r="L373" s="12" t="s">
        <v>75</v>
      </c>
      <c r="M373" s="12" t="s">
        <v>75</v>
      </c>
      <c r="N373" s="12" t="s">
        <v>322</v>
      </c>
      <c r="O373" s="12" t="s">
        <v>617</v>
      </c>
      <c r="P373" s="12" t="s">
        <v>317</v>
      </c>
      <c r="Q373" s="12" t="s">
        <v>318</v>
      </c>
      <c r="R373" s="12" t="s">
        <v>316</v>
      </c>
      <c r="S373" s="12" t="s">
        <v>316</v>
      </c>
      <c r="T373" s="12" t="s">
        <v>316</v>
      </c>
      <c r="U373" s="12" t="s">
        <v>316</v>
      </c>
      <c r="V373" s="12" t="s">
        <v>316</v>
      </c>
      <c r="W373" s="12" t="s">
        <v>316</v>
      </c>
      <c r="X373" s="12" t="s">
        <v>316</v>
      </c>
      <c r="Y373" s="12" t="s">
        <v>75</v>
      </c>
      <c r="Z373" s="14">
        <v>43494</v>
      </c>
      <c r="AA373" s="14">
        <v>43502</v>
      </c>
      <c r="AB373" s="12" t="s">
        <v>87</v>
      </c>
      <c r="AC373" s="12" t="s">
        <v>87</v>
      </c>
      <c r="AD373" s="14">
        <v>43502</v>
      </c>
      <c r="AE373" s="12" t="s">
        <v>320</v>
      </c>
    </row>
    <row r="374" spans="1:31" x14ac:dyDescent="0.35">
      <c r="A374" s="11">
        <v>373</v>
      </c>
      <c r="B374" s="12" t="s">
        <v>235</v>
      </c>
      <c r="C374" s="12" t="s">
        <v>90</v>
      </c>
      <c r="D374" s="14">
        <v>38344</v>
      </c>
      <c r="E374" s="12" t="s">
        <v>353</v>
      </c>
      <c r="F374" s="15">
        <f t="shared" si="2"/>
        <v>14.190280629705681</v>
      </c>
      <c r="G374" s="12" t="s">
        <v>142</v>
      </c>
      <c r="H374" s="12" t="s">
        <v>338</v>
      </c>
      <c r="I374" s="13" t="s">
        <v>340</v>
      </c>
      <c r="J374" s="14">
        <v>43527</v>
      </c>
      <c r="K374" s="12" t="s">
        <v>646</v>
      </c>
      <c r="L374" s="12" t="s">
        <v>316</v>
      </c>
      <c r="M374" s="12" t="s">
        <v>316</v>
      </c>
      <c r="N374" s="12" t="s">
        <v>316</v>
      </c>
      <c r="O374" s="12" t="s">
        <v>553</v>
      </c>
      <c r="P374" s="12" t="s">
        <v>316</v>
      </c>
      <c r="Q374" s="12" t="s">
        <v>316</v>
      </c>
      <c r="R374" s="12" t="s">
        <v>316</v>
      </c>
      <c r="S374" s="12" t="s">
        <v>316</v>
      </c>
      <c r="T374" s="12" t="s">
        <v>316</v>
      </c>
      <c r="U374" s="12" t="s">
        <v>316</v>
      </c>
      <c r="V374" s="12" t="s">
        <v>316</v>
      </c>
      <c r="W374" s="12" t="s">
        <v>316</v>
      </c>
      <c r="X374" s="12" t="s">
        <v>316</v>
      </c>
      <c r="Y374" s="12" t="s">
        <v>87</v>
      </c>
      <c r="Z374" s="11" t="s">
        <v>316</v>
      </c>
      <c r="AA374" s="11" t="s">
        <v>316</v>
      </c>
      <c r="AB374" s="12" t="s">
        <v>316</v>
      </c>
      <c r="AC374" s="12" t="s">
        <v>87</v>
      </c>
      <c r="AD374" s="14">
        <v>43546</v>
      </c>
      <c r="AE374" s="12" t="s">
        <v>320</v>
      </c>
    </row>
    <row r="375" spans="1:31" x14ac:dyDescent="0.35">
      <c r="A375" s="11">
        <v>374</v>
      </c>
      <c r="B375" s="12" t="s">
        <v>235</v>
      </c>
      <c r="C375" s="12" t="s">
        <v>90</v>
      </c>
      <c r="D375" s="14">
        <v>38344</v>
      </c>
      <c r="E375" s="12" t="s">
        <v>353</v>
      </c>
      <c r="F375" s="15">
        <f t="shared" si="2"/>
        <v>14.250513347022586</v>
      </c>
      <c r="G375" s="12" t="s">
        <v>142</v>
      </c>
      <c r="H375" s="12" t="s">
        <v>312</v>
      </c>
      <c r="I375" s="13" t="s">
        <v>313</v>
      </c>
      <c r="J375" s="14">
        <v>43549</v>
      </c>
      <c r="K375" s="12" t="s">
        <v>329</v>
      </c>
      <c r="L375" s="12" t="s">
        <v>75</v>
      </c>
      <c r="M375" s="12" t="s">
        <v>75</v>
      </c>
      <c r="N375" s="12" t="s">
        <v>322</v>
      </c>
      <c r="O375" s="12" t="s">
        <v>316</v>
      </c>
      <c r="P375" s="12" t="s">
        <v>317</v>
      </c>
      <c r="Q375" s="12" t="s">
        <v>330</v>
      </c>
      <c r="R375" s="12" t="s">
        <v>316</v>
      </c>
      <c r="S375" s="12" t="s">
        <v>316</v>
      </c>
      <c r="T375" s="12" t="s">
        <v>316</v>
      </c>
      <c r="U375" s="12" t="s">
        <v>316</v>
      </c>
      <c r="V375" s="12" t="s">
        <v>316</v>
      </c>
      <c r="W375" s="12" t="s">
        <v>316</v>
      </c>
      <c r="X375" s="12" t="s">
        <v>316</v>
      </c>
      <c r="Y375" s="12" t="s">
        <v>75</v>
      </c>
      <c r="Z375" s="14">
        <v>43549</v>
      </c>
      <c r="AA375" s="14">
        <v>43551</v>
      </c>
      <c r="AB375" s="12" t="s">
        <v>87</v>
      </c>
      <c r="AC375" s="12" t="s">
        <v>87</v>
      </c>
      <c r="AD375" s="14">
        <v>43551</v>
      </c>
      <c r="AE375" s="12" t="s">
        <v>320</v>
      </c>
    </row>
    <row r="376" spans="1:31" x14ac:dyDescent="0.35">
      <c r="A376" s="11">
        <v>375</v>
      </c>
      <c r="B376" s="12" t="s">
        <v>235</v>
      </c>
      <c r="C376" s="12" t="s">
        <v>90</v>
      </c>
      <c r="D376" s="14">
        <v>38344</v>
      </c>
      <c r="E376" s="12" t="s">
        <v>353</v>
      </c>
      <c r="F376" s="15">
        <f t="shared" si="2"/>
        <v>14.439425051334702</v>
      </c>
      <c r="G376" s="12" t="s">
        <v>324</v>
      </c>
      <c r="H376" s="12" t="s">
        <v>338</v>
      </c>
      <c r="I376" s="13" t="s">
        <v>313</v>
      </c>
      <c r="J376" s="14">
        <v>43618</v>
      </c>
      <c r="K376" s="12" t="s">
        <v>647</v>
      </c>
      <c r="L376" s="12" t="s">
        <v>316</v>
      </c>
      <c r="M376" s="12" t="s">
        <v>316</v>
      </c>
      <c r="N376" s="12" t="s">
        <v>316</v>
      </c>
      <c r="O376" s="12" t="s">
        <v>648</v>
      </c>
      <c r="P376" s="12" t="s">
        <v>316</v>
      </c>
      <c r="Q376" s="12" t="s">
        <v>316</v>
      </c>
      <c r="R376" s="12" t="s">
        <v>316</v>
      </c>
      <c r="S376" s="12" t="s">
        <v>316</v>
      </c>
      <c r="T376" s="12" t="s">
        <v>316</v>
      </c>
      <c r="U376" s="12" t="s">
        <v>316</v>
      </c>
      <c r="V376" s="12" t="s">
        <v>316</v>
      </c>
      <c r="W376" s="12" t="s">
        <v>316</v>
      </c>
      <c r="X376" s="12" t="s">
        <v>316</v>
      </c>
      <c r="Y376" s="12" t="s">
        <v>75</v>
      </c>
      <c r="Z376" s="14">
        <v>43618</v>
      </c>
      <c r="AA376" s="14">
        <v>43620</v>
      </c>
      <c r="AB376" s="12" t="s">
        <v>87</v>
      </c>
      <c r="AC376" s="12" t="s">
        <v>87</v>
      </c>
      <c r="AD376" s="14">
        <v>43620</v>
      </c>
      <c r="AE376" s="12" t="s">
        <v>320</v>
      </c>
    </row>
    <row r="377" spans="1:31" x14ac:dyDescent="0.35">
      <c r="A377" s="11">
        <v>376</v>
      </c>
      <c r="B377" s="12" t="s">
        <v>235</v>
      </c>
      <c r="C377" s="12" t="s">
        <v>90</v>
      </c>
      <c r="D377" s="14">
        <v>38344</v>
      </c>
      <c r="E377" s="12" t="s">
        <v>353</v>
      </c>
      <c r="F377" s="15">
        <f t="shared" si="2"/>
        <v>14.666666666666666</v>
      </c>
      <c r="G377" s="12" t="s">
        <v>326</v>
      </c>
      <c r="H377" s="12" t="s">
        <v>312</v>
      </c>
      <c r="I377" s="13" t="s">
        <v>313</v>
      </c>
      <c r="J377" s="14">
        <v>43701</v>
      </c>
      <c r="K377" s="12" t="s">
        <v>541</v>
      </c>
      <c r="L377" s="12" t="s">
        <v>75</v>
      </c>
      <c r="M377" s="12" t="s">
        <v>75</v>
      </c>
      <c r="N377" s="12" t="s">
        <v>315</v>
      </c>
      <c r="O377" s="12" t="s">
        <v>316</v>
      </c>
      <c r="P377" s="12" t="s">
        <v>317</v>
      </c>
      <c r="Q377" s="12" t="s">
        <v>330</v>
      </c>
      <c r="R377" s="12" t="s">
        <v>316</v>
      </c>
      <c r="S377" s="12" t="s">
        <v>316</v>
      </c>
      <c r="T377" s="12" t="s">
        <v>316</v>
      </c>
      <c r="U377" s="12" t="s">
        <v>316</v>
      </c>
      <c r="V377" s="12" t="s">
        <v>316</v>
      </c>
      <c r="W377" s="12" t="s">
        <v>393</v>
      </c>
      <c r="X377" s="12" t="s">
        <v>371</v>
      </c>
      <c r="Y377" s="12" t="s">
        <v>75</v>
      </c>
      <c r="Z377" s="14">
        <v>43707</v>
      </c>
      <c r="AA377" s="14">
        <v>43709</v>
      </c>
      <c r="AB377" s="12" t="s">
        <v>87</v>
      </c>
      <c r="AC377" s="12" t="s">
        <v>87</v>
      </c>
      <c r="AD377" s="14">
        <v>43709</v>
      </c>
      <c r="AE377" s="12" t="s">
        <v>320</v>
      </c>
    </row>
    <row r="378" spans="1:31" x14ac:dyDescent="0.35">
      <c r="A378" s="11">
        <v>377</v>
      </c>
      <c r="B378" s="12" t="s">
        <v>235</v>
      </c>
      <c r="C378" s="12" t="s">
        <v>90</v>
      </c>
      <c r="D378" s="14">
        <v>38344</v>
      </c>
      <c r="E378" s="12" t="s">
        <v>353</v>
      </c>
      <c r="F378" s="15">
        <f t="shared" si="2"/>
        <v>15.093771389459274</v>
      </c>
      <c r="G378" s="12" t="s">
        <v>386</v>
      </c>
      <c r="H378" s="12" t="s">
        <v>312</v>
      </c>
      <c r="I378" s="13" t="s">
        <v>313</v>
      </c>
      <c r="J378" s="14">
        <v>43857</v>
      </c>
      <c r="K378" s="12" t="s">
        <v>649</v>
      </c>
      <c r="L378" s="12" t="s">
        <v>75</v>
      </c>
      <c r="M378" s="12" t="s">
        <v>75</v>
      </c>
      <c r="N378" s="12" t="s">
        <v>315</v>
      </c>
      <c r="O378" s="12" t="s">
        <v>316</v>
      </c>
      <c r="P378" s="12" t="s">
        <v>317</v>
      </c>
      <c r="Q378" s="12" t="s">
        <v>318</v>
      </c>
      <c r="R378" s="12" t="s">
        <v>650</v>
      </c>
      <c r="S378" s="12" t="s">
        <v>318</v>
      </c>
      <c r="T378" s="12" t="s">
        <v>87</v>
      </c>
      <c r="U378" s="12" t="s">
        <v>316</v>
      </c>
      <c r="V378" s="12" t="s">
        <v>316</v>
      </c>
      <c r="W378" s="12" t="s">
        <v>316</v>
      </c>
      <c r="X378" s="12" t="s">
        <v>316</v>
      </c>
      <c r="Y378" s="12" t="s">
        <v>75</v>
      </c>
      <c r="Z378" s="14">
        <v>43857</v>
      </c>
      <c r="AA378" s="14">
        <v>43860</v>
      </c>
      <c r="AB378" s="12" t="s">
        <v>87</v>
      </c>
      <c r="AC378" s="12" t="s">
        <v>87</v>
      </c>
      <c r="AD378" s="14">
        <v>43860</v>
      </c>
      <c r="AE378" s="12" t="s">
        <v>320</v>
      </c>
    </row>
    <row r="379" spans="1:31" x14ac:dyDescent="0.35">
      <c r="A379" s="11">
        <v>378</v>
      </c>
      <c r="B379" s="12" t="s">
        <v>236</v>
      </c>
      <c r="C379" s="12" t="s">
        <v>90</v>
      </c>
      <c r="D379" s="14">
        <v>42322</v>
      </c>
      <c r="E379" s="12" t="s">
        <v>311</v>
      </c>
      <c r="F379" s="15">
        <f t="shared" si="2"/>
        <v>3.1485284052019167</v>
      </c>
      <c r="G379" s="12" t="s">
        <v>76</v>
      </c>
      <c r="H379" s="12" t="s">
        <v>312</v>
      </c>
      <c r="I379" s="13" t="s">
        <v>313</v>
      </c>
      <c r="J379" s="14">
        <v>43472</v>
      </c>
      <c r="K379" s="12" t="s">
        <v>651</v>
      </c>
      <c r="L379" s="12" t="s">
        <v>75</v>
      </c>
      <c r="M379" s="12" t="s">
        <v>75</v>
      </c>
      <c r="N379" s="12" t="s">
        <v>315</v>
      </c>
      <c r="O379" s="12" t="s">
        <v>316</v>
      </c>
      <c r="P379" s="12" t="s">
        <v>317</v>
      </c>
      <c r="Q379" s="12" t="s">
        <v>318</v>
      </c>
      <c r="R379" s="12" t="s">
        <v>364</v>
      </c>
      <c r="S379" s="12" t="s">
        <v>318</v>
      </c>
      <c r="T379" s="12" t="s">
        <v>87</v>
      </c>
      <c r="U379" s="12" t="s">
        <v>316</v>
      </c>
      <c r="V379" s="12" t="s">
        <v>316</v>
      </c>
      <c r="W379" s="12" t="s">
        <v>316</v>
      </c>
      <c r="X379" s="12" t="s">
        <v>316</v>
      </c>
      <c r="Y379" s="12" t="s">
        <v>75</v>
      </c>
      <c r="Z379" s="14">
        <v>43472</v>
      </c>
      <c r="AA379" s="14">
        <v>43475</v>
      </c>
      <c r="AB379" s="12" t="s">
        <v>87</v>
      </c>
      <c r="AC379" s="12" t="s">
        <v>87</v>
      </c>
      <c r="AD379" s="14">
        <v>43475</v>
      </c>
      <c r="AE379" s="12" t="s">
        <v>320</v>
      </c>
    </row>
    <row r="380" spans="1:31" x14ac:dyDescent="0.35">
      <c r="A380" s="11">
        <v>379</v>
      </c>
      <c r="B380" s="12" t="s">
        <v>236</v>
      </c>
      <c r="C380" s="12" t="s">
        <v>90</v>
      </c>
      <c r="D380" s="14">
        <v>42322</v>
      </c>
      <c r="E380" s="12" t="s">
        <v>311</v>
      </c>
      <c r="F380" s="15">
        <f t="shared" si="2"/>
        <v>3.247091033538672</v>
      </c>
      <c r="G380" s="12" t="s">
        <v>76</v>
      </c>
      <c r="H380" s="12" t="s">
        <v>312</v>
      </c>
      <c r="I380" s="13" t="s">
        <v>313</v>
      </c>
      <c r="J380" s="14">
        <v>43508</v>
      </c>
      <c r="K380" s="12" t="s">
        <v>541</v>
      </c>
      <c r="L380" s="12" t="s">
        <v>75</v>
      </c>
      <c r="M380" s="12" t="s">
        <v>75</v>
      </c>
      <c r="N380" s="12" t="s">
        <v>315</v>
      </c>
      <c r="O380" s="12" t="s">
        <v>316</v>
      </c>
      <c r="P380" s="12" t="s">
        <v>317</v>
      </c>
      <c r="Q380" s="12" t="s">
        <v>330</v>
      </c>
      <c r="R380" s="12" t="s">
        <v>316</v>
      </c>
      <c r="S380" s="12" t="s">
        <v>316</v>
      </c>
      <c r="T380" s="12" t="s">
        <v>316</v>
      </c>
      <c r="U380" s="12" t="s">
        <v>316</v>
      </c>
      <c r="V380" s="12" t="s">
        <v>316</v>
      </c>
      <c r="W380" s="12" t="s">
        <v>393</v>
      </c>
      <c r="X380" s="12" t="s">
        <v>371</v>
      </c>
      <c r="Y380" s="12" t="s">
        <v>75</v>
      </c>
      <c r="Z380" s="14">
        <v>43508</v>
      </c>
      <c r="AA380" s="14">
        <v>43511</v>
      </c>
      <c r="AB380" s="12" t="s">
        <v>87</v>
      </c>
      <c r="AC380" s="12" t="s">
        <v>87</v>
      </c>
      <c r="AD380" s="14">
        <v>43511</v>
      </c>
      <c r="AE380" s="12" t="s">
        <v>320</v>
      </c>
    </row>
    <row r="381" spans="1:31" x14ac:dyDescent="0.35">
      <c r="A381" s="11">
        <v>380</v>
      </c>
      <c r="B381" s="12" t="s">
        <v>236</v>
      </c>
      <c r="C381" s="12" t="s">
        <v>90</v>
      </c>
      <c r="D381" s="14">
        <v>42322</v>
      </c>
      <c r="E381" s="12" t="s">
        <v>311</v>
      </c>
      <c r="F381" s="15">
        <f t="shared" si="2"/>
        <v>3.5345653661875427</v>
      </c>
      <c r="G381" s="12" t="s">
        <v>324</v>
      </c>
      <c r="H381" s="12" t="s">
        <v>312</v>
      </c>
      <c r="I381" s="13" t="s">
        <v>313</v>
      </c>
      <c r="J381" s="14">
        <v>43613</v>
      </c>
      <c r="K381" s="12" t="s">
        <v>325</v>
      </c>
      <c r="L381" s="12" t="s">
        <v>75</v>
      </c>
      <c r="M381" s="12" t="s">
        <v>75</v>
      </c>
      <c r="N381" s="12" t="s">
        <v>325</v>
      </c>
      <c r="O381" s="12" t="s">
        <v>316</v>
      </c>
      <c r="P381" s="12" t="s">
        <v>316</v>
      </c>
      <c r="Q381" s="12" t="s">
        <v>316</v>
      </c>
      <c r="R381" s="12" t="s">
        <v>316</v>
      </c>
      <c r="S381" s="12" t="s">
        <v>316</v>
      </c>
      <c r="T381" s="12" t="s">
        <v>316</v>
      </c>
      <c r="U381" s="12" t="s">
        <v>316</v>
      </c>
      <c r="V381" s="12" t="s">
        <v>316</v>
      </c>
      <c r="W381" s="12" t="s">
        <v>316</v>
      </c>
      <c r="X381" s="12" t="s">
        <v>316</v>
      </c>
      <c r="Y381" s="12" t="s">
        <v>75</v>
      </c>
      <c r="Z381" s="14">
        <v>43614</v>
      </c>
      <c r="AA381" s="14">
        <v>43615</v>
      </c>
      <c r="AB381" s="12" t="s">
        <v>87</v>
      </c>
      <c r="AC381" s="12" t="s">
        <v>87</v>
      </c>
      <c r="AD381" s="14">
        <v>43615</v>
      </c>
      <c r="AE381" s="12" t="s">
        <v>320</v>
      </c>
    </row>
    <row r="382" spans="1:31" x14ac:dyDescent="0.35">
      <c r="A382" s="11">
        <v>381</v>
      </c>
      <c r="B382" s="12" t="s">
        <v>236</v>
      </c>
      <c r="C382" s="12" t="s">
        <v>90</v>
      </c>
      <c r="D382" s="14">
        <v>42322</v>
      </c>
      <c r="E382" s="12" t="s">
        <v>311</v>
      </c>
      <c r="F382" s="15">
        <f t="shared" si="2"/>
        <v>4.1587953456536617</v>
      </c>
      <c r="G382" s="12" t="s">
        <v>327</v>
      </c>
      <c r="H382" s="12" t="s">
        <v>312</v>
      </c>
      <c r="I382" s="13" t="s">
        <v>313</v>
      </c>
      <c r="J382" s="14">
        <v>43841</v>
      </c>
      <c r="K382" s="12" t="s">
        <v>385</v>
      </c>
      <c r="L382" s="12" t="s">
        <v>75</v>
      </c>
      <c r="M382" s="12" t="s">
        <v>75</v>
      </c>
      <c r="N382" s="12" t="s">
        <v>322</v>
      </c>
      <c r="O382" s="12" t="s">
        <v>316</v>
      </c>
      <c r="P382" s="12" t="s">
        <v>317</v>
      </c>
      <c r="Q382" s="12" t="s">
        <v>323</v>
      </c>
      <c r="R382" s="12" t="s">
        <v>316</v>
      </c>
      <c r="S382" s="12" t="s">
        <v>316</v>
      </c>
      <c r="T382" s="12" t="s">
        <v>316</v>
      </c>
      <c r="U382" s="12" t="s">
        <v>316</v>
      </c>
      <c r="V382" s="12" t="s">
        <v>316</v>
      </c>
      <c r="W382" s="12" t="s">
        <v>316</v>
      </c>
      <c r="X382" s="12" t="s">
        <v>316</v>
      </c>
      <c r="Y382" s="12" t="s">
        <v>75</v>
      </c>
      <c r="Z382" s="14">
        <v>43841</v>
      </c>
      <c r="AA382" s="14">
        <v>43849</v>
      </c>
      <c r="AB382" s="12" t="s">
        <v>87</v>
      </c>
      <c r="AC382" s="12" t="s">
        <v>87</v>
      </c>
      <c r="AD382" s="14">
        <v>43849</v>
      </c>
      <c r="AE382" s="12" t="s">
        <v>320</v>
      </c>
    </row>
    <row r="383" spans="1:31" x14ac:dyDescent="0.35">
      <c r="A383" s="11">
        <v>382</v>
      </c>
      <c r="B383" s="12" t="s">
        <v>237</v>
      </c>
      <c r="C383" s="12" t="s">
        <v>65</v>
      </c>
      <c r="D383" s="14">
        <v>41009</v>
      </c>
      <c r="E383" s="12" t="s">
        <v>121</v>
      </c>
      <c r="F383" s="15">
        <f t="shared" si="2"/>
        <v>6.7378507871321016</v>
      </c>
      <c r="G383" s="12" t="s">
        <v>76</v>
      </c>
      <c r="H383" s="12" t="s">
        <v>338</v>
      </c>
      <c r="I383" s="13" t="s">
        <v>313</v>
      </c>
      <c r="J383" s="14">
        <v>43470</v>
      </c>
      <c r="K383" s="12" t="s">
        <v>339</v>
      </c>
      <c r="L383" s="12" t="s">
        <v>316</v>
      </c>
      <c r="M383" s="12" t="s">
        <v>316</v>
      </c>
      <c r="N383" s="12" t="s">
        <v>316</v>
      </c>
      <c r="O383" s="12" t="s">
        <v>339</v>
      </c>
      <c r="P383" s="12" t="s">
        <v>316</v>
      </c>
      <c r="Q383" s="12" t="s">
        <v>316</v>
      </c>
      <c r="R383" s="12" t="s">
        <v>316</v>
      </c>
      <c r="S383" s="12" t="s">
        <v>316</v>
      </c>
      <c r="T383" s="12" t="s">
        <v>316</v>
      </c>
      <c r="U383" s="12" t="s">
        <v>316</v>
      </c>
      <c r="V383" s="12" t="s">
        <v>316</v>
      </c>
      <c r="W383" s="12" t="s">
        <v>316</v>
      </c>
      <c r="X383" s="12" t="s">
        <v>316</v>
      </c>
      <c r="Y383" s="12" t="s">
        <v>87</v>
      </c>
      <c r="Z383" s="11" t="s">
        <v>316</v>
      </c>
      <c r="AA383" s="11" t="s">
        <v>316</v>
      </c>
      <c r="AB383" s="12" t="s">
        <v>316</v>
      </c>
      <c r="AC383" s="12" t="s">
        <v>316</v>
      </c>
      <c r="AD383" s="11" t="s">
        <v>316</v>
      </c>
      <c r="AE383" s="12" t="s">
        <v>316</v>
      </c>
    </row>
    <row r="384" spans="1:31" x14ac:dyDescent="0.35">
      <c r="A384" s="11">
        <v>383</v>
      </c>
      <c r="B384" s="12" t="s">
        <v>237</v>
      </c>
      <c r="C384" s="12" t="s">
        <v>65</v>
      </c>
      <c r="D384" s="14">
        <v>41009</v>
      </c>
      <c r="E384" s="12" t="s">
        <v>121</v>
      </c>
      <c r="F384" s="15">
        <f t="shared" si="2"/>
        <v>6.9568788501026697</v>
      </c>
      <c r="G384" s="12" t="s">
        <v>142</v>
      </c>
      <c r="H384" s="12" t="s">
        <v>312</v>
      </c>
      <c r="I384" s="13" t="s">
        <v>313</v>
      </c>
      <c r="J384" s="14">
        <v>43550</v>
      </c>
      <c r="K384" s="12" t="s">
        <v>325</v>
      </c>
      <c r="L384" s="12" t="s">
        <v>75</v>
      </c>
      <c r="M384" s="12" t="s">
        <v>75</v>
      </c>
      <c r="N384" s="12" t="s">
        <v>325</v>
      </c>
      <c r="O384" s="12" t="s">
        <v>316</v>
      </c>
      <c r="P384" s="12" t="s">
        <v>316</v>
      </c>
      <c r="Q384" s="12" t="s">
        <v>316</v>
      </c>
      <c r="R384" s="12" t="s">
        <v>316</v>
      </c>
      <c r="S384" s="12" t="s">
        <v>316</v>
      </c>
      <c r="T384" s="12" t="s">
        <v>316</v>
      </c>
      <c r="U384" s="12" t="s">
        <v>316</v>
      </c>
      <c r="V384" s="12" t="s">
        <v>316</v>
      </c>
      <c r="W384" s="12" t="s">
        <v>316</v>
      </c>
      <c r="X384" s="12" t="s">
        <v>316</v>
      </c>
      <c r="Y384" s="12" t="s">
        <v>75</v>
      </c>
      <c r="Z384" s="14">
        <v>43550</v>
      </c>
      <c r="AA384" s="14">
        <v>43553</v>
      </c>
      <c r="AB384" s="12" t="s">
        <v>87</v>
      </c>
      <c r="AC384" s="12" t="s">
        <v>87</v>
      </c>
      <c r="AD384" s="14">
        <v>43897</v>
      </c>
      <c r="AE384" s="12" t="s">
        <v>320</v>
      </c>
    </row>
    <row r="385" spans="1:31" x14ac:dyDescent="0.35">
      <c r="A385" s="11">
        <v>384</v>
      </c>
      <c r="B385" s="12" t="s">
        <v>237</v>
      </c>
      <c r="C385" s="12" t="s">
        <v>65</v>
      </c>
      <c r="D385" s="14">
        <v>41009</v>
      </c>
      <c r="E385" s="12" t="s">
        <v>121</v>
      </c>
      <c r="F385" s="15">
        <f t="shared" si="2"/>
        <v>6.9924709103353866</v>
      </c>
      <c r="G385" s="12" t="s">
        <v>142</v>
      </c>
      <c r="H385" s="12" t="s">
        <v>312</v>
      </c>
      <c r="I385" s="13" t="s">
        <v>313</v>
      </c>
      <c r="J385" s="14">
        <v>43563</v>
      </c>
      <c r="K385" s="12" t="s">
        <v>325</v>
      </c>
      <c r="L385" s="12" t="s">
        <v>75</v>
      </c>
      <c r="M385" s="12" t="s">
        <v>75</v>
      </c>
      <c r="N385" s="12" t="s">
        <v>325</v>
      </c>
      <c r="O385" s="12" t="s">
        <v>316</v>
      </c>
      <c r="P385" s="12" t="s">
        <v>316</v>
      </c>
      <c r="Q385" s="12" t="s">
        <v>316</v>
      </c>
      <c r="R385" s="12" t="s">
        <v>316</v>
      </c>
      <c r="S385" s="12" t="s">
        <v>316</v>
      </c>
      <c r="T385" s="12" t="s">
        <v>316</v>
      </c>
      <c r="U385" s="12" t="s">
        <v>316</v>
      </c>
      <c r="V385" s="12" t="s">
        <v>316</v>
      </c>
      <c r="W385" s="12" t="s">
        <v>316</v>
      </c>
      <c r="X385" s="12" t="s">
        <v>316</v>
      </c>
      <c r="Y385" s="12" t="s">
        <v>75</v>
      </c>
      <c r="Z385" s="14">
        <v>43563</v>
      </c>
      <c r="AA385" s="14">
        <v>43564</v>
      </c>
      <c r="AB385" s="12" t="s">
        <v>87</v>
      </c>
      <c r="AC385" s="12" t="s">
        <v>87</v>
      </c>
      <c r="AD385" s="14">
        <v>43897</v>
      </c>
      <c r="AE385" s="12" t="s">
        <v>320</v>
      </c>
    </row>
    <row r="386" spans="1:31" x14ac:dyDescent="0.35">
      <c r="A386" s="11">
        <v>385</v>
      </c>
      <c r="B386" s="12" t="s">
        <v>237</v>
      </c>
      <c r="C386" s="12" t="s">
        <v>65</v>
      </c>
      <c r="D386" s="14">
        <v>41009</v>
      </c>
      <c r="E386" s="12" t="s">
        <v>121</v>
      </c>
      <c r="F386" s="15">
        <f t="shared" si="2"/>
        <v>6.9979466119096507</v>
      </c>
      <c r="G386" s="12" t="s">
        <v>142</v>
      </c>
      <c r="H386" s="12" t="s">
        <v>312</v>
      </c>
      <c r="I386" s="13" t="s">
        <v>313</v>
      </c>
      <c r="J386" s="14">
        <v>43565</v>
      </c>
      <c r="K386" s="12" t="s">
        <v>652</v>
      </c>
      <c r="L386" s="12" t="s">
        <v>75</v>
      </c>
      <c r="M386" s="12" t="s">
        <v>75</v>
      </c>
      <c r="N386" s="12" t="s">
        <v>322</v>
      </c>
      <c r="O386" s="12" t="s">
        <v>316</v>
      </c>
      <c r="P386" s="12" t="s">
        <v>317</v>
      </c>
      <c r="Q386" s="12" t="s">
        <v>516</v>
      </c>
      <c r="R386" s="12" t="s">
        <v>316</v>
      </c>
      <c r="S386" s="12" t="s">
        <v>316</v>
      </c>
      <c r="T386" s="12" t="s">
        <v>316</v>
      </c>
      <c r="U386" s="12" t="s">
        <v>316</v>
      </c>
      <c r="V386" s="12" t="s">
        <v>316</v>
      </c>
      <c r="W386" s="12" t="s">
        <v>316</v>
      </c>
      <c r="X386" s="12" t="s">
        <v>316</v>
      </c>
      <c r="Y386" s="12" t="s">
        <v>75</v>
      </c>
      <c r="Z386" s="14">
        <v>43565</v>
      </c>
      <c r="AA386" s="14">
        <v>43572</v>
      </c>
      <c r="AB386" s="12" t="s">
        <v>87</v>
      </c>
      <c r="AC386" s="12" t="s">
        <v>87</v>
      </c>
      <c r="AD386" s="14">
        <v>43565</v>
      </c>
      <c r="AE386" s="12" t="s">
        <v>320</v>
      </c>
    </row>
    <row r="387" spans="1:31" x14ac:dyDescent="0.35">
      <c r="A387" s="11">
        <v>386</v>
      </c>
      <c r="B387" s="12" t="s">
        <v>237</v>
      </c>
      <c r="C387" s="12" t="s">
        <v>65</v>
      </c>
      <c r="D387" s="14">
        <v>41009</v>
      </c>
      <c r="E387" s="12" t="s">
        <v>121</v>
      </c>
      <c r="F387" s="15">
        <f t="shared" si="2"/>
        <v>7.2388774811772763</v>
      </c>
      <c r="G387" s="12" t="s">
        <v>324</v>
      </c>
      <c r="H387" s="12" t="s">
        <v>312</v>
      </c>
      <c r="I387" s="13" t="s">
        <v>313</v>
      </c>
      <c r="J387" s="14">
        <v>43653</v>
      </c>
      <c r="K387" s="12" t="s">
        <v>653</v>
      </c>
      <c r="L387" s="12" t="s">
        <v>75</v>
      </c>
      <c r="M387" s="12" t="s">
        <v>75</v>
      </c>
      <c r="N387" s="12" t="s">
        <v>315</v>
      </c>
      <c r="O387" s="12" t="s">
        <v>316</v>
      </c>
      <c r="P387" s="12" t="s">
        <v>335</v>
      </c>
      <c r="Q387" s="12" t="s">
        <v>608</v>
      </c>
      <c r="R387" s="12" t="s">
        <v>654</v>
      </c>
      <c r="S387" s="12" t="s">
        <v>610</v>
      </c>
      <c r="T387" s="12" t="s">
        <v>87</v>
      </c>
      <c r="U387" s="12" t="s">
        <v>316</v>
      </c>
      <c r="V387" s="12" t="s">
        <v>316</v>
      </c>
      <c r="W387" s="12" t="s">
        <v>514</v>
      </c>
      <c r="X387" s="12" t="s">
        <v>371</v>
      </c>
      <c r="Y387" s="12" t="s">
        <v>75</v>
      </c>
      <c r="Z387" s="14">
        <v>43657</v>
      </c>
      <c r="AA387" s="14">
        <v>43658</v>
      </c>
      <c r="AB387" s="12" t="s">
        <v>87</v>
      </c>
      <c r="AC387" s="12" t="s">
        <v>87</v>
      </c>
      <c r="AD387" s="14">
        <v>43658</v>
      </c>
      <c r="AE387" s="12" t="s">
        <v>320</v>
      </c>
    </row>
    <row r="388" spans="1:31" x14ac:dyDescent="0.35">
      <c r="A388" s="11">
        <v>387</v>
      </c>
      <c r="B388" s="12" t="s">
        <v>237</v>
      </c>
      <c r="C388" s="12" t="s">
        <v>65</v>
      </c>
      <c r="D388" s="14">
        <v>41009</v>
      </c>
      <c r="E388" s="12" t="s">
        <v>121</v>
      </c>
      <c r="F388" s="15">
        <f t="shared" si="2"/>
        <v>7.315537303216975</v>
      </c>
      <c r="G388" s="12" t="s">
        <v>324</v>
      </c>
      <c r="H388" s="12" t="s">
        <v>312</v>
      </c>
      <c r="I388" s="13" t="s">
        <v>313</v>
      </c>
      <c r="J388" s="14">
        <v>43681</v>
      </c>
      <c r="K388" s="12" t="s">
        <v>325</v>
      </c>
      <c r="L388" s="12" t="s">
        <v>75</v>
      </c>
      <c r="M388" s="12" t="s">
        <v>75</v>
      </c>
      <c r="N388" s="12" t="s">
        <v>325</v>
      </c>
      <c r="O388" s="12" t="s">
        <v>316</v>
      </c>
      <c r="P388" s="12" t="s">
        <v>316</v>
      </c>
      <c r="Q388" s="12" t="s">
        <v>316</v>
      </c>
      <c r="R388" s="12" t="s">
        <v>316</v>
      </c>
      <c r="S388" s="12" t="s">
        <v>316</v>
      </c>
      <c r="T388" s="12" t="s">
        <v>316</v>
      </c>
      <c r="U388" s="12" t="s">
        <v>316</v>
      </c>
      <c r="V388" s="12" t="s">
        <v>316</v>
      </c>
      <c r="W388" s="12" t="s">
        <v>316</v>
      </c>
      <c r="X388" s="12" t="s">
        <v>316</v>
      </c>
      <c r="Y388" s="12" t="s">
        <v>75</v>
      </c>
      <c r="Z388" s="14">
        <v>43681</v>
      </c>
      <c r="AA388" s="14">
        <v>43684</v>
      </c>
      <c r="AB388" s="12" t="s">
        <v>87</v>
      </c>
      <c r="AC388" s="12" t="s">
        <v>87</v>
      </c>
      <c r="AD388" s="14">
        <v>43684</v>
      </c>
      <c r="AE388" s="12" t="s">
        <v>320</v>
      </c>
    </row>
    <row r="389" spans="1:31" x14ac:dyDescent="0.35">
      <c r="A389" s="11">
        <v>388</v>
      </c>
      <c r="B389" s="12" t="s">
        <v>237</v>
      </c>
      <c r="C389" s="12" t="s">
        <v>65</v>
      </c>
      <c r="D389" s="14">
        <v>41009</v>
      </c>
      <c r="E389" s="12" t="s">
        <v>121</v>
      </c>
      <c r="F389" s="15">
        <f t="shared" si="2"/>
        <v>7.3483915126625599</v>
      </c>
      <c r="G389" s="12" t="s">
        <v>324</v>
      </c>
      <c r="H389" s="12" t="s">
        <v>312</v>
      </c>
      <c r="I389" s="13" t="s">
        <v>313</v>
      </c>
      <c r="J389" s="14">
        <v>43693</v>
      </c>
      <c r="K389" s="12" t="s">
        <v>652</v>
      </c>
      <c r="L389" s="12" t="s">
        <v>75</v>
      </c>
      <c r="M389" s="12" t="s">
        <v>75</v>
      </c>
      <c r="N389" s="12" t="s">
        <v>322</v>
      </c>
      <c r="O389" s="12" t="s">
        <v>316</v>
      </c>
      <c r="P389" s="12" t="s">
        <v>317</v>
      </c>
      <c r="Q389" s="12" t="s">
        <v>516</v>
      </c>
      <c r="R389" s="12" t="s">
        <v>316</v>
      </c>
      <c r="S389" s="12" t="s">
        <v>316</v>
      </c>
      <c r="T389" s="12" t="s">
        <v>316</v>
      </c>
      <c r="U389" s="12" t="s">
        <v>316</v>
      </c>
      <c r="V389" s="12" t="s">
        <v>316</v>
      </c>
      <c r="W389" s="12" t="s">
        <v>316</v>
      </c>
      <c r="X389" s="12" t="s">
        <v>316</v>
      </c>
      <c r="Y389" s="12" t="s">
        <v>75</v>
      </c>
      <c r="Z389" s="14">
        <v>43693</v>
      </c>
      <c r="AA389" s="14">
        <v>43695</v>
      </c>
      <c r="AB389" s="12" t="s">
        <v>87</v>
      </c>
      <c r="AC389" s="12" t="s">
        <v>87</v>
      </c>
      <c r="AD389" s="14">
        <v>43695</v>
      </c>
      <c r="AE389" s="12" t="s">
        <v>320</v>
      </c>
    </row>
    <row r="390" spans="1:31" x14ac:dyDescent="0.35">
      <c r="A390" s="11">
        <v>389</v>
      </c>
      <c r="B390" s="12" t="s">
        <v>237</v>
      </c>
      <c r="C390" s="12" t="s">
        <v>65</v>
      </c>
      <c r="D390" s="14">
        <v>41009</v>
      </c>
      <c r="E390" s="12" t="s">
        <v>121</v>
      </c>
      <c r="F390" s="15">
        <f t="shared" si="2"/>
        <v>7.3867214236824097</v>
      </c>
      <c r="G390" s="12" t="s">
        <v>326</v>
      </c>
      <c r="H390" s="12" t="s">
        <v>338</v>
      </c>
      <c r="I390" s="13" t="s">
        <v>313</v>
      </c>
      <c r="J390" s="14">
        <v>43707</v>
      </c>
      <c r="K390" s="12" t="s">
        <v>581</v>
      </c>
      <c r="L390" s="12" t="s">
        <v>316</v>
      </c>
      <c r="M390" s="12" t="s">
        <v>316</v>
      </c>
      <c r="N390" s="12" t="s">
        <v>316</v>
      </c>
      <c r="O390" s="12" t="s">
        <v>581</v>
      </c>
      <c r="P390" s="12" t="s">
        <v>316</v>
      </c>
      <c r="Q390" s="12" t="s">
        <v>316</v>
      </c>
      <c r="R390" s="12" t="s">
        <v>316</v>
      </c>
      <c r="S390" s="12" t="s">
        <v>316</v>
      </c>
      <c r="T390" s="12" t="s">
        <v>316</v>
      </c>
      <c r="U390" s="12" t="s">
        <v>316</v>
      </c>
      <c r="V390" s="12" t="s">
        <v>316</v>
      </c>
      <c r="W390" s="12" t="s">
        <v>316</v>
      </c>
      <c r="X390" s="12" t="s">
        <v>316</v>
      </c>
      <c r="Y390" s="12" t="s">
        <v>75</v>
      </c>
      <c r="Z390" s="14">
        <v>43707</v>
      </c>
      <c r="AA390" s="14">
        <v>43711</v>
      </c>
      <c r="AB390" s="12" t="s">
        <v>87</v>
      </c>
      <c r="AC390" s="12" t="s">
        <v>87</v>
      </c>
      <c r="AD390" s="14">
        <v>43711</v>
      </c>
      <c r="AE390" s="12" t="s">
        <v>320</v>
      </c>
    </row>
    <row r="391" spans="1:31" x14ac:dyDescent="0.35">
      <c r="A391" s="11">
        <v>390</v>
      </c>
      <c r="B391" s="12" t="s">
        <v>238</v>
      </c>
      <c r="C391" s="12" t="s">
        <v>65</v>
      </c>
      <c r="D391" s="14">
        <v>36972</v>
      </c>
      <c r="E391" s="12" t="s">
        <v>353</v>
      </c>
      <c r="F391" s="15">
        <f t="shared" si="2"/>
        <v>17.793292265571527</v>
      </c>
      <c r="G391" s="12" t="s">
        <v>76</v>
      </c>
      <c r="H391" s="12" t="s">
        <v>338</v>
      </c>
      <c r="I391" s="13" t="s">
        <v>313</v>
      </c>
      <c r="J391" s="14">
        <v>43471</v>
      </c>
      <c r="K391" s="12" t="s">
        <v>478</v>
      </c>
      <c r="L391" s="12" t="s">
        <v>316</v>
      </c>
      <c r="M391" s="12" t="s">
        <v>316</v>
      </c>
      <c r="N391" s="12" t="s">
        <v>316</v>
      </c>
      <c r="O391" s="12" t="s">
        <v>478</v>
      </c>
      <c r="P391" s="12" t="s">
        <v>316</v>
      </c>
      <c r="Q391" s="12" t="s">
        <v>316</v>
      </c>
      <c r="R391" s="12" t="s">
        <v>316</v>
      </c>
      <c r="S391" s="12" t="s">
        <v>316</v>
      </c>
      <c r="T391" s="12" t="s">
        <v>316</v>
      </c>
      <c r="U391" s="12" t="s">
        <v>316</v>
      </c>
      <c r="V391" s="12" t="s">
        <v>316</v>
      </c>
      <c r="W391" s="12" t="s">
        <v>316</v>
      </c>
      <c r="X391" s="12" t="s">
        <v>316</v>
      </c>
      <c r="Y391" s="12" t="s">
        <v>87</v>
      </c>
      <c r="Z391" s="11" t="s">
        <v>316</v>
      </c>
      <c r="AA391" s="11" t="s">
        <v>316</v>
      </c>
      <c r="AB391" s="12" t="s">
        <v>316</v>
      </c>
      <c r="AC391" s="12" t="s">
        <v>316</v>
      </c>
      <c r="AD391" s="11" t="s">
        <v>316</v>
      </c>
      <c r="AE391" s="12" t="s">
        <v>316</v>
      </c>
    </row>
    <row r="392" spans="1:31" x14ac:dyDescent="0.35">
      <c r="A392" s="11">
        <v>391</v>
      </c>
      <c r="B392" s="12" t="s">
        <v>238</v>
      </c>
      <c r="C392" s="12" t="s">
        <v>65</v>
      </c>
      <c r="D392" s="14">
        <v>36972</v>
      </c>
      <c r="E392" s="12" t="s">
        <v>353</v>
      </c>
      <c r="F392" s="15">
        <f t="shared" si="2"/>
        <v>17.95482546201232</v>
      </c>
      <c r="G392" s="12" t="s">
        <v>142</v>
      </c>
      <c r="H392" s="12" t="s">
        <v>312</v>
      </c>
      <c r="I392" s="13" t="s">
        <v>313</v>
      </c>
      <c r="J392" s="14">
        <v>43530</v>
      </c>
      <c r="K392" s="12" t="s">
        <v>655</v>
      </c>
      <c r="L392" s="12" t="s">
        <v>75</v>
      </c>
      <c r="M392" s="12" t="s">
        <v>75</v>
      </c>
      <c r="N392" s="12" t="s">
        <v>315</v>
      </c>
      <c r="O392" s="12" t="s">
        <v>316</v>
      </c>
      <c r="P392" s="12" t="s">
        <v>317</v>
      </c>
      <c r="Q392" s="12" t="s">
        <v>610</v>
      </c>
      <c r="R392" s="12" t="s">
        <v>656</v>
      </c>
      <c r="S392" s="12" t="s">
        <v>610</v>
      </c>
      <c r="T392" s="12" t="s">
        <v>87</v>
      </c>
      <c r="U392" s="12" t="s">
        <v>316</v>
      </c>
      <c r="V392" s="12" t="s">
        <v>316</v>
      </c>
      <c r="W392" s="12" t="s">
        <v>316</v>
      </c>
      <c r="X392" s="12" t="s">
        <v>316</v>
      </c>
      <c r="Y392" s="12" t="s">
        <v>75</v>
      </c>
      <c r="Z392" s="14">
        <v>43530</v>
      </c>
      <c r="AA392" s="14">
        <v>43532</v>
      </c>
      <c r="AB392" s="12" t="s">
        <v>87</v>
      </c>
      <c r="AC392" s="12" t="s">
        <v>87</v>
      </c>
      <c r="AD392" s="14">
        <v>43532</v>
      </c>
      <c r="AE392" s="12" t="s">
        <v>320</v>
      </c>
    </row>
    <row r="393" spans="1:31" x14ac:dyDescent="0.35">
      <c r="A393" s="11">
        <v>392</v>
      </c>
      <c r="B393" s="12" t="s">
        <v>238</v>
      </c>
      <c r="C393" s="12" t="s">
        <v>65</v>
      </c>
      <c r="D393" s="14">
        <v>36972</v>
      </c>
      <c r="E393" s="12" t="s">
        <v>353</v>
      </c>
      <c r="F393" s="15">
        <f t="shared" si="2"/>
        <v>18.004106776180699</v>
      </c>
      <c r="G393" s="12" t="s">
        <v>142</v>
      </c>
      <c r="H393" s="12" t="s">
        <v>312</v>
      </c>
      <c r="I393" s="13" t="s">
        <v>313</v>
      </c>
      <c r="J393" s="14">
        <v>43548</v>
      </c>
      <c r="K393" s="12" t="s">
        <v>325</v>
      </c>
      <c r="L393" s="12" t="s">
        <v>75</v>
      </c>
      <c r="M393" s="12" t="s">
        <v>75</v>
      </c>
      <c r="N393" s="12" t="s">
        <v>325</v>
      </c>
      <c r="O393" s="12" t="s">
        <v>316</v>
      </c>
      <c r="P393" s="12" t="s">
        <v>316</v>
      </c>
      <c r="Q393" s="12" t="s">
        <v>316</v>
      </c>
      <c r="R393" s="12" t="s">
        <v>316</v>
      </c>
      <c r="S393" s="12" t="s">
        <v>316</v>
      </c>
      <c r="T393" s="12" t="s">
        <v>316</v>
      </c>
      <c r="U393" s="12" t="s">
        <v>316</v>
      </c>
      <c r="V393" s="12" t="s">
        <v>316</v>
      </c>
      <c r="W393" s="12" t="s">
        <v>316</v>
      </c>
      <c r="X393" s="12" t="s">
        <v>316</v>
      </c>
      <c r="Y393" s="12" t="s">
        <v>75</v>
      </c>
      <c r="Z393" s="14">
        <v>43548</v>
      </c>
      <c r="AA393" s="14">
        <v>43551</v>
      </c>
      <c r="AB393" s="12" t="s">
        <v>87</v>
      </c>
      <c r="AC393" s="12" t="s">
        <v>87</v>
      </c>
      <c r="AD393" s="14">
        <v>43551</v>
      </c>
      <c r="AE393" s="12" t="s">
        <v>320</v>
      </c>
    </row>
    <row r="394" spans="1:31" x14ac:dyDescent="0.35">
      <c r="A394" s="11">
        <v>393</v>
      </c>
      <c r="B394" s="12" t="s">
        <v>238</v>
      </c>
      <c r="C394" s="12" t="s">
        <v>65</v>
      </c>
      <c r="D394" s="14">
        <v>36972</v>
      </c>
      <c r="E394" s="12" t="s">
        <v>353</v>
      </c>
      <c r="F394" s="15">
        <f t="shared" si="2"/>
        <v>18.064339493497606</v>
      </c>
      <c r="G394" s="12" t="s">
        <v>154</v>
      </c>
      <c r="H394" s="12" t="s">
        <v>389</v>
      </c>
      <c r="I394" s="13" t="s">
        <v>340</v>
      </c>
      <c r="J394" s="14">
        <v>43570</v>
      </c>
      <c r="K394" s="12" t="s">
        <v>657</v>
      </c>
      <c r="L394" s="12" t="s">
        <v>75</v>
      </c>
      <c r="M394" s="12" t="s">
        <v>75</v>
      </c>
      <c r="N394" s="12" t="s">
        <v>325</v>
      </c>
      <c r="O394" s="12" t="s">
        <v>658</v>
      </c>
      <c r="P394" s="12" t="s">
        <v>316</v>
      </c>
      <c r="Q394" s="12" t="s">
        <v>316</v>
      </c>
      <c r="R394" s="12" t="s">
        <v>316</v>
      </c>
      <c r="S394" s="12" t="s">
        <v>316</v>
      </c>
      <c r="T394" s="12" t="s">
        <v>316</v>
      </c>
      <c r="U394" s="12" t="s">
        <v>316</v>
      </c>
      <c r="V394" s="12" t="s">
        <v>316</v>
      </c>
      <c r="W394" s="12" t="s">
        <v>316</v>
      </c>
      <c r="X394" s="12" t="s">
        <v>316</v>
      </c>
      <c r="Y394" s="12" t="s">
        <v>75</v>
      </c>
      <c r="Z394" s="14">
        <v>43570</v>
      </c>
      <c r="AA394" s="14">
        <v>43579</v>
      </c>
      <c r="AB394" s="12" t="s">
        <v>87</v>
      </c>
      <c r="AC394" s="12" t="s">
        <v>87</v>
      </c>
      <c r="AD394" s="14">
        <v>43579</v>
      </c>
      <c r="AE394" s="12" t="s">
        <v>320</v>
      </c>
    </row>
    <row r="395" spans="1:31" x14ac:dyDescent="0.35">
      <c r="A395" s="11">
        <v>394</v>
      </c>
      <c r="B395" s="12" t="s">
        <v>238</v>
      </c>
      <c r="C395" s="12" t="s">
        <v>65</v>
      </c>
      <c r="D395" s="14">
        <v>36972</v>
      </c>
      <c r="E395" s="12" t="s">
        <v>353</v>
      </c>
      <c r="F395" s="15">
        <f t="shared" si="2"/>
        <v>19.641341546885695</v>
      </c>
      <c r="G395" s="12" t="s">
        <v>416</v>
      </c>
      <c r="H395" s="12" t="s">
        <v>338</v>
      </c>
      <c r="I395" s="13" t="s">
        <v>313</v>
      </c>
      <c r="J395" s="14">
        <v>44146</v>
      </c>
      <c r="K395" s="12" t="s">
        <v>435</v>
      </c>
      <c r="L395" s="12" t="s">
        <v>316</v>
      </c>
      <c r="M395" s="12" t="s">
        <v>316</v>
      </c>
      <c r="N395" s="12" t="s">
        <v>316</v>
      </c>
      <c r="O395" s="12" t="s">
        <v>435</v>
      </c>
      <c r="P395" s="12" t="s">
        <v>316</v>
      </c>
      <c r="Q395" s="12" t="s">
        <v>316</v>
      </c>
      <c r="R395" s="12" t="s">
        <v>316</v>
      </c>
      <c r="S395" s="12" t="s">
        <v>316</v>
      </c>
      <c r="T395" s="12" t="s">
        <v>316</v>
      </c>
      <c r="U395" s="12" t="s">
        <v>316</v>
      </c>
      <c r="V395" s="12" t="s">
        <v>316</v>
      </c>
      <c r="W395" s="12" t="s">
        <v>316</v>
      </c>
      <c r="X395" s="12" t="s">
        <v>316</v>
      </c>
      <c r="Y395" s="12" t="s">
        <v>87</v>
      </c>
      <c r="Z395" s="11" t="s">
        <v>316</v>
      </c>
      <c r="AA395" s="11" t="s">
        <v>316</v>
      </c>
      <c r="AB395" s="12" t="s">
        <v>316</v>
      </c>
      <c r="AC395" s="12" t="s">
        <v>87</v>
      </c>
      <c r="AD395" s="11" t="s">
        <v>316</v>
      </c>
      <c r="AE395" s="12" t="s">
        <v>320</v>
      </c>
    </row>
    <row r="396" spans="1:31" x14ac:dyDescent="0.35">
      <c r="A396" s="11">
        <v>395</v>
      </c>
      <c r="B396" s="12" t="s">
        <v>239</v>
      </c>
      <c r="C396" s="12" t="s">
        <v>65</v>
      </c>
      <c r="D396" s="14">
        <v>41998</v>
      </c>
      <c r="E396" s="12" t="s">
        <v>311</v>
      </c>
      <c r="F396" s="15">
        <f t="shared" si="2"/>
        <v>4.8569472963723479</v>
      </c>
      <c r="G396" s="12" t="s">
        <v>327</v>
      </c>
      <c r="H396" s="12" t="s">
        <v>312</v>
      </c>
      <c r="I396" s="13" t="s">
        <v>313</v>
      </c>
      <c r="J396" s="14">
        <v>43772</v>
      </c>
      <c r="K396" s="12" t="s">
        <v>659</v>
      </c>
      <c r="L396" s="12" t="s">
        <v>87</v>
      </c>
      <c r="M396" s="12" t="s">
        <v>75</v>
      </c>
      <c r="N396" s="12" t="s">
        <v>367</v>
      </c>
      <c r="O396" s="12" t="s">
        <v>316</v>
      </c>
      <c r="P396" s="12" t="s">
        <v>317</v>
      </c>
      <c r="Q396" s="12" t="s">
        <v>323</v>
      </c>
      <c r="R396" s="12" t="s">
        <v>316</v>
      </c>
      <c r="S396" s="12" t="s">
        <v>316</v>
      </c>
      <c r="T396" s="12" t="s">
        <v>316</v>
      </c>
      <c r="U396" s="12" t="s">
        <v>316</v>
      </c>
      <c r="V396" s="12" t="s">
        <v>316</v>
      </c>
      <c r="W396" s="12" t="s">
        <v>370</v>
      </c>
      <c r="X396" s="12" t="s">
        <v>371</v>
      </c>
      <c r="Y396" s="12" t="s">
        <v>75</v>
      </c>
      <c r="Z396" s="14">
        <v>43772</v>
      </c>
      <c r="AA396" s="14">
        <v>43774</v>
      </c>
      <c r="AB396" s="12" t="s">
        <v>87</v>
      </c>
      <c r="AC396" s="12" t="s">
        <v>87</v>
      </c>
      <c r="AD396" s="14">
        <v>43774</v>
      </c>
      <c r="AE396" s="12" t="s">
        <v>320</v>
      </c>
    </row>
    <row r="397" spans="1:31" x14ac:dyDescent="0.35">
      <c r="A397" s="11">
        <v>396</v>
      </c>
      <c r="B397" s="12" t="s">
        <v>240</v>
      </c>
      <c r="C397" s="12" t="s">
        <v>65</v>
      </c>
      <c r="D397" s="14">
        <v>41855</v>
      </c>
      <c r="E397" s="12" t="s">
        <v>347</v>
      </c>
      <c r="F397" s="15">
        <f t="shared" si="2"/>
        <v>4.4544832306639286</v>
      </c>
      <c r="G397" s="12" t="s">
        <v>76</v>
      </c>
      <c r="H397" s="12" t="s">
        <v>312</v>
      </c>
      <c r="I397" s="13" t="s">
        <v>313</v>
      </c>
      <c r="J397" s="14">
        <v>43482</v>
      </c>
      <c r="K397" s="12" t="s">
        <v>660</v>
      </c>
      <c r="L397" s="12" t="s">
        <v>75</v>
      </c>
      <c r="M397" s="12" t="s">
        <v>75</v>
      </c>
      <c r="N397" s="12" t="s">
        <v>315</v>
      </c>
      <c r="O397" s="12" t="s">
        <v>316</v>
      </c>
      <c r="P397" s="12" t="s">
        <v>335</v>
      </c>
      <c r="Q397" s="12" t="s">
        <v>661</v>
      </c>
      <c r="R397" s="12" t="s">
        <v>369</v>
      </c>
      <c r="S397" s="12" t="s">
        <v>374</v>
      </c>
      <c r="T397" s="12" t="s">
        <v>87</v>
      </c>
      <c r="U397" s="12" t="s">
        <v>316</v>
      </c>
      <c r="V397" s="12" t="s">
        <v>316</v>
      </c>
      <c r="W397" s="12" t="s">
        <v>316</v>
      </c>
      <c r="X397" s="12" t="s">
        <v>316</v>
      </c>
      <c r="Y397" s="12" t="s">
        <v>75</v>
      </c>
      <c r="Z397" s="14">
        <v>43494</v>
      </c>
      <c r="AA397" s="14">
        <v>43497</v>
      </c>
      <c r="AB397" s="12" t="s">
        <v>87</v>
      </c>
      <c r="AC397" s="12" t="s">
        <v>87</v>
      </c>
      <c r="AD397" s="14">
        <v>43497</v>
      </c>
      <c r="AE397" s="12" t="s">
        <v>320</v>
      </c>
    </row>
    <row r="398" spans="1:31" x14ac:dyDescent="0.35">
      <c r="A398" s="11">
        <v>397</v>
      </c>
      <c r="B398" s="12" t="s">
        <v>240</v>
      </c>
      <c r="C398" s="12" t="s">
        <v>65</v>
      </c>
      <c r="D398" s="14">
        <v>41855</v>
      </c>
      <c r="E398" s="12" t="s">
        <v>347</v>
      </c>
      <c r="F398" s="15">
        <f t="shared" ref="F398:F525" si="3">(J398-D398)/365.25</f>
        <v>4.5201916495550991</v>
      </c>
      <c r="G398" s="12" t="s">
        <v>76</v>
      </c>
      <c r="H398" s="12" t="s">
        <v>312</v>
      </c>
      <c r="I398" s="13" t="s">
        <v>313</v>
      </c>
      <c r="J398" s="14">
        <v>43506</v>
      </c>
      <c r="K398" s="12" t="s">
        <v>325</v>
      </c>
      <c r="L398" s="12" t="s">
        <v>75</v>
      </c>
      <c r="M398" s="12" t="s">
        <v>75</v>
      </c>
      <c r="N398" s="12" t="s">
        <v>325</v>
      </c>
      <c r="O398" s="12" t="s">
        <v>316</v>
      </c>
      <c r="P398" s="12" t="s">
        <v>316</v>
      </c>
      <c r="Q398" s="12" t="s">
        <v>316</v>
      </c>
      <c r="R398" s="12" t="s">
        <v>316</v>
      </c>
      <c r="S398" s="12" t="s">
        <v>316</v>
      </c>
      <c r="T398" s="12" t="s">
        <v>316</v>
      </c>
      <c r="U398" s="12" t="s">
        <v>316</v>
      </c>
      <c r="V398" s="12" t="s">
        <v>316</v>
      </c>
      <c r="W398" s="12" t="s">
        <v>316</v>
      </c>
      <c r="X398" s="12" t="s">
        <v>316</v>
      </c>
      <c r="Y398" s="12" t="s">
        <v>75</v>
      </c>
      <c r="Z398" s="14">
        <v>43506</v>
      </c>
      <c r="AA398" s="14">
        <v>43508</v>
      </c>
      <c r="AB398" s="12" t="s">
        <v>87</v>
      </c>
      <c r="AC398" s="12" t="s">
        <v>87</v>
      </c>
      <c r="AD398" s="14">
        <v>43508</v>
      </c>
      <c r="AE398" s="12" t="s">
        <v>320</v>
      </c>
    </row>
    <row r="399" spans="1:31" x14ac:dyDescent="0.35">
      <c r="A399" s="11">
        <v>398</v>
      </c>
      <c r="B399" s="12" t="s">
        <v>240</v>
      </c>
      <c r="C399" s="12" t="s">
        <v>65</v>
      </c>
      <c r="D399" s="14">
        <v>41855</v>
      </c>
      <c r="E399" s="12" t="s">
        <v>331</v>
      </c>
      <c r="F399" s="15">
        <f t="shared" si="3"/>
        <v>4.5722108145106093</v>
      </c>
      <c r="G399" s="12" t="s">
        <v>142</v>
      </c>
      <c r="H399" s="12" t="s">
        <v>312</v>
      </c>
      <c r="I399" s="13" t="s">
        <v>340</v>
      </c>
      <c r="J399" s="14">
        <v>43525</v>
      </c>
      <c r="K399" s="12" t="s">
        <v>502</v>
      </c>
      <c r="L399" s="12" t="s">
        <v>87</v>
      </c>
      <c r="M399" s="12" t="s">
        <v>75</v>
      </c>
      <c r="N399" s="12" t="s">
        <v>367</v>
      </c>
      <c r="O399" s="12" t="s">
        <v>316</v>
      </c>
      <c r="P399" s="12" t="s">
        <v>317</v>
      </c>
      <c r="Q399" s="12" t="s">
        <v>503</v>
      </c>
      <c r="R399" s="12" t="s">
        <v>316</v>
      </c>
      <c r="S399" s="12" t="s">
        <v>316</v>
      </c>
      <c r="T399" s="12" t="s">
        <v>316</v>
      </c>
      <c r="U399" s="12" t="s">
        <v>316</v>
      </c>
      <c r="V399" s="12" t="s">
        <v>316</v>
      </c>
      <c r="W399" s="12" t="s">
        <v>504</v>
      </c>
      <c r="X399" s="12" t="s">
        <v>346</v>
      </c>
      <c r="Y399" s="12" t="s">
        <v>75</v>
      </c>
      <c r="Z399" s="14">
        <v>43525</v>
      </c>
      <c r="AA399" s="14">
        <v>43529</v>
      </c>
      <c r="AB399" s="12" t="s">
        <v>87</v>
      </c>
      <c r="AC399" s="12" t="s">
        <v>87</v>
      </c>
      <c r="AD399" s="14">
        <v>43529</v>
      </c>
      <c r="AE399" s="12" t="s">
        <v>320</v>
      </c>
    </row>
    <row r="400" spans="1:31" x14ac:dyDescent="0.35">
      <c r="A400" s="11">
        <v>399</v>
      </c>
      <c r="B400" s="12" t="s">
        <v>240</v>
      </c>
      <c r="C400" s="12" t="s">
        <v>65</v>
      </c>
      <c r="D400" s="14">
        <v>41855</v>
      </c>
      <c r="E400" s="12" t="s">
        <v>331</v>
      </c>
      <c r="F400" s="15">
        <f t="shared" si="3"/>
        <v>4.6598220396988363</v>
      </c>
      <c r="G400" s="12" t="s">
        <v>142</v>
      </c>
      <c r="H400" s="12" t="s">
        <v>312</v>
      </c>
      <c r="I400" s="13" t="s">
        <v>313</v>
      </c>
      <c r="J400" s="14">
        <v>43557</v>
      </c>
      <c r="K400" s="12" t="s">
        <v>329</v>
      </c>
      <c r="L400" s="12" t="s">
        <v>75</v>
      </c>
      <c r="M400" s="12" t="s">
        <v>75</v>
      </c>
      <c r="N400" s="12" t="s">
        <v>322</v>
      </c>
      <c r="O400" s="12" t="s">
        <v>316</v>
      </c>
      <c r="P400" s="12" t="s">
        <v>317</v>
      </c>
      <c r="Q400" s="12" t="s">
        <v>330</v>
      </c>
      <c r="R400" s="12" t="s">
        <v>316</v>
      </c>
      <c r="S400" s="12" t="s">
        <v>316</v>
      </c>
      <c r="T400" s="12" t="s">
        <v>316</v>
      </c>
      <c r="U400" s="12" t="s">
        <v>316</v>
      </c>
      <c r="V400" s="12" t="s">
        <v>316</v>
      </c>
      <c r="W400" s="12" t="s">
        <v>316</v>
      </c>
      <c r="X400" s="12" t="s">
        <v>316</v>
      </c>
      <c r="Y400" s="12" t="s">
        <v>75</v>
      </c>
      <c r="Z400" s="14">
        <v>43557</v>
      </c>
      <c r="AA400" s="14">
        <v>43558</v>
      </c>
      <c r="AB400" s="12" t="s">
        <v>87</v>
      </c>
      <c r="AC400" s="12" t="s">
        <v>87</v>
      </c>
      <c r="AD400" s="14">
        <v>43558</v>
      </c>
      <c r="AE400" s="12" t="s">
        <v>320</v>
      </c>
    </row>
    <row r="401" spans="1:31" x14ac:dyDescent="0.35">
      <c r="A401" s="11">
        <v>400</v>
      </c>
      <c r="B401" s="12" t="s">
        <v>241</v>
      </c>
      <c r="C401" s="12" t="s">
        <v>65</v>
      </c>
      <c r="D401" s="14">
        <v>42021</v>
      </c>
      <c r="E401" s="12" t="s">
        <v>121</v>
      </c>
      <c r="F401" s="15">
        <f t="shared" si="3"/>
        <v>4.0246406570841886</v>
      </c>
      <c r="G401" s="12" t="s">
        <v>76</v>
      </c>
      <c r="H401" s="12" t="s">
        <v>338</v>
      </c>
      <c r="I401" s="13" t="s">
        <v>313</v>
      </c>
      <c r="J401" s="14">
        <v>43491</v>
      </c>
      <c r="K401" s="12" t="s">
        <v>339</v>
      </c>
      <c r="L401" s="12" t="s">
        <v>316</v>
      </c>
      <c r="M401" s="12" t="s">
        <v>316</v>
      </c>
      <c r="N401" s="12" t="s">
        <v>316</v>
      </c>
      <c r="O401" s="12" t="s">
        <v>339</v>
      </c>
      <c r="P401" s="12" t="s">
        <v>316</v>
      </c>
      <c r="Q401" s="12" t="s">
        <v>316</v>
      </c>
      <c r="R401" s="12" t="s">
        <v>316</v>
      </c>
      <c r="S401" s="12" t="s">
        <v>316</v>
      </c>
      <c r="T401" s="12" t="s">
        <v>316</v>
      </c>
      <c r="U401" s="12" t="s">
        <v>316</v>
      </c>
      <c r="V401" s="12" t="s">
        <v>316</v>
      </c>
      <c r="W401" s="12" t="s">
        <v>316</v>
      </c>
      <c r="X401" s="12" t="s">
        <v>316</v>
      </c>
      <c r="Y401" s="12" t="s">
        <v>87</v>
      </c>
      <c r="Z401" s="11" t="s">
        <v>316</v>
      </c>
      <c r="AA401" s="11" t="s">
        <v>316</v>
      </c>
      <c r="AB401" s="12" t="s">
        <v>316</v>
      </c>
      <c r="AC401" s="12" t="s">
        <v>316</v>
      </c>
      <c r="AD401" s="11" t="s">
        <v>316</v>
      </c>
      <c r="AE401" s="12" t="s">
        <v>316</v>
      </c>
    </row>
    <row r="402" spans="1:31" x14ac:dyDescent="0.35">
      <c r="A402" s="11">
        <v>401</v>
      </c>
      <c r="B402" s="12" t="s">
        <v>241</v>
      </c>
      <c r="C402" s="12" t="s">
        <v>65</v>
      </c>
      <c r="D402" s="14">
        <v>42021</v>
      </c>
      <c r="E402" s="12" t="s">
        <v>121</v>
      </c>
      <c r="F402" s="15">
        <f t="shared" si="3"/>
        <v>4.1971252566735116</v>
      </c>
      <c r="G402" s="12" t="s">
        <v>142</v>
      </c>
      <c r="H402" s="12" t="s">
        <v>312</v>
      </c>
      <c r="I402" s="13" t="s">
        <v>313</v>
      </c>
      <c r="J402" s="14">
        <v>43554</v>
      </c>
      <c r="K402" s="12" t="s">
        <v>405</v>
      </c>
      <c r="L402" s="12" t="s">
        <v>75</v>
      </c>
      <c r="M402" s="12" t="s">
        <v>75</v>
      </c>
      <c r="N402" s="12" t="s">
        <v>315</v>
      </c>
      <c r="O402" s="12" t="s">
        <v>316</v>
      </c>
      <c r="P402" s="12" t="s">
        <v>317</v>
      </c>
      <c r="Q402" s="12" t="s">
        <v>610</v>
      </c>
      <c r="R402" s="12" t="s">
        <v>409</v>
      </c>
      <c r="S402" s="12" t="s">
        <v>610</v>
      </c>
      <c r="T402" s="12" t="s">
        <v>87</v>
      </c>
      <c r="U402" s="12" t="s">
        <v>316</v>
      </c>
      <c r="V402" s="12" t="s">
        <v>316</v>
      </c>
      <c r="W402" s="12" t="s">
        <v>316</v>
      </c>
      <c r="X402" s="12" t="s">
        <v>316</v>
      </c>
      <c r="Y402" s="12" t="s">
        <v>75</v>
      </c>
      <c r="Z402" s="14">
        <v>43554</v>
      </c>
      <c r="AA402" s="14">
        <v>43558</v>
      </c>
      <c r="AB402" s="12" t="s">
        <v>87</v>
      </c>
      <c r="AC402" s="12" t="s">
        <v>87</v>
      </c>
      <c r="AD402" s="14">
        <v>43558</v>
      </c>
      <c r="AE402" s="12" t="s">
        <v>320</v>
      </c>
    </row>
    <row r="403" spans="1:31" x14ac:dyDescent="0.35">
      <c r="A403" s="11">
        <v>402</v>
      </c>
      <c r="B403" s="12" t="s">
        <v>241</v>
      </c>
      <c r="C403" s="12" t="s">
        <v>65</v>
      </c>
      <c r="D403" s="14">
        <v>42021</v>
      </c>
      <c r="E403" s="12" t="s">
        <v>121</v>
      </c>
      <c r="F403" s="15">
        <f t="shared" si="3"/>
        <v>4.3175906913073234</v>
      </c>
      <c r="G403" s="12" t="s">
        <v>154</v>
      </c>
      <c r="H403" s="12" t="s">
        <v>312</v>
      </c>
      <c r="I403" s="13" t="s">
        <v>313</v>
      </c>
      <c r="J403" s="14">
        <v>43598</v>
      </c>
      <c r="K403" s="12" t="s">
        <v>662</v>
      </c>
      <c r="L403" s="12" t="s">
        <v>87</v>
      </c>
      <c r="M403" s="12" t="s">
        <v>75</v>
      </c>
      <c r="N403" s="12" t="s">
        <v>367</v>
      </c>
      <c r="O403" s="12" t="s">
        <v>316</v>
      </c>
      <c r="P403" s="12" t="s">
        <v>317</v>
      </c>
      <c r="Q403" s="12" t="s">
        <v>610</v>
      </c>
      <c r="R403" s="12" t="s">
        <v>421</v>
      </c>
      <c r="S403" s="12" t="s">
        <v>610</v>
      </c>
      <c r="T403" s="12" t="s">
        <v>87</v>
      </c>
      <c r="U403" s="12" t="s">
        <v>316</v>
      </c>
      <c r="V403" s="12" t="s">
        <v>316</v>
      </c>
      <c r="W403" s="12" t="s">
        <v>316</v>
      </c>
      <c r="X403" s="12" t="s">
        <v>316</v>
      </c>
      <c r="Y403" s="12" t="s">
        <v>87</v>
      </c>
      <c r="Z403" s="11" t="s">
        <v>316</v>
      </c>
      <c r="AA403" s="11" t="s">
        <v>316</v>
      </c>
      <c r="AB403" s="12" t="s">
        <v>316</v>
      </c>
      <c r="AC403" s="12" t="s">
        <v>87</v>
      </c>
      <c r="AD403" s="14">
        <v>43606</v>
      </c>
      <c r="AE403" s="12" t="s">
        <v>320</v>
      </c>
    </row>
    <row r="404" spans="1:31" x14ac:dyDescent="0.35">
      <c r="A404" s="11">
        <v>403</v>
      </c>
      <c r="B404" s="12" t="s">
        <v>242</v>
      </c>
      <c r="C404" s="12" t="s">
        <v>65</v>
      </c>
      <c r="D404" s="14">
        <v>42206</v>
      </c>
      <c r="E404" s="12" t="s">
        <v>121</v>
      </c>
      <c r="F404" s="15">
        <f t="shared" si="3"/>
        <v>3.6796714579055441</v>
      </c>
      <c r="G404" s="12" t="s">
        <v>142</v>
      </c>
      <c r="H404" s="12" t="s">
        <v>312</v>
      </c>
      <c r="I404" s="13" t="s">
        <v>313</v>
      </c>
      <c r="J404" s="14">
        <v>43550</v>
      </c>
      <c r="K404" s="12" t="s">
        <v>329</v>
      </c>
      <c r="L404" s="12" t="s">
        <v>75</v>
      </c>
      <c r="M404" s="12" t="s">
        <v>75</v>
      </c>
      <c r="N404" s="12" t="s">
        <v>322</v>
      </c>
      <c r="O404" s="12" t="s">
        <v>316</v>
      </c>
      <c r="P404" s="12" t="s">
        <v>317</v>
      </c>
      <c r="Q404" s="12" t="s">
        <v>330</v>
      </c>
      <c r="R404" s="12" t="s">
        <v>316</v>
      </c>
      <c r="S404" s="12" t="s">
        <v>316</v>
      </c>
      <c r="T404" s="12" t="s">
        <v>316</v>
      </c>
      <c r="U404" s="12" t="s">
        <v>316</v>
      </c>
      <c r="V404" s="12" t="s">
        <v>316</v>
      </c>
      <c r="W404" s="12" t="s">
        <v>316</v>
      </c>
      <c r="X404" s="12" t="s">
        <v>316</v>
      </c>
      <c r="Y404" s="12" t="s">
        <v>75</v>
      </c>
      <c r="Z404" s="14">
        <v>43550</v>
      </c>
      <c r="AA404" s="14">
        <v>43551</v>
      </c>
      <c r="AB404" s="12" t="s">
        <v>87</v>
      </c>
      <c r="AC404" s="12" t="s">
        <v>87</v>
      </c>
      <c r="AD404" s="14">
        <v>43551</v>
      </c>
      <c r="AE404" s="12" t="s">
        <v>320</v>
      </c>
    </row>
    <row r="405" spans="1:31" x14ac:dyDescent="0.35">
      <c r="A405" s="11">
        <v>404</v>
      </c>
      <c r="B405" s="12" t="s">
        <v>242</v>
      </c>
      <c r="C405" s="12" t="s">
        <v>65</v>
      </c>
      <c r="D405" s="14">
        <v>42206</v>
      </c>
      <c r="E405" s="12" t="s">
        <v>121</v>
      </c>
      <c r="F405" s="15">
        <f t="shared" si="3"/>
        <v>3.7508555783709787</v>
      </c>
      <c r="G405" s="12" t="s">
        <v>142</v>
      </c>
      <c r="H405" s="12" t="s">
        <v>312</v>
      </c>
      <c r="I405" s="13" t="s">
        <v>313</v>
      </c>
      <c r="J405" s="14">
        <v>43576</v>
      </c>
      <c r="K405" s="12" t="s">
        <v>329</v>
      </c>
      <c r="L405" s="12" t="s">
        <v>75</v>
      </c>
      <c r="M405" s="12" t="s">
        <v>75</v>
      </c>
      <c r="N405" s="12" t="s">
        <v>322</v>
      </c>
      <c r="O405" s="12" t="s">
        <v>316</v>
      </c>
      <c r="P405" s="12" t="s">
        <v>317</v>
      </c>
      <c r="Q405" s="12" t="s">
        <v>330</v>
      </c>
      <c r="R405" s="12" t="s">
        <v>316</v>
      </c>
      <c r="S405" s="12" t="s">
        <v>316</v>
      </c>
      <c r="T405" s="12" t="s">
        <v>316</v>
      </c>
      <c r="U405" s="12" t="s">
        <v>316</v>
      </c>
      <c r="V405" s="12" t="s">
        <v>316</v>
      </c>
      <c r="W405" s="12" t="s">
        <v>316</v>
      </c>
      <c r="X405" s="12" t="s">
        <v>316</v>
      </c>
      <c r="Y405" s="12" t="s">
        <v>75</v>
      </c>
      <c r="Z405" s="14">
        <v>43576</v>
      </c>
      <c r="AA405" s="14">
        <v>43577</v>
      </c>
      <c r="AB405" s="12" t="s">
        <v>87</v>
      </c>
      <c r="AC405" s="12" t="s">
        <v>87</v>
      </c>
      <c r="AD405" s="14">
        <v>43577</v>
      </c>
      <c r="AE405" s="12" t="s">
        <v>320</v>
      </c>
    </row>
    <row r="406" spans="1:31" x14ac:dyDescent="0.35">
      <c r="A406" s="11">
        <v>405</v>
      </c>
      <c r="B406" s="12" t="s">
        <v>242</v>
      </c>
      <c r="C406" s="12" t="s">
        <v>65</v>
      </c>
      <c r="D406" s="14">
        <v>42206</v>
      </c>
      <c r="E406" s="12" t="s">
        <v>121</v>
      </c>
      <c r="F406" s="15">
        <f t="shared" si="3"/>
        <v>0.94182067077344289</v>
      </c>
      <c r="G406" s="12" t="s">
        <v>154</v>
      </c>
      <c r="H406" s="12" t="s">
        <v>312</v>
      </c>
      <c r="I406" s="13" t="s">
        <v>313</v>
      </c>
      <c r="J406" s="14">
        <v>42550</v>
      </c>
      <c r="K406" s="12" t="s">
        <v>325</v>
      </c>
      <c r="L406" s="12" t="s">
        <v>75</v>
      </c>
      <c r="M406" s="12" t="s">
        <v>75</v>
      </c>
      <c r="N406" s="12" t="s">
        <v>325</v>
      </c>
      <c r="O406" s="12" t="s">
        <v>316</v>
      </c>
      <c r="P406" s="12" t="s">
        <v>316</v>
      </c>
      <c r="Q406" s="12" t="s">
        <v>316</v>
      </c>
      <c r="R406" s="12" t="s">
        <v>316</v>
      </c>
      <c r="S406" s="12" t="s">
        <v>316</v>
      </c>
      <c r="T406" s="12" t="s">
        <v>316</v>
      </c>
      <c r="U406" s="12" t="s">
        <v>316</v>
      </c>
      <c r="V406" s="12" t="s">
        <v>316</v>
      </c>
      <c r="W406" s="12" t="s">
        <v>316</v>
      </c>
      <c r="X406" s="12" t="s">
        <v>316</v>
      </c>
      <c r="Y406" s="12" t="s">
        <v>75</v>
      </c>
      <c r="Z406" s="14">
        <v>43645</v>
      </c>
      <c r="AA406" s="14">
        <v>43647</v>
      </c>
      <c r="AB406" s="12" t="s">
        <v>87</v>
      </c>
      <c r="AC406" s="12" t="s">
        <v>87</v>
      </c>
      <c r="AD406" s="14">
        <v>43647</v>
      </c>
      <c r="AE406" s="12" t="s">
        <v>320</v>
      </c>
    </row>
    <row r="407" spans="1:31" x14ac:dyDescent="0.35">
      <c r="A407" s="11">
        <v>406</v>
      </c>
      <c r="B407" s="12" t="s">
        <v>242</v>
      </c>
      <c r="C407" s="12" t="s">
        <v>65</v>
      </c>
      <c r="D407" s="14">
        <v>42206</v>
      </c>
      <c r="E407" s="12" t="s">
        <v>121</v>
      </c>
      <c r="F407" s="15">
        <f t="shared" si="3"/>
        <v>4.1423682409308693</v>
      </c>
      <c r="G407" s="12" t="s">
        <v>324</v>
      </c>
      <c r="H407" s="12" t="s">
        <v>312</v>
      </c>
      <c r="I407" s="13" t="s">
        <v>340</v>
      </c>
      <c r="J407" s="14">
        <v>43719</v>
      </c>
      <c r="K407" s="12" t="s">
        <v>502</v>
      </c>
      <c r="L407" s="12" t="s">
        <v>87</v>
      </c>
      <c r="M407" s="12" t="s">
        <v>87</v>
      </c>
      <c r="N407" s="12" t="s">
        <v>367</v>
      </c>
      <c r="O407" s="12" t="s">
        <v>316</v>
      </c>
      <c r="P407" s="12" t="s">
        <v>317</v>
      </c>
      <c r="Q407" s="12" t="s">
        <v>503</v>
      </c>
      <c r="R407" s="12" t="s">
        <v>316</v>
      </c>
      <c r="S407" s="12" t="s">
        <v>316</v>
      </c>
      <c r="T407" s="12" t="s">
        <v>316</v>
      </c>
      <c r="U407" s="12" t="s">
        <v>316</v>
      </c>
      <c r="V407" s="12" t="s">
        <v>316</v>
      </c>
      <c r="W407" s="12" t="s">
        <v>504</v>
      </c>
      <c r="X407" s="12" t="s">
        <v>346</v>
      </c>
      <c r="Y407" s="12" t="s">
        <v>75</v>
      </c>
      <c r="Z407" s="14">
        <v>43719</v>
      </c>
      <c r="AA407" s="14">
        <v>43725</v>
      </c>
      <c r="AB407" s="12" t="s">
        <v>87</v>
      </c>
      <c r="AC407" s="12" t="s">
        <v>87</v>
      </c>
      <c r="AD407" s="14">
        <v>43725</v>
      </c>
      <c r="AE407" s="12" t="s">
        <v>320</v>
      </c>
    </row>
    <row r="408" spans="1:31" x14ac:dyDescent="0.35">
      <c r="A408" s="11">
        <v>407</v>
      </c>
      <c r="B408" s="12" t="s">
        <v>243</v>
      </c>
      <c r="C408" s="12" t="s">
        <v>65</v>
      </c>
      <c r="D408" s="14">
        <v>42100</v>
      </c>
      <c r="E408" s="12" t="s">
        <v>347</v>
      </c>
      <c r="F408" s="15">
        <f t="shared" si="3"/>
        <v>3.8521560574948666</v>
      </c>
      <c r="G408" s="12" t="s">
        <v>76</v>
      </c>
      <c r="H408" s="12" t="s">
        <v>338</v>
      </c>
      <c r="I408" s="13" t="s">
        <v>313</v>
      </c>
      <c r="J408" s="14">
        <v>43507</v>
      </c>
      <c r="K408" s="12" t="s">
        <v>339</v>
      </c>
      <c r="L408" s="12" t="s">
        <v>316</v>
      </c>
      <c r="M408" s="12" t="s">
        <v>316</v>
      </c>
      <c r="N408" s="12" t="s">
        <v>316</v>
      </c>
      <c r="O408" s="12" t="s">
        <v>339</v>
      </c>
      <c r="P408" s="12" t="s">
        <v>316</v>
      </c>
      <c r="Q408" s="12" t="s">
        <v>316</v>
      </c>
      <c r="R408" s="12" t="s">
        <v>316</v>
      </c>
      <c r="S408" s="12" t="s">
        <v>316</v>
      </c>
      <c r="T408" s="12" t="s">
        <v>316</v>
      </c>
      <c r="U408" s="12" t="s">
        <v>316</v>
      </c>
      <c r="V408" s="12" t="s">
        <v>316</v>
      </c>
      <c r="W408" s="12" t="s">
        <v>316</v>
      </c>
      <c r="X408" s="12" t="s">
        <v>316</v>
      </c>
      <c r="Y408" s="12" t="s">
        <v>87</v>
      </c>
      <c r="Z408" s="11" t="s">
        <v>316</v>
      </c>
      <c r="AA408" s="11" t="s">
        <v>316</v>
      </c>
      <c r="AB408" s="12" t="s">
        <v>316</v>
      </c>
      <c r="AC408" s="12" t="s">
        <v>316</v>
      </c>
      <c r="AD408" s="11" t="s">
        <v>316</v>
      </c>
      <c r="AE408" s="12" t="s">
        <v>316</v>
      </c>
    </row>
    <row r="409" spans="1:31" x14ac:dyDescent="0.35">
      <c r="A409" s="11">
        <v>408</v>
      </c>
      <c r="B409" s="12" t="s">
        <v>243</v>
      </c>
      <c r="C409" s="12" t="s">
        <v>65</v>
      </c>
      <c r="D409" s="14">
        <v>42100</v>
      </c>
      <c r="E409" s="12" t="s">
        <v>347</v>
      </c>
      <c r="F409" s="15">
        <f t="shared" si="3"/>
        <v>3.890485968514716</v>
      </c>
      <c r="G409" s="12" t="s">
        <v>76</v>
      </c>
      <c r="H409" s="12" t="s">
        <v>389</v>
      </c>
      <c r="I409" s="13" t="s">
        <v>340</v>
      </c>
      <c r="J409" s="14">
        <v>43521</v>
      </c>
      <c r="K409" s="12" t="s">
        <v>663</v>
      </c>
      <c r="L409" s="12" t="s">
        <v>75</v>
      </c>
      <c r="M409" s="12" t="s">
        <v>75</v>
      </c>
      <c r="N409" s="12" t="s">
        <v>315</v>
      </c>
      <c r="O409" s="12" t="s">
        <v>637</v>
      </c>
      <c r="P409" s="12" t="s">
        <v>335</v>
      </c>
      <c r="Q409" s="12" t="s">
        <v>664</v>
      </c>
      <c r="R409" s="12" t="s">
        <v>369</v>
      </c>
      <c r="S409" s="12" t="s">
        <v>597</v>
      </c>
      <c r="T409" s="12" t="s">
        <v>75</v>
      </c>
      <c r="U409" s="12" t="s">
        <v>316</v>
      </c>
      <c r="V409" s="12" t="s">
        <v>316</v>
      </c>
      <c r="W409" s="12" t="s">
        <v>316</v>
      </c>
      <c r="X409" s="12" t="s">
        <v>316</v>
      </c>
      <c r="Y409" s="12" t="s">
        <v>75</v>
      </c>
      <c r="Z409" s="14">
        <v>43521</v>
      </c>
      <c r="AA409" s="14">
        <v>43535</v>
      </c>
      <c r="AB409" s="12" t="s">
        <v>87</v>
      </c>
      <c r="AC409" s="12" t="s">
        <v>87</v>
      </c>
      <c r="AD409" s="14">
        <v>43535</v>
      </c>
      <c r="AE409" s="12" t="s">
        <v>320</v>
      </c>
    </row>
    <row r="410" spans="1:31" x14ac:dyDescent="0.35">
      <c r="A410" s="11">
        <v>409</v>
      </c>
      <c r="B410" s="12" t="s">
        <v>243</v>
      </c>
      <c r="C410" s="12" t="s">
        <v>65</v>
      </c>
      <c r="D410" s="14">
        <v>42100</v>
      </c>
      <c r="E410" s="12" t="s">
        <v>347</v>
      </c>
      <c r="F410" s="15">
        <f t="shared" si="3"/>
        <v>3.9397672826830936</v>
      </c>
      <c r="G410" s="12" t="s">
        <v>76</v>
      </c>
      <c r="H410" s="12" t="s">
        <v>312</v>
      </c>
      <c r="I410" s="13" t="s">
        <v>313</v>
      </c>
      <c r="J410" s="14">
        <v>43539</v>
      </c>
      <c r="K410" s="12" t="s">
        <v>665</v>
      </c>
      <c r="L410" s="12" t="s">
        <v>87</v>
      </c>
      <c r="M410" s="12" t="s">
        <v>75</v>
      </c>
      <c r="N410" s="12" t="s">
        <v>367</v>
      </c>
      <c r="O410" s="12" t="s">
        <v>316</v>
      </c>
      <c r="P410" s="12" t="s">
        <v>335</v>
      </c>
      <c r="Q410" s="12" t="s">
        <v>666</v>
      </c>
      <c r="R410" s="12" t="s">
        <v>369</v>
      </c>
      <c r="S410" s="12" t="s">
        <v>374</v>
      </c>
      <c r="T410" s="12" t="s">
        <v>87</v>
      </c>
      <c r="U410" s="12" t="s">
        <v>316</v>
      </c>
      <c r="V410" s="12" t="s">
        <v>316</v>
      </c>
      <c r="W410" s="12" t="s">
        <v>316</v>
      </c>
      <c r="X410" s="12" t="s">
        <v>316</v>
      </c>
      <c r="Y410" s="12" t="s">
        <v>75</v>
      </c>
      <c r="Z410" s="14">
        <v>43539</v>
      </c>
      <c r="AA410" s="14">
        <v>43553</v>
      </c>
      <c r="AB410" s="12" t="s">
        <v>87</v>
      </c>
      <c r="AC410" s="12" t="s">
        <v>87</v>
      </c>
      <c r="AD410" s="14">
        <v>43553</v>
      </c>
      <c r="AE410" s="12" t="s">
        <v>320</v>
      </c>
    </row>
    <row r="411" spans="1:31" x14ac:dyDescent="0.35">
      <c r="A411" s="11">
        <v>410</v>
      </c>
      <c r="B411" s="12" t="s">
        <v>243</v>
      </c>
      <c r="C411" s="12" t="s">
        <v>65</v>
      </c>
      <c r="D411" s="14">
        <v>42100</v>
      </c>
      <c r="E411" s="12" t="s">
        <v>347</v>
      </c>
      <c r="F411" s="15">
        <f t="shared" si="3"/>
        <v>5.9466119096509242</v>
      </c>
      <c r="G411" s="12" t="s">
        <v>403</v>
      </c>
      <c r="H411" s="12" t="s">
        <v>338</v>
      </c>
      <c r="I411" s="13" t="s">
        <v>313</v>
      </c>
      <c r="J411" s="14">
        <v>44272</v>
      </c>
      <c r="K411" s="12" t="s">
        <v>581</v>
      </c>
      <c r="L411" s="12" t="s">
        <v>316</v>
      </c>
      <c r="M411" s="12" t="s">
        <v>316</v>
      </c>
      <c r="N411" s="12" t="s">
        <v>316</v>
      </c>
      <c r="O411" s="12" t="s">
        <v>581</v>
      </c>
      <c r="P411" s="12" t="s">
        <v>316</v>
      </c>
      <c r="Q411" s="12" t="s">
        <v>316</v>
      </c>
      <c r="R411" s="12" t="s">
        <v>316</v>
      </c>
      <c r="S411" s="12" t="s">
        <v>316</v>
      </c>
      <c r="T411" s="12" t="s">
        <v>316</v>
      </c>
      <c r="U411" s="12" t="s">
        <v>316</v>
      </c>
      <c r="V411" s="12" t="s">
        <v>316</v>
      </c>
      <c r="W411" s="12" t="s">
        <v>316</v>
      </c>
      <c r="X411" s="12" t="s">
        <v>316</v>
      </c>
      <c r="Y411" s="12" t="s">
        <v>75</v>
      </c>
      <c r="Z411" s="14">
        <v>44272</v>
      </c>
      <c r="AA411" s="14">
        <v>44278</v>
      </c>
      <c r="AB411" s="12" t="s">
        <v>87</v>
      </c>
      <c r="AC411" s="12" t="s">
        <v>87</v>
      </c>
      <c r="AD411" s="14">
        <v>44278</v>
      </c>
      <c r="AE411" s="12" t="s">
        <v>320</v>
      </c>
    </row>
    <row r="412" spans="1:31" x14ac:dyDescent="0.35">
      <c r="A412" s="11">
        <v>411</v>
      </c>
      <c r="B412" s="12" t="s">
        <v>244</v>
      </c>
      <c r="C412" s="12" t="s">
        <v>65</v>
      </c>
      <c r="D412" s="14">
        <v>41858</v>
      </c>
      <c r="E412" s="12" t="s">
        <v>311</v>
      </c>
      <c r="F412" s="15">
        <f t="shared" si="3"/>
        <v>4.5530458590006848</v>
      </c>
      <c r="G412" s="12" t="s">
        <v>76</v>
      </c>
      <c r="H412" s="12" t="s">
        <v>338</v>
      </c>
      <c r="I412" s="13" t="s">
        <v>313</v>
      </c>
      <c r="J412" s="14">
        <v>43521</v>
      </c>
      <c r="K412" s="12" t="s">
        <v>339</v>
      </c>
      <c r="L412" s="12" t="s">
        <v>316</v>
      </c>
      <c r="M412" s="12" t="s">
        <v>316</v>
      </c>
      <c r="N412" s="12" t="s">
        <v>316</v>
      </c>
      <c r="O412" s="12" t="s">
        <v>339</v>
      </c>
      <c r="P412" s="12" t="s">
        <v>316</v>
      </c>
      <c r="Q412" s="12" t="s">
        <v>316</v>
      </c>
      <c r="R412" s="12" t="s">
        <v>316</v>
      </c>
      <c r="S412" s="12" t="s">
        <v>316</v>
      </c>
      <c r="T412" s="12" t="s">
        <v>316</v>
      </c>
      <c r="U412" s="12" t="s">
        <v>316</v>
      </c>
      <c r="V412" s="12" t="s">
        <v>316</v>
      </c>
      <c r="W412" s="12" t="s">
        <v>316</v>
      </c>
      <c r="X412" s="12" t="s">
        <v>316</v>
      </c>
      <c r="Y412" s="12" t="s">
        <v>87</v>
      </c>
      <c r="Z412" s="11" t="s">
        <v>316</v>
      </c>
      <c r="AA412" s="11" t="s">
        <v>316</v>
      </c>
      <c r="AB412" s="12" t="s">
        <v>316</v>
      </c>
      <c r="AC412" s="12" t="s">
        <v>316</v>
      </c>
      <c r="AD412" s="11" t="s">
        <v>316</v>
      </c>
      <c r="AE412" s="12" t="s">
        <v>316</v>
      </c>
    </row>
    <row r="413" spans="1:31" x14ac:dyDescent="0.35">
      <c r="A413" s="11">
        <v>412</v>
      </c>
      <c r="B413" s="12" t="s">
        <v>244</v>
      </c>
      <c r="C413" s="12" t="s">
        <v>65</v>
      </c>
      <c r="D413" s="14">
        <v>41858</v>
      </c>
      <c r="E413" s="12" t="s">
        <v>311</v>
      </c>
      <c r="F413" s="15">
        <f t="shared" si="3"/>
        <v>4.9062286105407251</v>
      </c>
      <c r="G413" s="12" t="s">
        <v>324</v>
      </c>
      <c r="H413" s="12" t="s">
        <v>312</v>
      </c>
      <c r="I413" s="13" t="s">
        <v>313</v>
      </c>
      <c r="J413" s="14">
        <v>43650</v>
      </c>
      <c r="K413" s="12" t="s">
        <v>667</v>
      </c>
      <c r="L413" s="12" t="s">
        <v>75</v>
      </c>
      <c r="M413" s="12" t="s">
        <v>75</v>
      </c>
      <c r="N413" s="12" t="s">
        <v>315</v>
      </c>
      <c r="O413" s="12" t="s">
        <v>316</v>
      </c>
      <c r="P413" s="12" t="s">
        <v>317</v>
      </c>
      <c r="Q413" s="12" t="s">
        <v>330</v>
      </c>
      <c r="R413" s="12" t="s">
        <v>316</v>
      </c>
      <c r="S413" s="12" t="s">
        <v>316</v>
      </c>
      <c r="T413" s="12" t="s">
        <v>316</v>
      </c>
      <c r="U413" s="12" t="s">
        <v>316</v>
      </c>
      <c r="V413" s="12" t="s">
        <v>316</v>
      </c>
      <c r="W413" s="12" t="s">
        <v>514</v>
      </c>
      <c r="X413" s="12" t="s">
        <v>371</v>
      </c>
      <c r="Y413" s="12" t="s">
        <v>75</v>
      </c>
      <c r="Z413" s="14">
        <v>43650</v>
      </c>
      <c r="AA413" s="14">
        <v>43655</v>
      </c>
      <c r="AB413" s="12" t="s">
        <v>87</v>
      </c>
      <c r="AC413" s="12" t="s">
        <v>87</v>
      </c>
      <c r="AD413" s="14">
        <v>43655</v>
      </c>
      <c r="AE413" s="12" t="s">
        <v>320</v>
      </c>
    </row>
    <row r="414" spans="1:31" x14ac:dyDescent="0.35">
      <c r="A414" s="11">
        <v>413</v>
      </c>
      <c r="B414" s="12" t="s">
        <v>244</v>
      </c>
      <c r="C414" s="12" t="s">
        <v>65</v>
      </c>
      <c r="D414" s="14">
        <v>41858</v>
      </c>
      <c r="E414" s="12" t="s">
        <v>311</v>
      </c>
      <c r="F414" s="15">
        <f t="shared" si="3"/>
        <v>4.9336071184120467</v>
      </c>
      <c r="G414" s="12" t="s">
        <v>324</v>
      </c>
      <c r="H414" s="12" t="s">
        <v>312</v>
      </c>
      <c r="I414" s="13" t="s">
        <v>313</v>
      </c>
      <c r="J414" s="14">
        <v>43660</v>
      </c>
      <c r="K414" s="12" t="s">
        <v>394</v>
      </c>
      <c r="L414" s="12" t="s">
        <v>75</v>
      </c>
      <c r="M414" s="12" t="s">
        <v>75</v>
      </c>
      <c r="N414" s="12" t="s">
        <v>322</v>
      </c>
      <c r="O414" s="12" t="s">
        <v>316</v>
      </c>
      <c r="P414" s="12" t="s">
        <v>317</v>
      </c>
      <c r="Q414" s="12" t="s">
        <v>350</v>
      </c>
      <c r="R414" s="12" t="s">
        <v>316</v>
      </c>
      <c r="S414" s="12" t="s">
        <v>316</v>
      </c>
      <c r="T414" s="12" t="s">
        <v>316</v>
      </c>
      <c r="U414" s="12" t="s">
        <v>316</v>
      </c>
      <c r="V414" s="12" t="s">
        <v>316</v>
      </c>
      <c r="W414" s="12" t="s">
        <v>316</v>
      </c>
      <c r="X414" s="12" t="s">
        <v>316</v>
      </c>
      <c r="Y414" s="12" t="s">
        <v>75</v>
      </c>
      <c r="Z414" s="14">
        <v>43660</v>
      </c>
      <c r="AA414" s="14">
        <v>43663</v>
      </c>
      <c r="AB414" s="12" t="s">
        <v>87</v>
      </c>
      <c r="AC414" s="12" t="s">
        <v>87</v>
      </c>
      <c r="AD414" s="14">
        <v>43663</v>
      </c>
      <c r="AE414" s="12" t="s">
        <v>320</v>
      </c>
    </row>
    <row r="415" spans="1:31" x14ac:dyDescent="0.35">
      <c r="A415" s="11">
        <v>414</v>
      </c>
      <c r="B415" s="12" t="s">
        <v>244</v>
      </c>
      <c r="C415" s="12" t="s">
        <v>65</v>
      </c>
      <c r="D415" s="14">
        <v>41858</v>
      </c>
      <c r="E415" s="12" t="s">
        <v>311</v>
      </c>
      <c r="F415" s="15">
        <f t="shared" si="3"/>
        <v>5.160848733744011</v>
      </c>
      <c r="G415" s="12" t="s">
        <v>326</v>
      </c>
      <c r="H415" s="12" t="s">
        <v>312</v>
      </c>
      <c r="I415" s="13" t="s">
        <v>313</v>
      </c>
      <c r="J415" s="14">
        <v>43743</v>
      </c>
      <c r="K415" s="12" t="s">
        <v>325</v>
      </c>
      <c r="L415" s="12" t="s">
        <v>75</v>
      </c>
      <c r="M415" s="12" t="s">
        <v>75</v>
      </c>
      <c r="N415" s="12" t="s">
        <v>325</v>
      </c>
      <c r="O415" s="12" t="s">
        <v>316</v>
      </c>
      <c r="P415" s="12" t="s">
        <v>316</v>
      </c>
      <c r="Q415" s="12" t="s">
        <v>316</v>
      </c>
      <c r="R415" s="12" t="s">
        <v>316</v>
      </c>
      <c r="S415" s="12" t="s">
        <v>316</v>
      </c>
      <c r="T415" s="12" t="s">
        <v>316</v>
      </c>
      <c r="U415" s="12" t="s">
        <v>316</v>
      </c>
      <c r="V415" s="12" t="s">
        <v>316</v>
      </c>
      <c r="W415" s="12" t="s">
        <v>316</v>
      </c>
      <c r="X415" s="12" t="s">
        <v>316</v>
      </c>
      <c r="Y415" s="12" t="s">
        <v>75</v>
      </c>
      <c r="Z415" s="14">
        <v>43743</v>
      </c>
      <c r="AA415" s="14">
        <v>43744</v>
      </c>
      <c r="AB415" s="12" t="s">
        <v>87</v>
      </c>
      <c r="AC415" s="12" t="s">
        <v>87</v>
      </c>
      <c r="AD415" s="14">
        <v>43744</v>
      </c>
      <c r="AE415" s="12" t="s">
        <v>320</v>
      </c>
    </row>
    <row r="416" spans="1:31" x14ac:dyDescent="0.35">
      <c r="A416" s="11">
        <v>415</v>
      </c>
      <c r="B416" s="12" t="s">
        <v>245</v>
      </c>
      <c r="C416" s="12" t="s">
        <v>90</v>
      </c>
      <c r="D416" s="14">
        <v>42062</v>
      </c>
      <c r="E416" s="12" t="s">
        <v>311</v>
      </c>
      <c r="F416" s="15">
        <f t="shared" si="3"/>
        <v>3.9863107460643397</v>
      </c>
      <c r="G416" s="12" t="s">
        <v>76</v>
      </c>
      <c r="H416" s="12" t="s">
        <v>338</v>
      </c>
      <c r="I416" s="13" t="s">
        <v>313</v>
      </c>
      <c r="J416" s="14">
        <v>43518</v>
      </c>
      <c r="K416" s="12" t="s">
        <v>339</v>
      </c>
      <c r="L416" s="12" t="s">
        <v>316</v>
      </c>
      <c r="M416" s="12" t="s">
        <v>316</v>
      </c>
      <c r="N416" s="12" t="s">
        <v>316</v>
      </c>
      <c r="O416" s="12" t="s">
        <v>339</v>
      </c>
      <c r="P416" s="12" t="s">
        <v>316</v>
      </c>
      <c r="Q416" s="12" t="s">
        <v>316</v>
      </c>
      <c r="R416" s="12" t="s">
        <v>316</v>
      </c>
      <c r="S416" s="12" t="s">
        <v>316</v>
      </c>
      <c r="T416" s="12" t="s">
        <v>316</v>
      </c>
      <c r="U416" s="12" t="s">
        <v>316</v>
      </c>
      <c r="V416" s="12" t="s">
        <v>316</v>
      </c>
      <c r="W416" s="12" t="s">
        <v>316</v>
      </c>
      <c r="X416" s="12" t="s">
        <v>316</v>
      </c>
      <c r="Y416" s="12" t="s">
        <v>87</v>
      </c>
      <c r="Z416" s="11" t="s">
        <v>316</v>
      </c>
      <c r="AA416" s="11" t="s">
        <v>316</v>
      </c>
      <c r="AB416" s="12" t="s">
        <v>316</v>
      </c>
      <c r="AC416" s="12" t="s">
        <v>316</v>
      </c>
      <c r="AD416" s="11" t="s">
        <v>316</v>
      </c>
      <c r="AE416" s="12" t="s">
        <v>316</v>
      </c>
    </row>
    <row r="417" spans="1:31" x14ac:dyDescent="0.35">
      <c r="A417" s="11">
        <v>416</v>
      </c>
      <c r="B417" s="12" t="s">
        <v>245</v>
      </c>
      <c r="C417" s="12" t="s">
        <v>90</v>
      </c>
      <c r="D417" s="14">
        <v>42062</v>
      </c>
      <c r="E417" s="12" t="s">
        <v>311</v>
      </c>
      <c r="F417" s="15">
        <f t="shared" si="3"/>
        <v>4.0246406570841886</v>
      </c>
      <c r="G417" s="12" t="s">
        <v>76</v>
      </c>
      <c r="H417" s="12" t="s">
        <v>312</v>
      </c>
      <c r="I417" s="13" t="s">
        <v>313</v>
      </c>
      <c r="J417" s="14">
        <v>43532</v>
      </c>
      <c r="K417" s="12" t="s">
        <v>402</v>
      </c>
      <c r="L417" s="12" t="s">
        <v>75</v>
      </c>
      <c r="M417" s="12" t="s">
        <v>75</v>
      </c>
      <c r="N417" s="12" t="s">
        <v>315</v>
      </c>
      <c r="O417" s="12" t="s">
        <v>316</v>
      </c>
      <c r="P417" s="12" t="s">
        <v>317</v>
      </c>
      <c r="Q417" s="12" t="s">
        <v>330</v>
      </c>
      <c r="R417" s="12" t="s">
        <v>316</v>
      </c>
      <c r="S417" s="12" t="s">
        <v>316</v>
      </c>
      <c r="T417" s="12" t="s">
        <v>316</v>
      </c>
      <c r="U417" s="12" t="s">
        <v>316</v>
      </c>
      <c r="V417" s="12" t="s">
        <v>316</v>
      </c>
      <c r="W417" s="12" t="s">
        <v>370</v>
      </c>
      <c r="X417" s="12" t="s">
        <v>371</v>
      </c>
      <c r="Y417" s="12" t="s">
        <v>75</v>
      </c>
      <c r="Z417" s="14">
        <v>43532</v>
      </c>
      <c r="AA417" s="14">
        <v>43534</v>
      </c>
      <c r="AB417" s="12" t="s">
        <v>87</v>
      </c>
      <c r="AC417" s="12" t="s">
        <v>87</v>
      </c>
      <c r="AD417" s="14">
        <v>43534</v>
      </c>
      <c r="AE417" s="12" t="s">
        <v>320</v>
      </c>
    </row>
    <row r="418" spans="1:31" x14ac:dyDescent="0.35">
      <c r="A418" s="11">
        <v>417</v>
      </c>
      <c r="B418" s="12" t="s">
        <v>246</v>
      </c>
      <c r="C418" s="12" t="s">
        <v>65</v>
      </c>
      <c r="D418" s="14">
        <v>38038</v>
      </c>
      <c r="E418" s="12" t="s">
        <v>353</v>
      </c>
      <c r="F418" s="15">
        <f t="shared" si="3"/>
        <v>15.011635865845312</v>
      </c>
      <c r="G418" s="12" t="s">
        <v>76</v>
      </c>
      <c r="H418" s="12" t="s">
        <v>338</v>
      </c>
      <c r="I418" s="13" t="s">
        <v>313</v>
      </c>
      <c r="J418" s="14">
        <v>43521</v>
      </c>
      <c r="K418" s="12" t="s">
        <v>478</v>
      </c>
      <c r="L418" s="12" t="s">
        <v>316</v>
      </c>
      <c r="M418" s="12" t="s">
        <v>316</v>
      </c>
      <c r="N418" s="12" t="s">
        <v>316</v>
      </c>
      <c r="O418" s="12" t="s">
        <v>478</v>
      </c>
      <c r="P418" s="12" t="s">
        <v>316</v>
      </c>
      <c r="Q418" s="12" t="s">
        <v>316</v>
      </c>
      <c r="R418" s="12" t="s">
        <v>316</v>
      </c>
      <c r="S418" s="12" t="s">
        <v>316</v>
      </c>
      <c r="T418" s="12" t="s">
        <v>316</v>
      </c>
      <c r="U418" s="12" t="s">
        <v>316</v>
      </c>
      <c r="V418" s="12" t="s">
        <v>316</v>
      </c>
      <c r="W418" s="12" t="s">
        <v>316</v>
      </c>
      <c r="X418" s="12" t="s">
        <v>316</v>
      </c>
      <c r="Y418" s="12" t="s">
        <v>87</v>
      </c>
      <c r="Z418" s="11" t="s">
        <v>316</v>
      </c>
      <c r="AA418" s="11" t="s">
        <v>316</v>
      </c>
      <c r="AB418" s="12" t="s">
        <v>316</v>
      </c>
      <c r="AC418" s="12" t="s">
        <v>316</v>
      </c>
      <c r="AD418" s="11" t="s">
        <v>316</v>
      </c>
      <c r="AE418" s="12" t="s">
        <v>316</v>
      </c>
    </row>
    <row r="419" spans="1:31" x14ac:dyDescent="0.35">
      <c r="A419" s="11">
        <v>418</v>
      </c>
      <c r="B419" s="12" t="s">
        <v>246</v>
      </c>
      <c r="C419" s="12" t="s">
        <v>65</v>
      </c>
      <c r="D419" s="14">
        <v>38038</v>
      </c>
      <c r="E419" s="12" t="s">
        <v>353</v>
      </c>
      <c r="F419" s="15">
        <f t="shared" si="3"/>
        <v>15.247091033538672</v>
      </c>
      <c r="G419" s="12" t="s">
        <v>154</v>
      </c>
      <c r="H419" s="12" t="s">
        <v>338</v>
      </c>
      <c r="I419" s="13" t="s">
        <v>313</v>
      </c>
      <c r="J419" s="14">
        <v>43607</v>
      </c>
      <c r="K419" s="12" t="s">
        <v>358</v>
      </c>
      <c r="L419" s="12" t="s">
        <v>316</v>
      </c>
      <c r="M419" s="12" t="s">
        <v>316</v>
      </c>
      <c r="N419" s="12" t="s">
        <v>316</v>
      </c>
      <c r="O419" s="12" t="s">
        <v>359</v>
      </c>
      <c r="P419" s="12" t="s">
        <v>316</v>
      </c>
      <c r="Q419" s="12" t="s">
        <v>316</v>
      </c>
      <c r="R419" s="12" t="s">
        <v>316</v>
      </c>
      <c r="S419" s="12" t="s">
        <v>316</v>
      </c>
      <c r="T419" s="12" t="s">
        <v>316</v>
      </c>
      <c r="U419" s="12" t="s">
        <v>316</v>
      </c>
      <c r="V419" s="12" t="s">
        <v>316</v>
      </c>
      <c r="W419" s="12" t="s">
        <v>316</v>
      </c>
      <c r="X419" s="12" t="s">
        <v>316</v>
      </c>
      <c r="Y419" s="12" t="s">
        <v>75</v>
      </c>
      <c r="Z419" s="14">
        <v>43607</v>
      </c>
      <c r="AA419" s="14">
        <v>43611</v>
      </c>
      <c r="AB419" s="12" t="s">
        <v>87</v>
      </c>
      <c r="AC419" s="12" t="s">
        <v>87</v>
      </c>
      <c r="AD419" s="14">
        <v>43611</v>
      </c>
      <c r="AE419" s="12" t="s">
        <v>320</v>
      </c>
    </row>
    <row r="420" spans="1:31" x14ac:dyDescent="0.35">
      <c r="A420" s="11">
        <v>419</v>
      </c>
      <c r="B420" s="12" t="s">
        <v>246</v>
      </c>
      <c r="C420" s="12" t="s">
        <v>65</v>
      </c>
      <c r="D420" s="14">
        <v>38038</v>
      </c>
      <c r="E420" s="12" t="s">
        <v>353</v>
      </c>
      <c r="F420" s="15">
        <f t="shared" si="3"/>
        <v>15.452429842573579</v>
      </c>
      <c r="G420" s="12" t="s">
        <v>324</v>
      </c>
      <c r="H420" s="12" t="s">
        <v>338</v>
      </c>
      <c r="I420" s="13" t="s">
        <v>475</v>
      </c>
      <c r="J420" s="14">
        <v>43682</v>
      </c>
      <c r="K420" s="12" t="s">
        <v>668</v>
      </c>
      <c r="L420" s="12" t="s">
        <v>316</v>
      </c>
      <c r="M420" s="12" t="s">
        <v>316</v>
      </c>
      <c r="N420" s="12" t="s">
        <v>316</v>
      </c>
      <c r="O420" s="12" t="s">
        <v>669</v>
      </c>
      <c r="P420" s="12" t="s">
        <v>316</v>
      </c>
      <c r="Q420" s="12" t="s">
        <v>316</v>
      </c>
      <c r="R420" s="12" t="s">
        <v>316</v>
      </c>
      <c r="S420" s="12" t="s">
        <v>316</v>
      </c>
      <c r="T420" s="12" t="s">
        <v>316</v>
      </c>
      <c r="U420" s="12" t="s">
        <v>316</v>
      </c>
      <c r="V420" s="12" t="s">
        <v>316</v>
      </c>
      <c r="W420" s="12" t="s">
        <v>316</v>
      </c>
      <c r="X420" s="12" t="s">
        <v>316</v>
      </c>
      <c r="Y420" s="12" t="s">
        <v>75</v>
      </c>
      <c r="Z420" s="14">
        <v>43682</v>
      </c>
      <c r="AA420" s="14">
        <v>43683</v>
      </c>
      <c r="AB420" s="12" t="s">
        <v>87</v>
      </c>
      <c r="AC420" s="12" t="s">
        <v>87</v>
      </c>
      <c r="AD420" s="14">
        <v>43683</v>
      </c>
      <c r="AE420" s="12" t="s">
        <v>477</v>
      </c>
    </row>
    <row r="421" spans="1:31" x14ac:dyDescent="0.35">
      <c r="A421" s="11">
        <v>420</v>
      </c>
      <c r="B421" s="12" t="s">
        <v>247</v>
      </c>
      <c r="C421" s="12" t="s">
        <v>90</v>
      </c>
      <c r="D421" s="14">
        <v>41435</v>
      </c>
      <c r="E421" s="12" t="s">
        <v>311</v>
      </c>
      <c r="F421" s="15">
        <f t="shared" si="3"/>
        <v>5.7275838466803561</v>
      </c>
      <c r="G421" s="12" t="s">
        <v>76</v>
      </c>
      <c r="H421" s="12" t="s">
        <v>338</v>
      </c>
      <c r="I421" s="13" t="s">
        <v>313</v>
      </c>
      <c r="J421" s="14">
        <v>43527</v>
      </c>
      <c r="K421" s="12" t="s">
        <v>339</v>
      </c>
      <c r="L421" s="12" t="s">
        <v>316</v>
      </c>
      <c r="M421" s="12" t="s">
        <v>316</v>
      </c>
      <c r="N421" s="12" t="s">
        <v>316</v>
      </c>
      <c r="O421" s="12" t="s">
        <v>339</v>
      </c>
      <c r="P421" s="12" t="s">
        <v>316</v>
      </c>
      <c r="Q421" s="12" t="s">
        <v>316</v>
      </c>
      <c r="R421" s="12" t="s">
        <v>316</v>
      </c>
      <c r="S421" s="12" t="s">
        <v>316</v>
      </c>
      <c r="T421" s="12" t="s">
        <v>316</v>
      </c>
      <c r="U421" s="12" t="s">
        <v>316</v>
      </c>
      <c r="V421" s="12" t="s">
        <v>316</v>
      </c>
      <c r="W421" s="12" t="s">
        <v>316</v>
      </c>
      <c r="X421" s="12" t="s">
        <v>316</v>
      </c>
      <c r="Y421" s="12" t="s">
        <v>87</v>
      </c>
      <c r="Z421" s="11" t="s">
        <v>316</v>
      </c>
      <c r="AA421" s="11" t="s">
        <v>316</v>
      </c>
      <c r="AB421" s="12" t="s">
        <v>316</v>
      </c>
      <c r="AC421" s="12" t="s">
        <v>316</v>
      </c>
      <c r="AD421" s="11" t="s">
        <v>316</v>
      </c>
      <c r="AE421" s="12" t="s">
        <v>316</v>
      </c>
    </row>
    <row r="422" spans="1:31" x14ac:dyDescent="0.35">
      <c r="A422" s="11">
        <v>421</v>
      </c>
      <c r="B422" s="12" t="s">
        <v>247</v>
      </c>
      <c r="C422" s="12" t="s">
        <v>90</v>
      </c>
      <c r="D422" s="14">
        <v>41435</v>
      </c>
      <c r="E422" s="12" t="s">
        <v>311</v>
      </c>
      <c r="F422" s="15">
        <f t="shared" si="3"/>
        <v>5.8015058179329229</v>
      </c>
      <c r="G422" s="12" t="s">
        <v>76</v>
      </c>
      <c r="H422" s="12" t="s">
        <v>312</v>
      </c>
      <c r="I422" s="13" t="s">
        <v>313</v>
      </c>
      <c r="J422" s="14">
        <v>43554</v>
      </c>
      <c r="K422" s="12" t="s">
        <v>670</v>
      </c>
      <c r="L422" s="12" t="s">
        <v>87</v>
      </c>
      <c r="M422" s="12" t="s">
        <v>75</v>
      </c>
      <c r="N422" s="12" t="s">
        <v>367</v>
      </c>
      <c r="O422" s="12" t="s">
        <v>316</v>
      </c>
      <c r="P422" s="12" t="s">
        <v>317</v>
      </c>
      <c r="Q422" s="12" t="s">
        <v>323</v>
      </c>
      <c r="R422" s="12" t="s">
        <v>316</v>
      </c>
      <c r="S422" s="12" t="s">
        <v>316</v>
      </c>
      <c r="T422" s="12" t="s">
        <v>316</v>
      </c>
      <c r="U422" s="12" t="s">
        <v>316</v>
      </c>
      <c r="V422" s="12" t="s">
        <v>316</v>
      </c>
      <c r="W422" s="12" t="s">
        <v>487</v>
      </c>
      <c r="X422" s="12" t="s">
        <v>371</v>
      </c>
      <c r="Y422" s="12" t="s">
        <v>75</v>
      </c>
      <c r="Z422" s="14">
        <v>43566</v>
      </c>
      <c r="AA422" s="14">
        <v>43570</v>
      </c>
      <c r="AB422" s="12" t="s">
        <v>87</v>
      </c>
      <c r="AC422" s="12" t="s">
        <v>87</v>
      </c>
      <c r="AD422" s="14">
        <v>43570</v>
      </c>
      <c r="AE422" s="12" t="s">
        <v>320</v>
      </c>
    </row>
    <row r="423" spans="1:31" x14ac:dyDescent="0.35">
      <c r="A423" s="11">
        <v>422</v>
      </c>
      <c r="B423" s="12" t="s">
        <v>247</v>
      </c>
      <c r="C423" s="12" t="s">
        <v>90</v>
      </c>
      <c r="D423" s="14">
        <v>41435</v>
      </c>
      <c r="E423" s="12" t="s">
        <v>331</v>
      </c>
      <c r="F423" s="15">
        <f t="shared" si="3"/>
        <v>5.9192334017796027</v>
      </c>
      <c r="G423" s="12" t="s">
        <v>142</v>
      </c>
      <c r="H423" s="12" t="s">
        <v>312</v>
      </c>
      <c r="I423" s="13" t="s">
        <v>313</v>
      </c>
      <c r="J423" s="14">
        <v>43597</v>
      </c>
      <c r="K423" s="12" t="s">
        <v>325</v>
      </c>
      <c r="L423" s="12" t="s">
        <v>75</v>
      </c>
      <c r="M423" s="12" t="s">
        <v>75</v>
      </c>
      <c r="N423" s="12" t="s">
        <v>325</v>
      </c>
      <c r="O423" s="12" t="s">
        <v>316</v>
      </c>
      <c r="P423" s="12" t="s">
        <v>316</v>
      </c>
      <c r="Q423" s="12" t="s">
        <v>316</v>
      </c>
      <c r="R423" s="12" t="s">
        <v>316</v>
      </c>
      <c r="S423" s="12" t="s">
        <v>316</v>
      </c>
      <c r="T423" s="12" t="s">
        <v>316</v>
      </c>
      <c r="U423" s="12" t="s">
        <v>316</v>
      </c>
      <c r="V423" s="12" t="s">
        <v>316</v>
      </c>
      <c r="W423" s="12" t="s">
        <v>316</v>
      </c>
      <c r="X423" s="12" t="s">
        <v>316</v>
      </c>
      <c r="Y423" s="12" t="s">
        <v>75</v>
      </c>
      <c r="Z423" s="14">
        <v>43597</v>
      </c>
      <c r="AA423" s="14">
        <v>43601</v>
      </c>
      <c r="AB423" s="12" t="s">
        <v>87</v>
      </c>
      <c r="AC423" s="12" t="s">
        <v>87</v>
      </c>
      <c r="AD423" s="14">
        <v>43601</v>
      </c>
      <c r="AE423" s="12" t="s">
        <v>320</v>
      </c>
    </row>
    <row r="424" spans="1:31" x14ac:dyDescent="0.35">
      <c r="A424" s="11">
        <v>423</v>
      </c>
      <c r="B424" s="12" t="s">
        <v>247</v>
      </c>
      <c r="C424" s="12" t="s">
        <v>90</v>
      </c>
      <c r="D424" s="14">
        <v>41435</v>
      </c>
      <c r="E424" s="12" t="s">
        <v>331</v>
      </c>
      <c r="F424" s="15">
        <f t="shared" si="3"/>
        <v>5.9548254620123204</v>
      </c>
      <c r="G424" s="12" t="s">
        <v>142</v>
      </c>
      <c r="H424" s="12" t="s">
        <v>312</v>
      </c>
      <c r="I424" s="13" t="s">
        <v>313</v>
      </c>
      <c r="J424" s="14">
        <v>43610</v>
      </c>
      <c r="K424" s="12" t="s">
        <v>325</v>
      </c>
      <c r="L424" s="12" t="s">
        <v>75</v>
      </c>
      <c r="M424" s="12" t="s">
        <v>75</v>
      </c>
      <c r="N424" s="12" t="s">
        <v>325</v>
      </c>
      <c r="O424" s="12" t="s">
        <v>316</v>
      </c>
      <c r="P424" s="12" t="s">
        <v>316</v>
      </c>
      <c r="Q424" s="12" t="s">
        <v>316</v>
      </c>
      <c r="R424" s="12" t="s">
        <v>316</v>
      </c>
      <c r="S424" s="12" t="s">
        <v>316</v>
      </c>
      <c r="T424" s="12" t="s">
        <v>316</v>
      </c>
      <c r="U424" s="12" t="s">
        <v>316</v>
      </c>
      <c r="V424" s="12" t="s">
        <v>316</v>
      </c>
      <c r="W424" s="12" t="s">
        <v>316</v>
      </c>
      <c r="X424" s="12" t="s">
        <v>316</v>
      </c>
      <c r="Y424" s="12" t="s">
        <v>75</v>
      </c>
      <c r="Z424" s="14">
        <v>43610</v>
      </c>
      <c r="AA424" s="14">
        <v>43613</v>
      </c>
      <c r="AB424" s="12" t="s">
        <v>87</v>
      </c>
      <c r="AC424" s="12" t="s">
        <v>87</v>
      </c>
      <c r="AD424" s="14">
        <v>43613</v>
      </c>
      <c r="AE424" s="12" t="s">
        <v>320</v>
      </c>
    </row>
    <row r="425" spans="1:31" x14ac:dyDescent="0.35">
      <c r="A425" s="11">
        <v>424</v>
      </c>
      <c r="B425" s="12" t="s">
        <v>247</v>
      </c>
      <c r="C425" s="12" t="s">
        <v>90</v>
      </c>
      <c r="D425" s="14">
        <v>41435</v>
      </c>
      <c r="E425" s="12" t="s">
        <v>331</v>
      </c>
      <c r="F425" s="15">
        <f t="shared" si="3"/>
        <v>5.9904175222450373</v>
      </c>
      <c r="G425" s="12" t="s">
        <v>142</v>
      </c>
      <c r="H425" s="12" t="s">
        <v>312</v>
      </c>
      <c r="I425" s="13" t="s">
        <v>313</v>
      </c>
      <c r="J425" s="14">
        <v>43623</v>
      </c>
      <c r="K425" s="12" t="s">
        <v>671</v>
      </c>
      <c r="L425" s="12" t="s">
        <v>75</v>
      </c>
      <c r="M425" s="12" t="s">
        <v>75</v>
      </c>
      <c r="N425" s="12" t="s">
        <v>315</v>
      </c>
      <c r="O425" s="12" t="s">
        <v>316</v>
      </c>
      <c r="P425" s="12" t="s">
        <v>335</v>
      </c>
      <c r="Q425" s="12" t="s">
        <v>672</v>
      </c>
      <c r="R425" s="12" t="s">
        <v>316</v>
      </c>
      <c r="S425" s="12" t="s">
        <v>316</v>
      </c>
      <c r="T425" s="12" t="s">
        <v>316</v>
      </c>
      <c r="U425" s="12" t="s">
        <v>316</v>
      </c>
      <c r="V425" s="12" t="s">
        <v>316</v>
      </c>
      <c r="W425" s="12" t="s">
        <v>487</v>
      </c>
      <c r="X425" s="12" t="s">
        <v>371</v>
      </c>
      <c r="Y425" s="12" t="s">
        <v>75</v>
      </c>
      <c r="Z425" s="14">
        <v>43623</v>
      </c>
      <c r="AA425" s="14">
        <v>43633</v>
      </c>
      <c r="AB425" s="12" t="s">
        <v>87</v>
      </c>
      <c r="AC425" s="12" t="s">
        <v>87</v>
      </c>
      <c r="AD425" s="14">
        <v>43633</v>
      </c>
      <c r="AE425" s="12" t="s">
        <v>320</v>
      </c>
    </row>
    <row r="426" spans="1:31" x14ac:dyDescent="0.35">
      <c r="A426" s="11">
        <v>425</v>
      </c>
      <c r="B426" s="12" t="s">
        <v>247</v>
      </c>
      <c r="C426" s="12" t="s">
        <v>90</v>
      </c>
      <c r="D426" s="14">
        <v>41435</v>
      </c>
      <c r="E426" s="12" t="s">
        <v>331</v>
      </c>
      <c r="F426" s="15">
        <f t="shared" si="3"/>
        <v>6.321697467488022</v>
      </c>
      <c r="G426" s="12" t="s">
        <v>324</v>
      </c>
      <c r="H426" s="12" t="s">
        <v>312</v>
      </c>
      <c r="I426" s="13" t="s">
        <v>313</v>
      </c>
      <c r="J426" s="14">
        <v>43744</v>
      </c>
      <c r="K426" s="12" t="s">
        <v>329</v>
      </c>
      <c r="L426" s="12" t="s">
        <v>75</v>
      </c>
      <c r="M426" s="12" t="s">
        <v>75</v>
      </c>
      <c r="N426" s="12" t="s">
        <v>322</v>
      </c>
      <c r="O426" s="12" t="s">
        <v>316</v>
      </c>
      <c r="P426" s="12" t="s">
        <v>317</v>
      </c>
      <c r="Q426" s="12" t="s">
        <v>330</v>
      </c>
      <c r="R426" s="12" t="s">
        <v>316</v>
      </c>
      <c r="S426" s="12" t="s">
        <v>316</v>
      </c>
      <c r="T426" s="12" t="s">
        <v>316</v>
      </c>
      <c r="U426" s="12" t="s">
        <v>316</v>
      </c>
      <c r="V426" s="12" t="s">
        <v>316</v>
      </c>
      <c r="W426" s="12" t="s">
        <v>316</v>
      </c>
      <c r="X426" s="12" t="s">
        <v>316</v>
      </c>
      <c r="Y426" s="12" t="s">
        <v>75</v>
      </c>
      <c r="Z426" s="14">
        <v>43744</v>
      </c>
      <c r="AA426" s="14">
        <v>43746</v>
      </c>
      <c r="AB426" s="12" t="s">
        <v>87</v>
      </c>
      <c r="AC426" s="12" t="s">
        <v>87</v>
      </c>
      <c r="AD426" s="14">
        <v>43746</v>
      </c>
      <c r="AE426" s="12" t="s">
        <v>320</v>
      </c>
    </row>
    <row r="427" spans="1:31" x14ac:dyDescent="0.35">
      <c r="A427" s="11">
        <v>426</v>
      </c>
      <c r="B427" s="12" t="s">
        <v>247</v>
      </c>
      <c r="C427" s="12" t="s">
        <v>90</v>
      </c>
      <c r="D427" s="14">
        <v>41435</v>
      </c>
      <c r="E427" s="12" t="s">
        <v>331</v>
      </c>
      <c r="F427" s="15">
        <f t="shared" si="3"/>
        <v>6.3436002737850785</v>
      </c>
      <c r="G427" s="12" t="s">
        <v>324</v>
      </c>
      <c r="H427" s="12" t="s">
        <v>312</v>
      </c>
      <c r="I427" s="13" t="s">
        <v>313</v>
      </c>
      <c r="J427" s="14">
        <v>43752</v>
      </c>
      <c r="K427" s="12" t="s">
        <v>325</v>
      </c>
      <c r="L427" s="12" t="s">
        <v>75</v>
      </c>
      <c r="M427" s="12" t="s">
        <v>75</v>
      </c>
      <c r="N427" s="12" t="s">
        <v>325</v>
      </c>
      <c r="O427" s="12" t="s">
        <v>316</v>
      </c>
      <c r="P427" s="12" t="s">
        <v>316</v>
      </c>
      <c r="Q427" s="12" t="s">
        <v>316</v>
      </c>
      <c r="R427" s="12" t="s">
        <v>316</v>
      </c>
      <c r="S427" s="12" t="s">
        <v>316</v>
      </c>
      <c r="T427" s="12" t="s">
        <v>316</v>
      </c>
      <c r="U427" s="12" t="s">
        <v>316</v>
      </c>
      <c r="V427" s="12" t="s">
        <v>316</v>
      </c>
      <c r="W427" s="12" t="s">
        <v>316</v>
      </c>
      <c r="X427" s="12" t="s">
        <v>316</v>
      </c>
      <c r="Y427" s="12" t="s">
        <v>75</v>
      </c>
      <c r="Z427" s="14">
        <v>43752</v>
      </c>
      <c r="AA427" s="14">
        <v>43756</v>
      </c>
      <c r="AB427" s="12" t="s">
        <v>87</v>
      </c>
      <c r="AC427" s="12" t="s">
        <v>87</v>
      </c>
      <c r="AD427" s="14">
        <v>43756</v>
      </c>
      <c r="AE427" s="12" t="s">
        <v>320</v>
      </c>
    </row>
    <row r="428" spans="1:31" x14ac:dyDescent="0.35">
      <c r="A428" s="11">
        <v>427</v>
      </c>
      <c r="B428" s="12" t="s">
        <v>248</v>
      </c>
      <c r="C428" s="12" t="s">
        <v>65</v>
      </c>
      <c r="D428" s="14">
        <v>37874</v>
      </c>
      <c r="E428" s="12" t="s">
        <v>331</v>
      </c>
      <c r="F428" s="15">
        <f t="shared" si="3"/>
        <v>15.627652292950033</v>
      </c>
      <c r="G428" s="12" t="s">
        <v>76</v>
      </c>
      <c r="H428" s="12" t="s">
        <v>312</v>
      </c>
      <c r="I428" s="13" t="s">
        <v>313</v>
      </c>
      <c r="J428" s="14">
        <v>43582</v>
      </c>
      <c r="K428" s="12" t="s">
        <v>329</v>
      </c>
      <c r="L428" s="12" t="s">
        <v>75</v>
      </c>
      <c r="M428" s="12" t="s">
        <v>75</v>
      </c>
      <c r="N428" s="12" t="s">
        <v>322</v>
      </c>
      <c r="O428" s="12" t="s">
        <v>316</v>
      </c>
      <c r="P428" s="12" t="s">
        <v>317</v>
      </c>
      <c r="Q428" s="12" t="s">
        <v>330</v>
      </c>
      <c r="R428" s="12" t="s">
        <v>316</v>
      </c>
      <c r="S428" s="12" t="s">
        <v>316</v>
      </c>
      <c r="T428" s="12" t="s">
        <v>316</v>
      </c>
      <c r="U428" s="12" t="s">
        <v>316</v>
      </c>
      <c r="V428" s="12" t="s">
        <v>316</v>
      </c>
      <c r="W428" s="12" t="s">
        <v>316</v>
      </c>
      <c r="X428" s="12" t="s">
        <v>316</v>
      </c>
      <c r="Y428" s="12" t="s">
        <v>75</v>
      </c>
      <c r="Z428" s="14">
        <v>43582</v>
      </c>
      <c r="AA428" s="14">
        <v>43585</v>
      </c>
      <c r="AB428" s="12" t="s">
        <v>87</v>
      </c>
      <c r="AC428" s="12" t="s">
        <v>87</v>
      </c>
      <c r="AD428" s="14">
        <v>43585</v>
      </c>
      <c r="AE428" s="12" t="s">
        <v>320</v>
      </c>
    </row>
    <row r="429" spans="1:31" x14ac:dyDescent="0.35">
      <c r="A429" s="11">
        <v>428</v>
      </c>
      <c r="B429" s="12" t="s">
        <v>248</v>
      </c>
      <c r="C429" s="12" t="s">
        <v>65</v>
      </c>
      <c r="D429" s="14">
        <v>37874</v>
      </c>
      <c r="E429" s="12" t="s">
        <v>331</v>
      </c>
      <c r="F429" s="15">
        <f t="shared" si="3"/>
        <v>15.663244353182751</v>
      </c>
      <c r="G429" s="12" t="s">
        <v>76</v>
      </c>
      <c r="H429" s="12" t="s">
        <v>312</v>
      </c>
      <c r="I429" s="13" t="s">
        <v>313</v>
      </c>
      <c r="J429" s="14">
        <v>43595</v>
      </c>
      <c r="K429" s="12" t="s">
        <v>329</v>
      </c>
      <c r="L429" s="12" t="s">
        <v>75</v>
      </c>
      <c r="M429" s="12" t="s">
        <v>75</v>
      </c>
      <c r="N429" s="12" t="s">
        <v>322</v>
      </c>
      <c r="O429" s="12" t="s">
        <v>316</v>
      </c>
      <c r="P429" s="12" t="s">
        <v>317</v>
      </c>
      <c r="Q429" s="12" t="s">
        <v>330</v>
      </c>
      <c r="R429" s="12" t="s">
        <v>316</v>
      </c>
      <c r="S429" s="12" t="s">
        <v>316</v>
      </c>
      <c r="T429" s="12" t="s">
        <v>316</v>
      </c>
      <c r="U429" s="12" t="s">
        <v>316</v>
      </c>
      <c r="V429" s="12" t="s">
        <v>316</v>
      </c>
      <c r="W429" s="12" t="s">
        <v>316</v>
      </c>
      <c r="X429" s="12" t="s">
        <v>316</v>
      </c>
      <c r="Y429" s="12" t="s">
        <v>75</v>
      </c>
      <c r="Z429" s="14">
        <v>43595</v>
      </c>
      <c r="AA429" s="14">
        <v>43599</v>
      </c>
      <c r="AB429" s="12" t="s">
        <v>87</v>
      </c>
      <c r="AC429" s="12" t="s">
        <v>87</v>
      </c>
      <c r="AD429" s="14">
        <v>43599</v>
      </c>
      <c r="AE429" s="12" t="s">
        <v>320</v>
      </c>
    </row>
    <row r="430" spans="1:31" x14ac:dyDescent="0.35">
      <c r="A430" s="11">
        <v>429</v>
      </c>
      <c r="B430" s="12" t="s">
        <v>248</v>
      </c>
      <c r="C430" s="12" t="s">
        <v>65</v>
      </c>
      <c r="D430" s="14">
        <v>37874</v>
      </c>
      <c r="E430" s="12" t="s">
        <v>331</v>
      </c>
      <c r="F430" s="15">
        <f t="shared" si="3"/>
        <v>15.72621492128679</v>
      </c>
      <c r="G430" s="12" t="s">
        <v>142</v>
      </c>
      <c r="H430" s="12" t="s">
        <v>312</v>
      </c>
      <c r="I430" s="13" t="s">
        <v>313</v>
      </c>
      <c r="J430" s="14">
        <v>43618</v>
      </c>
      <c r="K430" s="12" t="s">
        <v>673</v>
      </c>
      <c r="L430" s="12" t="s">
        <v>75</v>
      </c>
      <c r="M430" s="12" t="s">
        <v>75</v>
      </c>
      <c r="N430" s="12" t="s">
        <v>315</v>
      </c>
      <c r="O430" s="12" t="s">
        <v>316</v>
      </c>
      <c r="P430" s="12" t="s">
        <v>335</v>
      </c>
      <c r="Q430" s="12" t="s">
        <v>674</v>
      </c>
      <c r="R430" s="12" t="s">
        <v>675</v>
      </c>
      <c r="S430" s="12" t="s">
        <v>318</v>
      </c>
      <c r="T430" s="12" t="s">
        <v>87</v>
      </c>
      <c r="U430" s="12" t="s">
        <v>316</v>
      </c>
      <c r="V430" s="12" t="s">
        <v>316</v>
      </c>
      <c r="W430" s="12" t="s">
        <v>316</v>
      </c>
      <c r="X430" s="12" t="s">
        <v>316</v>
      </c>
      <c r="Y430" s="12" t="s">
        <v>75</v>
      </c>
      <c r="Z430" s="14">
        <v>43618</v>
      </c>
      <c r="AA430" s="14">
        <v>43622</v>
      </c>
      <c r="AB430" s="12" t="s">
        <v>87</v>
      </c>
      <c r="AC430" s="12" t="s">
        <v>87</v>
      </c>
      <c r="AD430" s="14">
        <v>43622</v>
      </c>
      <c r="AE430" s="12" t="s">
        <v>320</v>
      </c>
    </row>
    <row r="431" spans="1:31" x14ac:dyDescent="0.35">
      <c r="A431" s="11">
        <v>430</v>
      </c>
      <c r="B431" s="12" t="s">
        <v>248</v>
      </c>
      <c r="C431" s="12" t="s">
        <v>65</v>
      </c>
      <c r="D431" s="14">
        <v>37874</v>
      </c>
      <c r="E431" s="12" t="s">
        <v>331</v>
      </c>
      <c r="F431" s="15">
        <f t="shared" si="3"/>
        <v>15.887748117727584</v>
      </c>
      <c r="G431" s="12" t="s">
        <v>154</v>
      </c>
      <c r="H431" s="12" t="s">
        <v>312</v>
      </c>
      <c r="I431" s="13" t="s">
        <v>313</v>
      </c>
      <c r="J431" s="14">
        <v>43677</v>
      </c>
      <c r="K431" s="12" t="s">
        <v>325</v>
      </c>
      <c r="L431" s="12" t="s">
        <v>75</v>
      </c>
      <c r="M431" s="12" t="s">
        <v>75</v>
      </c>
      <c r="N431" s="12" t="s">
        <v>325</v>
      </c>
      <c r="O431" s="12" t="s">
        <v>316</v>
      </c>
      <c r="P431" s="12" t="s">
        <v>316</v>
      </c>
      <c r="Q431" s="12" t="s">
        <v>316</v>
      </c>
      <c r="R431" s="12" t="s">
        <v>316</v>
      </c>
      <c r="S431" s="12" t="s">
        <v>316</v>
      </c>
      <c r="T431" s="12" t="s">
        <v>316</v>
      </c>
      <c r="U431" s="12" t="s">
        <v>316</v>
      </c>
      <c r="V431" s="12" t="s">
        <v>316</v>
      </c>
      <c r="W431" s="12" t="s">
        <v>316</v>
      </c>
      <c r="X431" s="12" t="s">
        <v>316</v>
      </c>
      <c r="Y431" s="12" t="s">
        <v>75</v>
      </c>
      <c r="Z431" s="14">
        <v>43677</v>
      </c>
      <c r="AA431" s="14">
        <v>43680</v>
      </c>
      <c r="AB431" s="12" t="s">
        <v>87</v>
      </c>
      <c r="AC431" s="12" t="s">
        <v>87</v>
      </c>
      <c r="AD431" s="14">
        <v>43680</v>
      </c>
      <c r="AE431" s="12" t="s">
        <v>320</v>
      </c>
    </row>
    <row r="432" spans="1:31" x14ac:dyDescent="0.35">
      <c r="A432" s="11">
        <v>431</v>
      </c>
      <c r="B432" s="12" t="s">
        <v>251</v>
      </c>
      <c r="C432" s="12" t="s">
        <v>90</v>
      </c>
      <c r="D432" s="14">
        <v>41640</v>
      </c>
      <c r="E432" s="12" t="s">
        <v>331</v>
      </c>
      <c r="F432" s="15">
        <f t="shared" si="3"/>
        <v>5.3744010951403149</v>
      </c>
      <c r="G432" s="12" t="s">
        <v>142</v>
      </c>
      <c r="H432" s="12" t="s">
        <v>312</v>
      </c>
      <c r="I432" s="13" t="s">
        <v>340</v>
      </c>
      <c r="J432" s="14">
        <v>43603</v>
      </c>
      <c r="K432" s="12" t="s">
        <v>676</v>
      </c>
      <c r="L432" s="12" t="s">
        <v>75</v>
      </c>
      <c r="M432" s="12" t="s">
        <v>75</v>
      </c>
      <c r="N432" s="12" t="s">
        <v>315</v>
      </c>
      <c r="O432" s="12" t="s">
        <v>316</v>
      </c>
      <c r="P432" s="12" t="s">
        <v>317</v>
      </c>
      <c r="Q432" s="12" t="s">
        <v>589</v>
      </c>
      <c r="R432" s="12" t="s">
        <v>677</v>
      </c>
      <c r="S432" s="12" t="s">
        <v>589</v>
      </c>
      <c r="T432" s="12" t="s">
        <v>87</v>
      </c>
      <c r="U432" s="12" t="s">
        <v>316</v>
      </c>
      <c r="V432" s="12" t="s">
        <v>316</v>
      </c>
      <c r="W432" s="12" t="s">
        <v>316</v>
      </c>
      <c r="X432" s="12" t="s">
        <v>316</v>
      </c>
      <c r="Y432" s="12" t="s">
        <v>75</v>
      </c>
      <c r="Z432" s="14">
        <v>43603</v>
      </c>
      <c r="AA432" s="14">
        <v>43610</v>
      </c>
      <c r="AB432" s="12" t="s">
        <v>87</v>
      </c>
      <c r="AC432" s="12" t="s">
        <v>87</v>
      </c>
      <c r="AD432" s="14">
        <v>43610</v>
      </c>
      <c r="AE432" s="12" t="s">
        <v>320</v>
      </c>
    </row>
    <row r="433" spans="1:31" x14ac:dyDescent="0.35">
      <c r="A433" s="11">
        <v>432</v>
      </c>
      <c r="B433" s="12" t="s">
        <v>251</v>
      </c>
      <c r="C433" s="12" t="s">
        <v>90</v>
      </c>
      <c r="D433" s="14">
        <v>41640</v>
      </c>
      <c r="E433" s="12" t="s">
        <v>331</v>
      </c>
      <c r="F433" s="15">
        <f t="shared" si="3"/>
        <v>5.462012320328542</v>
      </c>
      <c r="G433" s="12" t="s">
        <v>142</v>
      </c>
      <c r="H433" s="12" t="s">
        <v>312</v>
      </c>
      <c r="I433" s="13" t="s">
        <v>313</v>
      </c>
      <c r="J433" s="14">
        <v>43635</v>
      </c>
      <c r="K433" s="12" t="s">
        <v>385</v>
      </c>
      <c r="L433" s="12" t="s">
        <v>75</v>
      </c>
      <c r="M433" s="12" t="s">
        <v>75</v>
      </c>
      <c r="N433" s="12" t="s">
        <v>322</v>
      </c>
      <c r="O433" s="12" t="s">
        <v>316</v>
      </c>
      <c r="P433" s="12" t="s">
        <v>317</v>
      </c>
      <c r="Q433" s="12" t="s">
        <v>323</v>
      </c>
      <c r="R433" s="12" t="s">
        <v>316</v>
      </c>
      <c r="S433" s="12" t="s">
        <v>316</v>
      </c>
      <c r="T433" s="12" t="s">
        <v>316</v>
      </c>
      <c r="U433" s="12" t="s">
        <v>316</v>
      </c>
      <c r="V433" s="12" t="s">
        <v>316</v>
      </c>
      <c r="W433" s="12" t="s">
        <v>316</v>
      </c>
      <c r="X433" s="12" t="s">
        <v>316</v>
      </c>
      <c r="Y433" s="12" t="s">
        <v>75</v>
      </c>
      <c r="Z433" s="14">
        <v>43635</v>
      </c>
      <c r="AA433" s="14">
        <v>43648</v>
      </c>
      <c r="AB433" s="12" t="s">
        <v>87</v>
      </c>
      <c r="AC433" s="12" t="s">
        <v>87</v>
      </c>
      <c r="AD433" s="14">
        <v>43648</v>
      </c>
      <c r="AE433" s="12" t="s">
        <v>320</v>
      </c>
    </row>
    <row r="434" spans="1:31" x14ac:dyDescent="0.35">
      <c r="A434" s="11">
        <v>433</v>
      </c>
      <c r="B434" s="12" t="s">
        <v>251</v>
      </c>
      <c r="C434" s="12" t="s">
        <v>90</v>
      </c>
      <c r="D434" s="14">
        <v>41640</v>
      </c>
      <c r="E434" s="12" t="s">
        <v>331</v>
      </c>
      <c r="F434" s="15">
        <f t="shared" si="3"/>
        <v>5.5824777549623548</v>
      </c>
      <c r="G434" s="12" t="s">
        <v>154</v>
      </c>
      <c r="H434" s="12" t="s">
        <v>312</v>
      </c>
      <c r="I434" s="13" t="s">
        <v>313</v>
      </c>
      <c r="J434" s="14">
        <v>43679</v>
      </c>
      <c r="K434" s="12" t="s">
        <v>652</v>
      </c>
      <c r="L434" s="12" t="s">
        <v>75</v>
      </c>
      <c r="M434" s="12" t="s">
        <v>75</v>
      </c>
      <c r="N434" s="12" t="s">
        <v>322</v>
      </c>
      <c r="O434" s="12" t="s">
        <v>316</v>
      </c>
      <c r="P434" s="12" t="s">
        <v>317</v>
      </c>
      <c r="Q434" s="12" t="s">
        <v>516</v>
      </c>
      <c r="R434" s="12" t="s">
        <v>316</v>
      </c>
      <c r="S434" s="12" t="s">
        <v>316</v>
      </c>
      <c r="T434" s="12" t="s">
        <v>316</v>
      </c>
      <c r="U434" s="12" t="s">
        <v>316</v>
      </c>
      <c r="V434" s="12" t="s">
        <v>316</v>
      </c>
      <c r="W434" s="12" t="s">
        <v>316</v>
      </c>
      <c r="X434" s="12" t="s">
        <v>316</v>
      </c>
      <c r="Y434" s="12" t="s">
        <v>75</v>
      </c>
      <c r="Z434" s="14">
        <v>43679</v>
      </c>
      <c r="AA434" s="14">
        <v>43681</v>
      </c>
      <c r="AB434" s="12" t="s">
        <v>87</v>
      </c>
      <c r="AC434" s="12" t="s">
        <v>87</v>
      </c>
      <c r="AD434" s="14">
        <v>43681</v>
      </c>
      <c r="AE434" s="12" t="s">
        <v>320</v>
      </c>
    </row>
    <row r="435" spans="1:31" x14ac:dyDescent="0.35">
      <c r="A435" s="11">
        <v>434</v>
      </c>
      <c r="B435" s="12" t="s">
        <v>251</v>
      </c>
      <c r="C435" s="12" t="s">
        <v>90</v>
      </c>
      <c r="D435" s="14">
        <v>41640</v>
      </c>
      <c r="E435" s="12" t="s">
        <v>331</v>
      </c>
      <c r="F435" s="15">
        <f t="shared" si="3"/>
        <v>5.675564681724846</v>
      </c>
      <c r="G435" s="12" t="s">
        <v>154</v>
      </c>
      <c r="H435" s="12" t="s">
        <v>312</v>
      </c>
      <c r="I435" s="13" t="s">
        <v>313</v>
      </c>
      <c r="J435" s="14">
        <v>43713</v>
      </c>
      <c r="K435" s="12" t="s">
        <v>325</v>
      </c>
      <c r="L435" s="12" t="s">
        <v>75</v>
      </c>
      <c r="M435" s="12" t="s">
        <v>75</v>
      </c>
      <c r="N435" s="12" t="s">
        <v>325</v>
      </c>
      <c r="O435" s="12" t="s">
        <v>316</v>
      </c>
      <c r="P435" s="12" t="s">
        <v>316</v>
      </c>
      <c r="Q435" s="12" t="s">
        <v>316</v>
      </c>
      <c r="R435" s="12" t="s">
        <v>316</v>
      </c>
      <c r="S435" s="12" t="s">
        <v>316</v>
      </c>
      <c r="T435" s="12" t="s">
        <v>316</v>
      </c>
      <c r="U435" s="12" t="s">
        <v>316</v>
      </c>
      <c r="V435" s="12" t="s">
        <v>316</v>
      </c>
      <c r="W435" s="12" t="s">
        <v>316</v>
      </c>
      <c r="X435" s="12" t="s">
        <v>316</v>
      </c>
      <c r="Y435" s="12" t="s">
        <v>75</v>
      </c>
      <c r="Z435" s="14">
        <v>43713</v>
      </c>
      <c r="AA435" s="14">
        <v>43715</v>
      </c>
      <c r="AB435" s="12" t="s">
        <v>87</v>
      </c>
      <c r="AC435" s="12" t="s">
        <v>87</v>
      </c>
      <c r="AD435" s="14">
        <v>43715</v>
      </c>
      <c r="AE435" s="12" t="s">
        <v>320</v>
      </c>
    </row>
    <row r="436" spans="1:31" x14ac:dyDescent="0.35">
      <c r="A436" s="11">
        <v>435</v>
      </c>
      <c r="B436" s="12" t="s">
        <v>251</v>
      </c>
      <c r="C436" s="12" t="s">
        <v>90</v>
      </c>
      <c r="D436" s="14">
        <v>41640</v>
      </c>
      <c r="E436" s="12" t="s">
        <v>331</v>
      </c>
      <c r="F436" s="15">
        <f t="shared" si="3"/>
        <v>5.7659137577002051</v>
      </c>
      <c r="G436" s="12" t="s">
        <v>154</v>
      </c>
      <c r="H436" s="12" t="s">
        <v>312</v>
      </c>
      <c r="I436" s="13" t="s">
        <v>313</v>
      </c>
      <c r="J436" s="14">
        <v>43746</v>
      </c>
      <c r="K436" s="12" t="s">
        <v>325</v>
      </c>
      <c r="L436" s="12" t="s">
        <v>75</v>
      </c>
      <c r="M436" s="12" t="s">
        <v>75</v>
      </c>
      <c r="N436" s="12" t="s">
        <v>325</v>
      </c>
      <c r="O436" s="12" t="s">
        <v>316</v>
      </c>
      <c r="P436" s="12" t="s">
        <v>316</v>
      </c>
      <c r="Q436" s="12" t="s">
        <v>316</v>
      </c>
      <c r="R436" s="12" t="s">
        <v>316</v>
      </c>
      <c r="S436" s="12" t="s">
        <v>316</v>
      </c>
      <c r="T436" s="12" t="s">
        <v>316</v>
      </c>
      <c r="U436" s="12" t="s">
        <v>316</v>
      </c>
      <c r="V436" s="12" t="s">
        <v>316</v>
      </c>
      <c r="W436" s="12" t="s">
        <v>316</v>
      </c>
      <c r="X436" s="12" t="s">
        <v>316</v>
      </c>
      <c r="Y436" s="12" t="s">
        <v>75</v>
      </c>
      <c r="Z436" s="14">
        <v>43746</v>
      </c>
      <c r="AA436" s="14">
        <v>43750</v>
      </c>
      <c r="AB436" s="12" t="s">
        <v>87</v>
      </c>
      <c r="AC436" s="12" t="s">
        <v>87</v>
      </c>
      <c r="AD436" s="14">
        <v>43750</v>
      </c>
      <c r="AE436" s="12" t="s">
        <v>320</v>
      </c>
    </row>
    <row r="437" spans="1:31" x14ac:dyDescent="0.35">
      <c r="A437" s="11">
        <v>436</v>
      </c>
      <c r="B437" s="12" t="s">
        <v>251</v>
      </c>
      <c r="C437" s="12" t="s">
        <v>90</v>
      </c>
      <c r="D437" s="14">
        <v>41640</v>
      </c>
      <c r="E437" s="12" t="s">
        <v>331</v>
      </c>
      <c r="F437" s="15">
        <f t="shared" si="3"/>
        <v>5.8836413415468858</v>
      </c>
      <c r="G437" s="12" t="s">
        <v>324</v>
      </c>
      <c r="H437" s="12" t="s">
        <v>312</v>
      </c>
      <c r="I437" s="13" t="s">
        <v>313</v>
      </c>
      <c r="J437" s="14">
        <v>43789</v>
      </c>
      <c r="K437" s="12" t="s">
        <v>325</v>
      </c>
      <c r="L437" s="12" t="s">
        <v>75</v>
      </c>
      <c r="M437" s="12" t="s">
        <v>75</v>
      </c>
      <c r="N437" s="12" t="s">
        <v>325</v>
      </c>
      <c r="O437" s="12" t="s">
        <v>316</v>
      </c>
      <c r="P437" s="12" t="s">
        <v>316</v>
      </c>
      <c r="Q437" s="12" t="s">
        <v>316</v>
      </c>
      <c r="R437" s="12" t="s">
        <v>316</v>
      </c>
      <c r="S437" s="12" t="s">
        <v>316</v>
      </c>
      <c r="T437" s="12" t="s">
        <v>316</v>
      </c>
      <c r="U437" s="12" t="s">
        <v>316</v>
      </c>
      <c r="V437" s="12" t="s">
        <v>316</v>
      </c>
      <c r="W437" s="12" t="s">
        <v>316</v>
      </c>
      <c r="X437" s="12" t="s">
        <v>316</v>
      </c>
      <c r="Y437" s="12" t="s">
        <v>75</v>
      </c>
      <c r="Z437" s="14">
        <v>43789</v>
      </c>
      <c r="AA437" s="14">
        <v>43791</v>
      </c>
      <c r="AB437" s="12" t="s">
        <v>87</v>
      </c>
      <c r="AC437" s="12" t="s">
        <v>87</v>
      </c>
      <c r="AD437" s="14">
        <v>43791</v>
      </c>
      <c r="AE437" s="12" t="s">
        <v>320</v>
      </c>
    </row>
    <row r="438" spans="1:31" x14ac:dyDescent="0.35">
      <c r="A438" s="11">
        <v>437</v>
      </c>
      <c r="B438" s="12" t="s">
        <v>251</v>
      </c>
      <c r="C438" s="12" t="s">
        <v>90</v>
      </c>
      <c r="D438" s="14">
        <v>41640</v>
      </c>
      <c r="E438" s="12" t="s">
        <v>331</v>
      </c>
      <c r="F438" s="15">
        <f t="shared" si="3"/>
        <v>5.9520876112251884</v>
      </c>
      <c r="G438" s="12" t="s">
        <v>324</v>
      </c>
      <c r="H438" s="12" t="s">
        <v>312</v>
      </c>
      <c r="I438" s="13" t="s">
        <v>340</v>
      </c>
      <c r="J438" s="14">
        <v>43814</v>
      </c>
      <c r="K438" s="12" t="s">
        <v>678</v>
      </c>
      <c r="L438" s="12" t="s">
        <v>75</v>
      </c>
      <c r="M438" s="12" t="s">
        <v>75</v>
      </c>
      <c r="N438" s="12" t="s">
        <v>315</v>
      </c>
      <c r="O438" s="12" t="s">
        <v>316</v>
      </c>
      <c r="P438" s="12" t="s">
        <v>335</v>
      </c>
      <c r="Q438" s="12" t="s">
        <v>363</v>
      </c>
      <c r="R438" s="12" t="s">
        <v>679</v>
      </c>
      <c r="S438" s="12" t="s">
        <v>318</v>
      </c>
      <c r="T438" s="12" t="s">
        <v>75</v>
      </c>
      <c r="U438" s="12" t="s">
        <v>316</v>
      </c>
      <c r="V438" s="12" t="s">
        <v>316</v>
      </c>
      <c r="W438" s="12" t="s">
        <v>316</v>
      </c>
      <c r="X438" s="12" t="s">
        <v>316</v>
      </c>
      <c r="Y438" s="12" t="s">
        <v>75</v>
      </c>
      <c r="Z438" s="14">
        <v>43814</v>
      </c>
      <c r="AA438" s="14">
        <v>43826</v>
      </c>
      <c r="AB438" s="12" t="s">
        <v>87</v>
      </c>
      <c r="AC438" s="12" t="s">
        <v>87</v>
      </c>
      <c r="AD438" s="14">
        <v>43826</v>
      </c>
      <c r="AE438" s="12" t="s">
        <v>320</v>
      </c>
    </row>
    <row r="439" spans="1:31" x14ac:dyDescent="0.35">
      <c r="A439" s="11">
        <v>438</v>
      </c>
      <c r="B439" s="12" t="s">
        <v>251</v>
      </c>
      <c r="C439" s="12" t="s">
        <v>90</v>
      </c>
      <c r="D439" s="14">
        <v>41640</v>
      </c>
      <c r="E439" s="12" t="s">
        <v>331</v>
      </c>
      <c r="F439" s="15">
        <f t="shared" si="3"/>
        <v>6.1273100616016425</v>
      </c>
      <c r="G439" s="12" t="s">
        <v>326</v>
      </c>
      <c r="H439" s="12" t="s">
        <v>312</v>
      </c>
      <c r="I439" s="13" t="s">
        <v>313</v>
      </c>
      <c r="J439" s="14">
        <v>43878</v>
      </c>
      <c r="K439" s="12" t="s">
        <v>325</v>
      </c>
      <c r="L439" s="12" t="s">
        <v>75</v>
      </c>
      <c r="M439" s="12" t="s">
        <v>75</v>
      </c>
      <c r="N439" s="12" t="s">
        <v>325</v>
      </c>
      <c r="O439" s="12" t="s">
        <v>316</v>
      </c>
      <c r="P439" s="12" t="s">
        <v>316</v>
      </c>
      <c r="Q439" s="12" t="s">
        <v>316</v>
      </c>
      <c r="R439" s="12" t="s">
        <v>316</v>
      </c>
      <c r="S439" s="12" t="s">
        <v>316</v>
      </c>
      <c r="T439" s="12" t="s">
        <v>316</v>
      </c>
      <c r="U439" s="12" t="s">
        <v>316</v>
      </c>
      <c r="V439" s="12" t="s">
        <v>316</v>
      </c>
      <c r="W439" s="12" t="s">
        <v>316</v>
      </c>
      <c r="X439" s="12" t="s">
        <v>316</v>
      </c>
      <c r="Y439" s="12" t="s">
        <v>75</v>
      </c>
      <c r="Z439" s="14">
        <v>43878</v>
      </c>
      <c r="AA439" s="14">
        <v>43881</v>
      </c>
      <c r="AB439" s="12" t="s">
        <v>87</v>
      </c>
      <c r="AC439" s="12" t="s">
        <v>87</v>
      </c>
      <c r="AD439" s="14">
        <v>43881</v>
      </c>
      <c r="AE439" s="12" t="s">
        <v>320</v>
      </c>
    </row>
    <row r="440" spans="1:31" x14ac:dyDescent="0.35">
      <c r="A440" s="11">
        <v>439</v>
      </c>
      <c r="B440" s="12" t="s">
        <v>252</v>
      </c>
      <c r="C440" s="12" t="s">
        <v>65</v>
      </c>
      <c r="D440" s="14">
        <v>42777</v>
      </c>
      <c r="E440" s="12" t="s">
        <v>331</v>
      </c>
      <c r="F440" s="15">
        <f t="shared" si="3"/>
        <v>2.1875427789185489</v>
      </c>
      <c r="G440" s="12" t="s">
        <v>76</v>
      </c>
      <c r="H440" s="12" t="s">
        <v>312</v>
      </c>
      <c r="I440" s="13" t="s">
        <v>313</v>
      </c>
      <c r="J440" s="14">
        <v>43576</v>
      </c>
      <c r="K440" s="12" t="s">
        <v>680</v>
      </c>
      <c r="L440" s="12" t="s">
        <v>87</v>
      </c>
      <c r="M440" s="12" t="s">
        <v>75</v>
      </c>
      <c r="N440" s="12" t="s">
        <v>367</v>
      </c>
      <c r="P440" s="12" t="s">
        <v>335</v>
      </c>
      <c r="Q440" s="12" t="s">
        <v>681</v>
      </c>
      <c r="R440" s="12" t="s">
        <v>438</v>
      </c>
      <c r="S440" s="12" t="s">
        <v>318</v>
      </c>
      <c r="T440" s="12" t="s">
        <v>87</v>
      </c>
      <c r="U440" s="12" t="s">
        <v>316</v>
      </c>
      <c r="V440" s="12" t="s">
        <v>316</v>
      </c>
      <c r="W440" s="12" t="s">
        <v>370</v>
      </c>
      <c r="X440" s="12" t="s">
        <v>371</v>
      </c>
      <c r="Y440" s="12" t="s">
        <v>75</v>
      </c>
      <c r="Z440" s="14">
        <v>43576</v>
      </c>
      <c r="AA440" s="14">
        <v>43580</v>
      </c>
      <c r="AB440" s="12" t="s">
        <v>87</v>
      </c>
      <c r="AC440" s="12" t="s">
        <v>87</v>
      </c>
      <c r="AD440" s="14">
        <v>43580</v>
      </c>
      <c r="AE440" s="12" t="s">
        <v>320</v>
      </c>
    </row>
    <row r="441" spans="1:31" x14ac:dyDescent="0.35">
      <c r="A441" s="11">
        <v>440</v>
      </c>
      <c r="B441" s="12" t="s">
        <v>252</v>
      </c>
      <c r="C441" s="12" t="s">
        <v>65</v>
      </c>
      <c r="D441" s="14">
        <v>42777</v>
      </c>
      <c r="E441" s="12" t="s">
        <v>331</v>
      </c>
      <c r="F441" s="15">
        <f t="shared" si="3"/>
        <v>2.2806297056810405</v>
      </c>
      <c r="G441" s="12" t="s">
        <v>142</v>
      </c>
      <c r="H441" s="12" t="s">
        <v>312</v>
      </c>
      <c r="I441" s="13" t="s">
        <v>313</v>
      </c>
      <c r="J441" s="14">
        <v>43610</v>
      </c>
      <c r="K441" s="12" t="s">
        <v>385</v>
      </c>
      <c r="L441" s="12" t="s">
        <v>75</v>
      </c>
      <c r="M441" s="12" t="s">
        <v>75</v>
      </c>
      <c r="N441" s="12" t="s">
        <v>322</v>
      </c>
      <c r="O441" s="12" t="s">
        <v>316</v>
      </c>
      <c r="P441" s="12" t="s">
        <v>317</v>
      </c>
      <c r="Q441" s="12" t="s">
        <v>323</v>
      </c>
      <c r="R441" s="12" t="s">
        <v>316</v>
      </c>
      <c r="S441" s="12" t="s">
        <v>316</v>
      </c>
      <c r="T441" s="12" t="s">
        <v>316</v>
      </c>
      <c r="U441" s="12" t="s">
        <v>316</v>
      </c>
      <c r="V441" s="12" t="s">
        <v>316</v>
      </c>
      <c r="W441" s="12" t="s">
        <v>316</v>
      </c>
      <c r="X441" s="12" t="s">
        <v>316</v>
      </c>
      <c r="Y441" s="12" t="s">
        <v>75</v>
      </c>
      <c r="Z441" s="14">
        <v>43610</v>
      </c>
      <c r="AA441" s="14">
        <v>43614</v>
      </c>
      <c r="AB441" s="12" t="s">
        <v>87</v>
      </c>
      <c r="AC441" s="12" t="s">
        <v>87</v>
      </c>
      <c r="AD441" s="14">
        <v>43614</v>
      </c>
      <c r="AE441" s="12" t="s">
        <v>320</v>
      </c>
    </row>
    <row r="442" spans="1:31" x14ac:dyDescent="0.35">
      <c r="A442" s="11">
        <v>441</v>
      </c>
      <c r="B442" s="12" t="s">
        <v>252</v>
      </c>
      <c r="C442" s="12" t="s">
        <v>65</v>
      </c>
      <c r="D442" s="14">
        <v>42777</v>
      </c>
      <c r="E442" s="12" t="s">
        <v>331</v>
      </c>
      <c r="F442" s="15">
        <f t="shared" si="3"/>
        <v>2.3490759753593431</v>
      </c>
      <c r="G442" s="12" t="s">
        <v>142</v>
      </c>
      <c r="H442" s="12" t="s">
        <v>312</v>
      </c>
      <c r="I442" s="13" t="s">
        <v>313</v>
      </c>
      <c r="J442" s="14">
        <v>43635</v>
      </c>
      <c r="K442" s="12" t="s">
        <v>385</v>
      </c>
      <c r="L442" s="12" t="s">
        <v>75</v>
      </c>
      <c r="M442" s="12" t="s">
        <v>75</v>
      </c>
      <c r="N442" s="12" t="s">
        <v>322</v>
      </c>
      <c r="O442" s="12" t="s">
        <v>316</v>
      </c>
      <c r="P442" s="12" t="s">
        <v>317</v>
      </c>
      <c r="Q442" s="12" t="s">
        <v>323</v>
      </c>
      <c r="R442" s="12" t="s">
        <v>316</v>
      </c>
      <c r="S442" s="12" t="s">
        <v>316</v>
      </c>
      <c r="T442" s="12" t="s">
        <v>316</v>
      </c>
      <c r="U442" s="12" t="s">
        <v>316</v>
      </c>
      <c r="V442" s="12" t="s">
        <v>316</v>
      </c>
      <c r="W442" s="12" t="s">
        <v>316</v>
      </c>
      <c r="X442" s="12" t="s">
        <v>316</v>
      </c>
      <c r="Y442" s="12" t="s">
        <v>75</v>
      </c>
      <c r="Z442" s="14">
        <v>43635</v>
      </c>
      <c r="AA442" s="14">
        <v>43637</v>
      </c>
      <c r="AB442" s="12" t="s">
        <v>87</v>
      </c>
      <c r="AC442" s="12" t="s">
        <v>87</v>
      </c>
      <c r="AD442" s="14">
        <v>43637</v>
      </c>
      <c r="AE442" s="12" t="s">
        <v>320</v>
      </c>
    </row>
    <row r="443" spans="1:31" x14ac:dyDescent="0.35">
      <c r="A443" s="11">
        <v>442</v>
      </c>
      <c r="B443" s="12" t="s">
        <v>252</v>
      </c>
      <c r="C443" s="12" t="s">
        <v>65</v>
      </c>
      <c r="D443" s="14">
        <v>42777</v>
      </c>
      <c r="E443" s="12" t="s">
        <v>331</v>
      </c>
      <c r="F443" s="15">
        <f t="shared" si="3"/>
        <v>2.3627652292950034</v>
      </c>
      <c r="G443" s="12" t="s">
        <v>142</v>
      </c>
      <c r="H443" s="12" t="s">
        <v>312</v>
      </c>
      <c r="I443" s="13" t="s">
        <v>313</v>
      </c>
      <c r="J443" s="14">
        <v>43640</v>
      </c>
      <c r="K443" s="12" t="s">
        <v>682</v>
      </c>
      <c r="L443" s="12" t="s">
        <v>75</v>
      </c>
      <c r="M443" s="12" t="s">
        <v>75</v>
      </c>
      <c r="N443" s="12" t="s">
        <v>322</v>
      </c>
      <c r="O443" s="12" t="s">
        <v>316</v>
      </c>
      <c r="P443" s="12" t="s">
        <v>335</v>
      </c>
      <c r="Q443" s="12" t="s">
        <v>608</v>
      </c>
      <c r="R443" s="12" t="s">
        <v>316</v>
      </c>
      <c r="S443" s="12" t="s">
        <v>316</v>
      </c>
      <c r="T443" s="12" t="s">
        <v>316</v>
      </c>
      <c r="U443" s="12" t="s">
        <v>316</v>
      </c>
      <c r="V443" s="12" t="s">
        <v>316</v>
      </c>
      <c r="W443" s="12" t="s">
        <v>316</v>
      </c>
      <c r="X443" s="12" t="s">
        <v>316</v>
      </c>
      <c r="Y443" s="12" t="s">
        <v>75</v>
      </c>
      <c r="Z443" s="14">
        <v>43640</v>
      </c>
      <c r="AA443" s="14">
        <v>43642</v>
      </c>
      <c r="AB443" s="12" t="s">
        <v>87</v>
      </c>
      <c r="AC443" s="12" t="s">
        <v>87</v>
      </c>
      <c r="AD443" s="14">
        <v>43642</v>
      </c>
      <c r="AE443" s="12" t="s">
        <v>320</v>
      </c>
    </row>
    <row r="444" spans="1:31" x14ac:dyDescent="0.35">
      <c r="A444" s="11">
        <v>443</v>
      </c>
      <c r="B444" s="12" t="s">
        <v>252</v>
      </c>
      <c r="C444" s="12" t="s">
        <v>65</v>
      </c>
      <c r="D444" s="14">
        <v>42777</v>
      </c>
      <c r="E444" s="12" t="s">
        <v>331</v>
      </c>
      <c r="F444" s="15">
        <f t="shared" si="3"/>
        <v>2.431211498973306</v>
      </c>
      <c r="G444" s="12" t="s">
        <v>154</v>
      </c>
      <c r="H444" s="12" t="s">
        <v>312</v>
      </c>
      <c r="I444" s="13" t="s">
        <v>313</v>
      </c>
      <c r="J444" s="14">
        <v>43665</v>
      </c>
      <c r="K444" s="12" t="s">
        <v>683</v>
      </c>
      <c r="L444" s="12" t="s">
        <v>87</v>
      </c>
      <c r="M444" s="12" t="s">
        <v>87</v>
      </c>
      <c r="N444" s="12" t="s">
        <v>367</v>
      </c>
      <c r="O444" s="12" t="s">
        <v>316</v>
      </c>
      <c r="P444" s="12" t="s">
        <v>317</v>
      </c>
      <c r="Q444" s="12" t="s">
        <v>610</v>
      </c>
      <c r="R444" s="12" t="s">
        <v>369</v>
      </c>
      <c r="S444" s="12" t="s">
        <v>610</v>
      </c>
      <c r="T444" s="12" t="s">
        <v>87</v>
      </c>
      <c r="U444" s="12" t="s">
        <v>316</v>
      </c>
      <c r="V444" s="12" t="s">
        <v>316</v>
      </c>
      <c r="W444" s="12" t="s">
        <v>316</v>
      </c>
      <c r="X444" s="12" t="s">
        <v>316</v>
      </c>
      <c r="Y444" s="12" t="s">
        <v>87</v>
      </c>
      <c r="Z444" s="11" t="s">
        <v>316</v>
      </c>
      <c r="AA444" s="11" t="s">
        <v>316</v>
      </c>
      <c r="AB444" s="12" t="s">
        <v>316</v>
      </c>
      <c r="AC444" s="12" t="s">
        <v>87</v>
      </c>
      <c r="AD444" s="14">
        <v>43678</v>
      </c>
      <c r="AE444" s="12" t="s">
        <v>320</v>
      </c>
    </row>
    <row r="445" spans="1:31" x14ac:dyDescent="0.35">
      <c r="A445" s="11">
        <v>444</v>
      </c>
      <c r="B445" s="12" t="s">
        <v>252</v>
      </c>
      <c r="C445" s="12" t="s">
        <v>65</v>
      </c>
      <c r="D445" s="14">
        <v>42777</v>
      </c>
      <c r="E445" s="12" t="s">
        <v>331</v>
      </c>
      <c r="F445" s="15">
        <f t="shared" si="3"/>
        <v>2.4996577686516086</v>
      </c>
      <c r="G445" s="12" t="s">
        <v>154</v>
      </c>
      <c r="H445" s="12" t="s">
        <v>312</v>
      </c>
      <c r="I445" s="13" t="s">
        <v>313</v>
      </c>
      <c r="J445" s="14">
        <v>43690</v>
      </c>
      <c r="K445" s="12" t="s">
        <v>325</v>
      </c>
      <c r="L445" s="12" t="s">
        <v>75</v>
      </c>
      <c r="M445" s="12" t="s">
        <v>75</v>
      </c>
      <c r="N445" s="12" t="s">
        <v>325</v>
      </c>
      <c r="O445" s="12" t="s">
        <v>316</v>
      </c>
      <c r="P445" s="12" t="s">
        <v>316</v>
      </c>
      <c r="Q445" s="12" t="s">
        <v>316</v>
      </c>
      <c r="R445" s="12" t="s">
        <v>316</v>
      </c>
      <c r="S445" s="12" t="s">
        <v>316</v>
      </c>
      <c r="T445" s="12" t="s">
        <v>316</v>
      </c>
      <c r="U445" s="12" t="s">
        <v>316</v>
      </c>
      <c r="V445" s="12" t="s">
        <v>316</v>
      </c>
      <c r="W445" s="12" t="s">
        <v>316</v>
      </c>
      <c r="X445" s="12" t="s">
        <v>316</v>
      </c>
      <c r="Y445" s="12" t="s">
        <v>75</v>
      </c>
      <c r="Z445" s="14">
        <v>43690</v>
      </c>
      <c r="AA445" s="14">
        <v>43691</v>
      </c>
      <c r="AB445" s="12" t="s">
        <v>87</v>
      </c>
      <c r="AC445" s="12" t="s">
        <v>87</v>
      </c>
      <c r="AD445" s="14">
        <v>43691</v>
      </c>
      <c r="AE445" s="12" t="s">
        <v>320</v>
      </c>
    </row>
    <row r="446" spans="1:31" x14ac:dyDescent="0.35">
      <c r="A446" s="11">
        <v>445</v>
      </c>
      <c r="B446" s="12" t="s">
        <v>252</v>
      </c>
      <c r="C446" s="12" t="s">
        <v>65</v>
      </c>
      <c r="D446" s="14">
        <v>42777</v>
      </c>
      <c r="E446" s="12" t="s">
        <v>331</v>
      </c>
      <c r="F446" s="15">
        <f t="shared" si="3"/>
        <v>2.5078713210130048</v>
      </c>
      <c r="G446" s="12" t="s">
        <v>154</v>
      </c>
      <c r="H446" s="12" t="s">
        <v>312</v>
      </c>
      <c r="I446" s="13" t="s">
        <v>313</v>
      </c>
      <c r="J446" s="14">
        <v>43693</v>
      </c>
      <c r="K446" s="12" t="s">
        <v>325</v>
      </c>
      <c r="L446" s="12" t="s">
        <v>75</v>
      </c>
      <c r="M446" s="12" t="s">
        <v>75</v>
      </c>
      <c r="N446" s="12" t="s">
        <v>325</v>
      </c>
      <c r="O446" s="12" t="s">
        <v>316</v>
      </c>
      <c r="P446" s="12" t="s">
        <v>316</v>
      </c>
      <c r="Q446" s="12" t="s">
        <v>316</v>
      </c>
      <c r="R446" s="12" t="s">
        <v>316</v>
      </c>
      <c r="S446" s="12" t="s">
        <v>316</v>
      </c>
      <c r="T446" s="12" t="s">
        <v>316</v>
      </c>
      <c r="U446" s="12" t="s">
        <v>316</v>
      </c>
      <c r="V446" s="12" t="s">
        <v>316</v>
      </c>
      <c r="W446" s="12" t="s">
        <v>316</v>
      </c>
      <c r="X446" s="12" t="s">
        <v>316</v>
      </c>
      <c r="Y446" s="12" t="s">
        <v>75</v>
      </c>
      <c r="Z446" s="14">
        <v>43693</v>
      </c>
      <c r="AA446" s="14">
        <v>43694</v>
      </c>
      <c r="AB446" s="12" t="s">
        <v>87</v>
      </c>
      <c r="AC446" s="12" t="s">
        <v>87</v>
      </c>
      <c r="AD446" s="14">
        <v>43694</v>
      </c>
      <c r="AE446" s="12" t="s">
        <v>320</v>
      </c>
    </row>
    <row r="447" spans="1:31" x14ac:dyDescent="0.35">
      <c r="A447" s="11">
        <v>446</v>
      </c>
      <c r="B447" s="12" t="s">
        <v>254</v>
      </c>
      <c r="C447" s="12" t="s">
        <v>65</v>
      </c>
      <c r="D447" s="14">
        <v>42139</v>
      </c>
      <c r="E447" s="12" t="s">
        <v>311</v>
      </c>
      <c r="F447" s="15">
        <f t="shared" si="3"/>
        <v>3.8521560574948666</v>
      </c>
      <c r="G447" s="12" t="s">
        <v>76</v>
      </c>
      <c r="H447" s="12" t="s">
        <v>312</v>
      </c>
      <c r="I447" s="13" t="s">
        <v>313</v>
      </c>
      <c r="J447" s="14">
        <v>43546</v>
      </c>
      <c r="K447" s="12" t="s">
        <v>325</v>
      </c>
      <c r="L447" s="12" t="s">
        <v>75</v>
      </c>
      <c r="M447" s="12" t="s">
        <v>75</v>
      </c>
      <c r="N447" s="12" t="s">
        <v>325</v>
      </c>
      <c r="O447" s="12" t="s">
        <v>316</v>
      </c>
      <c r="P447" s="12" t="s">
        <v>316</v>
      </c>
      <c r="Q447" s="12" t="s">
        <v>316</v>
      </c>
      <c r="R447" s="12" t="s">
        <v>316</v>
      </c>
      <c r="S447" s="12" t="s">
        <v>316</v>
      </c>
      <c r="T447" s="12" t="s">
        <v>316</v>
      </c>
      <c r="U447" s="12" t="s">
        <v>316</v>
      </c>
      <c r="V447" s="12" t="s">
        <v>316</v>
      </c>
      <c r="W447" s="12" t="s">
        <v>316</v>
      </c>
      <c r="X447" s="12" t="s">
        <v>316</v>
      </c>
      <c r="Y447" s="12" t="s">
        <v>75</v>
      </c>
      <c r="Z447" s="14">
        <v>43546</v>
      </c>
      <c r="AA447" s="14">
        <v>43548</v>
      </c>
      <c r="AB447" s="12" t="s">
        <v>87</v>
      </c>
      <c r="AC447" s="12" t="s">
        <v>87</v>
      </c>
      <c r="AD447" s="14">
        <v>43548</v>
      </c>
      <c r="AE447" s="12" t="s">
        <v>320</v>
      </c>
    </row>
    <row r="448" spans="1:31" x14ac:dyDescent="0.35">
      <c r="A448" s="11">
        <v>447</v>
      </c>
      <c r="B448" s="12" t="s">
        <v>254</v>
      </c>
      <c r="C448" s="12" t="s">
        <v>65</v>
      </c>
      <c r="D448" s="14">
        <v>42139</v>
      </c>
      <c r="E448" s="12" t="s">
        <v>311</v>
      </c>
      <c r="F448" s="15">
        <f t="shared" si="3"/>
        <v>3.8767967145790556</v>
      </c>
      <c r="G448" s="12" t="s">
        <v>76</v>
      </c>
      <c r="H448" s="12" t="s">
        <v>312</v>
      </c>
      <c r="I448" s="13" t="s">
        <v>313</v>
      </c>
      <c r="J448" s="14">
        <v>43555</v>
      </c>
      <c r="K448" s="12" t="s">
        <v>329</v>
      </c>
      <c r="L448" s="12" t="s">
        <v>75</v>
      </c>
      <c r="M448" s="12" t="s">
        <v>75</v>
      </c>
      <c r="N448" s="12" t="s">
        <v>322</v>
      </c>
      <c r="O448" s="12" t="s">
        <v>316</v>
      </c>
      <c r="P448" s="12" t="s">
        <v>317</v>
      </c>
      <c r="Q448" s="12" t="s">
        <v>330</v>
      </c>
      <c r="R448" s="12" t="s">
        <v>316</v>
      </c>
      <c r="S448" s="12" t="s">
        <v>316</v>
      </c>
      <c r="T448" s="12" t="s">
        <v>316</v>
      </c>
      <c r="U448" s="12" t="s">
        <v>316</v>
      </c>
      <c r="V448" s="12" t="s">
        <v>316</v>
      </c>
      <c r="W448" s="12" t="s">
        <v>316</v>
      </c>
      <c r="X448" s="12" t="s">
        <v>316</v>
      </c>
      <c r="Y448" s="12" t="s">
        <v>75</v>
      </c>
      <c r="Z448" s="14">
        <v>43555</v>
      </c>
      <c r="AA448" s="14">
        <v>43557</v>
      </c>
      <c r="AB448" s="12" t="s">
        <v>87</v>
      </c>
      <c r="AC448" s="12" t="s">
        <v>87</v>
      </c>
      <c r="AD448" s="14">
        <v>43557</v>
      </c>
      <c r="AE448" s="12" t="s">
        <v>320</v>
      </c>
    </row>
    <row r="449" spans="1:31" x14ac:dyDescent="0.35">
      <c r="A449" s="11">
        <v>448</v>
      </c>
      <c r="B449" s="12" t="s">
        <v>254</v>
      </c>
      <c r="C449" s="12" t="s">
        <v>65</v>
      </c>
      <c r="D449" s="14">
        <v>42139</v>
      </c>
      <c r="E449" s="12" t="s">
        <v>311</v>
      </c>
      <c r="F449" s="15">
        <f t="shared" si="3"/>
        <v>4.2984257357973989</v>
      </c>
      <c r="G449" s="12" t="s">
        <v>324</v>
      </c>
      <c r="H449" s="12" t="s">
        <v>312</v>
      </c>
      <c r="I449" s="13" t="s">
        <v>313</v>
      </c>
      <c r="J449" s="14">
        <v>43709</v>
      </c>
      <c r="K449" s="12" t="s">
        <v>512</v>
      </c>
      <c r="L449" s="12" t="s">
        <v>75</v>
      </c>
      <c r="M449" s="12" t="s">
        <v>75</v>
      </c>
      <c r="N449" s="12" t="s">
        <v>315</v>
      </c>
      <c r="O449" s="12" t="s">
        <v>316</v>
      </c>
      <c r="P449" s="12" t="s">
        <v>317</v>
      </c>
      <c r="Q449" s="12" t="s">
        <v>323</v>
      </c>
      <c r="R449" s="12" t="s">
        <v>316</v>
      </c>
      <c r="S449" s="12" t="s">
        <v>316</v>
      </c>
      <c r="T449" s="12" t="s">
        <v>316</v>
      </c>
      <c r="U449" s="12" t="s">
        <v>316</v>
      </c>
      <c r="V449" s="12" t="s">
        <v>316</v>
      </c>
      <c r="W449" s="12" t="s">
        <v>393</v>
      </c>
      <c r="X449" s="12" t="s">
        <v>371</v>
      </c>
      <c r="Y449" s="12" t="s">
        <v>75</v>
      </c>
      <c r="Z449" s="14">
        <v>43709</v>
      </c>
      <c r="AA449" s="14">
        <v>43713</v>
      </c>
      <c r="AB449" s="12" t="s">
        <v>87</v>
      </c>
      <c r="AC449" s="12" t="s">
        <v>87</v>
      </c>
      <c r="AD449" s="14">
        <v>43713</v>
      </c>
      <c r="AE449" s="12" t="s">
        <v>320</v>
      </c>
    </row>
    <row r="450" spans="1:31" x14ac:dyDescent="0.35">
      <c r="A450" s="11">
        <v>449</v>
      </c>
      <c r="B450" s="12" t="s">
        <v>255</v>
      </c>
      <c r="C450" s="12" t="s">
        <v>65</v>
      </c>
      <c r="D450" s="14">
        <v>41912</v>
      </c>
      <c r="E450" s="12" t="s">
        <v>311</v>
      </c>
      <c r="F450" s="15">
        <f t="shared" si="3"/>
        <v>4.6351813826146477</v>
      </c>
      <c r="G450" s="12" t="s">
        <v>142</v>
      </c>
      <c r="H450" s="12" t="s">
        <v>338</v>
      </c>
      <c r="I450" s="13" t="s">
        <v>313</v>
      </c>
      <c r="J450" s="14">
        <v>43605</v>
      </c>
      <c r="K450" s="12" t="s">
        <v>581</v>
      </c>
      <c r="L450" s="12" t="s">
        <v>316</v>
      </c>
      <c r="M450" s="12" t="s">
        <v>316</v>
      </c>
      <c r="N450" s="12" t="s">
        <v>316</v>
      </c>
      <c r="O450" s="12" t="s">
        <v>581</v>
      </c>
      <c r="P450" s="12" t="s">
        <v>316</v>
      </c>
      <c r="Q450" s="12" t="s">
        <v>316</v>
      </c>
      <c r="R450" s="12" t="s">
        <v>316</v>
      </c>
      <c r="S450" s="12" t="s">
        <v>316</v>
      </c>
      <c r="T450" s="12" t="s">
        <v>316</v>
      </c>
      <c r="U450" s="12" t="s">
        <v>316</v>
      </c>
      <c r="V450" s="12" t="s">
        <v>316</v>
      </c>
      <c r="W450" s="12" t="s">
        <v>316</v>
      </c>
      <c r="X450" s="12" t="s">
        <v>316</v>
      </c>
      <c r="Y450" s="12" t="s">
        <v>75</v>
      </c>
      <c r="Z450" s="14">
        <v>43605</v>
      </c>
      <c r="AA450" s="14">
        <v>43608</v>
      </c>
      <c r="AB450" s="12" t="s">
        <v>87</v>
      </c>
      <c r="AC450" s="12" t="s">
        <v>87</v>
      </c>
      <c r="AD450" s="14">
        <v>43608</v>
      </c>
      <c r="AE450" s="12" t="s">
        <v>320</v>
      </c>
    </row>
    <row r="451" spans="1:31" x14ac:dyDescent="0.35">
      <c r="A451" s="11">
        <v>450</v>
      </c>
      <c r="B451" s="12" t="s">
        <v>255</v>
      </c>
      <c r="C451" s="12" t="s">
        <v>65</v>
      </c>
      <c r="D451" s="14">
        <v>41912</v>
      </c>
      <c r="E451" s="12" t="s">
        <v>311</v>
      </c>
      <c r="F451" s="15">
        <f t="shared" si="3"/>
        <v>4.7720739219712529</v>
      </c>
      <c r="G451" s="12" t="s">
        <v>154</v>
      </c>
      <c r="H451" s="12" t="s">
        <v>312</v>
      </c>
      <c r="I451" s="13" t="s">
        <v>340</v>
      </c>
      <c r="J451" s="14">
        <v>43655</v>
      </c>
      <c r="K451" s="12" t="s">
        <v>513</v>
      </c>
      <c r="L451" s="12" t="s">
        <v>75</v>
      </c>
      <c r="M451" s="12" t="s">
        <v>75</v>
      </c>
      <c r="N451" s="12" t="s">
        <v>315</v>
      </c>
      <c r="O451" s="12" t="s">
        <v>316</v>
      </c>
      <c r="P451" s="12" t="s">
        <v>317</v>
      </c>
      <c r="Q451" s="12" t="s">
        <v>323</v>
      </c>
      <c r="R451" s="12" t="s">
        <v>316</v>
      </c>
      <c r="S451" s="12" t="s">
        <v>316</v>
      </c>
      <c r="T451" s="12" t="s">
        <v>316</v>
      </c>
      <c r="U451" s="12" t="s">
        <v>316</v>
      </c>
      <c r="V451" s="12" t="s">
        <v>316</v>
      </c>
      <c r="W451" s="12" t="s">
        <v>514</v>
      </c>
      <c r="X451" s="12" t="s">
        <v>371</v>
      </c>
      <c r="Y451" s="12" t="s">
        <v>75</v>
      </c>
      <c r="Z451" s="14">
        <v>43655</v>
      </c>
      <c r="AA451" s="14">
        <v>43662</v>
      </c>
      <c r="AB451" s="12" t="s">
        <v>87</v>
      </c>
      <c r="AC451" s="12" t="s">
        <v>87</v>
      </c>
      <c r="AD451" s="14">
        <v>43662</v>
      </c>
      <c r="AE451" s="12" t="s">
        <v>320</v>
      </c>
    </row>
    <row r="452" spans="1:31" x14ac:dyDescent="0.35">
      <c r="A452" s="11">
        <v>451</v>
      </c>
      <c r="B452" s="12" t="s">
        <v>255</v>
      </c>
      <c r="C452" s="12" t="s">
        <v>65</v>
      </c>
      <c r="D452" s="14">
        <v>41912</v>
      </c>
      <c r="E452" s="12" t="s">
        <v>311</v>
      </c>
      <c r="F452" s="15">
        <f t="shared" si="3"/>
        <v>4.8952772073921968</v>
      </c>
      <c r="G452" s="12" t="s">
        <v>324</v>
      </c>
      <c r="H452" s="12" t="s">
        <v>312</v>
      </c>
      <c r="I452" s="13" t="s">
        <v>313</v>
      </c>
      <c r="J452" s="14">
        <v>43700</v>
      </c>
      <c r="K452" s="12" t="s">
        <v>512</v>
      </c>
      <c r="L452" s="12" t="s">
        <v>75</v>
      </c>
      <c r="M452" s="12" t="s">
        <v>75</v>
      </c>
      <c r="N452" s="12" t="s">
        <v>315</v>
      </c>
      <c r="O452" s="12" t="s">
        <v>316</v>
      </c>
      <c r="P452" s="12" t="s">
        <v>317</v>
      </c>
      <c r="Q452" s="12" t="s">
        <v>323</v>
      </c>
      <c r="R452" s="12" t="s">
        <v>316</v>
      </c>
      <c r="S452" s="12" t="s">
        <v>316</v>
      </c>
      <c r="T452" s="12" t="s">
        <v>316</v>
      </c>
      <c r="U452" s="12" t="s">
        <v>316</v>
      </c>
      <c r="V452" s="12" t="s">
        <v>316</v>
      </c>
      <c r="W452" s="12" t="s">
        <v>393</v>
      </c>
      <c r="X452" s="12" t="s">
        <v>371</v>
      </c>
      <c r="Y452" s="12" t="s">
        <v>75</v>
      </c>
      <c r="Z452" s="14">
        <v>43700</v>
      </c>
      <c r="AA452" s="14">
        <v>43705</v>
      </c>
      <c r="AB452" s="12" t="s">
        <v>87</v>
      </c>
      <c r="AC452" s="12" t="s">
        <v>87</v>
      </c>
      <c r="AD452" s="14">
        <v>43705</v>
      </c>
      <c r="AE452" s="12" t="s">
        <v>320</v>
      </c>
    </row>
    <row r="453" spans="1:31" x14ac:dyDescent="0.35">
      <c r="A453" s="11">
        <v>452</v>
      </c>
      <c r="B453" s="12" t="s">
        <v>255</v>
      </c>
      <c r="C453" s="12" t="s">
        <v>65</v>
      </c>
      <c r="D453" s="14">
        <v>41912</v>
      </c>
      <c r="E453" s="12" t="s">
        <v>311</v>
      </c>
      <c r="F453" s="15">
        <f t="shared" si="3"/>
        <v>4.9336071184120467</v>
      </c>
      <c r="G453" s="12" t="s">
        <v>324</v>
      </c>
      <c r="H453" s="12" t="s">
        <v>312</v>
      </c>
      <c r="I453" s="13" t="s">
        <v>313</v>
      </c>
      <c r="J453" s="14">
        <v>43714</v>
      </c>
      <c r="K453" s="12" t="s">
        <v>325</v>
      </c>
      <c r="L453" s="12" t="s">
        <v>75</v>
      </c>
      <c r="M453" s="12" t="s">
        <v>75</v>
      </c>
      <c r="N453" s="12" t="s">
        <v>325</v>
      </c>
      <c r="O453" s="12" t="s">
        <v>316</v>
      </c>
      <c r="P453" s="12" t="s">
        <v>316</v>
      </c>
      <c r="Q453" s="12" t="s">
        <v>316</v>
      </c>
      <c r="R453" s="12" t="s">
        <v>316</v>
      </c>
      <c r="S453" s="12" t="s">
        <v>316</v>
      </c>
      <c r="T453" s="12" t="s">
        <v>316</v>
      </c>
      <c r="U453" s="12" t="s">
        <v>316</v>
      </c>
      <c r="V453" s="12" t="s">
        <v>316</v>
      </c>
      <c r="W453" s="12" t="s">
        <v>316</v>
      </c>
      <c r="X453" s="12" t="s">
        <v>316</v>
      </c>
      <c r="Y453" s="12" t="s">
        <v>75</v>
      </c>
      <c r="Z453" s="14">
        <v>43714</v>
      </c>
      <c r="AA453" s="14">
        <v>43717</v>
      </c>
      <c r="AB453" s="12" t="s">
        <v>87</v>
      </c>
      <c r="AC453" s="12" t="s">
        <v>87</v>
      </c>
      <c r="AD453" s="14">
        <v>43717</v>
      </c>
      <c r="AE453" s="12" t="s">
        <v>320</v>
      </c>
    </row>
    <row r="454" spans="1:31" x14ac:dyDescent="0.35">
      <c r="A454" s="11">
        <v>453</v>
      </c>
      <c r="B454" s="12" t="s">
        <v>255</v>
      </c>
      <c r="C454" s="12" t="s">
        <v>65</v>
      </c>
      <c r="D454" s="14">
        <v>41912</v>
      </c>
      <c r="E454" s="12" t="s">
        <v>311</v>
      </c>
      <c r="F454" s="15">
        <f t="shared" si="3"/>
        <v>5.4017796030116356</v>
      </c>
      <c r="G454" s="12" t="s">
        <v>326</v>
      </c>
      <c r="H454" s="12" t="s">
        <v>312</v>
      </c>
      <c r="I454" s="13" t="s">
        <v>313</v>
      </c>
      <c r="J454" s="14">
        <v>43885</v>
      </c>
      <c r="K454" s="12" t="s">
        <v>329</v>
      </c>
      <c r="L454" s="12" t="s">
        <v>75</v>
      </c>
      <c r="M454" s="12" t="s">
        <v>75</v>
      </c>
      <c r="N454" s="12" t="s">
        <v>322</v>
      </c>
      <c r="O454" s="12" t="s">
        <v>316</v>
      </c>
      <c r="P454" s="12" t="s">
        <v>317</v>
      </c>
      <c r="Q454" s="12" t="s">
        <v>330</v>
      </c>
      <c r="R454" s="12" t="s">
        <v>316</v>
      </c>
      <c r="S454" s="12" t="s">
        <v>316</v>
      </c>
      <c r="T454" s="12" t="s">
        <v>316</v>
      </c>
      <c r="U454" s="12" t="s">
        <v>316</v>
      </c>
      <c r="V454" s="12" t="s">
        <v>316</v>
      </c>
      <c r="W454" s="12" t="s">
        <v>316</v>
      </c>
      <c r="X454" s="12" t="s">
        <v>316</v>
      </c>
      <c r="Y454" s="12" t="s">
        <v>75</v>
      </c>
      <c r="Z454" s="14">
        <v>43885</v>
      </c>
      <c r="AA454" s="14">
        <v>43887</v>
      </c>
      <c r="AB454" s="12" t="s">
        <v>87</v>
      </c>
      <c r="AC454" s="12" t="s">
        <v>87</v>
      </c>
      <c r="AD454" s="14">
        <v>43887</v>
      </c>
      <c r="AE454" s="12" t="s">
        <v>320</v>
      </c>
    </row>
    <row r="455" spans="1:31" x14ac:dyDescent="0.35">
      <c r="A455" s="11">
        <v>454</v>
      </c>
      <c r="B455" s="12" t="s">
        <v>255</v>
      </c>
      <c r="C455" s="12" t="s">
        <v>65</v>
      </c>
      <c r="D455" s="14">
        <v>41912</v>
      </c>
      <c r="E455" s="12" t="s">
        <v>311</v>
      </c>
      <c r="F455" s="15">
        <f t="shared" si="3"/>
        <v>6.1574264202600961</v>
      </c>
      <c r="G455" s="12" t="s">
        <v>262</v>
      </c>
      <c r="H455" s="12" t="s">
        <v>312</v>
      </c>
      <c r="I455" s="13" t="s">
        <v>340</v>
      </c>
      <c r="J455" s="14">
        <v>44161</v>
      </c>
      <c r="K455" s="12" t="s">
        <v>684</v>
      </c>
      <c r="L455" s="12" t="s">
        <v>75</v>
      </c>
      <c r="M455" s="12" t="s">
        <v>75</v>
      </c>
      <c r="N455" s="12" t="s">
        <v>315</v>
      </c>
      <c r="O455" s="12" t="s">
        <v>316</v>
      </c>
      <c r="P455" s="12" t="s">
        <v>335</v>
      </c>
      <c r="Q455" s="12" t="s">
        <v>685</v>
      </c>
      <c r="R455" s="12" t="s">
        <v>316</v>
      </c>
      <c r="S455" s="12" t="s">
        <v>316</v>
      </c>
      <c r="T455" s="12" t="s">
        <v>316</v>
      </c>
      <c r="U455" s="12" t="s">
        <v>316</v>
      </c>
      <c r="V455" s="12" t="s">
        <v>316</v>
      </c>
      <c r="W455" s="12" t="s">
        <v>686</v>
      </c>
      <c r="X455" s="12" t="s">
        <v>371</v>
      </c>
      <c r="Y455" s="12" t="s">
        <v>75</v>
      </c>
      <c r="Z455" s="14">
        <v>44161</v>
      </c>
      <c r="AA455" s="14">
        <v>44177</v>
      </c>
      <c r="AB455" s="12" t="s">
        <v>87</v>
      </c>
      <c r="AC455" s="12" t="s">
        <v>87</v>
      </c>
      <c r="AD455" s="14">
        <v>44177</v>
      </c>
      <c r="AE455" s="12" t="s">
        <v>320</v>
      </c>
    </row>
    <row r="456" spans="1:31" x14ac:dyDescent="0.35">
      <c r="A456" s="11">
        <v>455</v>
      </c>
      <c r="B456" s="12" t="s">
        <v>256</v>
      </c>
      <c r="C456" s="12" t="s">
        <v>65</v>
      </c>
      <c r="D456" s="14">
        <v>39061</v>
      </c>
      <c r="E456" s="12" t="s">
        <v>121</v>
      </c>
      <c r="F456" s="15">
        <f t="shared" si="3"/>
        <v>12.380561259411362</v>
      </c>
      <c r="G456" s="12" t="s">
        <v>76</v>
      </c>
      <c r="H456" s="12" t="s">
        <v>312</v>
      </c>
      <c r="I456" s="13" t="s">
        <v>313</v>
      </c>
      <c r="J456" s="14">
        <v>43583</v>
      </c>
      <c r="K456" s="12" t="s">
        <v>687</v>
      </c>
      <c r="L456" s="12" t="s">
        <v>75</v>
      </c>
      <c r="M456" s="12" t="s">
        <v>75</v>
      </c>
      <c r="N456" s="12" t="s">
        <v>322</v>
      </c>
      <c r="O456" s="12" t="s">
        <v>316</v>
      </c>
      <c r="P456" s="12" t="s">
        <v>335</v>
      </c>
      <c r="Q456" s="12" t="s">
        <v>528</v>
      </c>
      <c r="R456" s="12" t="s">
        <v>316</v>
      </c>
      <c r="S456" s="12" t="s">
        <v>316</v>
      </c>
      <c r="T456" s="12" t="s">
        <v>316</v>
      </c>
      <c r="U456" s="12" t="s">
        <v>316</v>
      </c>
      <c r="V456" s="12" t="s">
        <v>316</v>
      </c>
      <c r="W456" s="12" t="s">
        <v>316</v>
      </c>
      <c r="X456" s="12" t="s">
        <v>316</v>
      </c>
      <c r="Y456" s="12" t="s">
        <v>75</v>
      </c>
      <c r="Z456" s="14">
        <v>43583</v>
      </c>
      <c r="AA456" s="14">
        <v>43585</v>
      </c>
      <c r="AB456" s="12" t="s">
        <v>87</v>
      </c>
      <c r="AC456" s="12" t="s">
        <v>87</v>
      </c>
      <c r="AD456" s="14">
        <v>43585</v>
      </c>
      <c r="AE456" s="12" t="s">
        <v>320</v>
      </c>
    </row>
    <row r="457" spans="1:31" x14ac:dyDescent="0.35">
      <c r="A457" s="11">
        <v>456</v>
      </c>
      <c r="B457" s="12" t="s">
        <v>256</v>
      </c>
      <c r="C457" s="12" t="s">
        <v>65</v>
      </c>
      <c r="D457" s="14">
        <v>39061</v>
      </c>
      <c r="E457" s="12" t="s">
        <v>121</v>
      </c>
      <c r="F457" s="15">
        <f t="shared" si="3"/>
        <v>12.4435318275154</v>
      </c>
      <c r="G457" s="12" t="s">
        <v>142</v>
      </c>
      <c r="H457" s="12" t="s">
        <v>312</v>
      </c>
      <c r="I457" s="13" t="s">
        <v>313</v>
      </c>
      <c r="J457" s="14">
        <v>43606</v>
      </c>
      <c r="K457" s="12" t="s">
        <v>325</v>
      </c>
      <c r="L457" s="12" t="s">
        <v>75</v>
      </c>
      <c r="M457" s="12" t="s">
        <v>75</v>
      </c>
      <c r="N457" s="12" t="s">
        <v>325</v>
      </c>
      <c r="O457" s="12" t="s">
        <v>316</v>
      </c>
      <c r="P457" s="12" t="s">
        <v>316</v>
      </c>
      <c r="Q457" s="12" t="s">
        <v>316</v>
      </c>
      <c r="R457" s="12" t="s">
        <v>316</v>
      </c>
      <c r="S457" s="12" t="s">
        <v>316</v>
      </c>
      <c r="T457" s="12" t="s">
        <v>316</v>
      </c>
      <c r="U457" s="12" t="s">
        <v>316</v>
      </c>
      <c r="V457" s="12" t="s">
        <v>316</v>
      </c>
      <c r="W457" s="12" t="s">
        <v>316</v>
      </c>
      <c r="X457" s="12" t="s">
        <v>316</v>
      </c>
      <c r="Y457" s="12" t="s">
        <v>75</v>
      </c>
      <c r="Z457" s="14">
        <v>43606</v>
      </c>
      <c r="AA457" s="14">
        <v>42147</v>
      </c>
      <c r="AB457" s="12" t="s">
        <v>87</v>
      </c>
      <c r="AC457" s="12" t="s">
        <v>87</v>
      </c>
      <c r="AD457" s="14">
        <v>43608</v>
      </c>
      <c r="AE457" s="12" t="s">
        <v>320</v>
      </c>
    </row>
    <row r="458" spans="1:31" x14ac:dyDescent="0.35">
      <c r="A458" s="11">
        <v>457</v>
      </c>
      <c r="B458" s="12" t="s">
        <v>256</v>
      </c>
      <c r="C458" s="12" t="s">
        <v>65</v>
      </c>
      <c r="D458" s="14">
        <v>39061</v>
      </c>
      <c r="E458" s="12" t="s">
        <v>121</v>
      </c>
      <c r="F458" s="15">
        <f t="shared" si="3"/>
        <v>12.46817248459959</v>
      </c>
      <c r="G458" s="12" t="s">
        <v>142</v>
      </c>
      <c r="H458" s="12" t="s">
        <v>338</v>
      </c>
      <c r="I458" s="13" t="s">
        <v>340</v>
      </c>
      <c r="J458" s="14">
        <v>43615</v>
      </c>
      <c r="K458" s="12" t="s">
        <v>688</v>
      </c>
      <c r="L458" s="12" t="s">
        <v>316</v>
      </c>
      <c r="M458" s="12" t="s">
        <v>316</v>
      </c>
      <c r="N458" s="12" t="s">
        <v>316</v>
      </c>
      <c r="O458" s="12" t="s">
        <v>553</v>
      </c>
      <c r="P458" s="12" t="s">
        <v>316</v>
      </c>
      <c r="Q458" s="12" t="s">
        <v>316</v>
      </c>
      <c r="R458" s="12" t="s">
        <v>316</v>
      </c>
      <c r="S458" s="12" t="s">
        <v>316</v>
      </c>
      <c r="T458" s="12" t="s">
        <v>316</v>
      </c>
      <c r="U458" s="12" t="s">
        <v>316</v>
      </c>
      <c r="V458" s="12" t="s">
        <v>316</v>
      </c>
      <c r="W458" s="12" t="s">
        <v>316</v>
      </c>
      <c r="X458" s="12" t="s">
        <v>316</v>
      </c>
      <c r="Y458" s="12" t="s">
        <v>87</v>
      </c>
      <c r="Z458" s="11" t="s">
        <v>316</v>
      </c>
      <c r="AA458" s="11" t="s">
        <v>316</v>
      </c>
      <c r="AB458" s="12" t="s">
        <v>316</v>
      </c>
      <c r="AC458" s="12" t="s">
        <v>87</v>
      </c>
      <c r="AD458" s="14">
        <v>43664</v>
      </c>
      <c r="AE458" s="12" t="s">
        <v>320</v>
      </c>
    </row>
    <row r="459" spans="1:31" x14ac:dyDescent="0.35">
      <c r="A459" s="11">
        <v>458</v>
      </c>
      <c r="B459" s="12" t="s">
        <v>256</v>
      </c>
      <c r="C459" s="12" t="s">
        <v>65</v>
      </c>
      <c r="D459" s="14">
        <v>39061</v>
      </c>
      <c r="E459" s="12" t="s">
        <v>121</v>
      </c>
      <c r="F459" s="15">
        <f t="shared" si="3"/>
        <v>12.46817248459959</v>
      </c>
      <c r="G459" s="12" t="s">
        <v>142</v>
      </c>
      <c r="H459" s="12" t="s">
        <v>312</v>
      </c>
      <c r="I459" s="13" t="s">
        <v>313</v>
      </c>
      <c r="J459" s="14">
        <v>43615</v>
      </c>
      <c r="K459" s="12" t="s">
        <v>325</v>
      </c>
      <c r="L459" s="12" t="s">
        <v>75</v>
      </c>
      <c r="M459" s="12" t="s">
        <v>75</v>
      </c>
      <c r="N459" s="12" t="s">
        <v>325</v>
      </c>
      <c r="O459" s="12" t="s">
        <v>316</v>
      </c>
      <c r="P459" s="12" t="s">
        <v>316</v>
      </c>
      <c r="Q459" s="12" t="s">
        <v>316</v>
      </c>
      <c r="R459" s="12" t="s">
        <v>316</v>
      </c>
      <c r="S459" s="12" t="s">
        <v>316</v>
      </c>
      <c r="T459" s="12" t="s">
        <v>316</v>
      </c>
      <c r="U459" s="12" t="s">
        <v>316</v>
      </c>
      <c r="V459" s="12" t="s">
        <v>316</v>
      </c>
      <c r="W459" s="12" t="s">
        <v>316</v>
      </c>
      <c r="X459" s="12" t="s">
        <v>316</v>
      </c>
      <c r="Y459" s="12" t="s">
        <v>75</v>
      </c>
      <c r="Z459" s="14">
        <v>43615</v>
      </c>
      <c r="AA459" s="14">
        <v>43622</v>
      </c>
      <c r="AB459" s="12" t="s">
        <v>87</v>
      </c>
      <c r="AC459" s="12" t="s">
        <v>87</v>
      </c>
      <c r="AD459" s="14">
        <v>43622</v>
      </c>
      <c r="AE459" s="12" t="s">
        <v>320</v>
      </c>
    </row>
    <row r="460" spans="1:31" x14ac:dyDescent="0.35">
      <c r="A460" s="11">
        <v>459</v>
      </c>
      <c r="B460" s="12" t="s">
        <v>256</v>
      </c>
      <c r="C460" s="12" t="s">
        <v>65</v>
      </c>
      <c r="D460" s="14">
        <v>39061</v>
      </c>
      <c r="E460" s="12" t="s">
        <v>121</v>
      </c>
      <c r="F460" s="15">
        <f t="shared" si="3"/>
        <v>12.602327173169062</v>
      </c>
      <c r="G460" s="12" t="s">
        <v>154</v>
      </c>
      <c r="H460" s="12" t="s">
        <v>312</v>
      </c>
      <c r="I460" s="13" t="s">
        <v>313</v>
      </c>
      <c r="J460" s="14">
        <v>43664</v>
      </c>
      <c r="K460" s="12" t="s">
        <v>689</v>
      </c>
      <c r="L460" s="12" t="s">
        <v>87</v>
      </c>
      <c r="M460" s="12" t="s">
        <v>75</v>
      </c>
      <c r="N460" s="12" t="s">
        <v>367</v>
      </c>
      <c r="O460" s="12" t="s">
        <v>316</v>
      </c>
      <c r="P460" s="12" t="s">
        <v>335</v>
      </c>
      <c r="Q460" s="12" t="s">
        <v>690</v>
      </c>
      <c r="R460" s="12" t="s">
        <v>316</v>
      </c>
      <c r="S460" s="12" t="s">
        <v>316</v>
      </c>
      <c r="T460" s="12" t="s">
        <v>316</v>
      </c>
      <c r="U460" s="12" t="s">
        <v>316</v>
      </c>
      <c r="V460" s="12" t="s">
        <v>316</v>
      </c>
      <c r="W460" s="12" t="s">
        <v>514</v>
      </c>
      <c r="X460" s="12" t="s">
        <v>371</v>
      </c>
      <c r="Y460" s="12" t="s">
        <v>75</v>
      </c>
      <c r="Z460" s="14">
        <v>43664</v>
      </c>
      <c r="AA460" s="14">
        <v>43666</v>
      </c>
      <c r="AB460" s="12" t="s">
        <v>87</v>
      </c>
      <c r="AC460" s="12" t="s">
        <v>87</v>
      </c>
      <c r="AD460" s="14">
        <v>43666</v>
      </c>
      <c r="AE460" s="12" t="s">
        <v>320</v>
      </c>
    </row>
    <row r="461" spans="1:31" x14ac:dyDescent="0.35">
      <c r="A461" s="11">
        <v>460</v>
      </c>
      <c r="B461" s="12" t="s">
        <v>256</v>
      </c>
      <c r="C461" s="12" t="s">
        <v>65</v>
      </c>
      <c r="D461" s="14">
        <v>39061</v>
      </c>
      <c r="E461" s="12" t="s">
        <v>121</v>
      </c>
      <c r="F461" s="15">
        <f t="shared" si="3"/>
        <v>12.851471594798083</v>
      </c>
      <c r="G461" s="12" t="s">
        <v>324</v>
      </c>
      <c r="H461" s="12" t="s">
        <v>312</v>
      </c>
      <c r="I461" s="13" t="s">
        <v>340</v>
      </c>
      <c r="J461" s="14">
        <v>43755</v>
      </c>
      <c r="K461" s="12" t="s">
        <v>426</v>
      </c>
      <c r="L461" s="12" t="s">
        <v>75</v>
      </c>
      <c r="M461" s="12" t="s">
        <v>75</v>
      </c>
      <c r="N461" s="12" t="s">
        <v>322</v>
      </c>
      <c r="O461" s="12" t="s">
        <v>316</v>
      </c>
      <c r="P461" s="12" t="s">
        <v>317</v>
      </c>
      <c r="Q461" s="12" t="s">
        <v>318</v>
      </c>
      <c r="R461" s="12" t="s">
        <v>316</v>
      </c>
      <c r="S461" s="12" t="s">
        <v>316</v>
      </c>
      <c r="T461" s="12" t="s">
        <v>316</v>
      </c>
      <c r="U461" s="12" t="s">
        <v>316</v>
      </c>
      <c r="V461" s="12" t="s">
        <v>316</v>
      </c>
      <c r="W461" s="12" t="s">
        <v>316</v>
      </c>
      <c r="X461" s="12" t="s">
        <v>316</v>
      </c>
      <c r="Y461" s="12" t="s">
        <v>75</v>
      </c>
      <c r="Z461" s="14">
        <v>43755</v>
      </c>
      <c r="AA461" s="14">
        <v>43760</v>
      </c>
      <c r="AB461" s="12" t="s">
        <v>87</v>
      </c>
      <c r="AC461" s="12" t="s">
        <v>87</v>
      </c>
      <c r="AD461" s="14">
        <v>43760</v>
      </c>
      <c r="AE461" s="12" t="s">
        <v>320</v>
      </c>
    </row>
    <row r="462" spans="1:31" x14ac:dyDescent="0.35">
      <c r="A462" s="11">
        <v>461</v>
      </c>
      <c r="B462" s="12" t="s">
        <v>257</v>
      </c>
      <c r="C462" s="12" t="s">
        <v>65</v>
      </c>
      <c r="D462" s="14">
        <v>42752</v>
      </c>
      <c r="E462" s="12" t="s">
        <v>311</v>
      </c>
      <c r="F462" s="15">
        <f t="shared" si="3"/>
        <v>2.2176591375770021</v>
      </c>
      <c r="G462" s="12" t="s">
        <v>76</v>
      </c>
      <c r="H462" s="12" t="s">
        <v>312</v>
      </c>
      <c r="I462" s="13" t="s">
        <v>313</v>
      </c>
      <c r="J462" s="14">
        <v>43562</v>
      </c>
      <c r="K462" s="12" t="s">
        <v>325</v>
      </c>
      <c r="L462" s="12" t="s">
        <v>75</v>
      </c>
      <c r="M462" s="12" t="s">
        <v>75</v>
      </c>
      <c r="N462" s="12" t="s">
        <v>325</v>
      </c>
      <c r="O462" s="12" t="s">
        <v>316</v>
      </c>
      <c r="P462" s="12" t="s">
        <v>316</v>
      </c>
      <c r="Q462" s="12" t="s">
        <v>316</v>
      </c>
      <c r="R462" s="12" t="s">
        <v>316</v>
      </c>
      <c r="S462" s="12" t="s">
        <v>316</v>
      </c>
      <c r="T462" s="12" t="s">
        <v>316</v>
      </c>
      <c r="U462" s="12" t="s">
        <v>316</v>
      </c>
      <c r="V462" s="12" t="s">
        <v>316</v>
      </c>
      <c r="W462" s="12" t="s">
        <v>316</v>
      </c>
      <c r="X462" s="12" t="s">
        <v>316</v>
      </c>
      <c r="Y462" s="12" t="s">
        <v>75</v>
      </c>
      <c r="Z462" s="14">
        <v>43562</v>
      </c>
      <c r="AA462" s="14">
        <v>43564</v>
      </c>
      <c r="AB462" s="12" t="s">
        <v>87</v>
      </c>
      <c r="AC462" s="12" t="s">
        <v>87</v>
      </c>
      <c r="AD462" s="14">
        <v>43564</v>
      </c>
      <c r="AE462" s="12" t="s">
        <v>320</v>
      </c>
    </row>
    <row r="463" spans="1:31" x14ac:dyDescent="0.35">
      <c r="A463" s="11">
        <v>462</v>
      </c>
      <c r="B463" s="12" t="s">
        <v>257</v>
      </c>
      <c r="C463" s="12" t="s">
        <v>65</v>
      </c>
      <c r="D463" s="14">
        <v>42752</v>
      </c>
      <c r="E463" s="12" t="s">
        <v>311</v>
      </c>
      <c r="F463" s="15">
        <f t="shared" si="3"/>
        <v>2.236824093086927</v>
      </c>
      <c r="G463" s="12" t="s">
        <v>76</v>
      </c>
      <c r="H463" s="12" t="s">
        <v>312</v>
      </c>
      <c r="I463" s="13" t="s">
        <v>313</v>
      </c>
      <c r="J463" s="14">
        <v>43569</v>
      </c>
      <c r="K463" s="12" t="s">
        <v>691</v>
      </c>
      <c r="L463" s="12" t="s">
        <v>75</v>
      </c>
      <c r="M463" s="12" t="s">
        <v>75</v>
      </c>
      <c r="N463" s="12" t="s">
        <v>315</v>
      </c>
      <c r="O463" s="12" t="s">
        <v>316</v>
      </c>
      <c r="P463" s="12" t="s">
        <v>317</v>
      </c>
      <c r="Q463" s="12" t="s">
        <v>323</v>
      </c>
      <c r="R463" s="12" t="s">
        <v>316</v>
      </c>
      <c r="S463" s="12" t="s">
        <v>316</v>
      </c>
      <c r="T463" s="12" t="s">
        <v>316</v>
      </c>
      <c r="U463" s="12" t="s">
        <v>316</v>
      </c>
      <c r="V463" s="12" t="s">
        <v>316</v>
      </c>
      <c r="W463" s="12" t="s">
        <v>382</v>
      </c>
      <c r="X463" s="12" t="s">
        <v>371</v>
      </c>
      <c r="Y463" s="12" t="s">
        <v>75</v>
      </c>
      <c r="Z463" s="14">
        <v>43569</v>
      </c>
      <c r="AA463" s="14">
        <v>43573</v>
      </c>
      <c r="AB463" s="12" t="s">
        <v>87</v>
      </c>
      <c r="AC463" s="12" t="s">
        <v>87</v>
      </c>
      <c r="AD463" s="14">
        <v>43573</v>
      </c>
      <c r="AE463" s="12" t="s">
        <v>320</v>
      </c>
    </row>
    <row r="464" spans="1:31" x14ac:dyDescent="0.35">
      <c r="A464" s="11">
        <v>463</v>
      </c>
      <c r="B464" s="12" t="s">
        <v>257</v>
      </c>
      <c r="C464" s="12" t="s">
        <v>65</v>
      </c>
      <c r="D464" s="14">
        <v>42752</v>
      </c>
      <c r="E464" s="12" t="s">
        <v>311</v>
      </c>
      <c r="F464" s="15">
        <f t="shared" si="3"/>
        <v>2.2669404517453797</v>
      </c>
      <c r="G464" s="12" t="s">
        <v>76</v>
      </c>
      <c r="H464" s="12" t="s">
        <v>312</v>
      </c>
      <c r="I464" s="13" t="s">
        <v>313</v>
      </c>
      <c r="J464" s="14">
        <v>43580</v>
      </c>
      <c r="K464" s="12" t="s">
        <v>385</v>
      </c>
      <c r="L464" s="12" t="s">
        <v>75</v>
      </c>
      <c r="M464" s="12" t="s">
        <v>75</v>
      </c>
      <c r="N464" s="12" t="s">
        <v>322</v>
      </c>
      <c r="O464" s="12" t="s">
        <v>316</v>
      </c>
      <c r="P464" s="12" t="s">
        <v>317</v>
      </c>
      <c r="Q464" s="12" t="s">
        <v>323</v>
      </c>
      <c r="R464" s="12" t="s">
        <v>316</v>
      </c>
      <c r="S464" s="12" t="s">
        <v>316</v>
      </c>
      <c r="T464" s="12" t="s">
        <v>316</v>
      </c>
      <c r="U464" s="12" t="s">
        <v>316</v>
      </c>
      <c r="V464" s="12" t="s">
        <v>316</v>
      </c>
      <c r="W464" s="12" t="s">
        <v>316</v>
      </c>
      <c r="X464" s="12" t="s">
        <v>316</v>
      </c>
      <c r="Y464" s="12" t="s">
        <v>75</v>
      </c>
      <c r="Z464" s="14">
        <v>43580</v>
      </c>
      <c r="AA464" s="14">
        <v>43585</v>
      </c>
      <c r="AB464" s="12" t="s">
        <v>87</v>
      </c>
      <c r="AC464" s="12" t="s">
        <v>87</v>
      </c>
      <c r="AD464" s="14">
        <v>43585</v>
      </c>
      <c r="AE464" s="12" t="s">
        <v>320</v>
      </c>
    </row>
    <row r="465" spans="1:31" x14ac:dyDescent="0.35">
      <c r="A465" s="11">
        <v>464</v>
      </c>
      <c r="B465" s="12" t="s">
        <v>258</v>
      </c>
      <c r="C465" s="12" t="s">
        <v>65</v>
      </c>
      <c r="D465" s="14">
        <v>40546</v>
      </c>
      <c r="E465" s="12" t="s">
        <v>121</v>
      </c>
      <c r="F465" s="15">
        <f t="shared" si="3"/>
        <v>8.3066392881587952</v>
      </c>
      <c r="G465" s="12" t="s">
        <v>76</v>
      </c>
      <c r="H465" s="12" t="s">
        <v>338</v>
      </c>
      <c r="I465" s="13" t="s">
        <v>313</v>
      </c>
      <c r="J465" s="14">
        <v>43580</v>
      </c>
      <c r="K465" s="12" t="s">
        <v>339</v>
      </c>
      <c r="L465" s="12" t="s">
        <v>316</v>
      </c>
      <c r="M465" s="12" t="s">
        <v>316</v>
      </c>
      <c r="N465" s="12" t="s">
        <v>316</v>
      </c>
      <c r="O465" s="12" t="s">
        <v>339</v>
      </c>
      <c r="P465" s="12" t="s">
        <v>316</v>
      </c>
      <c r="Q465" s="12" t="s">
        <v>316</v>
      </c>
      <c r="R465" s="12" t="s">
        <v>316</v>
      </c>
      <c r="S465" s="12" t="s">
        <v>316</v>
      </c>
      <c r="T465" s="12" t="s">
        <v>316</v>
      </c>
      <c r="U465" s="12" t="s">
        <v>316</v>
      </c>
      <c r="V465" s="12" t="s">
        <v>316</v>
      </c>
      <c r="W465" s="12" t="s">
        <v>316</v>
      </c>
      <c r="X465" s="12" t="s">
        <v>316</v>
      </c>
      <c r="Y465" s="12" t="s">
        <v>87</v>
      </c>
      <c r="Z465" s="11" t="s">
        <v>316</v>
      </c>
      <c r="AA465" s="11" t="s">
        <v>316</v>
      </c>
      <c r="AB465" s="12" t="s">
        <v>316</v>
      </c>
      <c r="AC465" s="12" t="s">
        <v>316</v>
      </c>
      <c r="AD465" s="11" t="s">
        <v>316</v>
      </c>
      <c r="AE465" s="12" t="s">
        <v>316</v>
      </c>
    </row>
    <row r="466" spans="1:31" x14ac:dyDescent="0.35">
      <c r="A466" s="11">
        <v>465</v>
      </c>
      <c r="B466" s="12" t="s">
        <v>258</v>
      </c>
      <c r="C466" s="12" t="s">
        <v>65</v>
      </c>
      <c r="D466" s="14">
        <v>40546</v>
      </c>
      <c r="E466" s="12" t="s">
        <v>121</v>
      </c>
      <c r="F466" s="15">
        <f t="shared" si="3"/>
        <v>8.4928131416837775</v>
      </c>
      <c r="G466" s="12" t="s">
        <v>142</v>
      </c>
      <c r="H466" s="12" t="s">
        <v>312</v>
      </c>
      <c r="I466" s="13" t="s">
        <v>313</v>
      </c>
      <c r="J466" s="14">
        <v>43648</v>
      </c>
      <c r="K466" s="12" t="s">
        <v>405</v>
      </c>
      <c r="L466" s="12" t="s">
        <v>75</v>
      </c>
      <c r="M466" s="12" t="s">
        <v>75</v>
      </c>
      <c r="N466" s="12" t="s">
        <v>315</v>
      </c>
      <c r="O466" s="12" t="s">
        <v>316</v>
      </c>
      <c r="P466" s="12" t="s">
        <v>317</v>
      </c>
      <c r="Q466" s="12" t="s">
        <v>318</v>
      </c>
      <c r="R466" s="12" t="s">
        <v>438</v>
      </c>
      <c r="S466" s="12" t="s">
        <v>318</v>
      </c>
      <c r="T466" s="12" t="s">
        <v>87</v>
      </c>
      <c r="U466" s="12" t="s">
        <v>316</v>
      </c>
      <c r="V466" s="12" t="s">
        <v>316</v>
      </c>
      <c r="W466" s="12" t="s">
        <v>316</v>
      </c>
      <c r="X466" s="12" t="s">
        <v>316</v>
      </c>
      <c r="Y466" s="12" t="s">
        <v>87</v>
      </c>
      <c r="Z466" s="14">
        <v>43648</v>
      </c>
      <c r="AA466" s="14">
        <v>43654</v>
      </c>
      <c r="AB466" s="12" t="s">
        <v>316</v>
      </c>
      <c r="AC466" s="12" t="s">
        <v>87</v>
      </c>
      <c r="AD466" s="14">
        <v>43654</v>
      </c>
      <c r="AE466" s="12" t="s">
        <v>320</v>
      </c>
    </row>
    <row r="467" spans="1:31" x14ac:dyDescent="0.35">
      <c r="A467" s="11">
        <v>466</v>
      </c>
      <c r="B467" s="12" t="s">
        <v>258</v>
      </c>
      <c r="C467" s="12" t="s">
        <v>65</v>
      </c>
      <c r="D467" s="14">
        <v>40546</v>
      </c>
      <c r="E467" s="12" t="s">
        <v>121</v>
      </c>
      <c r="F467" s="15">
        <f t="shared" si="3"/>
        <v>8.5530458590006848</v>
      </c>
      <c r="G467" s="12" t="s">
        <v>154</v>
      </c>
      <c r="H467" s="12" t="s">
        <v>338</v>
      </c>
      <c r="I467" s="13" t="s">
        <v>313</v>
      </c>
      <c r="J467" s="14">
        <v>43670</v>
      </c>
      <c r="K467" s="12" t="s">
        <v>692</v>
      </c>
      <c r="L467" s="12" t="s">
        <v>316</v>
      </c>
      <c r="M467" s="12" t="s">
        <v>316</v>
      </c>
      <c r="N467" s="12" t="s">
        <v>316</v>
      </c>
      <c r="O467" s="12" t="s">
        <v>522</v>
      </c>
      <c r="P467" s="12" t="s">
        <v>316</v>
      </c>
      <c r="Q467" s="12" t="s">
        <v>316</v>
      </c>
      <c r="R467" s="12" t="s">
        <v>316</v>
      </c>
      <c r="S467" s="12" t="s">
        <v>316</v>
      </c>
      <c r="T467" s="12" t="s">
        <v>316</v>
      </c>
      <c r="U467" s="12" t="s">
        <v>316</v>
      </c>
      <c r="V467" s="12" t="s">
        <v>316</v>
      </c>
      <c r="W467" s="12" t="s">
        <v>316</v>
      </c>
      <c r="X467" s="12" t="s">
        <v>316</v>
      </c>
      <c r="Y467" s="12" t="s">
        <v>87</v>
      </c>
      <c r="Z467" s="11" t="s">
        <v>316</v>
      </c>
      <c r="AA467" s="11" t="s">
        <v>316</v>
      </c>
      <c r="AB467" s="12" t="s">
        <v>316</v>
      </c>
      <c r="AC467" s="12" t="s">
        <v>87</v>
      </c>
      <c r="AD467" s="14">
        <v>43681</v>
      </c>
      <c r="AE467" s="12" t="s">
        <v>320</v>
      </c>
    </row>
    <row r="468" spans="1:31" x14ac:dyDescent="0.35">
      <c r="A468" s="11">
        <v>467</v>
      </c>
      <c r="B468" s="12" t="s">
        <v>258</v>
      </c>
      <c r="C468" s="12" t="s">
        <v>65</v>
      </c>
      <c r="D468" s="14">
        <v>40546</v>
      </c>
      <c r="E468" s="12" t="s">
        <v>121</v>
      </c>
      <c r="F468" s="15">
        <f t="shared" si="3"/>
        <v>8.5859000684462696</v>
      </c>
      <c r="G468" s="12" t="s">
        <v>154</v>
      </c>
      <c r="H468" s="12" t="s">
        <v>312</v>
      </c>
      <c r="I468" s="13" t="s">
        <v>313</v>
      </c>
      <c r="J468" s="14">
        <v>43682</v>
      </c>
      <c r="K468" s="12" t="s">
        <v>662</v>
      </c>
      <c r="L468" s="12" t="s">
        <v>87</v>
      </c>
      <c r="M468" s="12" t="s">
        <v>75</v>
      </c>
      <c r="N468" s="12" t="s">
        <v>367</v>
      </c>
      <c r="O468" s="12" t="s">
        <v>316</v>
      </c>
      <c r="P468" s="12" t="s">
        <v>317</v>
      </c>
      <c r="Q468" s="12" t="s">
        <v>318</v>
      </c>
      <c r="R468" s="12" t="s">
        <v>421</v>
      </c>
      <c r="S468" s="12" t="s">
        <v>318</v>
      </c>
      <c r="T468" s="12" t="s">
        <v>87</v>
      </c>
      <c r="U468" s="12" t="s">
        <v>316</v>
      </c>
      <c r="V468" s="12" t="s">
        <v>316</v>
      </c>
      <c r="W468" s="12" t="s">
        <v>316</v>
      </c>
      <c r="X468" s="12" t="s">
        <v>316</v>
      </c>
      <c r="Y468" s="12" t="s">
        <v>75</v>
      </c>
      <c r="Z468" s="14">
        <v>43683</v>
      </c>
      <c r="AA468" s="14">
        <v>43685</v>
      </c>
      <c r="AB468" s="12" t="s">
        <v>87</v>
      </c>
      <c r="AC468" s="12" t="s">
        <v>87</v>
      </c>
      <c r="AD468" s="14">
        <v>43685</v>
      </c>
      <c r="AE468" s="12" t="s">
        <v>320</v>
      </c>
    </row>
    <row r="469" spans="1:31" x14ac:dyDescent="0.35">
      <c r="A469" s="11">
        <v>468</v>
      </c>
      <c r="B469" s="12" t="s">
        <v>260</v>
      </c>
      <c r="C469" s="12" t="s">
        <v>65</v>
      </c>
      <c r="D469" s="14">
        <v>41643</v>
      </c>
      <c r="E469" s="12" t="s">
        <v>347</v>
      </c>
      <c r="F469" s="15">
        <f t="shared" si="3"/>
        <v>5.3114305270362765</v>
      </c>
      <c r="G469" s="12" t="s">
        <v>76</v>
      </c>
      <c r="H469" s="12" t="s">
        <v>312</v>
      </c>
      <c r="I469" s="13" t="s">
        <v>313</v>
      </c>
      <c r="J469" s="14">
        <v>43583</v>
      </c>
      <c r="K469" s="12" t="s">
        <v>325</v>
      </c>
      <c r="L469" s="12" t="s">
        <v>75</v>
      </c>
      <c r="M469" s="12" t="s">
        <v>75</v>
      </c>
      <c r="N469" s="12" t="s">
        <v>325</v>
      </c>
      <c r="O469" s="12" t="s">
        <v>316</v>
      </c>
      <c r="P469" s="12" t="s">
        <v>316</v>
      </c>
      <c r="Q469" s="12" t="s">
        <v>316</v>
      </c>
      <c r="R469" s="12" t="s">
        <v>316</v>
      </c>
      <c r="S469" s="12" t="s">
        <v>316</v>
      </c>
      <c r="T469" s="12" t="s">
        <v>316</v>
      </c>
      <c r="U469" s="12" t="s">
        <v>316</v>
      </c>
      <c r="V469" s="12" t="s">
        <v>316</v>
      </c>
      <c r="W469" s="12" t="s">
        <v>316</v>
      </c>
      <c r="X469" s="12" t="s">
        <v>316</v>
      </c>
      <c r="Y469" s="12" t="s">
        <v>75</v>
      </c>
      <c r="Z469" s="14">
        <v>43583</v>
      </c>
      <c r="AA469" s="14">
        <v>43585</v>
      </c>
      <c r="AB469" s="12" t="s">
        <v>87</v>
      </c>
      <c r="AC469" s="12" t="s">
        <v>87</v>
      </c>
      <c r="AD469" s="14">
        <v>43585</v>
      </c>
      <c r="AE469" s="12" t="s">
        <v>320</v>
      </c>
    </row>
    <row r="470" spans="1:31" x14ac:dyDescent="0.35">
      <c r="A470" s="11">
        <v>469</v>
      </c>
      <c r="B470" s="12" t="s">
        <v>260</v>
      </c>
      <c r="C470" s="12" t="s">
        <v>65</v>
      </c>
      <c r="D470" s="14">
        <v>41643</v>
      </c>
      <c r="E470" s="12" t="s">
        <v>331</v>
      </c>
      <c r="F470" s="15">
        <f t="shared" si="3"/>
        <v>5.4455852156057496</v>
      </c>
      <c r="G470" s="12" t="s">
        <v>142</v>
      </c>
      <c r="H470" s="12" t="s">
        <v>312</v>
      </c>
      <c r="I470" s="13" t="s">
        <v>313</v>
      </c>
      <c r="J470" s="14">
        <v>43632</v>
      </c>
      <c r="K470" s="12" t="s">
        <v>325</v>
      </c>
      <c r="L470" s="12" t="s">
        <v>75</v>
      </c>
      <c r="M470" s="12" t="s">
        <v>75</v>
      </c>
      <c r="N470" s="12" t="s">
        <v>325</v>
      </c>
      <c r="O470" s="12" t="s">
        <v>316</v>
      </c>
      <c r="P470" s="12" t="s">
        <v>316</v>
      </c>
      <c r="Q470" s="12" t="s">
        <v>316</v>
      </c>
      <c r="R470" s="12" t="s">
        <v>316</v>
      </c>
      <c r="S470" s="12" t="s">
        <v>316</v>
      </c>
      <c r="T470" s="12" t="s">
        <v>316</v>
      </c>
      <c r="U470" s="12" t="s">
        <v>316</v>
      </c>
      <c r="V470" s="12" t="s">
        <v>316</v>
      </c>
      <c r="W470" s="12" t="s">
        <v>316</v>
      </c>
      <c r="X470" s="12" t="s">
        <v>316</v>
      </c>
      <c r="Y470" s="12" t="s">
        <v>75</v>
      </c>
      <c r="Z470" s="14">
        <v>43632</v>
      </c>
      <c r="AA470" s="14">
        <v>43634</v>
      </c>
      <c r="AB470" s="12" t="s">
        <v>87</v>
      </c>
      <c r="AC470" s="12" t="s">
        <v>87</v>
      </c>
      <c r="AD470" s="14">
        <v>43634</v>
      </c>
      <c r="AE470" s="12" t="s">
        <v>320</v>
      </c>
    </row>
    <row r="471" spans="1:31" x14ac:dyDescent="0.35">
      <c r="A471" s="11">
        <v>470</v>
      </c>
      <c r="B471" s="12" t="s">
        <v>260</v>
      </c>
      <c r="C471" s="12" t="s">
        <v>65</v>
      </c>
      <c r="D471" s="14">
        <v>41643</v>
      </c>
      <c r="E471" s="12" t="s">
        <v>331</v>
      </c>
      <c r="F471" s="15">
        <f t="shared" si="3"/>
        <v>5.4592744695414099</v>
      </c>
      <c r="G471" s="12" t="s">
        <v>142</v>
      </c>
      <c r="H471" s="12" t="s">
        <v>312</v>
      </c>
      <c r="I471" s="13" t="s">
        <v>313</v>
      </c>
      <c r="J471" s="14">
        <v>43637</v>
      </c>
      <c r="K471" s="12" t="s">
        <v>325</v>
      </c>
      <c r="L471" s="12" t="s">
        <v>75</v>
      </c>
      <c r="M471" s="12" t="s">
        <v>75</v>
      </c>
      <c r="N471" s="12" t="s">
        <v>325</v>
      </c>
      <c r="O471" s="12" t="s">
        <v>316</v>
      </c>
      <c r="P471" s="12" t="s">
        <v>316</v>
      </c>
      <c r="Q471" s="12" t="s">
        <v>316</v>
      </c>
      <c r="R471" s="12" t="s">
        <v>316</v>
      </c>
      <c r="S471" s="12" t="s">
        <v>316</v>
      </c>
      <c r="T471" s="12" t="s">
        <v>316</v>
      </c>
      <c r="U471" s="12" t="s">
        <v>316</v>
      </c>
      <c r="V471" s="12" t="s">
        <v>316</v>
      </c>
      <c r="W471" s="12" t="s">
        <v>316</v>
      </c>
      <c r="X471" s="12" t="s">
        <v>316</v>
      </c>
      <c r="Y471" s="12" t="s">
        <v>75</v>
      </c>
      <c r="Z471" s="14">
        <v>43637</v>
      </c>
      <c r="AA471" s="14">
        <v>43639</v>
      </c>
      <c r="AB471" s="12" t="s">
        <v>87</v>
      </c>
      <c r="AC471" s="12" t="s">
        <v>87</v>
      </c>
      <c r="AD471" s="14">
        <v>43639</v>
      </c>
      <c r="AE471" s="12" t="s">
        <v>320</v>
      </c>
    </row>
    <row r="472" spans="1:31" x14ac:dyDescent="0.35">
      <c r="A472" s="11">
        <v>471</v>
      </c>
      <c r="B472" s="12" t="s">
        <v>260</v>
      </c>
      <c r="C472" s="12" t="s">
        <v>65</v>
      </c>
      <c r="D472" s="14">
        <v>41643</v>
      </c>
      <c r="E472" s="12" t="s">
        <v>331</v>
      </c>
      <c r="F472" s="15">
        <f t="shared" si="3"/>
        <v>5.5222450376454484</v>
      </c>
      <c r="G472" s="12" t="s">
        <v>142</v>
      </c>
      <c r="H472" s="12" t="s">
        <v>312</v>
      </c>
      <c r="I472" s="13" t="s">
        <v>313</v>
      </c>
      <c r="J472" s="14">
        <v>43660</v>
      </c>
      <c r="K472" s="12" t="s">
        <v>329</v>
      </c>
      <c r="L472" s="12" t="s">
        <v>75</v>
      </c>
      <c r="M472" s="12" t="s">
        <v>75</v>
      </c>
      <c r="N472" s="12" t="s">
        <v>322</v>
      </c>
      <c r="O472" s="12" t="s">
        <v>316</v>
      </c>
      <c r="P472" s="12" t="s">
        <v>317</v>
      </c>
      <c r="Q472" s="12" t="s">
        <v>330</v>
      </c>
      <c r="R472" s="12" t="s">
        <v>316</v>
      </c>
      <c r="S472" s="12" t="s">
        <v>316</v>
      </c>
      <c r="T472" s="12" t="s">
        <v>316</v>
      </c>
      <c r="U472" s="12" t="s">
        <v>316</v>
      </c>
      <c r="V472" s="12" t="s">
        <v>316</v>
      </c>
      <c r="W472" s="12" t="s">
        <v>316</v>
      </c>
      <c r="X472" s="12" t="s">
        <v>316</v>
      </c>
      <c r="Y472" s="12" t="s">
        <v>75</v>
      </c>
      <c r="Z472" s="14">
        <v>43660</v>
      </c>
      <c r="AA472" s="14">
        <v>43663</v>
      </c>
      <c r="AB472" s="12" t="s">
        <v>87</v>
      </c>
      <c r="AC472" s="12" t="s">
        <v>87</v>
      </c>
      <c r="AD472" s="14">
        <v>43663</v>
      </c>
      <c r="AE472" s="12" t="s">
        <v>320</v>
      </c>
    </row>
    <row r="473" spans="1:31" x14ac:dyDescent="0.35">
      <c r="A473" s="11">
        <v>472</v>
      </c>
      <c r="B473" s="12" t="s">
        <v>260</v>
      </c>
      <c r="C473" s="12" t="s">
        <v>65</v>
      </c>
      <c r="D473" s="14">
        <v>41643</v>
      </c>
      <c r="E473" s="12" t="s">
        <v>331</v>
      </c>
      <c r="F473" s="15">
        <f t="shared" si="3"/>
        <v>5.5359342915811087</v>
      </c>
      <c r="G473" s="12" t="s">
        <v>142</v>
      </c>
      <c r="H473" s="12" t="s">
        <v>312</v>
      </c>
      <c r="I473" s="13" t="s">
        <v>313</v>
      </c>
      <c r="J473" s="14">
        <v>43665</v>
      </c>
      <c r="K473" s="12" t="s">
        <v>325</v>
      </c>
      <c r="L473" s="12" t="s">
        <v>75</v>
      </c>
      <c r="M473" s="12" t="s">
        <v>75</v>
      </c>
      <c r="N473" s="12" t="s">
        <v>325</v>
      </c>
      <c r="O473" s="12" t="s">
        <v>316</v>
      </c>
      <c r="P473" s="12" t="s">
        <v>316</v>
      </c>
      <c r="Q473" s="12" t="s">
        <v>316</v>
      </c>
      <c r="R473" s="12" t="s">
        <v>316</v>
      </c>
      <c r="S473" s="12" t="s">
        <v>316</v>
      </c>
      <c r="T473" s="12" t="s">
        <v>316</v>
      </c>
      <c r="U473" s="12" t="s">
        <v>316</v>
      </c>
      <c r="V473" s="12" t="s">
        <v>316</v>
      </c>
      <c r="W473" s="12" t="s">
        <v>316</v>
      </c>
      <c r="X473" s="12" t="s">
        <v>316</v>
      </c>
      <c r="Y473" s="12" t="s">
        <v>75</v>
      </c>
      <c r="Z473" s="14">
        <v>43665</v>
      </c>
      <c r="AA473" s="14">
        <v>43673</v>
      </c>
      <c r="AB473" s="12" t="s">
        <v>87</v>
      </c>
      <c r="AC473" s="12" t="s">
        <v>87</v>
      </c>
      <c r="AD473" s="14">
        <v>43673</v>
      </c>
      <c r="AE473" s="12" t="s">
        <v>320</v>
      </c>
    </row>
    <row r="474" spans="1:31" x14ac:dyDescent="0.35">
      <c r="A474" s="11">
        <v>473</v>
      </c>
      <c r="B474" s="12" t="s">
        <v>261</v>
      </c>
      <c r="C474" s="12" t="s">
        <v>65</v>
      </c>
      <c r="D474" s="14">
        <v>40909</v>
      </c>
      <c r="E474" s="12" t="s">
        <v>121</v>
      </c>
      <c r="F474" s="15">
        <f t="shared" si="3"/>
        <v>7.7207392197125255</v>
      </c>
      <c r="G474" s="12" t="s">
        <v>154</v>
      </c>
      <c r="H474" s="12" t="s">
        <v>312</v>
      </c>
      <c r="I474" s="13" t="s">
        <v>313</v>
      </c>
      <c r="J474" s="14">
        <v>43729</v>
      </c>
      <c r="K474" s="12" t="s">
        <v>662</v>
      </c>
      <c r="L474" s="12" t="s">
        <v>87</v>
      </c>
      <c r="M474" s="12" t="s">
        <v>75</v>
      </c>
      <c r="N474" s="12" t="s">
        <v>367</v>
      </c>
      <c r="O474" s="12" t="s">
        <v>316</v>
      </c>
      <c r="P474" s="12" t="s">
        <v>317</v>
      </c>
      <c r="Q474" s="12" t="s">
        <v>610</v>
      </c>
      <c r="R474" s="12" t="s">
        <v>421</v>
      </c>
      <c r="S474" s="12" t="s">
        <v>610</v>
      </c>
      <c r="T474" s="12" t="s">
        <v>87</v>
      </c>
      <c r="U474" s="12" t="s">
        <v>316</v>
      </c>
      <c r="V474" s="12" t="s">
        <v>316</v>
      </c>
      <c r="W474" s="12" t="s">
        <v>316</v>
      </c>
      <c r="X474" s="12" t="s">
        <v>316</v>
      </c>
      <c r="Y474" s="12" t="s">
        <v>75</v>
      </c>
      <c r="Z474" s="14">
        <v>43728</v>
      </c>
      <c r="AA474" s="14">
        <v>43732</v>
      </c>
      <c r="AB474" s="12" t="s">
        <v>87</v>
      </c>
      <c r="AC474" s="12" t="s">
        <v>87</v>
      </c>
      <c r="AD474" s="14">
        <v>43732</v>
      </c>
      <c r="AE474" s="12" t="s">
        <v>320</v>
      </c>
    </row>
    <row r="475" spans="1:31" x14ac:dyDescent="0.35">
      <c r="A475" s="11">
        <v>474</v>
      </c>
      <c r="B475" s="12" t="s">
        <v>261</v>
      </c>
      <c r="C475" s="12" t="s">
        <v>65</v>
      </c>
      <c r="D475" s="14">
        <v>40909</v>
      </c>
      <c r="E475" s="12" t="s">
        <v>121</v>
      </c>
      <c r="F475" s="15">
        <f t="shared" si="3"/>
        <v>7.8384668035592062</v>
      </c>
      <c r="G475" s="12" t="s">
        <v>324</v>
      </c>
      <c r="H475" s="12" t="s">
        <v>389</v>
      </c>
      <c r="I475" s="13" t="s">
        <v>340</v>
      </c>
      <c r="J475" s="14">
        <v>43772</v>
      </c>
      <c r="K475" s="12" t="s">
        <v>693</v>
      </c>
      <c r="L475" s="12" t="s">
        <v>75</v>
      </c>
      <c r="M475" s="12" t="s">
        <v>75</v>
      </c>
      <c r="N475" s="12" t="s">
        <v>315</v>
      </c>
      <c r="O475" s="12" t="s">
        <v>359</v>
      </c>
      <c r="P475" s="12" t="s">
        <v>335</v>
      </c>
      <c r="Q475" s="12" t="s">
        <v>694</v>
      </c>
      <c r="R475" s="12" t="s">
        <v>421</v>
      </c>
      <c r="S475" s="12" t="s">
        <v>318</v>
      </c>
      <c r="T475" s="12" t="s">
        <v>87</v>
      </c>
      <c r="U475" s="12" t="s">
        <v>316</v>
      </c>
      <c r="V475" s="12" t="s">
        <v>316</v>
      </c>
      <c r="W475" s="12" t="s">
        <v>316</v>
      </c>
      <c r="X475" s="12" t="s">
        <v>316</v>
      </c>
      <c r="Y475" s="12" t="s">
        <v>75</v>
      </c>
      <c r="Z475" s="14">
        <v>43772</v>
      </c>
      <c r="AA475" s="14">
        <v>43782</v>
      </c>
      <c r="AB475" s="12" t="s">
        <v>75</v>
      </c>
      <c r="AC475" s="12" t="s">
        <v>87</v>
      </c>
      <c r="AD475" s="14">
        <v>43782</v>
      </c>
      <c r="AE475" s="12" t="s">
        <v>320</v>
      </c>
    </row>
    <row r="476" spans="1:31" x14ac:dyDescent="0.35">
      <c r="A476" s="11">
        <v>475</v>
      </c>
      <c r="B476" s="12" t="s">
        <v>263</v>
      </c>
      <c r="C476" s="12" t="s">
        <v>90</v>
      </c>
      <c r="D476" s="14">
        <v>40211</v>
      </c>
      <c r="E476" s="12" t="s">
        <v>331</v>
      </c>
      <c r="F476" s="15">
        <f t="shared" si="3"/>
        <v>9.2484599589322389</v>
      </c>
      <c r="G476" s="12" t="s">
        <v>76</v>
      </c>
      <c r="H476" s="12" t="s">
        <v>312</v>
      </c>
      <c r="I476" s="13" t="s">
        <v>313</v>
      </c>
      <c r="J476" s="14">
        <v>43589</v>
      </c>
      <c r="K476" s="12" t="s">
        <v>695</v>
      </c>
      <c r="L476" s="12" t="s">
        <v>75</v>
      </c>
      <c r="M476" s="12" t="s">
        <v>75</v>
      </c>
      <c r="N476" s="12" t="s">
        <v>315</v>
      </c>
      <c r="O476" s="12" t="s">
        <v>316</v>
      </c>
      <c r="P476" s="12" t="s">
        <v>317</v>
      </c>
      <c r="Q476" s="12" t="s">
        <v>318</v>
      </c>
      <c r="R476" s="12" t="s">
        <v>337</v>
      </c>
      <c r="S476" s="12" t="s">
        <v>318</v>
      </c>
      <c r="T476" s="12" t="s">
        <v>87</v>
      </c>
      <c r="U476" s="12" t="s">
        <v>316</v>
      </c>
      <c r="V476" s="12" t="s">
        <v>316</v>
      </c>
      <c r="W476" s="12" t="s">
        <v>316</v>
      </c>
      <c r="X476" s="12" t="s">
        <v>316</v>
      </c>
      <c r="Y476" s="12" t="s">
        <v>75</v>
      </c>
      <c r="Z476" s="14">
        <v>43589</v>
      </c>
      <c r="AA476" s="14">
        <v>43593</v>
      </c>
      <c r="AB476" s="12" t="s">
        <v>87</v>
      </c>
      <c r="AC476" s="12" t="s">
        <v>87</v>
      </c>
      <c r="AD476" s="14">
        <v>43593</v>
      </c>
      <c r="AE476" s="12" t="s">
        <v>320</v>
      </c>
    </row>
    <row r="477" spans="1:31" x14ac:dyDescent="0.35">
      <c r="A477" s="11">
        <v>476</v>
      </c>
      <c r="B477" s="12" t="s">
        <v>263</v>
      </c>
      <c r="C477" s="12" t="s">
        <v>90</v>
      </c>
      <c r="D477" s="14">
        <v>40211</v>
      </c>
      <c r="E477" s="12" t="s">
        <v>331</v>
      </c>
      <c r="F477" s="15">
        <f t="shared" si="3"/>
        <v>9.2621492128678984</v>
      </c>
      <c r="G477" s="12" t="s">
        <v>76</v>
      </c>
      <c r="H477" s="12" t="s">
        <v>312</v>
      </c>
      <c r="I477" s="13" t="s">
        <v>340</v>
      </c>
      <c r="J477" s="14">
        <v>43594</v>
      </c>
      <c r="K477" s="12" t="s">
        <v>696</v>
      </c>
      <c r="L477" s="12" t="s">
        <v>75</v>
      </c>
      <c r="M477" s="12" t="s">
        <v>75</v>
      </c>
      <c r="N477" s="12" t="s">
        <v>315</v>
      </c>
      <c r="O477" s="12" t="s">
        <v>316</v>
      </c>
      <c r="P477" s="12" t="s">
        <v>335</v>
      </c>
      <c r="Q477" s="12" t="s">
        <v>697</v>
      </c>
      <c r="R477" s="12" t="s">
        <v>337</v>
      </c>
      <c r="S477" s="12" t="s">
        <v>536</v>
      </c>
      <c r="T477" s="12" t="s">
        <v>75</v>
      </c>
      <c r="U477" s="12" t="s">
        <v>316</v>
      </c>
      <c r="V477" s="12" t="s">
        <v>316</v>
      </c>
      <c r="W477" s="12" t="s">
        <v>316</v>
      </c>
      <c r="X477" s="12" t="s">
        <v>316</v>
      </c>
      <c r="Y477" s="12" t="s">
        <v>75</v>
      </c>
      <c r="Z477" s="14">
        <v>43594</v>
      </c>
      <c r="AA477" s="14">
        <v>43617</v>
      </c>
      <c r="AB477" s="12" t="s">
        <v>87</v>
      </c>
      <c r="AC477" s="12" t="s">
        <v>75</v>
      </c>
      <c r="AD477" s="14">
        <v>43617</v>
      </c>
      <c r="AE477" s="12" t="s">
        <v>320</v>
      </c>
    </row>
    <row r="478" spans="1:31" x14ac:dyDescent="0.35">
      <c r="A478" s="11">
        <v>477</v>
      </c>
      <c r="B478" s="12" t="s">
        <v>263</v>
      </c>
      <c r="C478" s="12" t="s">
        <v>90</v>
      </c>
      <c r="D478" s="14">
        <v>40211</v>
      </c>
      <c r="E478" s="12" t="s">
        <v>331</v>
      </c>
      <c r="F478" s="15">
        <f t="shared" si="3"/>
        <v>9.5030800821355239</v>
      </c>
      <c r="G478" s="12" t="s">
        <v>142</v>
      </c>
      <c r="H478" s="12" t="s">
        <v>312</v>
      </c>
      <c r="I478" s="13" t="s">
        <v>340</v>
      </c>
      <c r="J478" s="14">
        <v>43682</v>
      </c>
      <c r="K478" s="12" t="s">
        <v>698</v>
      </c>
      <c r="L478" s="12" t="s">
        <v>75</v>
      </c>
      <c r="M478" s="12" t="s">
        <v>75</v>
      </c>
      <c r="N478" s="12" t="s">
        <v>315</v>
      </c>
      <c r="O478" s="12" t="s">
        <v>316</v>
      </c>
      <c r="P478" s="12" t="s">
        <v>335</v>
      </c>
      <c r="Q478" s="12" t="s">
        <v>400</v>
      </c>
      <c r="R478" s="12" t="s">
        <v>364</v>
      </c>
      <c r="S478" s="12" t="s">
        <v>318</v>
      </c>
      <c r="T478" s="12" t="s">
        <v>75</v>
      </c>
      <c r="U478" s="12" t="s">
        <v>316</v>
      </c>
      <c r="V478" s="12" t="s">
        <v>316</v>
      </c>
      <c r="W478" s="12" t="s">
        <v>393</v>
      </c>
      <c r="X478" s="12" t="s">
        <v>371</v>
      </c>
      <c r="Y478" s="12" t="s">
        <v>75</v>
      </c>
      <c r="Z478" s="14">
        <v>43682</v>
      </c>
      <c r="AA478" s="14">
        <v>43694</v>
      </c>
      <c r="AB478" s="12" t="s">
        <v>87</v>
      </c>
      <c r="AC478" s="12" t="s">
        <v>87</v>
      </c>
      <c r="AD478" s="14">
        <v>43694</v>
      </c>
      <c r="AE478" s="12" t="s">
        <v>320</v>
      </c>
    </row>
    <row r="479" spans="1:31" x14ac:dyDescent="0.35">
      <c r="A479" s="11">
        <v>478</v>
      </c>
      <c r="B479" s="12" t="s">
        <v>263</v>
      </c>
      <c r="C479" s="12" t="s">
        <v>90</v>
      </c>
      <c r="D479" s="14">
        <v>40211</v>
      </c>
      <c r="E479" s="12" t="s">
        <v>331</v>
      </c>
      <c r="F479" s="15">
        <f t="shared" si="3"/>
        <v>9.6427104722792603</v>
      </c>
      <c r="G479" s="12" t="s">
        <v>154</v>
      </c>
      <c r="H479" s="12" t="s">
        <v>312</v>
      </c>
      <c r="I479" s="13" t="s">
        <v>313</v>
      </c>
      <c r="J479" s="14">
        <v>43733</v>
      </c>
      <c r="K479" s="12" t="s">
        <v>699</v>
      </c>
      <c r="L479" s="12" t="s">
        <v>75</v>
      </c>
      <c r="M479" s="12" t="s">
        <v>75</v>
      </c>
      <c r="N479" s="12" t="s">
        <v>322</v>
      </c>
      <c r="O479" s="12" t="s">
        <v>316</v>
      </c>
      <c r="P479" s="12" t="s">
        <v>317</v>
      </c>
      <c r="Q479" s="12" t="s">
        <v>350</v>
      </c>
      <c r="R479" s="12" t="s">
        <v>316</v>
      </c>
      <c r="S479" s="12" t="s">
        <v>316</v>
      </c>
      <c r="T479" s="12" t="s">
        <v>316</v>
      </c>
      <c r="U479" s="12" t="s">
        <v>316</v>
      </c>
      <c r="V479" s="12" t="s">
        <v>316</v>
      </c>
      <c r="W479" s="12" t="s">
        <v>316</v>
      </c>
      <c r="X479" s="12" t="s">
        <v>316</v>
      </c>
      <c r="Y479" s="12" t="s">
        <v>75</v>
      </c>
      <c r="Z479" s="14">
        <v>43733</v>
      </c>
      <c r="AA479" s="14">
        <v>43737</v>
      </c>
      <c r="AB479" s="12" t="s">
        <v>87</v>
      </c>
      <c r="AC479" s="12" t="s">
        <v>87</v>
      </c>
      <c r="AD479" s="14">
        <v>43737</v>
      </c>
      <c r="AE479" s="12" t="s">
        <v>320</v>
      </c>
    </row>
    <row r="480" spans="1:31" x14ac:dyDescent="0.35">
      <c r="A480" s="11">
        <v>479</v>
      </c>
      <c r="B480" s="12" t="s">
        <v>263</v>
      </c>
      <c r="C480" s="12" t="s">
        <v>90</v>
      </c>
      <c r="D480" s="14">
        <v>40211</v>
      </c>
      <c r="E480" s="12" t="s">
        <v>331</v>
      </c>
      <c r="F480" s="15">
        <f t="shared" si="3"/>
        <v>9.8288843258042444</v>
      </c>
      <c r="G480" s="12" t="s">
        <v>324</v>
      </c>
      <c r="H480" s="12" t="s">
        <v>312</v>
      </c>
      <c r="I480" s="13" t="s">
        <v>313</v>
      </c>
      <c r="J480" s="14">
        <v>43801</v>
      </c>
      <c r="K480" s="12" t="s">
        <v>405</v>
      </c>
      <c r="L480" s="12" t="s">
        <v>75</v>
      </c>
      <c r="M480" s="12" t="s">
        <v>75</v>
      </c>
      <c r="N480" s="12" t="s">
        <v>315</v>
      </c>
      <c r="O480" s="12" t="s">
        <v>316</v>
      </c>
      <c r="P480" s="12" t="s">
        <v>317</v>
      </c>
      <c r="Q480" s="12" t="s">
        <v>610</v>
      </c>
      <c r="R480" s="12" t="s">
        <v>700</v>
      </c>
      <c r="S480" s="12" t="s">
        <v>610</v>
      </c>
      <c r="T480" s="12" t="s">
        <v>87</v>
      </c>
      <c r="U480" s="12" t="s">
        <v>316</v>
      </c>
      <c r="V480" s="12" t="s">
        <v>316</v>
      </c>
      <c r="W480" s="12" t="s">
        <v>316</v>
      </c>
      <c r="X480" s="12" t="s">
        <v>316</v>
      </c>
      <c r="Y480" s="12" t="s">
        <v>75</v>
      </c>
      <c r="Z480" s="14">
        <v>43801</v>
      </c>
      <c r="AA480" s="14">
        <v>43807</v>
      </c>
      <c r="AB480" s="12" t="s">
        <v>87</v>
      </c>
      <c r="AC480" s="12" t="s">
        <v>87</v>
      </c>
      <c r="AD480" s="14">
        <v>43807</v>
      </c>
      <c r="AE480" s="12" t="s">
        <v>320</v>
      </c>
    </row>
    <row r="481" spans="1:31" x14ac:dyDescent="0.35">
      <c r="A481" s="11">
        <v>480</v>
      </c>
      <c r="B481" s="12" t="s">
        <v>263</v>
      </c>
      <c r="C481" s="12" t="s">
        <v>90</v>
      </c>
      <c r="D481" s="14">
        <v>40211</v>
      </c>
      <c r="E481" s="12" t="s">
        <v>331</v>
      </c>
      <c r="F481" s="15">
        <f t="shared" si="3"/>
        <v>9.9110198494182065</v>
      </c>
      <c r="G481" s="12" t="s">
        <v>324</v>
      </c>
      <c r="H481" s="12" t="s">
        <v>312</v>
      </c>
      <c r="I481" s="13" t="s">
        <v>313</v>
      </c>
      <c r="J481" s="14">
        <v>43831</v>
      </c>
      <c r="K481" s="12" t="s">
        <v>325</v>
      </c>
      <c r="L481" s="12" t="s">
        <v>75</v>
      </c>
      <c r="M481" s="12" t="s">
        <v>75</v>
      </c>
      <c r="N481" s="12" t="s">
        <v>325</v>
      </c>
      <c r="O481" s="12" t="s">
        <v>316</v>
      </c>
      <c r="P481" s="12" t="s">
        <v>316</v>
      </c>
      <c r="Q481" s="12" t="s">
        <v>316</v>
      </c>
      <c r="R481" s="12" t="s">
        <v>316</v>
      </c>
      <c r="S481" s="12" t="s">
        <v>316</v>
      </c>
      <c r="T481" s="12" t="s">
        <v>316</v>
      </c>
      <c r="U481" s="12" t="s">
        <v>316</v>
      </c>
      <c r="V481" s="12" t="s">
        <v>316</v>
      </c>
      <c r="W481" s="12" t="s">
        <v>316</v>
      </c>
      <c r="X481" s="12" t="s">
        <v>316</v>
      </c>
      <c r="Y481" s="12" t="s">
        <v>75</v>
      </c>
      <c r="Z481" s="14">
        <v>43831</v>
      </c>
      <c r="AA481" s="14">
        <v>43833</v>
      </c>
      <c r="AB481" s="12" t="s">
        <v>87</v>
      </c>
      <c r="AC481" s="12" t="s">
        <v>87</v>
      </c>
      <c r="AD481" s="14">
        <v>43833</v>
      </c>
      <c r="AE481" s="12" t="s">
        <v>320</v>
      </c>
    </row>
    <row r="482" spans="1:31" x14ac:dyDescent="0.35">
      <c r="A482" s="11">
        <v>481</v>
      </c>
      <c r="B482" s="12" t="s">
        <v>263</v>
      </c>
      <c r="C482" s="12" t="s">
        <v>90</v>
      </c>
      <c r="D482" s="14">
        <v>40211</v>
      </c>
      <c r="E482" s="12" t="s">
        <v>331</v>
      </c>
      <c r="F482" s="15">
        <f t="shared" si="3"/>
        <v>9.9274469541409989</v>
      </c>
      <c r="G482" s="12" t="s">
        <v>324</v>
      </c>
      <c r="H482" s="12" t="s">
        <v>312</v>
      </c>
      <c r="I482" s="13" t="s">
        <v>313</v>
      </c>
      <c r="J482" s="14">
        <v>43837</v>
      </c>
      <c r="K482" s="12" t="s">
        <v>325</v>
      </c>
      <c r="L482" s="12" t="s">
        <v>75</v>
      </c>
      <c r="M482" s="12" t="s">
        <v>75</v>
      </c>
      <c r="N482" s="12" t="s">
        <v>325</v>
      </c>
      <c r="O482" s="12" t="s">
        <v>316</v>
      </c>
      <c r="P482" s="12" t="s">
        <v>316</v>
      </c>
      <c r="Q482" s="12" t="s">
        <v>316</v>
      </c>
      <c r="R482" s="12" t="s">
        <v>316</v>
      </c>
      <c r="S482" s="12" t="s">
        <v>316</v>
      </c>
      <c r="T482" s="12" t="s">
        <v>316</v>
      </c>
      <c r="U482" s="12" t="s">
        <v>316</v>
      </c>
      <c r="V482" s="12" t="s">
        <v>316</v>
      </c>
      <c r="W482" s="12" t="s">
        <v>316</v>
      </c>
      <c r="X482" s="12" t="s">
        <v>316</v>
      </c>
      <c r="Y482" s="12" t="s">
        <v>75</v>
      </c>
      <c r="Z482" s="14">
        <v>43837</v>
      </c>
      <c r="AA482" s="14">
        <v>43839</v>
      </c>
      <c r="AB482" s="12" t="s">
        <v>87</v>
      </c>
      <c r="AC482" s="12" t="s">
        <v>87</v>
      </c>
      <c r="AD482" s="14">
        <v>43839</v>
      </c>
      <c r="AE482" s="12" t="s">
        <v>320</v>
      </c>
    </row>
    <row r="483" spans="1:31" x14ac:dyDescent="0.35">
      <c r="A483" s="11">
        <v>482</v>
      </c>
      <c r="B483" s="12" t="s">
        <v>265</v>
      </c>
      <c r="C483" s="12" t="s">
        <v>65</v>
      </c>
      <c r="D483" s="14">
        <v>39779</v>
      </c>
      <c r="E483" s="12" t="s">
        <v>121</v>
      </c>
      <c r="F483" s="15">
        <f t="shared" si="3"/>
        <v>10.600958247775496</v>
      </c>
      <c r="G483" s="12" t="s">
        <v>142</v>
      </c>
      <c r="H483" s="12" t="s">
        <v>312</v>
      </c>
      <c r="I483" s="13" t="s">
        <v>313</v>
      </c>
      <c r="J483" s="14">
        <v>43651</v>
      </c>
      <c r="K483" s="12" t="s">
        <v>325</v>
      </c>
      <c r="L483" s="12" t="s">
        <v>75</v>
      </c>
      <c r="M483" s="12" t="s">
        <v>75</v>
      </c>
      <c r="N483" s="12" t="s">
        <v>325</v>
      </c>
      <c r="O483" s="12" t="s">
        <v>316</v>
      </c>
      <c r="P483" s="12" t="s">
        <v>316</v>
      </c>
      <c r="Q483" s="12" t="s">
        <v>316</v>
      </c>
      <c r="R483" s="12" t="s">
        <v>316</v>
      </c>
      <c r="S483" s="12" t="s">
        <v>316</v>
      </c>
      <c r="T483" s="12" t="s">
        <v>316</v>
      </c>
      <c r="U483" s="12" t="s">
        <v>316</v>
      </c>
      <c r="V483" s="12" t="s">
        <v>316</v>
      </c>
      <c r="W483" s="12" t="s">
        <v>316</v>
      </c>
      <c r="X483" s="12" t="s">
        <v>316</v>
      </c>
      <c r="Y483" s="12" t="s">
        <v>75</v>
      </c>
      <c r="Z483" s="14">
        <v>43651</v>
      </c>
      <c r="AA483" s="14">
        <v>43653</v>
      </c>
      <c r="AB483" s="12" t="s">
        <v>87</v>
      </c>
      <c r="AC483" s="12" t="s">
        <v>87</v>
      </c>
      <c r="AD483" s="14">
        <v>43653</v>
      </c>
      <c r="AE483" s="12" t="s">
        <v>320</v>
      </c>
    </row>
    <row r="484" spans="1:31" x14ac:dyDescent="0.35">
      <c r="A484" s="11">
        <v>483</v>
      </c>
      <c r="B484" s="12" t="s">
        <v>265</v>
      </c>
      <c r="C484" s="12" t="s">
        <v>65</v>
      </c>
      <c r="D484" s="14">
        <v>39779</v>
      </c>
      <c r="E484" s="12" t="s">
        <v>121</v>
      </c>
      <c r="F484" s="15">
        <f t="shared" si="3"/>
        <v>10.677618069815194</v>
      </c>
      <c r="G484" s="12" t="s">
        <v>142</v>
      </c>
      <c r="H484" s="12" t="s">
        <v>312</v>
      </c>
      <c r="I484" s="13" t="s">
        <v>313</v>
      </c>
      <c r="J484" s="14">
        <v>43679</v>
      </c>
      <c r="K484" s="12" t="s">
        <v>325</v>
      </c>
      <c r="L484" s="12" t="s">
        <v>75</v>
      </c>
      <c r="M484" s="12" t="s">
        <v>75</v>
      </c>
      <c r="N484" s="12" t="s">
        <v>325</v>
      </c>
      <c r="O484" s="12" t="s">
        <v>316</v>
      </c>
      <c r="P484" s="12" t="s">
        <v>316</v>
      </c>
      <c r="Q484" s="12" t="s">
        <v>316</v>
      </c>
      <c r="R484" s="12" t="s">
        <v>316</v>
      </c>
      <c r="S484" s="12" t="s">
        <v>316</v>
      </c>
      <c r="T484" s="12" t="s">
        <v>316</v>
      </c>
      <c r="U484" s="12" t="s">
        <v>316</v>
      </c>
      <c r="V484" s="12" t="s">
        <v>316</v>
      </c>
      <c r="W484" s="12" t="s">
        <v>316</v>
      </c>
      <c r="X484" s="12" t="s">
        <v>316</v>
      </c>
      <c r="Y484" s="12" t="s">
        <v>75</v>
      </c>
      <c r="Z484" s="14">
        <v>43679</v>
      </c>
      <c r="AA484" s="14">
        <v>43681</v>
      </c>
      <c r="AB484" s="12" t="s">
        <v>87</v>
      </c>
      <c r="AC484" s="12" t="s">
        <v>87</v>
      </c>
      <c r="AD484" s="14">
        <v>43681</v>
      </c>
      <c r="AE484" s="12" t="s">
        <v>320</v>
      </c>
    </row>
    <row r="485" spans="1:31" x14ac:dyDescent="0.35">
      <c r="A485" s="11">
        <v>484</v>
      </c>
      <c r="B485" s="12" t="s">
        <v>265</v>
      </c>
      <c r="C485" s="12" t="s">
        <v>65</v>
      </c>
      <c r="D485" s="14">
        <v>39779</v>
      </c>
      <c r="E485" s="12" t="s">
        <v>121</v>
      </c>
      <c r="F485" s="15">
        <f t="shared" si="3"/>
        <v>10.932238193018481</v>
      </c>
      <c r="G485" s="12" t="s">
        <v>324</v>
      </c>
      <c r="H485" s="12" t="s">
        <v>312</v>
      </c>
      <c r="I485" s="13" t="s">
        <v>313</v>
      </c>
      <c r="J485" s="14">
        <v>43772</v>
      </c>
      <c r="K485" s="12" t="s">
        <v>402</v>
      </c>
      <c r="L485" s="12" t="s">
        <v>75</v>
      </c>
      <c r="M485" s="12" t="s">
        <v>75</v>
      </c>
      <c r="N485" s="12" t="s">
        <v>315</v>
      </c>
      <c r="O485" s="12" t="s">
        <v>316</v>
      </c>
      <c r="P485" s="12" t="s">
        <v>317</v>
      </c>
      <c r="Q485" s="12" t="s">
        <v>330</v>
      </c>
      <c r="R485" s="12" t="s">
        <v>316</v>
      </c>
      <c r="S485" s="12" t="s">
        <v>316</v>
      </c>
      <c r="T485" s="12" t="s">
        <v>316</v>
      </c>
      <c r="U485" s="12" t="s">
        <v>316</v>
      </c>
      <c r="V485" s="12" t="s">
        <v>316</v>
      </c>
      <c r="W485" s="12" t="s">
        <v>370</v>
      </c>
      <c r="X485" s="12" t="s">
        <v>371</v>
      </c>
      <c r="Y485" s="12" t="s">
        <v>75</v>
      </c>
      <c r="Z485" s="14">
        <v>43772</v>
      </c>
      <c r="AA485" s="14">
        <v>43774</v>
      </c>
      <c r="AB485" s="12" t="s">
        <v>87</v>
      </c>
      <c r="AC485" s="12" t="s">
        <v>87</v>
      </c>
      <c r="AD485" s="14">
        <v>43774</v>
      </c>
      <c r="AE485" s="12" t="s">
        <v>320</v>
      </c>
    </row>
    <row r="486" spans="1:31" x14ac:dyDescent="0.35">
      <c r="A486" s="11">
        <v>485</v>
      </c>
      <c r="B486" s="12" t="s">
        <v>266</v>
      </c>
      <c r="C486" s="12" t="s">
        <v>90</v>
      </c>
      <c r="D486" s="14">
        <v>42016</v>
      </c>
      <c r="E486" s="12" t="s">
        <v>331</v>
      </c>
      <c r="F486" s="15">
        <f t="shared" si="3"/>
        <v>4.5037645448323067</v>
      </c>
      <c r="G486" s="12" t="s">
        <v>142</v>
      </c>
      <c r="H486" s="12" t="s">
        <v>312</v>
      </c>
      <c r="I486" s="13" t="s">
        <v>313</v>
      </c>
      <c r="J486" s="14">
        <v>43661</v>
      </c>
      <c r="K486" s="12" t="s">
        <v>701</v>
      </c>
      <c r="L486" s="12" t="s">
        <v>87</v>
      </c>
      <c r="M486" s="12" t="s">
        <v>87</v>
      </c>
      <c r="N486" s="12" t="s">
        <v>367</v>
      </c>
      <c r="O486" s="12" t="s">
        <v>316</v>
      </c>
      <c r="P486" s="12" t="s">
        <v>317</v>
      </c>
      <c r="Q486" s="12" t="s">
        <v>610</v>
      </c>
      <c r="R486" s="12" t="s">
        <v>409</v>
      </c>
      <c r="S486" s="12" t="s">
        <v>610</v>
      </c>
      <c r="T486" s="12" t="s">
        <v>87</v>
      </c>
      <c r="U486" s="12" t="s">
        <v>316</v>
      </c>
      <c r="V486" s="12" t="s">
        <v>316</v>
      </c>
      <c r="W486" s="12" t="s">
        <v>316</v>
      </c>
      <c r="X486" s="12" t="s">
        <v>316</v>
      </c>
      <c r="Y486" s="12" t="s">
        <v>87</v>
      </c>
      <c r="Z486" s="11" t="s">
        <v>316</v>
      </c>
      <c r="AA486" s="11" t="s">
        <v>316</v>
      </c>
      <c r="AB486" s="12" t="s">
        <v>316</v>
      </c>
      <c r="AC486" s="12" t="s">
        <v>87</v>
      </c>
      <c r="AD486" s="14">
        <v>43667</v>
      </c>
      <c r="AE486" s="12" t="s">
        <v>320</v>
      </c>
    </row>
    <row r="487" spans="1:31" x14ac:dyDescent="0.35">
      <c r="A487" s="11">
        <v>486</v>
      </c>
      <c r="B487" s="12" t="s">
        <v>266</v>
      </c>
      <c r="C487" s="12" t="s">
        <v>90</v>
      </c>
      <c r="D487" s="14">
        <v>42016</v>
      </c>
      <c r="E487" s="12" t="s">
        <v>331</v>
      </c>
      <c r="F487" s="15">
        <f t="shared" si="3"/>
        <v>6.2532511978097194</v>
      </c>
      <c r="G487" s="12" t="s">
        <v>416</v>
      </c>
      <c r="H487" s="12" t="s">
        <v>312</v>
      </c>
      <c r="I487" s="13" t="s">
        <v>313</v>
      </c>
      <c r="J487" s="14">
        <v>44300</v>
      </c>
      <c r="K487" s="12" t="s">
        <v>325</v>
      </c>
      <c r="L487" s="12" t="s">
        <v>75</v>
      </c>
      <c r="M487" s="12" t="s">
        <v>75</v>
      </c>
      <c r="N487" s="12" t="s">
        <v>325</v>
      </c>
      <c r="O487" s="12" t="s">
        <v>316</v>
      </c>
      <c r="P487" s="12" t="s">
        <v>316</v>
      </c>
      <c r="Q487" s="12" t="s">
        <v>316</v>
      </c>
      <c r="R487" s="12" t="s">
        <v>316</v>
      </c>
      <c r="S487" s="12" t="s">
        <v>316</v>
      </c>
      <c r="T487" s="12" t="s">
        <v>316</v>
      </c>
      <c r="U487" s="12" t="s">
        <v>316</v>
      </c>
      <c r="V487" s="12" t="s">
        <v>316</v>
      </c>
      <c r="W487" s="12" t="s">
        <v>316</v>
      </c>
      <c r="X487" s="12" t="s">
        <v>316</v>
      </c>
      <c r="Y487" s="12" t="s">
        <v>75</v>
      </c>
      <c r="Z487" s="14">
        <v>44300</v>
      </c>
      <c r="AA487" s="14">
        <v>44302</v>
      </c>
      <c r="AB487" s="12" t="s">
        <v>87</v>
      </c>
      <c r="AC487" s="12" t="s">
        <v>87</v>
      </c>
      <c r="AD487" s="14">
        <v>44302</v>
      </c>
      <c r="AE487" s="12" t="s">
        <v>320</v>
      </c>
    </row>
    <row r="488" spans="1:31" x14ac:dyDescent="0.35">
      <c r="A488" s="11">
        <v>487</v>
      </c>
      <c r="B488" s="12" t="s">
        <v>268</v>
      </c>
      <c r="C488" s="12" t="s">
        <v>65</v>
      </c>
      <c r="D488" s="14">
        <v>42272</v>
      </c>
      <c r="E488" s="12" t="s">
        <v>331</v>
      </c>
      <c r="F488" s="15">
        <f t="shared" si="3"/>
        <v>3.7371663244353184</v>
      </c>
      <c r="G488" s="12" t="s">
        <v>142</v>
      </c>
      <c r="H488" s="12" t="s">
        <v>312</v>
      </c>
      <c r="I488" s="13" t="s">
        <v>313</v>
      </c>
      <c r="J488" s="14">
        <v>43637</v>
      </c>
      <c r="K488" s="12" t="s">
        <v>702</v>
      </c>
      <c r="L488" s="12" t="s">
        <v>87</v>
      </c>
      <c r="M488" s="12" t="s">
        <v>87</v>
      </c>
      <c r="N488" s="12" t="s">
        <v>367</v>
      </c>
      <c r="O488" s="12" t="s">
        <v>316</v>
      </c>
      <c r="P488" s="12" t="s">
        <v>317</v>
      </c>
      <c r="Q488" s="12" t="s">
        <v>571</v>
      </c>
      <c r="R488" s="12" t="s">
        <v>369</v>
      </c>
      <c r="S488" s="12" t="s">
        <v>571</v>
      </c>
      <c r="T488" s="12" t="s">
        <v>87</v>
      </c>
      <c r="U488" s="12" t="s">
        <v>316</v>
      </c>
      <c r="V488" s="12" t="s">
        <v>316</v>
      </c>
      <c r="W488" s="12" t="s">
        <v>316</v>
      </c>
      <c r="X488" s="12" t="s">
        <v>316</v>
      </c>
      <c r="Y488" s="12" t="s">
        <v>87</v>
      </c>
      <c r="Z488" s="11" t="s">
        <v>316</v>
      </c>
      <c r="AA488" s="11" t="s">
        <v>316</v>
      </c>
      <c r="AB488" s="12" t="s">
        <v>316</v>
      </c>
      <c r="AC488" s="12" t="s">
        <v>87</v>
      </c>
      <c r="AD488" s="14">
        <v>43646</v>
      </c>
      <c r="AE488" s="12" t="s">
        <v>320</v>
      </c>
    </row>
    <row r="489" spans="1:31" x14ac:dyDescent="0.35">
      <c r="A489" s="11">
        <v>488</v>
      </c>
      <c r="B489" s="12" t="s">
        <v>268</v>
      </c>
      <c r="C489" s="12" t="s">
        <v>65</v>
      </c>
      <c r="D489" s="14">
        <v>42272</v>
      </c>
      <c r="E489" s="12" t="s">
        <v>331</v>
      </c>
      <c r="F489" s="15">
        <f t="shared" si="3"/>
        <v>3.7946611909650922</v>
      </c>
      <c r="G489" s="12" t="s">
        <v>142</v>
      </c>
      <c r="H489" s="12" t="s">
        <v>312</v>
      </c>
      <c r="I489" s="13" t="s">
        <v>313</v>
      </c>
      <c r="J489" s="14">
        <v>43658</v>
      </c>
      <c r="K489" s="12" t="s">
        <v>325</v>
      </c>
      <c r="L489" s="12" t="s">
        <v>75</v>
      </c>
      <c r="M489" s="12" t="s">
        <v>75</v>
      </c>
      <c r="N489" s="12" t="s">
        <v>325</v>
      </c>
      <c r="O489" s="12" t="s">
        <v>316</v>
      </c>
      <c r="P489" s="12" t="s">
        <v>316</v>
      </c>
      <c r="Q489" s="12" t="s">
        <v>316</v>
      </c>
      <c r="R489" s="12" t="s">
        <v>316</v>
      </c>
      <c r="S489" s="12" t="s">
        <v>316</v>
      </c>
      <c r="T489" s="12" t="s">
        <v>316</v>
      </c>
      <c r="U489" s="12" t="s">
        <v>316</v>
      </c>
      <c r="V489" s="12" t="s">
        <v>316</v>
      </c>
      <c r="W489" s="12" t="s">
        <v>316</v>
      </c>
      <c r="X489" s="12" t="s">
        <v>316</v>
      </c>
      <c r="Y489" s="12" t="s">
        <v>75</v>
      </c>
      <c r="Z489" s="14">
        <v>43658</v>
      </c>
      <c r="AA489" s="14">
        <v>43661</v>
      </c>
      <c r="AB489" s="12" t="s">
        <v>87</v>
      </c>
      <c r="AC489" s="12" t="s">
        <v>87</v>
      </c>
      <c r="AD489" s="14">
        <v>43661</v>
      </c>
      <c r="AE489" s="12" t="s">
        <v>320</v>
      </c>
    </row>
    <row r="490" spans="1:31" x14ac:dyDescent="0.35">
      <c r="A490" s="11">
        <v>489</v>
      </c>
      <c r="B490" s="12" t="s">
        <v>268</v>
      </c>
      <c r="C490" s="12" t="s">
        <v>65</v>
      </c>
      <c r="D490" s="14">
        <v>42272</v>
      </c>
      <c r="E490" s="12" t="s">
        <v>331</v>
      </c>
      <c r="F490" s="15">
        <f t="shared" si="3"/>
        <v>3.8247775496235454</v>
      </c>
      <c r="G490" s="12" t="s">
        <v>142</v>
      </c>
      <c r="H490" s="12" t="s">
        <v>312</v>
      </c>
      <c r="I490" s="13" t="s">
        <v>313</v>
      </c>
      <c r="J490" s="14">
        <v>43669</v>
      </c>
      <c r="K490" s="12" t="s">
        <v>325</v>
      </c>
      <c r="L490" s="12" t="s">
        <v>75</v>
      </c>
      <c r="M490" s="12" t="s">
        <v>75</v>
      </c>
      <c r="N490" s="12" t="s">
        <v>325</v>
      </c>
      <c r="O490" s="12" t="s">
        <v>316</v>
      </c>
      <c r="P490" s="12" t="s">
        <v>316</v>
      </c>
      <c r="Q490" s="12" t="s">
        <v>316</v>
      </c>
      <c r="R490" s="12" t="s">
        <v>316</v>
      </c>
      <c r="S490" s="12" t="s">
        <v>316</v>
      </c>
      <c r="T490" s="12" t="s">
        <v>316</v>
      </c>
      <c r="U490" s="12" t="s">
        <v>316</v>
      </c>
      <c r="V490" s="12" t="s">
        <v>316</v>
      </c>
      <c r="W490" s="12" t="s">
        <v>316</v>
      </c>
      <c r="X490" s="12" t="s">
        <v>316</v>
      </c>
      <c r="Y490" s="12" t="s">
        <v>75</v>
      </c>
      <c r="Z490" s="14">
        <v>43669</v>
      </c>
      <c r="AA490" s="14">
        <v>43671</v>
      </c>
      <c r="AB490" s="12" t="s">
        <v>87</v>
      </c>
      <c r="AC490" s="12" t="s">
        <v>87</v>
      </c>
      <c r="AD490" s="14">
        <v>43671</v>
      </c>
      <c r="AE490" s="12" t="s">
        <v>320</v>
      </c>
    </row>
    <row r="491" spans="1:31" x14ac:dyDescent="0.35">
      <c r="A491" s="11">
        <v>490</v>
      </c>
      <c r="B491" s="12" t="s">
        <v>268</v>
      </c>
      <c r="C491" s="12" t="s">
        <v>65</v>
      </c>
      <c r="D491" s="14">
        <v>42272</v>
      </c>
      <c r="E491" s="12" t="s">
        <v>331</v>
      </c>
      <c r="F491" s="15">
        <f t="shared" si="3"/>
        <v>3.8521560574948666</v>
      </c>
      <c r="G491" s="12" t="s">
        <v>142</v>
      </c>
      <c r="H491" s="12" t="s">
        <v>312</v>
      </c>
      <c r="I491" s="13" t="s">
        <v>313</v>
      </c>
      <c r="J491" s="14">
        <v>43679</v>
      </c>
      <c r="K491" s="12" t="s">
        <v>325</v>
      </c>
      <c r="L491" s="12" t="s">
        <v>75</v>
      </c>
      <c r="M491" s="12" t="s">
        <v>75</v>
      </c>
      <c r="N491" s="12" t="s">
        <v>325</v>
      </c>
      <c r="O491" s="12" t="s">
        <v>316</v>
      </c>
      <c r="P491" s="12" t="s">
        <v>316</v>
      </c>
      <c r="Q491" s="12" t="s">
        <v>316</v>
      </c>
      <c r="R491" s="12" t="s">
        <v>316</v>
      </c>
      <c r="S491" s="12" t="s">
        <v>316</v>
      </c>
      <c r="T491" s="12" t="s">
        <v>316</v>
      </c>
      <c r="U491" s="12" t="s">
        <v>316</v>
      </c>
      <c r="V491" s="12" t="s">
        <v>316</v>
      </c>
      <c r="W491" s="12" t="s">
        <v>316</v>
      </c>
      <c r="X491" s="12" t="s">
        <v>316</v>
      </c>
      <c r="Y491" s="12" t="s">
        <v>75</v>
      </c>
      <c r="Z491" s="14">
        <v>43679</v>
      </c>
      <c r="AA491" s="14">
        <v>43681</v>
      </c>
      <c r="AB491" s="12" t="s">
        <v>87</v>
      </c>
      <c r="AC491" s="12" t="s">
        <v>87</v>
      </c>
      <c r="AD491" s="14">
        <v>43681</v>
      </c>
      <c r="AE491" s="12" t="s">
        <v>320</v>
      </c>
    </row>
    <row r="492" spans="1:31" x14ac:dyDescent="0.35">
      <c r="A492" s="11">
        <v>491</v>
      </c>
      <c r="B492" s="12" t="s">
        <v>268</v>
      </c>
      <c r="C492" s="12" t="s">
        <v>65</v>
      </c>
      <c r="D492" s="14">
        <v>42272</v>
      </c>
      <c r="E492" s="12" t="s">
        <v>331</v>
      </c>
      <c r="F492" s="15">
        <f t="shared" si="3"/>
        <v>3.871321013004791</v>
      </c>
      <c r="G492" s="12" t="s">
        <v>142</v>
      </c>
      <c r="H492" s="12" t="s">
        <v>312</v>
      </c>
      <c r="I492" s="13" t="s">
        <v>313</v>
      </c>
      <c r="J492" s="14">
        <v>43686</v>
      </c>
      <c r="K492" s="12" t="s">
        <v>325</v>
      </c>
      <c r="L492" s="12" t="s">
        <v>75</v>
      </c>
      <c r="M492" s="12" t="s">
        <v>75</v>
      </c>
      <c r="N492" s="12" t="s">
        <v>325</v>
      </c>
      <c r="O492" s="12" t="s">
        <v>316</v>
      </c>
      <c r="P492" s="12" t="s">
        <v>316</v>
      </c>
      <c r="Q492" s="12" t="s">
        <v>316</v>
      </c>
      <c r="R492" s="12" t="s">
        <v>316</v>
      </c>
      <c r="S492" s="12" t="s">
        <v>316</v>
      </c>
      <c r="T492" s="12" t="s">
        <v>316</v>
      </c>
      <c r="U492" s="12" t="s">
        <v>316</v>
      </c>
      <c r="V492" s="12" t="s">
        <v>316</v>
      </c>
      <c r="W492" s="12" t="s">
        <v>316</v>
      </c>
      <c r="X492" s="12" t="s">
        <v>316</v>
      </c>
      <c r="Y492" s="12" t="s">
        <v>75</v>
      </c>
      <c r="Z492" s="14">
        <v>43686</v>
      </c>
      <c r="AA492" s="14">
        <v>43688</v>
      </c>
      <c r="AB492" s="12" t="s">
        <v>87</v>
      </c>
      <c r="AC492" s="12" t="s">
        <v>87</v>
      </c>
      <c r="AD492" s="14">
        <v>43688</v>
      </c>
      <c r="AE492" s="12" t="s">
        <v>320</v>
      </c>
    </row>
    <row r="493" spans="1:31" x14ac:dyDescent="0.35">
      <c r="A493" s="11">
        <v>492</v>
      </c>
      <c r="B493" s="12" t="s">
        <v>268</v>
      </c>
      <c r="C493" s="12" t="s">
        <v>65</v>
      </c>
      <c r="D493" s="14">
        <v>42272</v>
      </c>
      <c r="E493" s="12" t="s">
        <v>331</v>
      </c>
      <c r="F493" s="15">
        <f t="shared" si="3"/>
        <v>4.1806981519507183</v>
      </c>
      <c r="G493" s="12" t="s">
        <v>324</v>
      </c>
      <c r="H493" s="12" t="s">
        <v>312</v>
      </c>
      <c r="I493" s="13" t="s">
        <v>313</v>
      </c>
      <c r="J493" s="14">
        <v>43799</v>
      </c>
      <c r="K493" s="12" t="s">
        <v>512</v>
      </c>
      <c r="L493" s="12" t="s">
        <v>75</v>
      </c>
      <c r="M493" s="12" t="s">
        <v>75</v>
      </c>
      <c r="N493" s="12" t="s">
        <v>315</v>
      </c>
      <c r="O493" s="12" t="s">
        <v>316</v>
      </c>
      <c r="P493" s="12" t="s">
        <v>317</v>
      </c>
      <c r="Q493" s="12" t="s">
        <v>323</v>
      </c>
      <c r="R493" s="12" t="s">
        <v>316</v>
      </c>
      <c r="S493" s="12" t="s">
        <v>316</v>
      </c>
      <c r="T493" s="12" t="s">
        <v>316</v>
      </c>
      <c r="U493" s="12" t="s">
        <v>316</v>
      </c>
      <c r="V493" s="12" t="s">
        <v>316</v>
      </c>
      <c r="W493" s="12" t="s">
        <v>393</v>
      </c>
      <c r="X493" s="12" t="s">
        <v>371</v>
      </c>
      <c r="Y493" s="12" t="s">
        <v>75</v>
      </c>
      <c r="Z493" s="14">
        <v>43799</v>
      </c>
      <c r="AA493" s="14">
        <v>43802</v>
      </c>
      <c r="AB493" s="12" t="s">
        <v>87</v>
      </c>
      <c r="AC493" s="12" t="s">
        <v>87</v>
      </c>
      <c r="AD493" s="14">
        <v>43802</v>
      </c>
      <c r="AE493" s="12" t="s">
        <v>320</v>
      </c>
    </row>
    <row r="494" spans="1:31" x14ac:dyDescent="0.35">
      <c r="A494" s="11">
        <v>493</v>
      </c>
      <c r="B494" s="12" t="s">
        <v>269</v>
      </c>
      <c r="C494" s="12" t="s">
        <v>65</v>
      </c>
      <c r="D494" s="14">
        <v>41467</v>
      </c>
      <c r="E494" s="12" t="s">
        <v>311</v>
      </c>
      <c r="F494" s="15">
        <f t="shared" si="3"/>
        <v>5.9137577002053385</v>
      </c>
      <c r="G494" s="12" t="s">
        <v>76</v>
      </c>
      <c r="H494" s="12" t="s">
        <v>312</v>
      </c>
      <c r="I494" s="13" t="s">
        <v>313</v>
      </c>
      <c r="J494" s="14">
        <v>43627</v>
      </c>
      <c r="K494" s="12" t="s">
        <v>325</v>
      </c>
      <c r="L494" s="12" t="s">
        <v>75</v>
      </c>
      <c r="M494" s="12" t="s">
        <v>75</v>
      </c>
      <c r="N494" s="12" t="s">
        <v>325</v>
      </c>
      <c r="O494" s="12" t="s">
        <v>316</v>
      </c>
      <c r="P494" s="12" t="s">
        <v>316</v>
      </c>
      <c r="Q494" s="12" t="s">
        <v>316</v>
      </c>
      <c r="R494" s="12" t="s">
        <v>316</v>
      </c>
      <c r="S494" s="12" t="s">
        <v>316</v>
      </c>
      <c r="T494" s="12" t="s">
        <v>316</v>
      </c>
      <c r="U494" s="12" t="s">
        <v>316</v>
      </c>
      <c r="V494" s="12" t="s">
        <v>316</v>
      </c>
      <c r="W494" s="12" t="s">
        <v>316</v>
      </c>
      <c r="X494" s="12" t="s">
        <v>316</v>
      </c>
      <c r="Y494" s="12" t="s">
        <v>75</v>
      </c>
      <c r="Z494" s="14">
        <v>43627</v>
      </c>
      <c r="AA494" s="14">
        <v>43629</v>
      </c>
      <c r="AB494" s="12" t="s">
        <v>87</v>
      </c>
      <c r="AC494" s="12" t="s">
        <v>87</v>
      </c>
      <c r="AD494" s="14">
        <v>43629</v>
      </c>
      <c r="AE494" s="12" t="s">
        <v>320</v>
      </c>
    </row>
    <row r="495" spans="1:31" x14ac:dyDescent="0.35">
      <c r="A495" s="11">
        <v>494</v>
      </c>
      <c r="B495" s="12" t="s">
        <v>269</v>
      </c>
      <c r="C495" s="12" t="s">
        <v>65</v>
      </c>
      <c r="D495" s="14">
        <v>41467</v>
      </c>
      <c r="E495" s="12" t="s">
        <v>311</v>
      </c>
      <c r="F495" s="15">
        <f t="shared" si="3"/>
        <v>8.0054757015742641</v>
      </c>
      <c r="G495" s="12" t="s">
        <v>328</v>
      </c>
      <c r="H495" s="12" t="s">
        <v>312</v>
      </c>
      <c r="I495" s="13" t="s">
        <v>313</v>
      </c>
      <c r="J495" s="14">
        <v>44391</v>
      </c>
      <c r="K495" s="12" t="s">
        <v>691</v>
      </c>
      <c r="L495" s="12" t="s">
        <v>75</v>
      </c>
      <c r="M495" s="12" t="s">
        <v>75</v>
      </c>
      <c r="N495" s="12" t="s">
        <v>315</v>
      </c>
      <c r="O495" s="12" t="s">
        <v>316</v>
      </c>
      <c r="P495" s="12" t="s">
        <v>317</v>
      </c>
      <c r="Q495" s="12" t="s">
        <v>323</v>
      </c>
      <c r="R495" s="12" t="s">
        <v>316</v>
      </c>
      <c r="S495" s="12" t="s">
        <v>316</v>
      </c>
      <c r="T495" s="12" t="s">
        <v>316</v>
      </c>
      <c r="U495" s="12" t="s">
        <v>316</v>
      </c>
      <c r="V495" s="12" t="s">
        <v>316</v>
      </c>
      <c r="W495" s="12" t="s">
        <v>382</v>
      </c>
      <c r="X495" s="12" t="s">
        <v>371</v>
      </c>
      <c r="Y495" s="12" t="s">
        <v>75</v>
      </c>
      <c r="Z495" s="14">
        <v>43660</v>
      </c>
      <c r="AA495" s="14">
        <v>43662</v>
      </c>
      <c r="AB495" s="12" t="s">
        <v>87</v>
      </c>
      <c r="AC495" s="12" t="s">
        <v>87</v>
      </c>
      <c r="AD495" s="14">
        <v>43662</v>
      </c>
      <c r="AE495" s="12" t="s">
        <v>320</v>
      </c>
    </row>
    <row r="496" spans="1:31" x14ac:dyDescent="0.35">
      <c r="A496" s="11">
        <v>495</v>
      </c>
      <c r="B496" s="12" t="s">
        <v>270</v>
      </c>
      <c r="C496" s="12" t="s">
        <v>90</v>
      </c>
      <c r="D496" s="14">
        <v>42188</v>
      </c>
      <c r="E496" s="12" t="s">
        <v>311</v>
      </c>
      <c r="F496" s="15">
        <f t="shared" si="3"/>
        <v>3.9589322381930185</v>
      </c>
      <c r="G496" s="12" t="s">
        <v>76</v>
      </c>
      <c r="H496" s="12" t="s">
        <v>338</v>
      </c>
      <c r="I496" s="13" t="s">
        <v>340</v>
      </c>
      <c r="J496" s="14">
        <v>43634</v>
      </c>
      <c r="K496" s="12" t="s">
        <v>703</v>
      </c>
      <c r="L496" s="12" t="s">
        <v>316</v>
      </c>
      <c r="M496" s="12" t="s">
        <v>316</v>
      </c>
      <c r="N496" s="12" t="s">
        <v>316</v>
      </c>
      <c r="O496" s="12" t="s">
        <v>704</v>
      </c>
      <c r="P496" s="12" t="s">
        <v>316</v>
      </c>
      <c r="Q496" s="12" t="s">
        <v>316</v>
      </c>
      <c r="R496" s="12" t="s">
        <v>316</v>
      </c>
      <c r="S496" s="12" t="s">
        <v>316</v>
      </c>
      <c r="T496" s="12" t="s">
        <v>316</v>
      </c>
      <c r="U496" s="12" t="s">
        <v>316</v>
      </c>
      <c r="V496" s="12" t="s">
        <v>316</v>
      </c>
      <c r="W496" s="12" t="s">
        <v>316</v>
      </c>
      <c r="X496" s="12" t="s">
        <v>316</v>
      </c>
      <c r="Y496" s="12" t="s">
        <v>75</v>
      </c>
      <c r="Z496" s="14">
        <v>43664</v>
      </c>
      <c r="AA496" s="14">
        <v>43650</v>
      </c>
      <c r="AB496" s="12" t="s">
        <v>87</v>
      </c>
      <c r="AC496" s="12" t="s">
        <v>87</v>
      </c>
      <c r="AD496" s="14">
        <v>43650</v>
      </c>
      <c r="AE496" s="12" t="s">
        <v>320</v>
      </c>
    </row>
    <row r="497" spans="1:31" x14ac:dyDescent="0.35">
      <c r="A497" s="11">
        <v>496</v>
      </c>
      <c r="B497" s="12" t="s">
        <v>270</v>
      </c>
      <c r="C497" s="12" t="s">
        <v>90</v>
      </c>
      <c r="D497" s="14">
        <v>42188</v>
      </c>
      <c r="E497" s="12" t="s">
        <v>311</v>
      </c>
      <c r="F497" s="15">
        <f t="shared" si="3"/>
        <v>4.0739219712525667</v>
      </c>
      <c r="G497" s="12" t="s">
        <v>154</v>
      </c>
      <c r="H497" s="12" t="s">
        <v>338</v>
      </c>
      <c r="I497" s="13" t="s">
        <v>313</v>
      </c>
      <c r="J497" s="14">
        <v>43676</v>
      </c>
      <c r="K497" s="12" t="s">
        <v>705</v>
      </c>
      <c r="L497" s="12" t="s">
        <v>316</v>
      </c>
      <c r="M497" s="12" t="s">
        <v>316</v>
      </c>
      <c r="N497" s="12" t="s">
        <v>316</v>
      </c>
      <c r="O497" s="12" t="s">
        <v>706</v>
      </c>
      <c r="P497" s="12" t="s">
        <v>316</v>
      </c>
      <c r="Q497" s="12" t="s">
        <v>316</v>
      </c>
      <c r="R497" s="12" t="s">
        <v>316</v>
      </c>
      <c r="S497" s="12" t="s">
        <v>316</v>
      </c>
      <c r="T497" s="12" t="s">
        <v>316</v>
      </c>
      <c r="U497" s="12" t="s">
        <v>316</v>
      </c>
      <c r="V497" s="12" t="s">
        <v>316</v>
      </c>
      <c r="W497" s="12" t="s">
        <v>316</v>
      </c>
      <c r="X497" s="12" t="s">
        <v>316</v>
      </c>
      <c r="Y497" s="12" t="s">
        <v>75</v>
      </c>
      <c r="Z497" s="14">
        <v>43676</v>
      </c>
      <c r="AA497" s="14">
        <v>43678</v>
      </c>
      <c r="AB497" s="12" t="s">
        <v>87</v>
      </c>
      <c r="AC497" s="12" t="s">
        <v>87</v>
      </c>
      <c r="AD497" s="14">
        <v>43678</v>
      </c>
      <c r="AE497" s="12" t="s">
        <v>320</v>
      </c>
    </row>
    <row r="498" spans="1:31" x14ac:dyDescent="0.35">
      <c r="A498" s="11">
        <v>497</v>
      </c>
      <c r="B498" s="12" t="s">
        <v>270</v>
      </c>
      <c r="C498" s="12" t="s">
        <v>90</v>
      </c>
      <c r="D498" s="14">
        <v>42188</v>
      </c>
      <c r="E498" s="12" t="s">
        <v>311</v>
      </c>
      <c r="F498" s="15">
        <f t="shared" si="3"/>
        <v>4.1013004791238874</v>
      </c>
      <c r="G498" s="12" t="s">
        <v>154</v>
      </c>
      <c r="H498" s="12" t="s">
        <v>338</v>
      </c>
      <c r="I498" s="13" t="s">
        <v>313</v>
      </c>
      <c r="J498" s="14">
        <v>43686</v>
      </c>
      <c r="K498" s="12" t="s">
        <v>707</v>
      </c>
      <c r="L498" s="12" t="s">
        <v>316</v>
      </c>
      <c r="M498" s="12" t="s">
        <v>316</v>
      </c>
      <c r="N498" s="12" t="s">
        <v>316</v>
      </c>
      <c r="O498" s="12" t="s">
        <v>706</v>
      </c>
      <c r="P498" s="12" t="s">
        <v>316</v>
      </c>
      <c r="Q498" s="12" t="s">
        <v>316</v>
      </c>
      <c r="R498" s="12" t="s">
        <v>316</v>
      </c>
      <c r="S498" s="12" t="s">
        <v>316</v>
      </c>
      <c r="T498" s="12" t="s">
        <v>316</v>
      </c>
      <c r="U498" s="12" t="s">
        <v>316</v>
      </c>
      <c r="V498" s="12" t="s">
        <v>316</v>
      </c>
      <c r="W498" s="12" t="s">
        <v>316</v>
      </c>
      <c r="X498" s="12" t="s">
        <v>316</v>
      </c>
      <c r="Y498" s="12" t="s">
        <v>75</v>
      </c>
      <c r="Z498" s="14">
        <v>43686</v>
      </c>
      <c r="AA498" s="14">
        <v>43689</v>
      </c>
      <c r="AB498" s="12" t="s">
        <v>87</v>
      </c>
      <c r="AC498" s="12" t="s">
        <v>87</v>
      </c>
      <c r="AD498" s="14">
        <v>43689</v>
      </c>
      <c r="AE498" s="12" t="s">
        <v>320</v>
      </c>
    </row>
    <row r="499" spans="1:31" x14ac:dyDescent="0.35">
      <c r="A499" s="11">
        <v>498</v>
      </c>
      <c r="B499" s="12" t="s">
        <v>270</v>
      </c>
      <c r="C499" s="12" t="s">
        <v>90</v>
      </c>
      <c r="D499" s="14">
        <v>42188</v>
      </c>
      <c r="E499" s="12" t="s">
        <v>311</v>
      </c>
      <c r="F499" s="15">
        <f t="shared" si="3"/>
        <v>4.1806981519507183</v>
      </c>
      <c r="G499" s="12" t="s">
        <v>154</v>
      </c>
      <c r="H499" s="12" t="s">
        <v>338</v>
      </c>
      <c r="I499" s="13" t="s">
        <v>313</v>
      </c>
      <c r="J499" s="14">
        <v>43715</v>
      </c>
      <c r="K499" s="12" t="s">
        <v>707</v>
      </c>
      <c r="L499" s="12" t="s">
        <v>316</v>
      </c>
      <c r="M499" s="12" t="s">
        <v>316</v>
      </c>
      <c r="N499" s="12" t="s">
        <v>316</v>
      </c>
      <c r="O499" s="12" t="s">
        <v>706</v>
      </c>
      <c r="P499" s="12" t="s">
        <v>316</v>
      </c>
      <c r="Q499" s="12" t="s">
        <v>316</v>
      </c>
      <c r="R499" s="12" t="s">
        <v>316</v>
      </c>
      <c r="S499" s="12" t="s">
        <v>316</v>
      </c>
      <c r="T499" s="12" t="s">
        <v>316</v>
      </c>
      <c r="U499" s="12" t="s">
        <v>316</v>
      </c>
      <c r="V499" s="12" t="s">
        <v>316</v>
      </c>
      <c r="W499" s="12" t="s">
        <v>316</v>
      </c>
      <c r="X499" s="12" t="s">
        <v>316</v>
      </c>
      <c r="Y499" s="12" t="s">
        <v>75</v>
      </c>
      <c r="Z499" s="14">
        <v>43715</v>
      </c>
      <c r="AA499" s="14">
        <v>43715</v>
      </c>
      <c r="AB499" s="12" t="s">
        <v>87</v>
      </c>
      <c r="AC499" s="12" t="s">
        <v>87</v>
      </c>
      <c r="AD499" s="14">
        <v>43715</v>
      </c>
      <c r="AE499" s="12" t="s">
        <v>320</v>
      </c>
    </row>
    <row r="500" spans="1:31" x14ac:dyDescent="0.35">
      <c r="A500" s="11">
        <v>499</v>
      </c>
      <c r="B500" s="12" t="s">
        <v>270</v>
      </c>
      <c r="C500" s="12" t="s">
        <v>90</v>
      </c>
      <c r="D500" s="14">
        <v>42188</v>
      </c>
      <c r="E500" s="12" t="s">
        <v>311</v>
      </c>
      <c r="F500" s="15">
        <f t="shared" si="3"/>
        <v>5.4976043805612598</v>
      </c>
      <c r="G500" s="12" t="s">
        <v>262</v>
      </c>
      <c r="H500" s="12" t="s">
        <v>312</v>
      </c>
      <c r="I500" s="13" t="s">
        <v>313</v>
      </c>
      <c r="J500" s="14">
        <v>44196</v>
      </c>
      <c r="K500" s="12" t="s">
        <v>708</v>
      </c>
      <c r="L500" s="12" t="s">
        <v>87</v>
      </c>
      <c r="M500" s="12" t="s">
        <v>75</v>
      </c>
      <c r="N500" s="12" t="s">
        <v>367</v>
      </c>
      <c r="O500" s="12" t="s">
        <v>316</v>
      </c>
      <c r="P500" s="12" t="s">
        <v>317</v>
      </c>
      <c r="Q500" s="12" t="s">
        <v>384</v>
      </c>
      <c r="R500" s="12" t="s">
        <v>364</v>
      </c>
      <c r="S500" s="12" t="s">
        <v>384</v>
      </c>
      <c r="T500" s="12" t="s">
        <v>316</v>
      </c>
      <c r="U500" s="12" t="s">
        <v>316</v>
      </c>
      <c r="V500" s="12" t="s">
        <v>316</v>
      </c>
      <c r="W500" s="12" t="s">
        <v>316</v>
      </c>
      <c r="X500" s="12" t="s">
        <v>316</v>
      </c>
      <c r="Y500" s="12" t="s">
        <v>75</v>
      </c>
      <c r="Z500" s="14">
        <v>44196</v>
      </c>
      <c r="AA500" s="14">
        <v>44198</v>
      </c>
      <c r="AB500" s="12" t="s">
        <v>87</v>
      </c>
      <c r="AC500" s="12" t="s">
        <v>87</v>
      </c>
      <c r="AD500" s="14">
        <v>44198</v>
      </c>
      <c r="AE500" s="12" t="s">
        <v>320</v>
      </c>
    </row>
    <row r="501" spans="1:31" x14ac:dyDescent="0.35">
      <c r="A501" s="11">
        <v>500</v>
      </c>
      <c r="B501" s="12" t="s">
        <v>271</v>
      </c>
      <c r="C501" s="12" t="s">
        <v>90</v>
      </c>
      <c r="D501" s="14">
        <v>40458</v>
      </c>
      <c r="E501" s="12" t="s">
        <v>347</v>
      </c>
      <c r="F501" s="15">
        <f t="shared" si="3"/>
        <v>8.6926762491444212</v>
      </c>
      <c r="G501" s="12" t="s">
        <v>76</v>
      </c>
      <c r="H501" s="12" t="s">
        <v>338</v>
      </c>
      <c r="I501" s="13" t="s">
        <v>340</v>
      </c>
      <c r="J501" s="14">
        <v>43633</v>
      </c>
      <c r="K501" s="12" t="s">
        <v>709</v>
      </c>
      <c r="L501" s="12" t="s">
        <v>316</v>
      </c>
      <c r="M501" s="12" t="s">
        <v>316</v>
      </c>
      <c r="N501" s="12" t="s">
        <v>316</v>
      </c>
      <c r="O501" s="12" t="s">
        <v>710</v>
      </c>
      <c r="P501" s="12" t="s">
        <v>316</v>
      </c>
      <c r="Q501" s="12" t="s">
        <v>316</v>
      </c>
      <c r="R501" s="12" t="s">
        <v>316</v>
      </c>
      <c r="S501" s="12" t="s">
        <v>316</v>
      </c>
      <c r="T501" s="12" t="s">
        <v>316</v>
      </c>
      <c r="U501" s="12" t="s">
        <v>316</v>
      </c>
      <c r="V501" s="12" t="s">
        <v>316</v>
      </c>
      <c r="W501" s="12" t="s">
        <v>316</v>
      </c>
      <c r="X501" s="12" t="s">
        <v>316</v>
      </c>
      <c r="Y501" s="12" t="s">
        <v>75</v>
      </c>
      <c r="Z501" s="14">
        <v>43633</v>
      </c>
      <c r="AA501" s="14">
        <v>43641</v>
      </c>
      <c r="AB501" s="12" t="s">
        <v>75</v>
      </c>
      <c r="AC501" s="12" t="s">
        <v>87</v>
      </c>
      <c r="AD501" s="14">
        <v>43641</v>
      </c>
      <c r="AE501" s="12" t="s">
        <v>320</v>
      </c>
    </row>
    <row r="502" spans="1:31" x14ac:dyDescent="0.35">
      <c r="A502" s="11">
        <v>501</v>
      </c>
      <c r="B502" s="12" t="s">
        <v>271</v>
      </c>
      <c r="C502" s="12" t="s">
        <v>90</v>
      </c>
      <c r="D502" s="14">
        <v>40458</v>
      </c>
      <c r="E502" s="12" t="s">
        <v>347</v>
      </c>
      <c r="F502" s="15">
        <f t="shared" si="3"/>
        <v>8.7967145790554415</v>
      </c>
      <c r="G502" s="12" t="s">
        <v>142</v>
      </c>
      <c r="H502" s="12" t="s">
        <v>312</v>
      </c>
      <c r="I502" s="13" t="s">
        <v>313</v>
      </c>
      <c r="J502" s="14">
        <v>43671</v>
      </c>
      <c r="K502" s="12" t="s">
        <v>667</v>
      </c>
      <c r="L502" s="12" t="s">
        <v>75</v>
      </c>
      <c r="M502" s="12" t="s">
        <v>75</v>
      </c>
      <c r="N502" s="12" t="s">
        <v>315</v>
      </c>
      <c r="O502" s="12" t="s">
        <v>316</v>
      </c>
      <c r="P502" s="12" t="s">
        <v>317</v>
      </c>
      <c r="Q502" s="12" t="s">
        <v>330</v>
      </c>
      <c r="R502" s="12" t="s">
        <v>316</v>
      </c>
      <c r="S502" s="12" t="s">
        <v>316</v>
      </c>
      <c r="T502" s="12" t="s">
        <v>316</v>
      </c>
      <c r="U502" s="12" t="s">
        <v>316</v>
      </c>
      <c r="V502" s="12" t="s">
        <v>316</v>
      </c>
      <c r="W502" s="12" t="s">
        <v>514</v>
      </c>
      <c r="X502" s="12" t="s">
        <v>371</v>
      </c>
      <c r="Y502" s="12" t="s">
        <v>75</v>
      </c>
      <c r="Z502" s="14">
        <v>43671</v>
      </c>
      <c r="AA502" s="14">
        <v>43672</v>
      </c>
      <c r="AB502" s="12" t="s">
        <v>87</v>
      </c>
      <c r="AC502" s="12" t="s">
        <v>87</v>
      </c>
      <c r="AD502" s="14">
        <v>43672</v>
      </c>
      <c r="AE502" s="12" t="s">
        <v>320</v>
      </c>
    </row>
    <row r="503" spans="1:31" x14ac:dyDescent="0.35">
      <c r="A503" s="11">
        <v>502</v>
      </c>
      <c r="B503" s="12" t="s">
        <v>271</v>
      </c>
      <c r="C503" s="12" t="s">
        <v>90</v>
      </c>
      <c r="D503" s="14">
        <v>40458</v>
      </c>
      <c r="E503" s="12" t="s">
        <v>347</v>
      </c>
      <c r="F503" s="15">
        <f t="shared" si="3"/>
        <v>8.821355236139631</v>
      </c>
      <c r="G503" s="12" t="s">
        <v>142</v>
      </c>
      <c r="H503" s="12" t="s">
        <v>312</v>
      </c>
      <c r="I503" s="13" t="s">
        <v>313</v>
      </c>
      <c r="J503" s="14">
        <v>43680</v>
      </c>
      <c r="K503" s="12" t="s">
        <v>325</v>
      </c>
      <c r="L503" s="12" t="s">
        <v>75</v>
      </c>
      <c r="M503" s="12" t="s">
        <v>75</v>
      </c>
      <c r="N503" s="12" t="s">
        <v>325</v>
      </c>
      <c r="O503" s="12" t="s">
        <v>316</v>
      </c>
      <c r="P503" s="12" t="s">
        <v>316</v>
      </c>
      <c r="Q503" s="12" t="s">
        <v>316</v>
      </c>
      <c r="R503" s="12" t="s">
        <v>316</v>
      </c>
      <c r="S503" s="12" t="s">
        <v>316</v>
      </c>
      <c r="T503" s="12" t="s">
        <v>316</v>
      </c>
      <c r="U503" s="12" t="s">
        <v>316</v>
      </c>
      <c r="V503" s="12" t="s">
        <v>316</v>
      </c>
      <c r="W503" s="12" t="s">
        <v>316</v>
      </c>
      <c r="X503" s="12" t="s">
        <v>316</v>
      </c>
      <c r="Y503" s="12" t="s">
        <v>75</v>
      </c>
      <c r="Z503" s="14">
        <v>43680</v>
      </c>
      <c r="AA503" s="14">
        <v>43683</v>
      </c>
      <c r="AB503" s="12" t="s">
        <v>87</v>
      </c>
      <c r="AC503" s="12" t="s">
        <v>87</v>
      </c>
      <c r="AD503" s="14">
        <v>43683</v>
      </c>
      <c r="AE503" s="12" t="s">
        <v>320</v>
      </c>
    </row>
    <row r="504" spans="1:31" x14ac:dyDescent="0.35">
      <c r="A504" s="11">
        <v>503</v>
      </c>
      <c r="B504" s="12" t="s">
        <v>271</v>
      </c>
      <c r="C504" s="12" t="s">
        <v>90</v>
      </c>
      <c r="D504" s="14">
        <v>40458</v>
      </c>
      <c r="E504" s="12" t="s">
        <v>347</v>
      </c>
      <c r="F504" s="15">
        <f t="shared" si="3"/>
        <v>9.1690622861054081</v>
      </c>
      <c r="G504" s="12" t="s">
        <v>324</v>
      </c>
      <c r="H504" s="12" t="s">
        <v>312</v>
      </c>
      <c r="I504" s="13" t="s">
        <v>313</v>
      </c>
      <c r="J504" s="14">
        <v>43807</v>
      </c>
      <c r="K504" s="12" t="s">
        <v>325</v>
      </c>
      <c r="L504" s="12" t="s">
        <v>75</v>
      </c>
      <c r="M504" s="12" t="s">
        <v>75</v>
      </c>
      <c r="N504" s="12" t="s">
        <v>325</v>
      </c>
      <c r="O504" s="12" t="s">
        <v>316</v>
      </c>
      <c r="P504" s="12" t="s">
        <v>316</v>
      </c>
      <c r="Q504" s="12" t="s">
        <v>316</v>
      </c>
      <c r="R504" s="12" t="s">
        <v>316</v>
      </c>
      <c r="S504" s="12" t="s">
        <v>316</v>
      </c>
      <c r="T504" s="12" t="s">
        <v>316</v>
      </c>
      <c r="U504" s="12" t="s">
        <v>316</v>
      </c>
      <c r="V504" s="12" t="s">
        <v>316</v>
      </c>
      <c r="W504" s="12" t="s">
        <v>316</v>
      </c>
      <c r="X504" s="12" t="s">
        <v>316</v>
      </c>
      <c r="Y504" s="12" t="s">
        <v>75</v>
      </c>
      <c r="Z504" s="14">
        <v>43807</v>
      </c>
      <c r="AA504" s="14">
        <v>43809</v>
      </c>
      <c r="AB504" s="12" t="s">
        <v>87</v>
      </c>
      <c r="AC504" s="12" t="s">
        <v>87</v>
      </c>
      <c r="AD504" s="14">
        <v>43809</v>
      </c>
      <c r="AE504" s="12" t="s">
        <v>320</v>
      </c>
    </row>
    <row r="505" spans="1:31" x14ac:dyDescent="0.35">
      <c r="A505" s="11">
        <v>504</v>
      </c>
      <c r="B505" s="12" t="s">
        <v>271</v>
      </c>
      <c r="C505" s="12" t="s">
        <v>90</v>
      </c>
      <c r="D505" s="14">
        <v>40458</v>
      </c>
      <c r="E505" s="12" t="s">
        <v>347</v>
      </c>
      <c r="F505" s="15">
        <f t="shared" si="3"/>
        <v>10.149212867898699</v>
      </c>
      <c r="G505" s="12" t="s">
        <v>262</v>
      </c>
      <c r="H505" s="12" t="s">
        <v>312</v>
      </c>
      <c r="I505" s="13" t="s">
        <v>313</v>
      </c>
      <c r="J505" s="14">
        <v>44165</v>
      </c>
      <c r="K505" s="12" t="s">
        <v>711</v>
      </c>
      <c r="L505" s="12" t="s">
        <v>75</v>
      </c>
      <c r="M505" s="12" t="s">
        <v>75</v>
      </c>
      <c r="N505" s="12" t="s">
        <v>315</v>
      </c>
      <c r="O505" s="12" t="s">
        <v>316</v>
      </c>
      <c r="P505" s="12" t="s">
        <v>317</v>
      </c>
      <c r="Q505" s="12" t="s">
        <v>330</v>
      </c>
      <c r="R505" s="12" t="s">
        <v>316</v>
      </c>
      <c r="S505" s="12" t="s">
        <v>316</v>
      </c>
      <c r="T505" s="12" t="s">
        <v>316</v>
      </c>
      <c r="U505" s="12" t="s">
        <v>316</v>
      </c>
      <c r="V505" s="12" t="s">
        <v>316</v>
      </c>
      <c r="W505" s="12" t="s">
        <v>686</v>
      </c>
      <c r="X505" s="12" t="s">
        <v>371</v>
      </c>
      <c r="Y505" s="12" t="s">
        <v>75</v>
      </c>
      <c r="Z505" s="14">
        <v>44165</v>
      </c>
      <c r="AA505" s="14">
        <v>44166</v>
      </c>
      <c r="AB505" s="12" t="s">
        <v>87</v>
      </c>
      <c r="AC505" s="12" t="s">
        <v>87</v>
      </c>
      <c r="AD505" s="14">
        <v>44166</v>
      </c>
      <c r="AE505" s="12" t="s">
        <v>320</v>
      </c>
    </row>
    <row r="506" spans="1:31" x14ac:dyDescent="0.35">
      <c r="A506" s="11">
        <v>505</v>
      </c>
      <c r="B506" s="12" t="s">
        <v>272</v>
      </c>
      <c r="C506" s="12" t="s">
        <v>65</v>
      </c>
      <c r="D506" s="14">
        <v>41749</v>
      </c>
      <c r="E506" s="12" t="s">
        <v>311</v>
      </c>
      <c r="F506" s="15">
        <f t="shared" si="3"/>
        <v>5.1471594798083506</v>
      </c>
      <c r="G506" s="12" t="s">
        <v>76</v>
      </c>
      <c r="H506" s="12" t="s">
        <v>312</v>
      </c>
      <c r="I506" s="13" t="s">
        <v>313</v>
      </c>
      <c r="J506" s="14">
        <v>43629</v>
      </c>
      <c r="K506" s="12" t="s">
        <v>712</v>
      </c>
      <c r="L506" s="12" t="s">
        <v>75</v>
      </c>
      <c r="M506" s="12" t="s">
        <v>75</v>
      </c>
      <c r="N506" s="12" t="s">
        <v>322</v>
      </c>
      <c r="O506" s="12" t="s">
        <v>316</v>
      </c>
      <c r="P506" s="12" t="s">
        <v>317</v>
      </c>
      <c r="Q506" s="12" t="s">
        <v>454</v>
      </c>
      <c r="R506" s="12" t="s">
        <v>316</v>
      </c>
      <c r="S506" s="12" t="s">
        <v>316</v>
      </c>
      <c r="T506" s="12" t="s">
        <v>316</v>
      </c>
      <c r="U506" s="12" t="s">
        <v>316</v>
      </c>
      <c r="V506" s="12" t="s">
        <v>316</v>
      </c>
      <c r="W506" s="12" t="s">
        <v>316</v>
      </c>
      <c r="X506" s="12" t="s">
        <v>316</v>
      </c>
      <c r="Y506" s="12" t="s">
        <v>75</v>
      </c>
      <c r="Z506" s="14">
        <v>43629</v>
      </c>
      <c r="AA506" s="14">
        <v>43632</v>
      </c>
      <c r="AB506" s="12" t="s">
        <v>87</v>
      </c>
      <c r="AC506" s="12" t="s">
        <v>87</v>
      </c>
      <c r="AD506" s="14">
        <v>43632</v>
      </c>
      <c r="AE506" s="12" t="s">
        <v>320</v>
      </c>
    </row>
    <row r="507" spans="1:31" x14ac:dyDescent="0.35">
      <c r="A507" s="11">
        <v>506</v>
      </c>
      <c r="B507" s="12" t="s">
        <v>272</v>
      </c>
      <c r="C507" s="12" t="s">
        <v>65</v>
      </c>
      <c r="D507" s="14">
        <v>41749</v>
      </c>
      <c r="E507" s="12" t="s">
        <v>311</v>
      </c>
      <c r="F507" s="15">
        <f t="shared" si="3"/>
        <v>5.4702258726899382</v>
      </c>
      <c r="G507" s="12" t="s">
        <v>324</v>
      </c>
      <c r="H507" s="12" t="s">
        <v>312</v>
      </c>
      <c r="I507" s="13" t="s">
        <v>313</v>
      </c>
      <c r="J507" s="14">
        <v>43747</v>
      </c>
      <c r="K507" s="12" t="s">
        <v>325</v>
      </c>
      <c r="L507" s="12" t="s">
        <v>75</v>
      </c>
      <c r="M507" s="12" t="s">
        <v>75</v>
      </c>
      <c r="N507" s="12" t="s">
        <v>325</v>
      </c>
      <c r="O507" s="12" t="s">
        <v>316</v>
      </c>
      <c r="P507" s="12" t="s">
        <v>316</v>
      </c>
      <c r="Q507" s="12" t="s">
        <v>316</v>
      </c>
      <c r="R507" s="12" t="s">
        <v>316</v>
      </c>
      <c r="S507" s="12" t="s">
        <v>316</v>
      </c>
      <c r="T507" s="12" t="s">
        <v>316</v>
      </c>
      <c r="U507" s="12" t="s">
        <v>316</v>
      </c>
      <c r="V507" s="12" t="s">
        <v>316</v>
      </c>
      <c r="W507" s="12" t="s">
        <v>316</v>
      </c>
      <c r="X507" s="12" t="s">
        <v>316</v>
      </c>
      <c r="Y507" s="12" t="s">
        <v>75</v>
      </c>
      <c r="Z507" s="14">
        <v>43747</v>
      </c>
      <c r="AA507" s="14">
        <v>43750</v>
      </c>
      <c r="AB507" s="12" t="s">
        <v>87</v>
      </c>
      <c r="AC507" s="12" t="s">
        <v>87</v>
      </c>
      <c r="AD507" s="14">
        <v>43750</v>
      </c>
      <c r="AE507" s="12" t="s">
        <v>320</v>
      </c>
    </row>
    <row r="508" spans="1:31" x14ac:dyDescent="0.35">
      <c r="A508" s="11">
        <v>507</v>
      </c>
      <c r="B508" s="12" t="s">
        <v>274</v>
      </c>
      <c r="C508" s="12" t="s">
        <v>65</v>
      </c>
      <c r="D508" s="14">
        <v>42996</v>
      </c>
      <c r="E508" s="12" t="s">
        <v>121</v>
      </c>
      <c r="F508" s="15">
        <f t="shared" si="3"/>
        <v>1.7275838466803559</v>
      </c>
      <c r="G508" s="12" t="s">
        <v>76</v>
      </c>
      <c r="H508" s="12" t="s">
        <v>312</v>
      </c>
      <c r="I508" s="13" t="s">
        <v>313</v>
      </c>
      <c r="J508" s="14">
        <v>43627</v>
      </c>
      <c r="K508" s="12" t="s">
        <v>325</v>
      </c>
      <c r="L508" s="12" t="s">
        <v>75</v>
      </c>
      <c r="M508" s="12" t="s">
        <v>75</v>
      </c>
      <c r="N508" s="12" t="s">
        <v>325</v>
      </c>
      <c r="O508" s="12" t="s">
        <v>316</v>
      </c>
      <c r="P508" s="12" t="s">
        <v>316</v>
      </c>
      <c r="Q508" s="12" t="s">
        <v>316</v>
      </c>
      <c r="R508" s="12" t="s">
        <v>316</v>
      </c>
      <c r="S508" s="12" t="s">
        <v>316</v>
      </c>
      <c r="T508" s="12" t="s">
        <v>316</v>
      </c>
      <c r="U508" s="12" t="s">
        <v>316</v>
      </c>
      <c r="V508" s="12" t="s">
        <v>316</v>
      </c>
      <c r="W508" s="12" t="s">
        <v>316</v>
      </c>
      <c r="X508" s="12" t="s">
        <v>316</v>
      </c>
      <c r="Y508" s="12" t="s">
        <v>75</v>
      </c>
      <c r="Z508" s="14">
        <v>43627</v>
      </c>
      <c r="AA508" s="14">
        <v>43629</v>
      </c>
      <c r="AB508" s="12" t="s">
        <v>87</v>
      </c>
      <c r="AC508" s="12" t="s">
        <v>87</v>
      </c>
      <c r="AD508" s="14">
        <v>43629</v>
      </c>
      <c r="AE508" s="12" t="s">
        <v>320</v>
      </c>
    </row>
    <row r="509" spans="1:31" x14ac:dyDescent="0.35">
      <c r="A509" s="11">
        <v>508</v>
      </c>
      <c r="B509" s="12" t="s">
        <v>274</v>
      </c>
      <c r="C509" s="12" t="s">
        <v>65</v>
      </c>
      <c r="D509" s="14">
        <v>42996</v>
      </c>
      <c r="E509" s="12" t="s">
        <v>121</v>
      </c>
      <c r="F509" s="15">
        <f t="shared" si="3"/>
        <v>1.7604380561259412</v>
      </c>
      <c r="G509" s="12" t="s">
        <v>76</v>
      </c>
      <c r="H509" s="12" t="s">
        <v>312</v>
      </c>
      <c r="I509" s="13" t="s">
        <v>313</v>
      </c>
      <c r="J509" s="14">
        <v>43639</v>
      </c>
      <c r="K509" s="12" t="s">
        <v>550</v>
      </c>
      <c r="L509" s="12" t="s">
        <v>75</v>
      </c>
      <c r="M509" s="12" t="s">
        <v>75</v>
      </c>
      <c r="N509" s="12" t="s">
        <v>315</v>
      </c>
      <c r="O509" s="12" t="s">
        <v>316</v>
      </c>
      <c r="P509" s="12" t="s">
        <v>317</v>
      </c>
      <c r="Q509" s="12" t="s">
        <v>610</v>
      </c>
      <c r="R509" s="12" t="s">
        <v>421</v>
      </c>
      <c r="S509" s="12" t="s">
        <v>610</v>
      </c>
      <c r="T509" s="12" t="s">
        <v>87</v>
      </c>
      <c r="U509" s="12" t="s">
        <v>316</v>
      </c>
      <c r="V509" s="12" t="s">
        <v>316</v>
      </c>
      <c r="W509" s="12" t="s">
        <v>316</v>
      </c>
      <c r="X509" s="12" t="s">
        <v>316</v>
      </c>
      <c r="Y509" s="12" t="s">
        <v>75</v>
      </c>
      <c r="Z509" s="14">
        <v>43639</v>
      </c>
      <c r="AA509" s="14">
        <v>43642</v>
      </c>
      <c r="AB509" s="12" t="s">
        <v>87</v>
      </c>
      <c r="AC509" s="12" t="s">
        <v>87</v>
      </c>
      <c r="AD509" s="14">
        <v>43642</v>
      </c>
      <c r="AE509" s="12" t="s">
        <v>320</v>
      </c>
    </row>
    <row r="510" spans="1:31" x14ac:dyDescent="0.35">
      <c r="A510" s="11">
        <v>509</v>
      </c>
      <c r="B510" s="12" t="s">
        <v>274</v>
      </c>
      <c r="C510" s="12" t="s">
        <v>65</v>
      </c>
      <c r="D510" s="14">
        <v>42996</v>
      </c>
      <c r="E510" s="12" t="s">
        <v>121</v>
      </c>
      <c r="F510" s="15">
        <f t="shared" si="3"/>
        <v>1.8699520876112252</v>
      </c>
      <c r="G510" s="12" t="s">
        <v>142</v>
      </c>
      <c r="H510" s="12" t="s">
        <v>312</v>
      </c>
      <c r="I510" s="13" t="s">
        <v>313</v>
      </c>
      <c r="J510" s="14">
        <v>43679</v>
      </c>
      <c r="K510" s="12" t="s">
        <v>394</v>
      </c>
      <c r="L510" s="12" t="s">
        <v>75</v>
      </c>
      <c r="M510" s="12" t="s">
        <v>75</v>
      </c>
      <c r="N510" s="12" t="s">
        <v>322</v>
      </c>
      <c r="O510" s="12" t="s">
        <v>316</v>
      </c>
      <c r="P510" s="12" t="s">
        <v>317</v>
      </c>
      <c r="Q510" s="12" t="s">
        <v>350</v>
      </c>
      <c r="R510" s="12" t="s">
        <v>316</v>
      </c>
      <c r="S510" s="12" t="s">
        <v>316</v>
      </c>
      <c r="T510" s="12" t="s">
        <v>316</v>
      </c>
      <c r="U510" s="12" t="s">
        <v>316</v>
      </c>
      <c r="V510" s="12" t="s">
        <v>316</v>
      </c>
      <c r="W510" s="12" t="s">
        <v>316</v>
      </c>
      <c r="X510" s="12" t="s">
        <v>316</v>
      </c>
      <c r="Y510" s="12" t="s">
        <v>75</v>
      </c>
      <c r="Z510" s="14">
        <v>43679</v>
      </c>
      <c r="AA510" s="14">
        <v>43681</v>
      </c>
      <c r="AB510" s="12" t="s">
        <v>87</v>
      </c>
      <c r="AC510" s="12" t="s">
        <v>87</v>
      </c>
      <c r="AD510" s="14">
        <v>43681</v>
      </c>
      <c r="AE510" s="12" t="s">
        <v>320</v>
      </c>
    </row>
    <row r="511" spans="1:31" x14ac:dyDescent="0.35">
      <c r="A511" s="11">
        <v>510</v>
      </c>
      <c r="B511" s="12" t="s">
        <v>274</v>
      </c>
      <c r="C511" s="12" t="s">
        <v>65</v>
      </c>
      <c r="D511" s="14">
        <v>42996</v>
      </c>
      <c r="E511" s="12" t="s">
        <v>121</v>
      </c>
      <c r="F511" s="15">
        <f t="shared" si="3"/>
        <v>1.9493497604380561</v>
      </c>
      <c r="G511" s="12" t="s">
        <v>142</v>
      </c>
      <c r="H511" s="12" t="s">
        <v>312</v>
      </c>
      <c r="I511" s="13" t="s">
        <v>313</v>
      </c>
      <c r="J511" s="14">
        <v>43708</v>
      </c>
      <c r="K511" s="12" t="s">
        <v>325</v>
      </c>
      <c r="L511" s="12" t="s">
        <v>75</v>
      </c>
      <c r="M511" s="12" t="s">
        <v>75</v>
      </c>
      <c r="N511" s="12" t="s">
        <v>325</v>
      </c>
      <c r="O511" s="12" t="s">
        <v>316</v>
      </c>
      <c r="P511" s="12" t="s">
        <v>316</v>
      </c>
      <c r="Q511" s="12" t="s">
        <v>316</v>
      </c>
      <c r="R511" s="12" t="s">
        <v>316</v>
      </c>
      <c r="S511" s="12" t="s">
        <v>316</v>
      </c>
      <c r="T511" s="12" t="s">
        <v>316</v>
      </c>
      <c r="U511" s="12" t="s">
        <v>316</v>
      </c>
      <c r="V511" s="12" t="s">
        <v>316</v>
      </c>
      <c r="W511" s="12" t="s">
        <v>316</v>
      </c>
      <c r="X511" s="12" t="s">
        <v>316</v>
      </c>
      <c r="Y511" s="12" t="s">
        <v>75</v>
      </c>
      <c r="Z511" s="14">
        <v>43708</v>
      </c>
      <c r="AA511" s="14">
        <v>43710</v>
      </c>
      <c r="AB511" s="12" t="s">
        <v>87</v>
      </c>
      <c r="AC511" s="12" t="s">
        <v>87</v>
      </c>
      <c r="AD511" s="14">
        <v>43710</v>
      </c>
      <c r="AE511" s="12" t="s">
        <v>320</v>
      </c>
    </row>
    <row r="512" spans="1:31" x14ac:dyDescent="0.35">
      <c r="A512" s="11">
        <v>511</v>
      </c>
      <c r="B512" s="12" t="s">
        <v>274</v>
      </c>
      <c r="C512" s="12" t="s">
        <v>65</v>
      </c>
      <c r="D512" s="14">
        <v>42996</v>
      </c>
      <c r="E512" s="12" t="s">
        <v>121</v>
      </c>
      <c r="F512" s="15">
        <f t="shared" si="3"/>
        <v>2.2012320328542097</v>
      </c>
      <c r="G512" s="12" t="s">
        <v>324</v>
      </c>
      <c r="H512" s="12" t="s">
        <v>312</v>
      </c>
      <c r="I512" s="13" t="s">
        <v>313</v>
      </c>
      <c r="J512" s="14">
        <v>43800</v>
      </c>
      <c r="K512" s="12" t="s">
        <v>713</v>
      </c>
      <c r="L512" s="12" t="s">
        <v>75</v>
      </c>
      <c r="M512" s="12" t="s">
        <v>75</v>
      </c>
      <c r="N512" s="12" t="s">
        <v>322</v>
      </c>
      <c r="O512" s="12" t="s">
        <v>316</v>
      </c>
      <c r="P512" s="12" t="s">
        <v>335</v>
      </c>
      <c r="Q512" s="12" t="s">
        <v>690</v>
      </c>
      <c r="R512" s="12" t="s">
        <v>316</v>
      </c>
      <c r="S512" s="12" t="s">
        <v>316</v>
      </c>
      <c r="T512" s="12" t="s">
        <v>316</v>
      </c>
      <c r="U512" s="12" t="s">
        <v>316</v>
      </c>
      <c r="V512" s="12" t="s">
        <v>316</v>
      </c>
      <c r="W512" s="12" t="s">
        <v>316</v>
      </c>
      <c r="X512" s="12" t="s">
        <v>316</v>
      </c>
      <c r="Y512" s="12" t="s">
        <v>75</v>
      </c>
      <c r="Z512" s="14">
        <v>43800</v>
      </c>
      <c r="AA512" s="14">
        <v>43802</v>
      </c>
      <c r="AB512" s="12" t="s">
        <v>87</v>
      </c>
      <c r="AC512" s="12" t="s">
        <v>87</v>
      </c>
      <c r="AD512" s="14">
        <v>43802</v>
      </c>
      <c r="AE512" s="12" t="s">
        <v>320</v>
      </c>
    </row>
    <row r="513" spans="1:31" x14ac:dyDescent="0.35">
      <c r="A513" s="11">
        <v>512</v>
      </c>
      <c r="B513" s="12" t="s">
        <v>275</v>
      </c>
      <c r="C513" s="12" t="s">
        <v>65</v>
      </c>
      <c r="D513" s="14">
        <v>39815</v>
      </c>
      <c r="E513" s="12" t="s">
        <v>353</v>
      </c>
      <c r="F513" s="15">
        <f t="shared" si="3"/>
        <v>10.959616700889802</v>
      </c>
      <c r="G513" s="12" t="s">
        <v>324</v>
      </c>
      <c r="H513" s="12" t="s">
        <v>312</v>
      </c>
      <c r="I513" s="13" t="s">
        <v>313</v>
      </c>
      <c r="J513" s="14">
        <v>43818</v>
      </c>
      <c r="K513" s="12" t="s">
        <v>325</v>
      </c>
      <c r="L513" s="12" t="s">
        <v>75</v>
      </c>
      <c r="M513" s="12" t="s">
        <v>75</v>
      </c>
      <c r="N513" s="12" t="s">
        <v>325</v>
      </c>
      <c r="O513" s="12" t="s">
        <v>316</v>
      </c>
      <c r="P513" s="12" t="s">
        <v>316</v>
      </c>
      <c r="Q513" s="12" t="s">
        <v>316</v>
      </c>
      <c r="R513" s="12" t="s">
        <v>316</v>
      </c>
      <c r="S513" s="12" t="s">
        <v>316</v>
      </c>
      <c r="T513" s="12" t="s">
        <v>316</v>
      </c>
      <c r="U513" s="12" t="s">
        <v>316</v>
      </c>
      <c r="V513" s="12" t="s">
        <v>316</v>
      </c>
      <c r="W513" s="12" t="s">
        <v>316</v>
      </c>
      <c r="X513" s="12" t="s">
        <v>316</v>
      </c>
      <c r="Y513" s="12" t="s">
        <v>75</v>
      </c>
      <c r="Z513" s="14">
        <v>43818</v>
      </c>
      <c r="AA513" s="14">
        <v>43822</v>
      </c>
      <c r="AB513" s="12" t="s">
        <v>87</v>
      </c>
      <c r="AC513" s="12" t="s">
        <v>87</v>
      </c>
      <c r="AD513" s="14">
        <v>43822</v>
      </c>
      <c r="AE513" s="12" t="s">
        <v>320</v>
      </c>
    </row>
    <row r="514" spans="1:31" x14ac:dyDescent="0.35">
      <c r="A514" s="11">
        <v>513</v>
      </c>
      <c r="B514" s="12" t="s">
        <v>276</v>
      </c>
      <c r="C514" s="12" t="s">
        <v>90</v>
      </c>
      <c r="D514" s="14">
        <v>41598</v>
      </c>
      <c r="E514" s="12" t="s">
        <v>311</v>
      </c>
      <c r="F514" s="15">
        <f t="shared" si="3"/>
        <v>5.5742642026009586</v>
      </c>
      <c r="G514" s="12" t="s">
        <v>76</v>
      </c>
      <c r="H514" s="12" t="s">
        <v>338</v>
      </c>
      <c r="I514" s="13" t="s">
        <v>340</v>
      </c>
      <c r="J514" s="14">
        <v>43634</v>
      </c>
      <c r="K514" s="12" t="s">
        <v>339</v>
      </c>
      <c r="L514" s="12" t="s">
        <v>316</v>
      </c>
      <c r="M514" s="12" t="s">
        <v>316</v>
      </c>
      <c r="N514" s="12" t="s">
        <v>316</v>
      </c>
      <c r="O514" s="12" t="s">
        <v>339</v>
      </c>
      <c r="P514" s="12" t="s">
        <v>316</v>
      </c>
      <c r="Q514" s="12" t="s">
        <v>316</v>
      </c>
      <c r="R514" s="12" t="s">
        <v>316</v>
      </c>
      <c r="S514" s="12" t="s">
        <v>316</v>
      </c>
      <c r="T514" s="12" t="s">
        <v>316</v>
      </c>
      <c r="U514" s="12" t="s">
        <v>316</v>
      </c>
      <c r="V514" s="12" t="s">
        <v>316</v>
      </c>
      <c r="W514" s="12" t="s">
        <v>316</v>
      </c>
      <c r="X514" s="12" t="s">
        <v>316</v>
      </c>
      <c r="Y514" s="12" t="s">
        <v>75</v>
      </c>
      <c r="Z514" s="14">
        <v>43634</v>
      </c>
      <c r="AA514" s="14">
        <v>43636</v>
      </c>
      <c r="AB514" s="12" t="s">
        <v>87</v>
      </c>
      <c r="AC514" s="12" t="s">
        <v>87</v>
      </c>
      <c r="AD514" s="14">
        <v>43636</v>
      </c>
      <c r="AE514" s="12" t="s">
        <v>320</v>
      </c>
    </row>
    <row r="515" spans="1:31" x14ac:dyDescent="0.35">
      <c r="A515" s="11">
        <v>514</v>
      </c>
      <c r="B515" s="12" t="s">
        <v>276</v>
      </c>
      <c r="C515" s="12" t="s">
        <v>90</v>
      </c>
      <c r="D515" s="14">
        <v>41598</v>
      </c>
      <c r="E515" s="12" t="s">
        <v>311</v>
      </c>
      <c r="F515" s="15">
        <f t="shared" si="3"/>
        <v>5.6262833675564679</v>
      </c>
      <c r="G515" s="12" t="s">
        <v>76</v>
      </c>
      <c r="H515" s="12" t="s">
        <v>312</v>
      </c>
      <c r="I515" s="13" t="s">
        <v>340</v>
      </c>
      <c r="J515" s="14">
        <v>43653</v>
      </c>
      <c r="K515" s="12" t="s">
        <v>714</v>
      </c>
      <c r="L515" s="12" t="s">
        <v>87</v>
      </c>
      <c r="M515" s="12" t="s">
        <v>75</v>
      </c>
      <c r="N515" s="12" t="s">
        <v>367</v>
      </c>
      <c r="O515" s="12" t="s">
        <v>316</v>
      </c>
      <c r="P515" s="12" t="s">
        <v>317</v>
      </c>
      <c r="Q515" s="12" t="s">
        <v>715</v>
      </c>
      <c r="R515" s="12" t="s">
        <v>716</v>
      </c>
      <c r="S515" s="12" t="s">
        <v>589</v>
      </c>
      <c r="T515" s="12" t="s">
        <v>87</v>
      </c>
      <c r="U515" s="12" t="s">
        <v>316</v>
      </c>
      <c r="V515" s="12" t="s">
        <v>316</v>
      </c>
      <c r="W515" s="12" t="s">
        <v>316</v>
      </c>
      <c r="X515" s="12" t="s">
        <v>316</v>
      </c>
      <c r="Y515" s="12" t="s">
        <v>75</v>
      </c>
      <c r="Z515" s="14">
        <v>43653</v>
      </c>
      <c r="AA515" s="14">
        <v>43668</v>
      </c>
      <c r="AB515" s="12" t="s">
        <v>87</v>
      </c>
      <c r="AC515" s="12" t="s">
        <v>87</v>
      </c>
      <c r="AD515" s="14">
        <v>43668</v>
      </c>
      <c r="AE515" s="12" t="s">
        <v>320</v>
      </c>
    </row>
    <row r="516" spans="1:31" x14ac:dyDescent="0.35">
      <c r="A516" s="11">
        <v>515</v>
      </c>
      <c r="B516" s="12" t="s">
        <v>276</v>
      </c>
      <c r="C516" s="12" t="s">
        <v>90</v>
      </c>
      <c r="D516" s="14">
        <v>41598</v>
      </c>
      <c r="E516" s="12" t="s">
        <v>311</v>
      </c>
      <c r="F516" s="15">
        <f t="shared" si="3"/>
        <v>5.6892539356605063</v>
      </c>
      <c r="G516" s="12" t="s">
        <v>76</v>
      </c>
      <c r="H516" s="12" t="s">
        <v>312</v>
      </c>
      <c r="I516" s="13" t="s">
        <v>475</v>
      </c>
      <c r="J516" s="14">
        <v>43676</v>
      </c>
      <c r="K516" s="12" t="s">
        <v>717</v>
      </c>
      <c r="L516" s="12" t="s">
        <v>87</v>
      </c>
      <c r="M516" s="12" t="s">
        <v>75</v>
      </c>
      <c r="N516" s="12" t="s">
        <v>367</v>
      </c>
      <c r="O516" s="12" t="s">
        <v>316</v>
      </c>
      <c r="P516" s="12" t="s">
        <v>317</v>
      </c>
      <c r="Q516" s="12" t="s">
        <v>718</v>
      </c>
      <c r="R516" s="12" t="s">
        <v>316</v>
      </c>
      <c r="S516" s="12" t="s">
        <v>316</v>
      </c>
      <c r="T516" s="12" t="s">
        <v>316</v>
      </c>
      <c r="U516" s="12" t="s">
        <v>316</v>
      </c>
      <c r="V516" s="12" t="s">
        <v>316</v>
      </c>
      <c r="W516" s="12" t="s">
        <v>316</v>
      </c>
      <c r="X516" s="12" t="s">
        <v>316</v>
      </c>
      <c r="Y516" s="12" t="s">
        <v>75</v>
      </c>
      <c r="Z516" s="14">
        <v>43676</v>
      </c>
      <c r="AA516" s="14">
        <v>43724</v>
      </c>
      <c r="AB516" s="12" t="s">
        <v>75</v>
      </c>
      <c r="AC516" s="12" t="s">
        <v>75</v>
      </c>
      <c r="AD516" s="14">
        <v>43724</v>
      </c>
      <c r="AE516" s="12" t="s">
        <v>477</v>
      </c>
    </row>
    <row r="517" spans="1:31" x14ac:dyDescent="0.35">
      <c r="A517" s="11">
        <v>516</v>
      </c>
      <c r="B517" s="12" t="s">
        <v>277</v>
      </c>
      <c r="C517" s="12" t="s">
        <v>65</v>
      </c>
      <c r="D517" s="14">
        <v>41598</v>
      </c>
      <c r="E517" s="12" t="s">
        <v>311</v>
      </c>
      <c r="F517" s="15">
        <f t="shared" si="3"/>
        <v>5.590691307323751</v>
      </c>
      <c r="G517" s="12" t="s">
        <v>76</v>
      </c>
      <c r="H517" s="12" t="s">
        <v>312</v>
      </c>
      <c r="I517" s="13" t="s">
        <v>313</v>
      </c>
      <c r="J517" s="14">
        <v>43640</v>
      </c>
      <c r="K517" s="12" t="s">
        <v>325</v>
      </c>
      <c r="L517" s="12" t="s">
        <v>75</v>
      </c>
      <c r="M517" s="12" t="s">
        <v>75</v>
      </c>
      <c r="N517" s="12" t="s">
        <v>325</v>
      </c>
      <c r="O517" s="12" t="s">
        <v>316</v>
      </c>
      <c r="P517" s="12" t="s">
        <v>316</v>
      </c>
      <c r="Q517" s="12" t="s">
        <v>316</v>
      </c>
      <c r="R517" s="12" t="s">
        <v>316</v>
      </c>
      <c r="S517" s="12" t="s">
        <v>316</v>
      </c>
      <c r="T517" s="12" t="s">
        <v>316</v>
      </c>
      <c r="U517" s="12" t="s">
        <v>316</v>
      </c>
      <c r="V517" s="12" t="s">
        <v>316</v>
      </c>
      <c r="W517" s="12" t="s">
        <v>316</v>
      </c>
      <c r="X517" s="12" t="s">
        <v>316</v>
      </c>
      <c r="Y517" s="12" t="s">
        <v>75</v>
      </c>
      <c r="Z517" s="14">
        <v>43640</v>
      </c>
      <c r="AA517" s="14">
        <v>43642</v>
      </c>
      <c r="AB517" s="12" t="s">
        <v>87</v>
      </c>
      <c r="AC517" s="12" t="s">
        <v>87</v>
      </c>
      <c r="AD517" s="14">
        <v>43642</v>
      </c>
      <c r="AE517" s="12" t="s">
        <v>320</v>
      </c>
    </row>
    <row r="518" spans="1:31" x14ac:dyDescent="0.35">
      <c r="A518" s="11">
        <v>517</v>
      </c>
      <c r="B518" s="12" t="s">
        <v>278</v>
      </c>
      <c r="C518" s="12" t="s">
        <v>65</v>
      </c>
      <c r="D518" s="14">
        <v>42296</v>
      </c>
      <c r="E518" s="12" t="s">
        <v>311</v>
      </c>
      <c r="F518" s="15">
        <f t="shared" si="3"/>
        <v>3.9397672826830936</v>
      </c>
      <c r="G518" s="12" t="s">
        <v>154</v>
      </c>
      <c r="H518" s="12" t="s">
        <v>312</v>
      </c>
      <c r="I518" s="13" t="s">
        <v>313</v>
      </c>
      <c r="J518" s="14">
        <v>43735</v>
      </c>
      <c r="K518" s="12" t="s">
        <v>325</v>
      </c>
      <c r="L518" s="12" t="s">
        <v>75</v>
      </c>
      <c r="M518" s="12" t="s">
        <v>75</v>
      </c>
      <c r="N518" s="12" t="s">
        <v>325</v>
      </c>
      <c r="O518" s="12" t="s">
        <v>316</v>
      </c>
      <c r="P518" s="12" t="s">
        <v>316</v>
      </c>
      <c r="Q518" s="12" t="s">
        <v>316</v>
      </c>
      <c r="R518" s="12" t="s">
        <v>316</v>
      </c>
      <c r="S518" s="12" t="s">
        <v>316</v>
      </c>
      <c r="T518" s="12" t="s">
        <v>316</v>
      </c>
      <c r="U518" s="12" t="s">
        <v>316</v>
      </c>
      <c r="V518" s="12" t="s">
        <v>316</v>
      </c>
      <c r="W518" s="12" t="s">
        <v>316</v>
      </c>
      <c r="X518" s="12" t="s">
        <v>316</v>
      </c>
      <c r="Y518" s="12" t="s">
        <v>75</v>
      </c>
      <c r="Z518" s="14">
        <v>43735</v>
      </c>
      <c r="AA518" s="14">
        <v>43738</v>
      </c>
      <c r="AB518" s="12" t="s">
        <v>87</v>
      </c>
      <c r="AC518" s="12" t="s">
        <v>87</v>
      </c>
      <c r="AD518" s="14">
        <v>43738</v>
      </c>
      <c r="AE518" s="12" t="s">
        <v>320</v>
      </c>
    </row>
    <row r="519" spans="1:31" x14ac:dyDescent="0.35">
      <c r="A519" s="11">
        <v>518</v>
      </c>
      <c r="B519" s="12" t="s">
        <v>278</v>
      </c>
      <c r="C519" s="12" t="s">
        <v>65</v>
      </c>
      <c r="D519" s="14">
        <v>42296</v>
      </c>
      <c r="E519" s="12" t="s">
        <v>311</v>
      </c>
      <c r="F519" s="15">
        <f t="shared" si="3"/>
        <v>4.1122518822724166</v>
      </c>
      <c r="G519" s="12" t="s">
        <v>324</v>
      </c>
      <c r="H519" s="12" t="s">
        <v>312</v>
      </c>
      <c r="I519" s="13" t="s">
        <v>313</v>
      </c>
      <c r="J519" s="14">
        <v>43798</v>
      </c>
      <c r="K519" s="12" t="s">
        <v>719</v>
      </c>
      <c r="L519" s="12" t="s">
        <v>75</v>
      </c>
      <c r="M519" s="12" t="s">
        <v>75</v>
      </c>
      <c r="N519" s="12" t="s">
        <v>322</v>
      </c>
      <c r="O519" s="12" t="s">
        <v>316</v>
      </c>
      <c r="P519" s="12" t="s">
        <v>317</v>
      </c>
      <c r="Q519" s="12" t="s">
        <v>350</v>
      </c>
      <c r="R519" s="12" t="s">
        <v>316</v>
      </c>
      <c r="S519" s="12" t="s">
        <v>316</v>
      </c>
      <c r="T519" s="12" t="s">
        <v>316</v>
      </c>
      <c r="U519" s="12" t="s">
        <v>316</v>
      </c>
      <c r="V519" s="12" t="s">
        <v>316</v>
      </c>
      <c r="W519" s="12" t="s">
        <v>316</v>
      </c>
      <c r="X519" s="12" t="s">
        <v>316</v>
      </c>
      <c r="Y519" s="12" t="s">
        <v>75</v>
      </c>
      <c r="Z519" s="14">
        <v>43798</v>
      </c>
      <c r="AA519" s="14">
        <v>43800</v>
      </c>
      <c r="AB519" s="12" t="s">
        <v>87</v>
      </c>
      <c r="AC519" s="12" t="s">
        <v>87</v>
      </c>
      <c r="AD519" s="14">
        <v>43800</v>
      </c>
      <c r="AE519" s="12" t="s">
        <v>320</v>
      </c>
    </row>
    <row r="520" spans="1:31" x14ac:dyDescent="0.35">
      <c r="A520" s="11">
        <v>519</v>
      </c>
      <c r="B520" s="12" t="s">
        <v>279</v>
      </c>
      <c r="C520" s="12" t="s">
        <v>90</v>
      </c>
      <c r="D520" s="14">
        <v>42289</v>
      </c>
      <c r="E520" s="12" t="s">
        <v>311</v>
      </c>
      <c r="F520" s="15">
        <f t="shared" si="3"/>
        <v>3.9890485968514717</v>
      </c>
      <c r="G520" s="12" t="s">
        <v>154</v>
      </c>
      <c r="H520" s="12" t="s">
        <v>312</v>
      </c>
      <c r="I520" s="13" t="s">
        <v>313</v>
      </c>
      <c r="J520" s="14">
        <v>43746</v>
      </c>
      <c r="K520" s="12" t="s">
        <v>325</v>
      </c>
      <c r="L520" s="12" t="s">
        <v>75</v>
      </c>
      <c r="M520" s="12" t="s">
        <v>75</v>
      </c>
      <c r="N520" s="12" t="s">
        <v>325</v>
      </c>
      <c r="O520" s="12" t="s">
        <v>316</v>
      </c>
      <c r="P520" s="12" t="s">
        <v>316</v>
      </c>
      <c r="Q520" s="12" t="s">
        <v>316</v>
      </c>
      <c r="R520" s="12" t="s">
        <v>316</v>
      </c>
      <c r="S520" s="12" t="s">
        <v>316</v>
      </c>
      <c r="T520" s="12" t="s">
        <v>316</v>
      </c>
      <c r="U520" s="12" t="s">
        <v>316</v>
      </c>
      <c r="V520" s="12" t="s">
        <v>316</v>
      </c>
      <c r="W520" s="12" t="s">
        <v>316</v>
      </c>
      <c r="X520" s="12" t="s">
        <v>316</v>
      </c>
      <c r="Y520" s="12" t="s">
        <v>75</v>
      </c>
      <c r="Z520" s="14">
        <v>43746</v>
      </c>
      <c r="AA520" s="14">
        <v>43748</v>
      </c>
      <c r="AB520" s="12" t="s">
        <v>87</v>
      </c>
      <c r="AC520" s="12" t="s">
        <v>87</v>
      </c>
      <c r="AD520" s="14">
        <v>43748</v>
      </c>
      <c r="AE520" s="12" t="s">
        <v>320</v>
      </c>
    </row>
    <row r="521" spans="1:31" x14ac:dyDescent="0.35">
      <c r="A521" s="11">
        <v>520</v>
      </c>
      <c r="B521" s="12" t="s">
        <v>279</v>
      </c>
      <c r="C521" s="12" t="s">
        <v>90</v>
      </c>
      <c r="D521" s="14">
        <v>42289</v>
      </c>
      <c r="E521" s="12" t="s">
        <v>311</v>
      </c>
      <c r="F521" s="15">
        <f t="shared" si="3"/>
        <v>4.0766598220396988</v>
      </c>
      <c r="G521" s="12" t="s">
        <v>324</v>
      </c>
      <c r="H521" s="12" t="s">
        <v>389</v>
      </c>
      <c r="I521" s="13" t="s">
        <v>313</v>
      </c>
      <c r="J521" s="14">
        <v>43778</v>
      </c>
      <c r="K521" s="12" t="s">
        <v>720</v>
      </c>
      <c r="L521" s="12" t="s">
        <v>75</v>
      </c>
      <c r="M521" s="12" t="s">
        <v>75</v>
      </c>
      <c r="N521" s="12" t="s">
        <v>325</v>
      </c>
      <c r="O521" s="12" t="s">
        <v>522</v>
      </c>
      <c r="P521" s="12" t="s">
        <v>316</v>
      </c>
      <c r="Q521" s="12" t="s">
        <v>316</v>
      </c>
      <c r="R521" s="12" t="s">
        <v>316</v>
      </c>
      <c r="S521" s="12" t="s">
        <v>316</v>
      </c>
      <c r="T521" s="12" t="s">
        <v>316</v>
      </c>
      <c r="U521" s="12" t="s">
        <v>316</v>
      </c>
      <c r="V521" s="12" t="s">
        <v>316</v>
      </c>
      <c r="W521" s="12" t="s">
        <v>316</v>
      </c>
      <c r="X521" s="12" t="s">
        <v>316</v>
      </c>
      <c r="Y521" s="12" t="s">
        <v>75</v>
      </c>
      <c r="Z521" s="14">
        <v>43779</v>
      </c>
      <c r="AA521" s="14">
        <v>43781</v>
      </c>
      <c r="AB521" s="12" t="s">
        <v>87</v>
      </c>
      <c r="AC521" s="12" t="s">
        <v>87</v>
      </c>
      <c r="AD521" s="14">
        <v>43781</v>
      </c>
      <c r="AE521" s="12" t="s">
        <v>320</v>
      </c>
    </row>
    <row r="522" spans="1:31" x14ac:dyDescent="0.35">
      <c r="A522" s="11">
        <v>521</v>
      </c>
      <c r="B522" s="12" t="s">
        <v>281</v>
      </c>
      <c r="C522" s="12" t="s">
        <v>65</v>
      </c>
      <c r="D522" s="14">
        <v>42256</v>
      </c>
      <c r="E522" s="12" t="s">
        <v>311</v>
      </c>
      <c r="F522" s="15">
        <f t="shared" si="3"/>
        <v>4.1122518822724166</v>
      </c>
      <c r="G522" s="12" t="s">
        <v>154</v>
      </c>
      <c r="H522" s="12" t="s">
        <v>312</v>
      </c>
      <c r="I522" s="13" t="s">
        <v>313</v>
      </c>
      <c r="J522" s="14">
        <v>43758</v>
      </c>
      <c r="K522" s="12" t="s">
        <v>329</v>
      </c>
      <c r="L522" s="12" t="s">
        <v>75</v>
      </c>
      <c r="M522" s="12" t="s">
        <v>75</v>
      </c>
      <c r="N522" s="12" t="s">
        <v>322</v>
      </c>
      <c r="O522" s="12" t="s">
        <v>316</v>
      </c>
      <c r="P522" s="12" t="s">
        <v>317</v>
      </c>
      <c r="Q522" s="12" t="s">
        <v>330</v>
      </c>
      <c r="R522" s="12" t="s">
        <v>316</v>
      </c>
      <c r="S522" s="12" t="s">
        <v>316</v>
      </c>
      <c r="T522" s="12" t="s">
        <v>316</v>
      </c>
      <c r="U522" s="12" t="s">
        <v>316</v>
      </c>
      <c r="V522" s="12" t="s">
        <v>316</v>
      </c>
      <c r="W522" s="12" t="s">
        <v>316</v>
      </c>
      <c r="X522" s="12" t="s">
        <v>316</v>
      </c>
      <c r="Y522" s="12" t="s">
        <v>75</v>
      </c>
      <c r="Z522" s="14">
        <v>43758</v>
      </c>
      <c r="AA522" s="14">
        <v>43761</v>
      </c>
      <c r="AB522" s="12" t="s">
        <v>87</v>
      </c>
      <c r="AC522" s="12" t="s">
        <v>87</v>
      </c>
      <c r="AD522" s="14">
        <v>43761</v>
      </c>
      <c r="AE522" s="12" t="s">
        <v>320</v>
      </c>
    </row>
    <row r="523" spans="1:31" x14ac:dyDescent="0.35">
      <c r="A523" s="11">
        <v>522</v>
      </c>
      <c r="B523" s="12" t="s">
        <v>281</v>
      </c>
      <c r="C523" s="12" t="s">
        <v>65</v>
      </c>
      <c r="D523" s="14">
        <v>42256</v>
      </c>
      <c r="E523" s="12" t="s">
        <v>311</v>
      </c>
      <c r="F523" s="15">
        <f t="shared" si="3"/>
        <v>4.1232032854209448</v>
      </c>
      <c r="G523" s="12" t="s">
        <v>154</v>
      </c>
      <c r="H523" s="12" t="s">
        <v>312</v>
      </c>
      <c r="I523" s="13" t="s">
        <v>313</v>
      </c>
      <c r="J523" s="14">
        <v>43762</v>
      </c>
      <c r="K523" s="12" t="s">
        <v>721</v>
      </c>
      <c r="L523" s="12" t="s">
        <v>75</v>
      </c>
      <c r="M523" s="12" t="s">
        <v>75</v>
      </c>
      <c r="N523" s="12" t="s">
        <v>315</v>
      </c>
      <c r="O523" s="12" t="s">
        <v>316</v>
      </c>
      <c r="P523" s="12" t="s">
        <v>317</v>
      </c>
      <c r="Q523" s="12" t="s">
        <v>330</v>
      </c>
      <c r="R523" s="12" t="s">
        <v>316</v>
      </c>
      <c r="S523" s="12" t="s">
        <v>316</v>
      </c>
      <c r="T523" s="12" t="s">
        <v>316</v>
      </c>
      <c r="U523" s="12" t="s">
        <v>316</v>
      </c>
      <c r="V523" s="12" t="s">
        <v>316</v>
      </c>
      <c r="W523" s="12" t="s">
        <v>722</v>
      </c>
      <c r="X523" s="12" t="s">
        <v>371</v>
      </c>
      <c r="Y523" s="12" t="s">
        <v>75</v>
      </c>
      <c r="Z523" s="14">
        <v>43762</v>
      </c>
      <c r="AA523" s="14">
        <v>43765</v>
      </c>
      <c r="AB523" s="12" t="s">
        <v>87</v>
      </c>
      <c r="AC523" s="12" t="s">
        <v>87</v>
      </c>
      <c r="AD523" s="14">
        <v>43765</v>
      </c>
      <c r="AE523" s="12" t="s">
        <v>320</v>
      </c>
    </row>
    <row r="524" spans="1:31" x14ac:dyDescent="0.35">
      <c r="A524" s="11">
        <v>523</v>
      </c>
      <c r="B524" s="12" t="s">
        <v>281</v>
      </c>
      <c r="C524" s="12" t="s">
        <v>65</v>
      </c>
      <c r="D524" s="14">
        <v>42256</v>
      </c>
      <c r="E524" s="12" t="s">
        <v>311</v>
      </c>
      <c r="F524" s="15">
        <f t="shared" si="3"/>
        <v>4.2190280629705681</v>
      </c>
      <c r="G524" s="12" t="s">
        <v>324</v>
      </c>
      <c r="H524" s="12" t="s">
        <v>312</v>
      </c>
      <c r="I524" s="13" t="s">
        <v>313</v>
      </c>
      <c r="J524" s="14">
        <v>43797</v>
      </c>
      <c r="K524" s="12" t="s">
        <v>329</v>
      </c>
      <c r="L524" s="12" t="s">
        <v>75</v>
      </c>
      <c r="M524" s="12" t="s">
        <v>75</v>
      </c>
      <c r="N524" s="12" t="s">
        <v>322</v>
      </c>
      <c r="O524" s="12" t="s">
        <v>316</v>
      </c>
      <c r="P524" s="12" t="s">
        <v>317</v>
      </c>
      <c r="Q524" s="12" t="s">
        <v>330</v>
      </c>
      <c r="R524" s="12" t="s">
        <v>316</v>
      </c>
      <c r="S524" s="12" t="s">
        <v>316</v>
      </c>
      <c r="T524" s="12" t="s">
        <v>316</v>
      </c>
      <c r="U524" s="12" t="s">
        <v>316</v>
      </c>
      <c r="V524" s="12" t="s">
        <v>316</v>
      </c>
      <c r="W524" s="12" t="s">
        <v>316</v>
      </c>
      <c r="X524" s="12" t="s">
        <v>316</v>
      </c>
      <c r="Y524" s="12" t="s">
        <v>75</v>
      </c>
      <c r="Z524" s="14">
        <v>43797</v>
      </c>
      <c r="AA524" s="14">
        <v>43800</v>
      </c>
      <c r="AB524" s="12" t="s">
        <v>87</v>
      </c>
      <c r="AC524" s="12" t="s">
        <v>87</v>
      </c>
      <c r="AD524" s="14">
        <v>43800</v>
      </c>
      <c r="AE524" s="12" t="s">
        <v>320</v>
      </c>
    </row>
    <row r="525" spans="1:31" x14ac:dyDescent="0.35">
      <c r="A525" s="11">
        <v>524</v>
      </c>
      <c r="B525" s="12" t="s">
        <v>281</v>
      </c>
      <c r="C525" s="12" t="s">
        <v>65</v>
      </c>
      <c r="D525" s="14">
        <v>42256</v>
      </c>
      <c r="E525" s="12" t="s">
        <v>311</v>
      </c>
      <c r="F525" s="15">
        <f t="shared" si="3"/>
        <v>4.9089664613278572</v>
      </c>
      <c r="G525" s="12" t="s">
        <v>386</v>
      </c>
      <c r="H525" s="12" t="s">
        <v>312</v>
      </c>
      <c r="I525" s="13" t="s">
        <v>313</v>
      </c>
      <c r="J525" s="14">
        <v>44049</v>
      </c>
      <c r="K525" s="12" t="s">
        <v>325</v>
      </c>
      <c r="L525" s="12" t="s">
        <v>75</v>
      </c>
      <c r="M525" s="12" t="s">
        <v>75</v>
      </c>
      <c r="N525" s="12" t="s">
        <v>325</v>
      </c>
      <c r="O525" s="12" t="s">
        <v>316</v>
      </c>
      <c r="P525" s="12" t="s">
        <v>316</v>
      </c>
      <c r="Q525" s="12" t="s">
        <v>316</v>
      </c>
      <c r="R525" s="12" t="s">
        <v>316</v>
      </c>
      <c r="S525" s="12" t="s">
        <v>316</v>
      </c>
      <c r="T525" s="12" t="s">
        <v>316</v>
      </c>
      <c r="U525" s="12" t="s">
        <v>316</v>
      </c>
      <c r="V525" s="12" t="s">
        <v>316</v>
      </c>
      <c r="W525" s="12" t="s">
        <v>316</v>
      </c>
      <c r="X525" s="12" t="s">
        <v>316</v>
      </c>
      <c r="Y525" s="12" t="s">
        <v>75</v>
      </c>
      <c r="Z525" s="14">
        <v>44049</v>
      </c>
      <c r="AA525" s="14">
        <v>44051</v>
      </c>
      <c r="AB525" s="12" t="s">
        <v>87</v>
      </c>
      <c r="AC525" s="12" t="s">
        <v>87</v>
      </c>
      <c r="AD525" s="14">
        <v>44051</v>
      </c>
      <c r="AE525" s="12" t="s">
        <v>320</v>
      </c>
    </row>
  </sheetData>
  <autoFilter ref="A1:AE525" xr:uid="{9B470477-411E-4293-9039-70E6E3CCE2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E44E-D3C1-46ED-B3D2-AF596D2EA96F}">
  <dimension ref="A1:A10"/>
  <sheetViews>
    <sheetView workbookViewId="0">
      <selection activeCell="G20" sqref="G20"/>
    </sheetView>
  </sheetViews>
  <sheetFormatPr defaultColWidth="8.81640625" defaultRowHeight="14.5" x14ac:dyDescent="0.35"/>
  <cols>
    <col min="1" max="1" width="121.453125" bestFit="1" customWidth="1"/>
  </cols>
  <sheetData>
    <row r="1" spans="1:1" ht="15.5" x14ac:dyDescent="0.35">
      <c r="A1" s="16" t="s">
        <v>723</v>
      </c>
    </row>
    <row r="2" spans="1:1" ht="15.5" x14ac:dyDescent="0.35">
      <c r="A2" s="17" t="s">
        <v>724</v>
      </c>
    </row>
    <row r="3" spans="1:1" ht="15.5" x14ac:dyDescent="0.35">
      <c r="A3" s="16" t="s">
        <v>725</v>
      </c>
    </row>
    <row r="4" spans="1:1" ht="15.5" x14ac:dyDescent="0.35">
      <c r="A4" s="17" t="s">
        <v>726</v>
      </c>
    </row>
    <row r="5" spans="1:1" ht="15.5" x14ac:dyDescent="0.35">
      <c r="A5" s="16" t="s">
        <v>727</v>
      </c>
    </row>
    <row r="6" spans="1:1" ht="15.5" x14ac:dyDescent="0.35">
      <c r="A6" s="16" t="s">
        <v>728</v>
      </c>
    </row>
    <row r="7" spans="1:1" ht="15.5" x14ac:dyDescent="0.35">
      <c r="A7" s="16" t="s">
        <v>729</v>
      </c>
    </row>
    <row r="8" spans="1:1" ht="15.5" x14ac:dyDescent="0.35">
      <c r="A8" s="16" t="s">
        <v>730</v>
      </c>
    </row>
    <row r="9" spans="1:1" ht="15.5" x14ac:dyDescent="0.35">
      <c r="A9" s="18" t="s">
        <v>731</v>
      </c>
    </row>
    <row r="10" spans="1:1" ht="15.5" x14ac:dyDescent="0.35">
      <c r="A10" s="18" t="s">
        <v>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data</vt:lpstr>
      <vt:lpstr>Toxicity 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Parag Das</dc:creator>
  <cp:keywords/>
  <dc:description/>
  <cp:lastModifiedBy>Aravind Sridhar</cp:lastModifiedBy>
  <cp:revision/>
  <dcterms:created xsi:type="dcterms:W3CDTF">2021-11-25T03:56:04Z</dcterms:created>
  <dcterms:modified xsi:type="dcterms:W3CDTF">2022-07-13T13:19:11Z</dcterms:modified>
  <cp:category/>
  <cp:contentStatus/>
</cp:coreProperties>
</file>