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02303\eclipse-workspace\FinanceAutomation\src\test\resources\"/>
    </mc:Choice>
  </mc:AlternateContent>
  <xr:revisionPtr revIDLastSave="0" documentId="13_ncr:1_{B5505816-638C-4A87-9DAD-6BAE1F9B3B52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AutoGeneration_Supplier" sheetId="1" r:id="rId1"/>
    <sheet name="costGroup_And_BusinessFunction" sheetId="2" r:id="rId2"/>
    <sheet name="InstallerVendorBill" sheetId="3" r:id="rId3"/>
    <sheet name="ReadsoftIntegration" sheetId="6" r:id="rId4"/>
    <sheet name="DueDates" sheetId="7" r:id="rId5"/>
    <sheet name="CSVImpor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8" l="1"/>
  <c r="H35" i="8"/>
  <c r="H34" i="8"/>
  <c r="F36" i="8"/>
  <c r="E36" i="8"/>
  <c r="F35" i="8"/>
  <c r="E35" i="8"/>
  <c r="F34" i="8"/>
  <c r="E34" i="8"/>
  <c r="C33" i="8"/>
  <c r="C36" i="8" s="1"/>
  <c r="C29" i="8"/>
  <c r="C32" i="8" s="1"/>
  <c r="H32" i="8"/>
  <c r="H31" i="8"/>
  <c r="H30" i="8"/>
  <c r="F32" i="8"/>
  <c r="F31" i="8"/>
  <c r="F30" i="8"/>
  <c r="E32" i="8"/>
  <c r="E31" i="8"/>
  <c r="E30" i="8"/>
  <c r="G28" i="8"/>
  <c r="G27" i="8"/>
  <c r="G26" i="8"/>
  <c r="D26" i="8"/>
  <c r="D27" i="8" s="1"/>
  <c r="D28" i="8" s="1"/>
  <c r="C7" i="8"/>
  <c r="F24" i="8"/>
  <c r="F23" i="8"/>
  <c r="F22" i="8"/>
  <c r="E24" i="8"/>
  <c r="E23" i="8"/>
  <c r="E22" i="8"/>
  <c r="C21" i="8"/>
  <c r="C22" i="8" s="1"/>
  <c r="C17" i="8"/>
  <c r="C18" i="8" s="1"/>
  <c r="E19" i="8"/>
  <c r="F20" i="8"/>
  <c r="F19" i="8"/>
  <c r="E20" i="8"/>
  <c r="F18" i="8"/>
  <c r="E18" i="8"/>
  <c r="C2" i="8"/>
  <c r="E5" i="8"/>
  <c r="T30" i="7"/>
  <c r="T29" i="7"/>
  <c r="T28" i="7"/>
  <c r="T27" i="7"/>
  <c r="S20" i="7"/>
  <c r="S21" i="7"/>
  <c r="S22" i="7"/>
  <c r="S23" i="7"/>
  <c r="S24" i="7"/>
  <c r="S25" i="7"/>
  <c r="S26" i="7"/>
  <c r="S19" i="7"/>
  <c r="E4" i="8"/>
  <c r="C8" i="8"/>
  <c r="C9" i="8"/>
  <c r="C11" i="8"/>
  <c r="B11" i="8" s="1"/>
  <c r="C12" i="8"/>
  <c r="C13" i="8"/>
  <c r="C14" i="8"/>
  <c r="C15" i="8"/>
  <c r="C16" i="8"/>
  <c r="C3" i="8"/>
  <c r="C18" i="7"/>
  <c r="C17" i="7"/>
  <c r="C16" i="7"/>
  <c r="C15" i="7"/>
  <c r="M3" i="7"/>
  <c r="O3" i="7" s="1"/>
  <c r="P3" i="7" s="1"/>
  <c r="M8" i="7"/>
  <c r="O8" i="7" s="1"/>
  <c r="I22" i="6"/>
  <c r="M21" i="6"/>
  <c r="F21" i="6"/>
  <c r="G21" i="6"/>
  <c r="H21" i="6"/>
  <c r="I21" i="6"/>
  <c r="J21" i="6"/>
  <c r="K21" i="6"/>
  <c r="L21" i="6"/>
  <c r="N21" i="6"/>
  <c r="O21" i="6"/>
  <c r="P21" i="6"/>
  <c r="Q21" i="6"/>
  <c r="R21" i="6"/>
  <c r="T21" i="6"/>
  <c r="W21" i="6"/>
  <c r="C21" i="6"/>
  <c r="D21" i="6"/>
  <c r="E21" i="6"/>
  <c r="B21" i="6"/>
  <c r="S31" i="6"/>
  <c r="S30" i="6"/>
  <c r="S28" i="6"/>
  <c r="U28" i="6" s="1"/>
  <c r="V28" i="6" s="1"/>
  <c r="S29" i="6"/>
  <c r="S3" i="6"/>
  <c r="S4" i="6"/>
  <c r="S5" i="6"/>
  <c r="U5" i="6" s="1"/>
  <c r="S6" i="6"/>
  <c r="U6" i="6" s="1"/>
  <c r="S7" i="6"/>
  <c r="U7" i="6" s="1"/>
  <c r="S2" i="6"/>
  <c r="U2" i="6" s="1"/>
  <c r="U21" i="6" s="1"/>
  <c r="C35" i="8" l="1"/>
  <c r="C34" i="8"/>
  <c r="C30" i="8"/>
  <c r="C31" i="8"/>
  <c r="C23" i="8"/>
  <c r="C24" i="8"/>
  <c r="C19" i="8"/>
  <c r="C20" i="8"/>
  <c r="P8" i="7"/>
  <c r="S21" i="6"/>
  <c r="V5" i="6"/>
  <c r="U30" i="6"/>
  <c r="V30" i="6" s="1"/>
  <c r="U31" i="6"/>
  <c r="V31" i="6" s="1"/>
  <c r="V2" i="6"/>
  <c r="V21" i="6" s="1"/>
  <c r="U29" i="6"/>
  <c r="V29" i="6" s="1"/>
  <c r="U4" i="6"/>
  <c r="V4" i="6" s="1"/>
  <c r="U3" i="6"/>
  <c r="V3" i="6" s="1"/>
  <c r="V7" i="6"/>
  <c r="V6" i="6"/>
</calcChain>
</file>

<file path=xl/sharedStrings.xml><?xml version="1.0" encoding="utf-8"?>
<sst xmlns="http://schemas.openxmlformats.org/spreadsheetml/2006/main" count="589" uniqueCount="378">
  <si>
    <t>TestCaseId</t>
  </si>
  <si>
    <t>CompanyName</t>
  </si>
  <si>
    <t>User creates a Stock vendor</t>
  </si>
  <si>
    <t>User creates a Non Stock vendor</t>
  </si>
  <si>
    <t>User creates a Installer vendor</t>
  </si>
  <si>
    <t>transactionNumber</t>
  </si>
  <si>
    <t>Cost group and business function are selected based on the cost group for journal entries created through Integration</t>
  </si>
  <si>
    <t>Cost group and business function are selected based on the cost group for Vendor Bills created through Integration</t>
  </si>
  <si>
    <t>JE1250082</t>
  </si>
  <si>
    <t>0092192773</t>
  </si>
  <si>
    <t>Cost group and business function are selected based on the cost group for Vendor Credits created through Integration</t>
  </si>
  <si>
    <t>3657016047A</t>
  </si>
  <si>
    <t>Cost group and business function are selected based on the cost group for journal entries created through UI</t>
  </si>
  <si>
    <t>journalType</t>
  </si>
  <si>
    <t>Others</t>
  </si>
  <si>
    <t>costAccount1</t>
  </si>
  <si>
    <t>costCentre1</t>
  </si>
  <si>
    <t>costAccount2</t>
  </si>
  <si>
    <t>costCentre2</t>
  </si>
  <si>
    <t>debitAmount</t>
  </si>
  <si>
    <t>creditAmount</t>
  </si>
  <si>
    <t>Cost group and business function are selected based on the cost group for Vendor Bills created through UI</t>
  </si>
  <si>
    <t>vendor</t>
  </si>
  <si>
    <t>supplierInvoiceDate</t>
  </si>
  <si>
    <t>costCentreHeader</t>
  </si>
  <si>
    <t>costCentreRefHeader</t>
  </si>
  <si>
    <t>item1</t>
  </si>
  <si>
    <t>marketing - production</t>
  </si>
  <si>
    <t>rate1</t>
  </si>
  <si>
    <t>H1059</t>
  </si>
  <si>
    <t>referenceNo</t>
  </si>
  <si>
    <t>Cost group and business function are selected based on the cost group for Vendor Credits created through UI</t>
  </si>
  <si>
    <t>Cost group and business function are selected based on the cost group for Bill payments</t>
  </si>
  <si>
    <t>fromDueDate</t>
  </si>
  <si>
    <t>toDueDate</t>
  </si>
  <si>
    <t>paymentRef</t>
  </si>
  <si>
    <t>Test</t>
  </si>
  <si>
    <t>Cost group and business function are selected based on the cost group for Purchase Order created throuh UI</t>
  </si>
  <si>
    <t>defaultItem</t>
  </si>
  <si>
    <t>GRNI - Goods Received Not Invoiced</t>
  </si>
  <si>
    <t>phoneNo</t>
  </si>
  <si>
    <t>email</t>
  </si>
  <si>
    <t>User creates second Stock vendor</t>
  </si>
  <si>
    <t>User creates second Non Stock vendor</t>
  </si>
  <si>
    <t>User creates second Installer vendor</t>
  </si>
  <si>
    <t>testnonstock@gmail.com</t>
  </si>
  <si>
    <t>testinstaller@gmail.com</t>
  </si>
  <si>
    <t>Other Staff Costs - Uniforms/Badges</t>
  </si>
  <si>
    <t>teststock123@gmail.com</t>
  </si>
  <si>
    <t>testsupplier@gmail.com</t>
  </si>
  <si>
    <t>User rejects a Stock vendor during approval</t>
  </si>
  <si>
    <t>User resubmits the rejected stock vendor</t>
  </si>
  <si>
    <t>rejection@gmail.com</t>
  </si>
  <si>
    <t>newCompanyName</t>
  </si>
  <si>
    <t>rejectReason</t>
  </si>
  <si>
    <t>Company name is not mentioned correctly.</t>
  </si>
  <si>
    <t>User rejects a NonStock vendor during approval</t>
  </si>
  <si>
    <t>User resubmits the rejected NonStock vendor</t>
  </si>
  <si>
    <t>User rejects a Installer vendor during approval</t>
  </si>
  <si>
    <t>User resubmits the rejected Installer vendor</t>
  </si>
  <si>
    <t>Change the vendor category</t>
  </si>
  <si>
    <t>test@gmail.com</t>
  </si>
  <si>
    <t>User changes the vendor category Non stock after the rejection</t>
  </si>
  <si>
    <t>User changes the vendor category stock after the rejection</t>
  </si>
  <si>
    <t>User changes the vendor category installer after the rejection</t>
  </si>
  <si>
    <t>A0627</t>
  </si>
  <si>
    <t>SuppCode</t>
  </si>
  <si>
    <t>StoreCode</t>
  </si>
  <si>
    <t>VisionOrdNo</t>
  </si>
  <si>
    <t>CustRef</t>
  </si>
  <si>
    <t>SaleValue</t>
  </si>
  <si>
    <t>PaymentValue</t>
  </si>
  <si>
    <t>RemDiffValue</t>
  </si>
  <si>
    <t>RemDiffReason</t>
  </si>
  <si>
    <t>A1608</t>
  </si>
  <si>
    <t>Bains Raghpat -07534615728</t>
  </si>
  <si>
    <t>S0805</t>
  </si>
  <si>
    <t>Conner Caroline -07940208484</t>
  </si>
  <si>
    <t>F0285</t>
  </si>
  <si>
    <t>Stott Richard -07531471660</t>
  </si>
  <si>
    <t>Quality of Workmanship</t>
  </si>
  <si>
    <t>M1015</t>
  </si>
  <si>
    <t>Mcdowall Matt -07791358440</t>
  </si>
  <si>
    <t>Other (reason to be stated in notes)</t>
  </si>
  <si>
    <t>13/08/2023</t>
  </si>
  <si>
    <t>27/01/2023</t>
  </si>
  <si>
    <t>B2163</t>
  </si>
  <si>
    <t>Swaby Karen -07855420519</t>
  </si>
  <si>
    <t>User verifies the vendor bill is created in Netsuite for the installation payment made in vision for the installer with CIS level G</t>
  </si>
  <si>
    <t>User verifies the GL Impact details of the installer vendor bill for the installation only transaction with CIS level G</t>
  </si>
  <si>
    <t>User verifies the vendor bill is created in Netsuite for the installation payment made in vision for the installer with CIS level S</t>
  </si>
  <si>
    <t>User verifies the GL Impact details of the installer vendor bill for the installation only transaction with CIS level S</t>
  </si>
  <si>
    <t>Rejection Vendor910</t>
  </si>
  <si>
    <t>remedial G</t>
  </si>
  <si>
    <t>P1055</t>
  </si>
  <si>
    <t>Roberts DONNA -07952524117</t>
  </si>
  <si>
    <t>Store Order Error</t>
  </si>
  <si>
    <t>Ins + remedial G</t>
  </si>
  <si>
    <t>Ins H</t>
  </si>
  <si>
    <t>Rem H</t>
  </si>
  <si>
    <t>Ins+R H</t>
  </si>
  <si>
    <t>K0525</t>
  </si>
  <si>
    <t>J0526</t>
  </si>
  <si>
    <t>Bone Mike -01424882874</t>
  </si>
  <si>
    <t>Reynolds John -07958987127</t>
  </si>
  <si>
    <t>Biggs Victoria -07543544727</t>
  </si>
  <si>
    <t>Warrington Jenny -07981942760</t>
  </si>
  <si>
    <t>User verifies the vendor bill is created in Netsuite for the installation payment made in vision for the installer with CIS level H</t>
  </si>
  <si>
    <t>User verifies the GL Impact details of the installer vendor bill for the installation only transaction with CIS level H</t>
  </si>
  <si>
    <t>059</t>
  </si>
  <si>
    <t>User verifies the installer vendor bill is created in Netsuite for the remedial payment made in vision for the installer with CIS level G</t>
  </si>
  <si>
    <t>User verifies the GL Impact details of the installer vendor bill for the remedial only transaction with CIS level G</t>
  </si>
  <si>
    <t>User verifies the installer vendor bill is created in Netsuite for the remedial payment made in vision for the installer with CIS level S</t>
  </si>
  <si>
    <t>User verifies the GL Impact details of the installer vendor bill for the remedial only transaction with CIS level S</t>
  </si>
  <si>
    <t>User verifies the installer vendor bill is created in Netsuite for the remedial payment made in vision for the installer with CIS level H</t>
  </si>
  <si>
    <t>User verifies the GL Impact details of the installer vendor bill for the remedial only transaction with CIS level H</t>
  </si>
  <si>
    <t>User verifies the installer vendor bill is created in Netsuite for the installation and remedial payment made in vision for the installer with CIS level G</t>
  </si>
  <si>
    <t>User verifies the GL Impact details of the installer vendor bill for the installation and remedial transaction with CIS level G</t>
  </si>
  <si>
    <t>User verifies the installer vendor bill is created in Netsuite for the installation and remedial payment made in vision for the installer with CIS level S</t>
  </si>
  <si>
    <t>User verifies the GL Impact details of the installer vendor bill for the installation and remedial transaction with CIS level S</t>
  </si>
  <si>
    <t>User verifies the installer vendor bill is created in Netsuite for the installation and remedial payment made in vision for the installer with CIS level H</t>
  </si>
  <si>
    <t>User verifies the GL Impact details of the installer vendor bill for the installation and remedial transaction with CIS level H</t>
  </si>
  <si>
    <t>M1225</t>
  </si>
  <si>
    <t>invoiceNumber</t>
  </si>
  <si>
    <t>invoiceDate</t>
  </si>
  <si>
    <t>costCentre</t>
  </si>
  <si>
    <t>numberOfLines</t>
  </si>
  <si>
    <t>test</t>
  </si>
  <si>
    <t>supplier</t>
  </si>
  <si>
    <t>totalNetAmount</t>
  </si>
  <si>
    <t>totalVatRate</t>
  </si>
  <si>
    <t>totalVatAmount</t>
  </si>
  <si>
    <t>totalGrossAmount</t>
  </si>
  <si>
    <t>User creates the GNFR invoice</t>
  </si>
  <si>
    <t>User creates the GFR invoice</t>
  </si>
  <si>
    <t>B0537</t>
  </si>
  <si>
    <t>Workwear</t>
  </si>
  <si>
    <t>currency</t>
  </si>
  <si>
    <t>User creates the GFR import invoice</t>
  </si>
  <si>
    <t>User creates the GNFR import invoice</t>
  </si>
  <si>
    <t>K0441</t>
  </si>
  <si>
    <t>N3086</t>
  </si>
  <si>
    <t xml:space="preserve">	COURT FEES</t>
  </si>
  <si>
    <t>METAL BOX</t>
  </si>
  <si>
    <t>GBP</t>
  </si>
  <si>
    <t>USD</t>
  </si>
  <si>
    <t>User creates the GFR credit</t>
  </si>
  <si>
    <t>User creates the GNFR credit</t>
  </si>
  <si>
    <t>User verifies the stock supplier created in Netsuite is sent to Readsoft</t>
  </si>
  <si>
    <t>VC1113454</t>
  </si>
  <si>
    <t>NewTest Installer 712</t>
  </si>
  <si>
    <t>New Test Installer 832</t>
  </si>
  <si>
    <t>Rejection Vendor8101</t>
  </si>
  <si>
    <t>Nonstock category update3141</t>
  </si>
  <si>
    <t>Installer update2211</t>
  </si>
  <si>
    <t>stock category update2101</t>
  </si>
  <si>
    <t>Rejection Nonstock vendor311</t>
  </si>
  <si>
    <t>Rejection installer vendor411</t>
  </si>
  <si>
    <t xml:space="preserve">newCompanyName </t>
  </si>
  <si>
    <t>User verifies the stock supplier updated in Netsuite is sent to Readsoft</t>
  </si>
  <si>
    <t>User verifies the stock supplier made inactive in Netsuite is updated in Readsoft</t>
  </si>
  <si>
    <t>User verifies the Non stock supplier created in Netsuite is sent to Readsoft</t>
  </si>
  <si>
    <t>User verifies the Non stock supplier updated in Netsuite is sent to Readsoft</t>
  </si>
  <si>
    <t>User verifies the Non stock supplier made inactive in Netsuite is updated in Readsoft</t>
  </si>
  <si>
    <t>Readsoft Stock supplier16</t>
  </si>
  <si>
    <t>Readsoft stock limited 2</t>
  </si>
  <si>
    <t>Readsoft NonStock supplier16</t>
  </si>
  <si>
    <t>Readsoft nonstock limited 2</t>
  </si>
  <si>
    <t>Test Installer 5</t>
  </si>
  <si>
    <t>installer@gmail.com</t>
  </si>
  <si>
    <t>Test Installer 6</t>
  </si>
  <si>
    <t>User verifies the Installer supplier created in Netsuite is sent to Readsoft</t>
  </si>
  <si>
    <t>User verifies the Installer supplier updated in Netsuite is sent to Readsoft</t>
  </si>
  <si>
    <t>User verifies the Installer supplier made inactive in Netsuite is updated in Readsoft</t>
  </si>
  <si>
    <t>Readsoft Stock supplier18</t>
  </si>
  <si>
    <t>costCentreName</t>
  </si>
  <si>
    <t>User verifies the cost centre created in Netsuite is sent to Readsoft</t>
  </si>
  <si>
    <t>User verifies the cost centre updated in Netsuite is sent to Readsoft</t>
  </si>
  <si>
    <t>newCostCentreName</t>
  </si>
  <si>
    <t>User verifies the cost centre made inactive in Netsuite is updated in Readsoft</t>
  </si>
  <si>
    <t>New Nonstock vendor 08111</t>
  </si>
  <si>
    <t>2666 Test cost centre</t>
  </si>
  <si>
    <t>2277 Test cost centre</t>
  </si>
  <si>
    <t>User verifies AP coding script replaces the item with default item for the GFR invoice created via Readsoft</t>
  </si>
  <si>
    <t>User verifies AP coding script replaces the item with default item for the GFR credit created via Readsoft</t>
  </si>
  <si>
    <t>User verifies AP coding script replaces the item with default item for the GNFR invoice created via Readsoft</t>
  </si>
  <si>
    <t>User verifies AP coding script replaces the item with default item for the GFR import invoice created via Readsoft</t>
  </si>
  <si>
    <t>User verifies AP coding script replaces the item with default item for the GNFR import invoice created via Readsoft</t>
  </si>
  <si>
    <t>User verifies AP coding script replaces the item with default item for the GNFR credit created via Readsoft</t>
  </si>
  <si>
    <t>Bill15567102025</t>
  </si>
  <si>
    <t>Bill15567102026</t>
  </si>
  <si>
    <t>Credit32202311</t>
  </si>
  <si>
    <t>09/10/2023</t>
  </si>
  <si>
    <t>Bill15567102988</t>
  </si>
  <si>
    <t>New stock vendor 2991</t>
  </si>
  <si>
    <t>NewNonstock vendor 1001</t>
  </si>
  <si>
    <t>User creates a Stock vendor through CSV Import</t>
  </si>
  <si>
    <t>User creates a Non stock vendor through CSV Import</t>
  </si>
  <si>
    <t>User creates a Installer vendor through CSV Import</t>
  </si>
  <si>
    <t>Csv Non Stock supplier Test</t>
  </si>
  <si>
    <t>Csv Installer supplier Test</t>
  </si>
  <si>
    <t>test@gamil.com</t>
  </si>
  <si>
    <t>02/02/2023</t>
  </si>
  <si>
    <t>Csv Stock supplier Testing12</t>
  </si>
  <si>
    <t>itemDescription1</t>
  </si>
  <si>
    <t>itemQuantity1</t>
  </si>
  <si>
    <t>itemRate1</t>
  </si>
  <si>
    <t>itemNetAmount1</t>
  </si>
  <si>
    <t>supplierProdCode1</t>
  </si>
  <si>
    <t>wickesProdCode1</t>
  </si>
  <si>
    <t>itemDescription2</t>
  </si>
  <si>
    <t>itemQuantity2</t>
  </si>
  <si>
    <t>itemRate2</t>
  </si>
  <si>
    <t>itemNetAmount2</t>
  </si>
  <si>
    <t>supplierProdCode2</t>
  </si>
  <si>
    <t>wickesProdCode2</t>
  </si>
  <si>
    <t>User verifies AP coding script replaces the item with default item for the GFR invoice with multiple lines created via Readsoft</t>
  </si>
  <si>
    <t>User verifies AP coding script replaces the item with default item for the GNFR invoice with multiple lines created via Readsoft</t>
  </si>
  <si>
    <t>User verifies AP coding script replaces the item with default item for the GFR credit with multiple lines created via Readsoft</t>
  </si>
  <si>
    <t>User verifies AP coding script replaces the item with default item for the GNFR credit with multiple lines created via Readsoft</t>
  </si>
  <si>
    <t>Product2</t>
  </si>
  <si>
    <t>Workwear2</t>
  </si>
  <si>
    <t>Vb3309877</t>
  </si>
  <si>
    <t>VC880764</t>
  </si>
  <si>
    <t>VC880765</t>
  </si>
  <si>
    <t>Vb330901111</t>
  </si>
  <si>
    <t>User edits item in the GFR invoice after the creation from readsoft</t>
  </si>
  <si>
    <t>User verifies the AP coding script stores the original line level data of invoice in original line object field in json format</t>
  </si>
  <si>
    <t>updateItem</t>
  </si>
  <si>
    <t>GOODS IN TRANSIT</t>
  </si>
  <si>
    <t>Due date calculation</t>
  </si>
  <si>
    <t>User verifies the Due date set script populates the correct due date on the GFR invoice received from Readsoft for the D term</t>
  </si>
  <si>
    <t>P0630</t>
  </si>
  <si>
    <t>User verifies the Due date set script populates the correct due date on the GNFR invoice received from Readsoft for the X term</t>
  </si>
  <si>
    <t>User verifies the Due date is correct after the approval of the GNFR invoice with X term</t>
  </si>
  <si>
    <t>09/15/2023</t>
  </si>
  <si>
    <t>User verifies the Due date set script populates the correct due date on the GFR invoice received from Readsoft for the X term</t>
  </si>
  <si>
    <t>User verifies the Due date set script populates the correct due date on the GFR invoice received from Readsoft for the Y term</t>
  </si>
  <si>
    <t>User verifies the Due date set script populates the correct due date on the GFR invoice received from Readsoft for the Z term</t>
  </si>
  <si>
    <t>User verifies the Due date set script populates the correct due date on the GNFR invoice received from Readsoft for the D term</t>
  </si>
  <si>
    <t>User verifies the Due date set script populates the correct due date on the GNFR invoice received from Readsoft for the Y term</t>
  </si>
  <si>
    <t>User verifies the Due date set script populates the correct due date on the GNFR invoice received from Readsoft for the Z term</t>
  </si>
  <si>
    <t>User verifies the Due date set script populates the correct due date on the GFR credit received from Readsoft for the D term</t>
  </si>
  <si>
    <t>User verifies the Due date set script populates the correct due date on the GFR credit received from Readsoft for the Y term</t>
  </si>
  <si>
    <t>User verifies the Due date set script populates the correct due date on the GNFR credit received from Readsoft for the X term</t>
  </si>
  <si>
    <t>User verifies the Due date set script populates the correct due date on the GNFR credit received from Readsoft for the Z term</t>
  </si>
  <si>
    <t>User verifies the Due date is correct after the approval of the GNFR invoice with D term</t>
  </si>
  <si>
    <t>User verifies the Due date is correct after the approval of the GNFR invoice with Y term</t>
  </si>
  <si>
    <t>User verifies the Due date is correct after the approval of the GNFR invoice with Z term</t>
  </si>
  <si>
    <t>User verifies the csv import script creates the vendor bill for the data sent from Truecommerce(EDI)</t>
  </si>
  <si>
    <t>externalId</t>
  </si>
  <si>
    <t>tranId</t>
  </si>
  <si>
    <t>fieldsToUpdate</t>
  </si>
  <si>
    <t>tranDate</t>
  </si>
  <si>
    <t>externalId,tranId,vendor</t>
  </si>
  <si>
    <t>User verifies the csv import script creates the vendor credit for the data sent from Truecommerce(EDI)</t>
  </si>
  <si>
    <t>User verifies the csv import script updates the vendor bill for the data sent from Didos</t>
  </si>
  <si>
    <t>User verifies the Due date set script populates the correct due date on the vendor bill received from Truecommerce(EDI) for the D term</t>
  </si>
  <si>
    <t>User verifies the Due date set script populates the correct due date on the vendor bill received from Truecommerce(EDI) for the X term</t>
  </si>
  <si>
    <t>User verifies the Due date set script populates the correct due date on the vendor bill received from Truecommerce(EDI) for the Y term</t>
  </si>
  <si>
    <t>User verifies the Due date set script populates the correct due date on the vendor bill received from Truecommerce(EDI) for the Z term</t>
  </si>
  <si>
    <t>User verifies the Due date set script populates the correct due date on the vendor credit received from Truecommerce(EDI) for the D term</t>
  </si>
  <si>
    <t>User verifies the Due date set script populates the correct due date on the vendor credit received from Truecommerce(EDI) for the X term</t>
  </si>
  <si>
    <t>User verifies the Due date set script populates the correct due date on the vendor credit received from Truecommerce(EDI) for the Y term</t>
  </si>
  <si>
    <t>User verifies the Due date set script populates the correct due date on the vendor credit received from Truecommerce(EDI) for the Z term</t>
  </si>
  <si>
    <t>User verifies the Due date is correct after the approval of the GFR invoice with D term</t>
  </si>
  <si>
    <t>User verifies the Due date is correct after the approval of the GFR invoice with X term</t>
  </si>
  <si>
    <t>User verifies the Due date is correct after the approval of the GFR invoice with Y term</t>
  </si>
  <si>
    <t>User verifies the Due date is correct after the approval of the GFR invoice with Z term</t>
  </si>
  <si>
    <t>B985601510</t>
  </si>
  <si>
    <t>B985601511</t>
  </si>
  <si>
    <t>B985601512</t>
  </si>
  <si>
    <t>B985601513</t>
  </si>
  <si>
    <t>C985601514</t>
  </si>
  <si>
    <t>C985601515</t>
  </si>
  <si>
    <t>C985601516</t>
  </si>
  <si>
    <t>C985601517</t>
  </si>
  <si>
    <t>User creates a record in Vendor Bill/Credit Staging Table (Main) via UI</t>
  </si>
  <si>
    <t>User creates a record in Vendor Bill/Credit Staging Table (Line) via UI</t>
  </si>
  <si>
    <t>User creates a record in Vendor Bill/Credit Staging Table (Edit) via UI</t>
  </si>
  <si>
    <t>User creates a record in Journal CSV Staging Table (Main) via UI</t>
  </si>
  <si>
    <t>source</t>
  </si>
  <si>
    <t>location</t>
  </si>
  <si>
    <t>memo</t>
  </si>
  <si>
    <t>subsidiary</t>
  </si>
  <si>
    <t>358688</t>
  </si>
  <si>
    <t>EDI</t>
  </si>
  <si>
    <t>1270</t>
  </si>
  <si>
    <t>01/09/2023</t>
  </si>
  <si>
    <t>1</t>
  </si>
  <si>
    <t>9000</t>
  </si>
  <si>
    <t>Memo</t>
  </si>
  <si>
    <t>4</t>
  </si>
  <si>
    <t>storeRef</t>
  </si>
  <si>
    <t>T00987</t>
  </si>
  <si>
    <t>grossValue</t>
  </si>
  <si>
    <t>poRef</t>
  </si>
  <si>
    <t>dueDate</t>
  </si>
  <si>
    <t>exchangeRate</t>
  </si>
  <si>
    <t>item</t>
  </si>
  <si>
    <t>productCode</t>
  </si>
  <si>
    <t>quantity</t>
  </si>
  <si>
    <t>description</t>
  </si>
  <si>
    <t>rate</t>
  </si>
  <si>
    <t>taxCode</t>
  </si>
  <si>
    <t>59575</t>
  </si>
  <si>
    <t>240.000</t>
  </si>
  <si>
    <t>Traditional Gate Kit 914x1206 225236</t>
  </si>
  <si>
    <t>24.2100000</t>
  </si>
  <si>
    <t>VAT:S-GB</t>
  </si>
  <si>
    <t>09/11/2023</t>
  </si>
  <si>
    <t>Bill99011120</t>
  </si>
  <si>
    <t>CreditSd11009110</t>
  </si>
  <si>
    <t>BillB99871901</t>
  </si>
  <si>
    <t>Test vendor Dec076</t>
  </si>
  <si>
    <t>Rejection Testing Stock Dec075</t>
  </si>
  <si>
    <t>supplier Testing Dec071</t>
  </si>
  <si>
    <t>Bill00119921</t>
  </si>
  <si>
    <t>BillDuedate21234</t>
  </si>
  <si>
    <t>B985622311109</t>
  </si>
  <si>
    <t>C0000990012109</t>
  </si>
  <si>
    <t>User creates a record in Vendor Bill/Credit Staging Table (Main) via CSV Import</t>
  </si>
  <si>
    <t>User creates a record in Vendor Bill/Credit Staging Table (Line) via CSV Import</t>
  </si>
  <si>
    <t>User creates a record in Vendor Bill/Credit Staging Table (Edit) via CSV Import</t>
  </si>
  <si>
    <t>User creates a record in Journal CSV Staging Table (Main) via CSV Import</t>
  </si>
  <si>
    <t>User creates a record in Journal CSV Staging Table (Line) via UI</t>
  </si>
  <si>
    <t>User creates a record in Journal CSV Staging Table (Line) via CSV Import</t>
  </si>
  <si>
    <t>internalId</t>
  </si>
  <si>
    <t>didosVerified</t>
  </si>
  <si>
    <t>DIDOSTesting00106230</t>
  </si>
  <si>
    <t>DIDOS</t>
  </si>
  <si>
    <t>Amendment - Price</t>
  </si>
  <si>
    <t>orderNo</t>
  </si>
  <si>
    <t>grNo</t>
  </si>
  <si>
    <t>delnoteNo</t>
  </si>
  <si>
    <t>ItemLinedebitAmount</t>
  </si>
  <si>
    <t>ItemLinecreditAmount</t>
  </si>
  <si>
    <t>ItemLineAccount</t>
  </si>
  <si>
    <t>User verifies the csv import script creates the Journal entry for the data sent from Didos</t>
  </si>
  <si>
    <t>External ID</t>
  </si>
  <si>
    <t>External ID,supplier_number</t>
  </si>
  <si>
    <t>supplier_number</t>
  </si>
  <si>
    <t>DIDOSTest10006231</t>
  </si>
  <si>
    <t>User verifies the csv import script updates the vendor credit for the data sent from Didos</t>
  </si>
  <si>
    <t>purchaseItemLine_TaxCode</t>
  </si>
  <si>
    <t>VAT:L-GB</t>
  </si>
  <si>
    <t>User Verifies the Custom Record entry is created with error message for the failed vendor bill record from Truecommerce(EDI)</t>
  </si>
  <si>
    <t>errorMessage</t>
  </si>
  <si>
    <t>Column "purchaseItemLine_TaxCode". salestaxitem VAT:L-GB not found</t>
  </si>
  <si>
    <t>User verifies the failed vendor bill record is stored in the Vendor Bill/Credit Staging Tables</t>
  </si>
  <si>
    <t>externalId,tranId,vendor,purchaseItemLine_TaxCode</t>
  </si>
  <si>
    <t>User verifies the script processes the records in the staging table and creates EDI vendor bill</t>
  </si>
  <si>
    <t>Bill00001204</t>
  </si>
  <si>
    <t>User updates the vendor bill record in the Vendor Bill/Credit Staging Table via UI</t>
  </si>
  <si>
    <t>User Verifies the Custom Record entry is created with error message for the failed vendor credit record from Truecommerce(EDI)</t>
  </si>
  <si>
    <t>User verifies the failed vendor credit record is stored in the Vendor Bill/Credit Staging Tables</t>
  </si>
  <si>
    <t>User updates the vendor credit record in the Vendor Bill/Credit Staging Table via UI</t>
  </si>
  <si>
    <t>User verifies the script processes the records in the staging table and creates EDI vendor credit</t>
  </si>
  <si>
    <t>Credit000884</t>
  </si>
  <si>
    <t>User Verifies the Custom Record entry is created with error message for the failed journal entry record from Didos</t>
  </si>
  <si>
    <t>DIDOSTest10006233</t>
  </si>
  <si>
    <t>User verifies the failed journal entry record is stored in the Journal CSV Staging Table</t>
  </si>
  <si>
    <t>User updates the journal entry record in the Journal CSV Staging Table via UI</t>
  </si>
  <si>
    <t>Column "supplier_number". vendor 99789 not found</t>
  </si>
  <si>
    <t>User verifies the script processes the records in the staging table and creates didos journal entry</t>
  </si>
  <si>
    <t>User Verifies the Custom Record entry is created with error message for the failed vendor bill record from Didos</t>
  </si>
  <si>
    <t>Couldn't find the transaction with internal ID 998877776</t>
  </si>
  <si>
    <t>invalidInternalId</t>
  </si>
  <si>
    <t>998877776</t>
  </si>
  <si>
    <t>User verifies the failed vendor bill edit record from Didos is stored in the Vendor Bill/Credit Staging Table (Edit)</t>
  </si>
  <si>
    <t>User updates the vendor bill edit record from Didos in the Vendor Bill/Credit Staging Table (Edit) via UI</t>
  </si>
  <si>
    <t>User verifies the script processes the records in the staging table and updates the vendor bill</t>
  </si>
  <si>
    <t>B9856000021</t>
  </si>
  <si>
    <t>User Verifies the Custom Record entry is created with error message for the failed vendor credit record from Didos</t>
  </si>
  <si>
    <t>User verifies the failed vendor credit edit record from Didos is stored in the Vendor Bill/Credit Staging Table (Edit)</t>
  </si>
  <si>
    <t>User updates the vendor credit edit record from Didos in the Vendor Bill/Credit Staging Table (Edit) via UI</t>
  </si>
  <si>
    <t>User verifies the script processes the records in the staging table and updates the vendor credit</t>
  </si>
  <si>
    <t>C9856000021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</si>
</sst>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62626"/>
      <name val="Open Sans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10"/>
      <name val="Calibri"/>
      <family val="2"/>
      <scheme val="minor"/>
    </font>
    <font>
      <sz val="9"/>
      <color rgb="FF202124"/>
      <name val="Consolas"/>
      <family val="3"/>
    </font>
  </fonts>
  <fills count="3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6" applyNumberFormat="0" applyAlignment="0" applyProtection="0"/>
    <xf numFmtId="0" fontId="14" fillId="10" borderId="7" applyNumberFormat="0" applyAlignment="0" applyProtection="0"/>
    <xf numFmtId="0" fontId="15" fillId="10" borderId="6" applyNumberFormat="0" applyAlignment="0" applyProtection="0"/>
    <xf numFmtId="0" fontId="16" fillId="0" borderId="8" applyNumberFormat="0" applyFill="0" applyAlignment="0" applyProtection="0"/>
    <xf numFmtId="0" fontId="17" fillId="11" borderId="9" applyNumberFormat="0" applyAlignment="0" applyProtection="0"/>
    <xf numFmtId="0" fontId="18" fillId="0" borderId="0" applyNumberFormat="0" applyFill="0" applyBorder="0" applyAlignment="0" applyProtection="0"/>
    <xf numFmtId="0" fontId="5" fillId="12" borderId="10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1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22" fillId="0" borderId="0"/>
  </cellStyleXfs>
  <cellXfs count="26">
    <xf numFmtId="0" fontId="0" fillId="0" borderId="0" xfId="0"/>
    <xf numFmtId="49" fontId="0" fillId="0" borderId="0" xfId="0" applyNumberFormat="1"/>
    <xf numFmtId="0" fontId="0" fillId="0" borderId="1" xfId="0" applyBorder="1"/>
    <xf numFmtId="0" fontId="2" fillId="0" borderId="1" xfId="1" applyFont="1" applyBorder="1"/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49" fontId="0" fillId="0" borderId="0" xfId="0" quotePrefix="1" applyNumberFormat="1"/>
    <xf numFmtId="0" fontId="4" fillId="0" borderId="1" xfId="0" applyFont="1" applyBorder="1"/>
    <xf numFmtId="0" fontId="1" fillId="0" borderId="1" xfId="1" applyBorder="1"/>
    <xf numFmtId="0" fontId="0" fillId="0" borderId="2" xfId="0" applyBorder="1"/>
    <xf numFmtId="49" fontId="0" fillId="0" borderId="2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2" borderId="0" xfId="0" applyFill="1"/>
    <xf numFmtId="0" fontId="0" fillId="37" borderId="12" xfId="0" applyFill="1" applyBorder="1"/>
    <xf numFmtId="0" fontId="0" fillId="37" borderId="1" xfId="0" applyFill="1" applyBorder="1"/>
    <xf numFmtId="0" fontId="0" fillId="37" borderId="13" xfId="0" applyFill="1" applyBorder="1"/>
    <xf numFmtId="0" fontId="0" fillId="0" borderId="13" xfId="0" applyBorder="1"/>
    <xf numFmtId="0" fontId="0" fillId="38" borderId="1" xfId="0" applyFill="1" applyBorder="1"/>
    <xf numFmtId="0" fontId="23" fillId="0" borderId="1" xfId="43" applyFont="1" applyBorder="1"/>
    <xf numFmtId="0" fontId="0" fillId="0" borderId="12" xfId="0" applyFill="1" applyBorder="1"/>
    <xf numFmtId="0" fontId="0" fillId="0" borderId="1" xfId="0" applyFill="1" applyBorder="1"/>
    <xf numFmtId="0" fontId="0" fillId="0" borderId="2" xfId="0" applyFill="1" applyBorder="1"/>
    <xf numFmtId="0" fontId="24" fillId="0" borderId="1" xfId="0" applyFont="1" applyBorder="1"/>
    <xf numFmtId="0" fontId="0" fillId="0" borderId="1" xfId="0" applyFon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28F63EB2-FC6F-4D5D-A182-D88997FCB0CC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jection@gmail.com" TargetMode="External"/><Relationship Id="rId13" Type="http://schemas.openxmlformats.org/officeDocument/2006/relationships/hyperlink" Target="mailto:test@gmail.com" TargetMode="External"/><Relationship Id="rId3" Type="http://schemas.openxmlformats.org/officeDocument/2006/relationships/hyperlink" Target="mailto:testnonstock@gmail.com" TargetMode="External"/><Relationship Id="rId7" Type="http://schemas.openxmlformats.org/officeDocument/2006/relationships/hyperlink" Target="mailto:rejection@gmail.com" TargetMode="External"/><Relationship Id="rId12" Type="http://schemas.openxmlformats.org/officeDocument/2006/relationships/hyperlink" Target="mailto:test@gmail.com" TargetMode="External"/><Relationship Id="rId2" Type="http://schemas.openxmlformats.org/officeDocument/2006/relationships/hyperlink" Target="mailto:testsupplier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eststock123@gmail.com" TargetMode="External"/><Relationship Id="rId6" Type="http://schemas.openxmlformats.org/officeDocument/2006/relationships/hyperlink" Target="mailto:testinstaller@gmail.com" TargetMode="External"/><Relationship Id="rId11" Type="http://schemas.openxmlformats.org/officeDocument/2006/relationships/hyperlink" Target="mailto:test@gmail.com" TargetMode="External"/><Relationship Id="rId5" Type="http://schemas.openxmlformats.org/officeDocument/2006/relationships/hyperlink" Target="mailto:testinstaller@gmail.com" TargetMode="External"/><Relationship Id="rId15" Type="http://schemas.openxmlformats.org/officeDocument/2006/relationships/hyperlink" Target="mailto:test@gamil.com" TargetMode="External"/><Relationship Id="rId10" Type="http://schemas.openxmlformats.org/officeDocument/2006/relationships/hyperlink" Target="mailto:test@gmail.com" TargetMode="External"/><Relationship Id="rId4" Type="http://schemas.openxmlformats.org/officeDocument/2006/relationships/hyperlink" Target="mailto:testnonstock@gmail.com" TargetMode="External"/><Relationship Id="rId9" Type="http://schemas.openxmlformats.org/officeDocument/2006/relationships/hyperlink" Target="mailto:rejection@gmail.com" TargetMode="External"/><Relationship Id="rId14" Type="http://schemas.openxmlformats.org/officeDocument/2006/relationships/hyperlink" Target="mailto: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installer@gmail.com" TargetMode="External"/><Relationship Id="rId2" Type="http://schemas.openxmlformats.org/officeDocument/2006/relationships/hyperlink" Target="mailto:teststock123@gmail.com" TargetMode="External"/><Relationship Id="rId1" Type="http://schemas.openxmlformats.org/officeDocument/2006/relationships/hyperlink" Target="mailto:teststock123@gmail.com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E3" sqref="E3"/>
    </sheetView>
  </sheetViews>
  <sheetFormatPr defaultRowHeight="15" x14ac:dyDescent="0.25"/>
  <cols>
    <col min="1" max="1" width="58" bestFit="1" customWidth="1"/>
    <col min="2" max="2" width="29.85546875" customWidth="1"/>
    <col min="3" max="3" width="23.85546875" bestFit="1" customWidth="1"/>
    <col min="4" max="4" width="14.85546875" customWidth="1"/>
    <col min="5" max="5" width="33.5703125" bestFit="1" customWidth="1"/>
    <col min="6" max="6" width="40" bestFit="1" customWidth="1"/>
    <col min="7" max="7" width="28.42578125" bestFit="1" customWidth="1"/>
  </cols>
  <sheetData>
    <row r="1" spans="1:7" x14ac:dyDescent="0.25">
      <c r="A1" s="4" t="s">
        <v>0</v>
      </c>
      <c r="B1" s="4" t="s">
        <v>1</v>
      </c>
      <c r="C1" s="4" t="s">
        <v>41</v>
      </c>
      <c r="D1" s="4" t="s">
        <v>40</v>
      </c>
      <c r="E1" s="4" t="s">
        <v>38</v>
      </c>
      <c r="F1" s="4" t="s">
        <v>54</v>
      </c>
      <c r="G1" s="4" t="s">
        <v>158</v>
      </c>
    </row>
    <row r="2" spans="1:7" x14ac:dyDescent="0.25">
      <c r="A2" s="16" t="s">
        <v>2</v>
      </c>
      <c r="B2" s="2" t="s">
        <v>314</v>
      </c>
      <c r="C2" s="3" t="s">
        <v>48</v>
      </c>
      <c r="D2" s="2">
        <v>6787644507</v>
      </c>
      <c r="E2" s="2" t="s">
        <v>39</v>
      </c>
      <c r="F2" s="2"/>
      <c r="G2" s="2"/>
    </row>
    <row r="3" spans="1:7" x14ac:dyDescent="0.25">
      <c r="A3" s="2" t="s">
        <v>42</v>
      </c>
      <c r="B3" s="2" t="s">
        <v>194</v>
      </c>
      <c r="C3" s="3" t="s">
        <v>49</v>
      </c>
      <c r="D3" s="2">
        <v>3458907609</v>
      </c>
      <c r="E3" s="2" t="s">
        <v>39</v>
      </c>
      <c r="F3" s="2"/>
      <c r="G3" s="2"/>
    </row>
    <row r="4" spans="1:7" x14ac:dyDescent="0.25">
      <c r="A4" s="2" t="s">
        <v>3</v>
      </c>
      <c r="B4" s="2" t="s">
        <v>195</v>
      </c>
      <c r="C4" s="3" t="s">
        <v>45</v>
      </c>
      <c r="D4" s="2">
        <v>6678095462</v>
      </c>
      <c r="E4" s="2" t="s">
        <v>47</v>
      </c>
      <c r="F4" s="2"/>
      <c r="G4" s="2"/>
    </row>
    <row r="5" spans="1:7" x14ac:dyDescent="0.25">
      <c r="A5" s="2" t="s">
        <v>43</v>
      </c>
      <c r="B5" s="2" t="s">
        <v>180</v>
      </c>
      <c r="C5" s="3" t="s">
        <v>45</v>
      </c>
      <c r="D5" s="2">
        <v>4456378009</v>
      </c>
      <c r="E5" s="2" t="s">
        <v>47</v>
      </c>
      <c r="F5" s="2"/>
      <c r="G5" s="2"/>
    </row>
    <row r="6" spans="1:7" x14ac:dyDescent="0.25">
      <c r="A6" s="2" t="s">
        <v>4</v>
      </c>
      <c r="B6" s="2" t="s">
        <v>150</v>
      </c>
      <c r="C6" s="3" t="s">
        <v>46</v>
      </c>
      <c r="D6" s="2">
        <v>9987655432</v>
      </c>
      <c r="E6" s="2" t="s">
        <v>39</v>
      </c>
      <c r="F6" s="2"/>
      <c r="G6" s="2"/>
    </row>
    <row r="7" spans="1:7" x14ac:dyDescent="0.25">
      <c r="A7" s="2" t="s">
        <v>44</v>
      </c>
      <c r="B7" s="2" t="s">
        <v>151</v>
      </c>
      <c r="C7" s="3" t="s">
        <v>46</v>
      </c>
      <c r="D7" s="2">
        <v>8876543098</v>
      </c>
      <c r="E7" s="2" t="s">
        <v>39</v>
      </c>
      <c r="F7" s="2"/>
      <c r="G7" s="2"/>
    </row>
    <row r="8" spans="1:7" x14ac:dyDescent="0.25">
      <c r="A8" s="16" t="s">
        <v>50</v>
      </c>
      <c r="B8" s="2" t="s">
        <v>315</v>
      </c>
      <c r="C8" s="3" t="s">
        <v>52</v>
      </c>
      <c r="D8" s="2">
        <v>8876543098</v>
      </c>
      <c r="E8" s="2" t="s">
        <v>39</v>
      </c>
      <c r="F8" s="2" t="s">
        <v>55</v>
      </c>
      <c r="G8" s="2"/>
    </row>
    <row r="9" spans="1:7" x14ac:dyDescent="0.25">
      <c r="A9" s="16" t="s">
        <v>51</v>
      </c>
      <c r="B9" s="2"/>
      <c r="C9" s="2"/>
      <c r="D9" s="2"/>
      <c r="E9" s="2"/>
      <c r="F9" s="2"/>
      <c r="G9" s="2" t="s">
        <v>316</v>
      </c>
    </row>
    <row r="10" spans="1:7" x14ac:dyDescent="0.25">
      <c r="A10" s="2" t="s">
        <v>56</v>
      </c>
      <c r="B10" s="2" t="s">
        <v>152</v>
      </c>
      <c r="C10" s="3" t="s">
        <v>52</v>
      </c>
      <c r="D10" s="2">
        <v>8876543098</v>
      </c>
      <c r="E10" s="2" t="s">
        <v>39</v>
      </c>
      <c r="F10" s="2" t="s">
        <v>55</v>
      </c>
      <c r="G10" s="2"/>
    </row>
    <row r="11" spans="1:7" x14ac:dyDescent="0.25">
      <c r="A11" s="2" t="s">
        <v>57</v>
      </c>
      <c r="B11" s="2"/>
      <c r="C11" s="2"/>
      <c r="D11" s="2"/>
      <c r="E11" s="2"/>
      <c r="F11" s="2"/>
      <c r="G11" s="2" t="s">
        <v>156</v>
      </c>
    </row>
    <row r="12" spans="1:7" x14ac:dyDescent="0.25">
      <c r="A12" s="2" t="s">
        <v>58</v>
      </c>
      <c r="B12" s="2" t="s">
        <v>92</v>
      </c>
      <c r="C12" s="3" t="s">
        <v>52</v>
      </c>
      <c r="D12" s="2">
        <v>8876543098</v>
      </c>
      <c r="E12" s="2"/>
      <c r="F12" s="2" t="s">
        <v>55</v>
      </c>
      <c r="G12" s="2"/>
    </row>
    <row r="13" spans="1:7" x14ac:dyDescent="0.25">
      <c r="A13" s="2" t="s">
        <v>59</v>
      </c>
      <c r="B13" s="2"/>
      <c r="C13" s="2"/>
      <c r="D13" s="2"/>
      <c r="E13" s="2"/>
      <c r="F13" s="2"/>
      <c r="G13" s="2" t="s">
        <v>157</v>
      </c>
    </row>
    <row r="14" spans="1:7" x14ac:dyDescent="0.25">
      <c r="A14" s="2" t="s">
        <v>62</v>
      </c>
      <c r="B14" s="2" t="s">
        <v>153</v>
      </c>
      <c r="C14" s="3" t="s">
        <v>61</v>
      </c>
      <c r="D14" s="2">
        <v>4456378009</v>
      </c>
      <c r="E14" s="2" t="s">
        <v>39</v>
      </c>
      <c r="F14" s="2" t="s">
        <v>60</v>
      </c>
      <c r="G14" s="2"/>
    </row>
    <row r="15" spans="1:7" x14ac:dyDescent="0.25">
      <c r="A15" s="2" t="s">
        <v>63</v>
      </c>
      <c r="B15" s="2" t="s">
        <v>155</v>
      </c>
      <c r="C15" s="3" t="s">
        <v>61</v>
      </c>
      <c r="D15" s="2">
        <v>4456378009</v>
      </c>
      <c r="E15" s="2" t="s">
        <v>39</v>
      </c>
      <c r="F15" s="2" t="s">
        <v>60</v>
      </c>
      <c r="G15" s="2"/>
    </row>
    <row r="16" spans="1:7" x14ac:dyDescent="0.25">
      <c r="A16" s="2" t="s">
        <v>64</v>
      </c>
      <c r="B16" s="2" t="s">
        <v>154</v>
      </c>
      <c r="C16" s="3" t="s">
        <v>61</v>
      </c>
      <c r="D16" s="2">
        <v>4456378009</v>
      </c>
      <c r="E16" s="2" t="s">
        <v>39</v>
      </c>
      <c r="F16" s="2" t="s">
        <v>60</v>
      </c>
      <c r="G16" s="2"/>
    </row>
    <row r="17" spans="1:7" x14ac:dyDescent="0.25">
      <c r="A17" s="2" t="s">
        <v>196</v>
      </c>
      <c r="B17" s="2" t="s">
        <v>203</v>
      </c>
      <c r="C17" s="3" t="s">
        <v>61</v>
      </c>
      <c r="D17" s="2">
        <v>7867890223</v>
      </c>
      <c r="E17" s="2" t="s">
        <v>39</v>
      </c>
      <c r="F17" s="2"/>
      <c r="G17" s="2"/>
    </row>
    <row r="18" spans="1:7" x14ac:dyDescent="0.25">
      <c r="A18" s="2" t="s">
        <v>197</v>
      </c>
      <c r="B18" s="2" t="s">
        <v>199</v>
      </c>
      <c r="C18" s="3" t="s">
        <v>61</v>
      </c>
      <c r="D18" s="2">
        <v>7765432109</v>
      </c>
      <c r="E18" s="2" t="s">
        <v>47</v>
      </c>
      <c r="F18" s="2"/>
      <c r="G18" s="2"/>
    </row>
    <row r="19" spans="1:7" x14ac:dyDescent="0.25">
      <c r="A19" s="2" t="s">
        <v>198</v>
      </c>
      <c r="B19" s="2" t="s">
        <v>200</v>
      </c>
      <c r="C19" s="9" t="s">
        <v>201</v>
      </c>
      <c r="D19" s="2">
        <v>223009873</v>
      </c>
      <c r="E19" s="2" t="s">
        <v>39</v>
      </c>
      <c r="F19" s="2"/>
      <c r="G19" s="2"/>
    </row>
  </sheetData>
  <hyperlinks>
    <hyperlink ref="C2" r:id="rId1" xr:uid="{D2CCDC98-088D-4EE2-A4D5-098DF610EC2F}"/>
    <hyperlink ref="C3" r:id="rId2" xr:uid="{4CF66867-8C33-4ED7-A8AF-163BA4F9893B}"/>
    <hyperlink ref="C4" r:id="rId3" xr:uid="{3006DC13-06A4-47B0-88BA-806BCD06019B}"/>
    <hyperlink ref="C5" r:id="rId4" xr:uid="{03526D7B-1B3B-4639-92F3-6412F3096261}"/>
    <hyperlink ref="C6" r:id="rId5" xr:uid="{38470A23-84AA-41E0-84E5-41D1AF9B7EE6}"/>
    <hyperlink ref="C7" r:id="rId6" xr:uid="{0701D598-7E72-4CD9-9905-3F7D1BAA28F9}"/>
    <hyperlink ref="C8" r:id="rId7" xr:uid="{25A309EB-7171-4EA9-AB6C-2E3B08CC3251}"/>
    <hyperlink ref="C10" r:id="rId8" xr:uid="{1DD8F622-6506-4BC4-B5AE-DCD853F3BCE4}"/>
    <hyperlink ref="C12" r:id="rId9" xr:uid="{01BB68FD-C28E-4CBE-912C-6003A3FE1C70}"/>
    <hyperlink ref="C14" r:id="rId10" xr:uid="{B5DEAE94-978D-4200-AC53-9C12848407FE}"/>
    <hyperlink ref="C15" r:id="rId11" xr:uid="{469EC4B4-249E-4E19-9A85-BC3E3A6A9258}"/>
    <hyperlink ref="C16" r:id="rId12" xr:uid="{F9AA06CC-71DE-42C8-8563-04A37DFC1011}"/>
    <hyperlink ref="C17" r:id="rId13" xr:uid="{55AEDEB0-2189-4F70-BA45-21A7446E5D2C}"/>
    <hyperlink ref="C18" r:id="rId14" xr:uid="{EF92B7BB-E583-40DD-847C-A9387BB92730}"/>
    <hyperlink ref="C19" r:id="rId15" xr:uid="{A9564723-B35A-424A-9185-A902806A6ED8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9A89-CA05-4662-9FAF-AC1A639A1B3F}">
  <dimension ref="A1:S13"/>
  <sheetViews>
    <sheetView workbookViewId="0">
      <selection activeCell="A15" sqref="A15"/>
    </sheetView>
  </sheetViews>
  <sheetFormatPr defaultRowHeight="15" x14ac:dyDescent="0.25"/>
  <cols>
    <col min="1" max="1" width="107.7109375" bestFit="1" customWidth="1"/>
    <col min="2" max="2" width="20.7109375" customWidth="1"/>
    <col min="3" max="3" width="13.5703125" customWidth="1"/>
    <col min="4" max="5" width="13.7109375" customWidth="1"/>
    <col min="7" max="7" width="13.85546875" customWidth="1"/>
    <col min="8" max="8" width="15.28515625" customWidth="1"/>
    <col min="10" max="10" width="12.28515625" bestFit="1" customWidth="1"/>
    <col min="12" max="12" width="13.5703125" customWidth="1"/>
    <col min="13" max="13" width="16.85546875" customWidth="1"/>
    <col min="14" max="14" width="20.28515625" customWidth="1"/>
    <col min="17" max="18" width="12.140625" customWidth="1"/>
  </cols>
  <sheetData>
    <row r="1" spans="1:19" x14ac:dyDescent="0.25">
      <c r="A1" s="4" t="s">
        <v>0</v>
      </c>
      <c r="B1" s="4" t="s">
        <v>5</v>
      </c>
      <c r="C1" s="4" t="s">
        <v>13</v>
      </c>
      <c r="D1" s="4" t="s">
        <v>15</v>
      </c>
      <c r="E1" s="4" t="s">
        <v>16</v>
      </c>
      <c r="F1" s="4" t="s">
        <v>19</v>
      </c>
      <c r="G1" s="4" t="s">
        <v>17</v>
      </c>
      <c r="H1" s="4" t="s">
        <v>18</v>
      </c>
      <c r="I1" s="4" t="s">
        <v>20</v>
      </c>
      <c r="J1" s="4" t="s">
        <v>30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28</v>
      </c>
      <c r="Q1" s="4" t="s">
        <v>33</v>
      </c>
      <c r="R1" s="4" t="s">
        <v>34</v>
      </c>
      <c r="S1" s="4" t="s">
        <v>35</v>
      </c>
    </row>
    <row r="2" spans="1:19" x14ac:dyDescent="0.25">
      <c r="A2" s="2" t="s">
        <v>6</v>
      </c>
      <c r="B2" s="2" t="s">
        <v>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2" t="s">
        <v>7</v>
      </c>
      <c r="B3" s="5" t="s">
        <v>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 t="s">
        <v>10</v>
      </c>
      <c r="B4" s="2" t="s">
        <v>11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2" t="s">
        <v>12</v>
      </c>
      <c r="B5" s="2"/>
      <c r="C5" s="2" t="s">
        <v>14</v>
      </c>
      <c r="D5" s="2">
        <v>211110</v>
      </c>
      <c r="E5" s="2">
        <v>3520</v>
      </c>
      <c r="F5" s="2">
        <v>600</v>
      </c>
      <c r="G5" s="2">
        <v>211140</v>
      </c>
      <c r="H5" s="2">
        <v>9000</v>
      </c>
      <c r="I5" s="2">
        <v>600</v>
      </c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2" t="s">
        <v>21</v>
      </c>
      <c r="B6" s="2"/>
      <c r="C6" s="2"/>
      <c r="D6" s="2"/>
      <c r="E6" s="2">
        <v>6820</v>
      </c>
      <c r="F6" s="2"/>
      <c r="G6" s="2"/>
      <c r="H6" s="2"/>
      <c r="I6" s="2"/>
      <c r="J6" s="2" t="s">
        <v>313</v>
      </c>
      <c r="K6" s="2" t="s">
        <v>29</v>
      </c>
      <c r="L6" s="5" t="s">
        <v>84</v>
      </c>
      <c r="M6" s="2">
        <v>9000</v>
      </c>
      <c r="N6" s="2">
        <v>6820</v>
      </c>
      <c r="O6" s="2" t="s">
        <v>27</v>
      </c>
      <c r="P6" s="2">
        <v>790</v>
      </c>
      <c r="Q6" s="2"/>
      <c r="R6" s="2"/>
      <c r="S6" s="2"/>
    </row>
    <row r="7" spans="1:19" x14ac:dyDescent="0.25">
      <c r="A7" s="2" t="s">
        <v>31</v>
      </c>
      <c r="B7" s="2"/>
      <c r="C7" s="2"/>
      <c r="D7" s="2"/>
      <c r="E7" s="2">
        <v>3520</v>
      </c>
      <c r="F7" s="2"/>
      <c r="G7" s="2"/>
      <c r="H7" s="2"/>
      <c r="I7" s="2"/>
      <c r="J7" s="2" t="s">
        <v>149</v>
      </c>
      <c r="K7" s="2" t="s">
        <v>29</v>
      </c>
      <c r="L7" s="5" t="s">
        <v>84</v>
      </c>
      <c r="M7" s="2">
        <v>9000</v>
      </c>
      <c r="N7" s="2">
        <v>6820</v>
      </c>
      <c r="O7" s="2" t="s">
        <v>27</v>
      </c>
      <c r="P7" s="2">
        <v>100</v>
      </c>
      <c r="Q7" s="2"/>
      <c r="R7" s="2"/>
      <c r="S7" s="2"/>
    </row>
    <row r="8" spans="1:19" x14ac:dyDescent="0.25">
      <c r="A8" s="2" t="s">
        <v>32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" t="s">
        <v>85</v>
      </c>
      <c r="R8" s="5" t="s">
        <v>202</v>
      </c>
      <c r="S8" s="2" t="s">
        <v>36</v>
      </c>
    </row>
    <row r="9" spans="1:19" x14ac:dyDescent="0.25">
      <c r="A9" s="2" t="s">
        <v>37</v>
      </c>
      <c r="B9" s="2"/>
      <c r="C9" s="2"/>
      <c r="D9" s="2"/>
      <c r="E9" s="2"/>
      <c r="F9" s="2"/>
      <c r="G9" s="2"/>
      <c r="H9" s="2"/>
      <c r="I9" s="2"/>
      <c r="J9" s="2"/>
      <c r="K9" s="2" t="s">
        <v>65</v>
      </c>
      <c r="L9" s="2"/>
      <c r="M9" s="2">
        <v>3000</v>
      </c>
      <c r="N9" s="2"/>
      <c r="O9" s="2" t="s">
        <v>27</v>
      </c>
      <c r="P9" s="2">
        <v>1545</v>
      </c>
      <c r="Q9" s="2"/>
      <c r="R9" s="2"/>
      <c r="S9" s="2"/>
    </row>
    <row r="10" spans="1:19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 x14ac:dyDescent="0.25">
      <c r="K1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3B90-1A7C-4BD0-9899-21E80575CA6F}">
  <dimension ref="A1:S36"/>
  <sheetViews>
    <sheetView workbookViewId="0">
      <selection activeCell="D14" sqref="D14"/>
    </sheetView>
  </sheetViews>
  <sheetFormatPr defaultRowHeight="15" x14ac:dyDescent="0.25"/>
  <cols>
    <col min="1" max="1" width="126.7109375" customWidth="1"/>
    <col min="2" max="2" width="18.42578125" bestFit="1" customWidth="1"/>
    <col min="3" max="3" width="11.5703125" bestFit="1" customWidth="1"/>
    <col min="4" max="4" width="13.28515625" customWidth="1"/>
    <col min="5" max="5" width="28.140625" customWidth="1"/>
    <col min="6" max="6" width="12.85546875" bestFit="1" customWidth="1"/>
    <col min="7" max="7" width="12.7109375" bestFit="1" customWidth="1"/>
    <col min="8" max="8" width="13.5703125" bestFit="1" customWidth="1"/>
    <col min="9" max="9" width="35" customWidth="1"/>
    <col min="10" max="10" width="12.28515625" bestFit="1" customWidth="1"/>
    <col min="11" max="11" width="7.28515625" bestFit="1" customWidth="1"/>
    <col min="12" max="12" width="19.140625" bestFit="1" customWidth="1"/>
    <col min="13" max="13" width="17.28515625" bestFit="1" customWidth="1"/>
    <col min="14" max="14" width="20.28515625" bestFit="1" customWidth="1"/>
    <col min="15" max="15" width="6.140625" bestFit="1" customWidth="1"/>
    <col min="16" max="16" width="5.5703125" bestFit="1" customWidth="1"/>
    <col min="17" max="17" width="13.140625" bestFit="1" customWidth="1"/>
    <col min="18" max="18" width="10.5703125" bestFit="1" customWidth="1"/>
    <col min="19" max="19" width="11.85546875" bestFit="1" customWidth="1"/>
  </cols>
  <sheetData>
    <row r="1" spans="1:19" x14ac:dyDescent="0.25">
      <c r="A1" s="4" t="s">
        <v>0</v>
      </c>
      <c r="B1" s="6" t="s">
        <v>66</v>
      </c>
      <c r="C1" s="6" t="s">
        <v>67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73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t="s">
        <v>88</v>
      </c>
      <c r="B2" t="s">
        <v>76</v>
      </c>
      <c r="C2">
        <v>354</v>
      </c>
      <c r="D2">
        <v>562261</v>
      </c>
      <c r="E2" t="s">
        <v>77</v>
      </c>
      <c r="F2">
        <v>4754</v>
      </c>
      <c r="G2">
        <v>4754</v>
      </c>
      <c r="H2">
        <v>0</v>
      </c>
    </row>
    <row r="3" spans="1:19" x14ac:dyDescent="0.25">
      <c r="A3" t="s">
        <v>89</v>
      </c>
      <c r="B3" t="s">
        <v>76</v>
      </c>
      <c r="C3">
        <v>354</v>
      </c>
      <c r="D3">
        <v>562261</v>
      </c>
      <c r="E3" t="s">
        <v>77</v>
      </c>
      <c r="F3">
        <v>4754</v>
      </c>
      <c r="G3">
        <v>4754</v>
      </c>
      <c r="H3">
        <v>0</v>
      </c>
    </row>
    <row r="4" spans="1:19" x14ac:dyDescent="0.25">
      <c r="A4" t="s">
        <v>90</v>
      </c>
      <c r="B4" t="s">
        <v>86</v>
      </c>
      <c r="C4">
        <v>364</v>
      </c>
      <c r="D4">
        <v>656304</v>
      </c>
      <c r="E4" t="s">
        <v>87</v>
      </c>
      <c r="F4">
        <v>1335</v>
      </c>
      <c r="G4">
        <v>1335</v>
      </c>
      <c r="H4">
        <v>0</v>
      </c>
    </row>
    <row r="5" spans="1:19" x14ac:dyDescent="0.25">
      <c r="A5" t="s">
        <v>91</v>
      </c>
      <c r="B5" t="s">
        <v>86</v>
      </c>
      <c r="C5">
        <v>364</v>
      </c>
      <c r="D5">
        <v>656304</v>
      </c>
      <c r="E5" t="s">
        <v>87</v>
      </c>
      <c r="F5">
        <v>1335</v>
      </c>
      <c r="G5">
        <v>1335</v>
      </c>
      <c r="H5">
        <v>0</v>
      </c>
    </row>
    <row r="6" spans="1:19" x14ac:dyDescent="0.25">
      <c r="A6" t="s">
        <v>107</v>
      </c>
      <c r="B6" t="s">
        <v>102</v>
      </c>
      <c r="C6">
        <v>233</v>
      </c>
      <c r="D6">
        <v>576797</v>
      </c>
      <c r="E6" t="s">
        <v>105</v>
      </c>
      <c r="F6">
        <v>2706</v>
      </c>
      <c r="G6">
        <v>2706</v>
      </c>
      <c r="H6">
        <v>0</v>
      </c>
    </row>
    <row r="7" spans="1:19" x14ac:dyDescent="0.25">
      <c r="A7" t="s">
        <v>108</v>
      </c>
      <c r="B7" t="s">
        <v>102</v>
      </c>
      <c r="C7">
        <v>233</v>
      </c>
      <c r="D7">
        <v>576797</v>
      </c>
      <c r="E7" t="s">
        <v>105</v>
      </c>
      <c r="F7">
        <v>2706</v>
      </c>
      <c r="G7">
        <v>2706</v>
      </c>
      <c r="H7">
        <v>0</v>
      </c>
    </row>
    <row r="8" spans="1:19" x14ac:dyDescent="0.25">
      <c r="A8" t="s">
        <v>110</v>
      </c>
      <c r="B8" t="s">
        <v>94</v>
      </c>
      <c r="C8" s="7" t="s">
        <v>109</v>
      </c>
      <c r="D8">
        <v>667222</v>
      </c>
      <c r="E8" t="s">
        <v>95</v>
      </c>
      <c r="F8">
        <v>0</v>
      </c>
      <c r="G8">
        <v>144</v>
      </c>
      <c r="H8">
        <v>-144</v>
      </c>
      <c r="I8" t="s">
        <v>96</v>
      </c>
    </row>
    <row r="9" spans="1:19" x14ac:dyDescent="0.25">
      <c r="A9" t="s">
        <v>111</v>
      </c>
      <c r="B9" t="s">
        <v>94</v>
      </c>
      <c r="C9" s="7" t="s">
        <v>109</v>
      </c>
      <c r="D9">
        <v>667222</v>
      </c>
      <c r="E9" t="s">
        <v>95</v>
      </c>
      <c r="F9">
        <v>0</v>
      </c>
      <c r="G9">
        <v>144</v>
      </c>
      <c r="H9">
        <v>-144</v>
      </c>
      <c r="I9" t="s">
        <v>96</v>
      </c>
    </row>
    <row r="10" spans="1:19" x14ac:dyDescent="0.25">
      <c r="A10" t="s">
        <v>112</v>
      </c>
      <c r="B10" t="s">
        <v>78</v>
      </c>
      <c r="C10">
        <v>278</v>
      </c>
      <c r="D10">
        <v>824596</v>
      </c>
      <c r="E10" t="s">
        <v>79</v>
      </c>
      <c r="F10">
        <v>0</v>
      </c>
      <c r="G10">
        <v>199</v>
      </c>
      <c r="H10">
        <v>-199</v>
      </c>
      <c r="I10" t="s">
        <v>80</v>
      </c>
    </row>
    <row r="11" spans="1:19" x14ac:dyDescent="0.25">
      <c r="A11" t="s">
        <v>113</v>
      </c>
      <c r="B11" t="s">
        <v>78</v>
      </c>
      <c r="C11">
        <v>278</v>
      </c>
      <c r="D11">
        <v>824596</v>
      </c>
      <c r="E11" t="s">
        <v>79</v>
      </c>
      <c r="F11">
        <v>0</v>
      </c>
      <c r="G11">
        <v>199</v>
      </c>
      <c r="H11">
        <v>-199</v>
      </c>
      <c r="I11" t="s">
        <v>80</v>
      </c>
    </row>
    <row r="12" spans="1:19" x14ac:dyDescent="0.25">
      <c r="A12" t="s">
        <v>114</v>
      </c>
      <c r="B12" t="s">
        <v>102</v>
      </c>
      <c r="C12">
        <v>233</v>
      </c>
      <c r="D12">
        <v>391473</v>
      </c>
      <c r="E12" t="s">
        <v>106</v>
      </c>
      <c r="F12">
        <v>0</v>
      </c>
      <c r="G12">
        <v>1845</v>
      </c>
      <c r="H12">
        <v>-1845</v>
      </c>
      <c r="I12" t="s">
        <v>83</v>
      </c>
    </row>
    <row r="13" spans="1:19" x14ac:dyDescent="0.25">
      <c r="A13" t="s">
        <v>115</v>
      </c>
      <c r="B13" t="s">
        <v>102</v>
      </c>
      <c r="C13">
        <v>233</v>
      </c>
      <c r="D13">
        <v>391473</v>
      </c>
      <c r="E13" t="s">
        <v>106</v>
      </c>
      <c r="F13">
        <v>0</v>
      </c>
      <c r="G13">
        <v>1845</v>
      </c>
      <c r="H13">
        <v>-1845</v>
      </c>
      <c r="I13" t="s">
        <v>83</v>
      </c>
    </row>
    <row r="14" spans="1:19" x14ac:dyDescent="0.25">
      <c r="A14" t="s">
        <v>116</v>
      </c>
      <c r="B14" t="s">
        <v>101</v>
      </c>
      <c r="C14">
        <v>319</v>
      </c>
      <c r="D14">
        <v>235206</v>
      </c>
      <c r="E14" t="s">
        <v>103</v>
      </c>
      <c r="F14">
        <v>3545</v>
      </c>
      <c r="G14">
        <v>3245</v>
      </c>
      <c r="H14">
        <v>300</v>
      </c>
      <c r="I14" t="s">
        <v>83</v>
      </c>
    </row>
    <row r="15" spans="1:19" x14ac:dyDescent="0.25">
      <c r="A15" t="s">
        <v>117</v>
      </c>
      <c r="B15" t="s">
        <v>101</v>
      </c>
      <c r="C15">
        <v>319</v>
      </c>
      <c r="D15">
        <v>235206</v>
      </c>
      <c r="E15" t="s">
        <v>103</v>
      </c>
      <c r="F15">
        <v>3545</v>
      </c>
      <c r="G15">
        <v>3245</v>
      </c>
      <c r="H15">
        <v>300</v>
      </c>
      <c r="I15" t="s">
        <v>83</v>
      </c>
    </row>
    <row r="16" spans="1:19" x14ac:dyDescent="0.25">
      <c r="A16" t="s">
        <v>118</v>
      </c>
      <c r="B16" t="s">
        <v>81</v>
      </c>
      <c r="C16">
        <v>281</v>
      </c>
      <c r="D16">
        <v>856331</v>
      </c>
      <c r="E16" t="s">
        <v>82</v>
      </c>
      <c r="F16">
        <v>1877</v>
      </c>
      <c r="G16">
        <v>1576</v>
      </c>
      <c r="H16">
        <v>301</v>
      </c>
      <c r="I16" t="s">
        <v>83</v>
      </c>
    </row>
    <row r="17" spans="1:9" x14ac:dyDescent="0.25">
      <c r="A17" t="s">
        <v>119</v>
      </c>
      <c r="B17" t="s">
        <v>81</v>
      </c>
      <c r="C17">
        <v>281</v>
      </c>
      <c r="D17">
        <v>856331</v>
      </c>
      <c r="E17" t="s">
        <v>82</v>
      </c>
      <c r="F17">
        <v>1877</v>
      </c>
      <c r="G17">
        <v>1576</v>
      </c>
      <c r="H17">
        <v>301</v>
      </c>
      <c r="I17" t="s">
        <v>83</v>
      </c>
    </row>
    <row r="18" spans="1:9" x14ac:dyDescent="0.25">
      <c r="A18" t="s">
        <v>120</v>
      </c>
      <c r="B18" t="s">
        <v>102</v>
      </c>
      <c r="C18">
        <v>312</v>
      </c>
      <c r="D18">
        <v>167028</v>
      </c>
      <c r="E18" t="s">
        <v>104</v>
      </c>
      <c r="F18">
        <v>3618</v>
      </c>
      <c r="G18">
        <v>3518</v>
      </c>
      <c r="H18">
        <v>100</v>
      </c>
      <c r="I18" t="s">
        <v>83</v>
      </c>
    </row>
    <row r="19" spans="1:9" x14ac:dyDescent="0.25">
      <c r="A19" t="s">
        <v>121</v>
      </c>
      <c r="B19" t="s">
        <v>102</v>
      </c>
      <c r="C19">
        <v>312</v>
      </c>
      <c r="D19">
        <v>167028</v>
      </c>
      <c r="E19" t="s">
        <v>104</v>
      </c>
      <c r="F19">
        <v>3618</v>
      </c>
      <c r="G19">
        <v>3518</v>
      </c>
      <c r="H19">
        <v>100</v>
      </c>
      <c r="I19" t="s">
        <v>83</v>
      </c>
    </row>
    <row r="25" spans="1:9" x14ac:dyDescent="0.25">
      <c r="A25" t="s">
        <v>93</v>
      </c>
      <c r="B25" t="s">
        <v>94</v>
      </c>
      <c r="C25">
        <v>59</v>
      </c>
      <c r="D25">
        <v>667222</v>
      </c>
      <c r="E25" t="s">
        <v>95</v>
      </c>
      <c r="F25">
        <v>0</v>
      </c>
      <c r="G25">
        <v>144</v>
      </c>
      <c r="H25">
        <v>-144</v>
      </c>
      <c r="I25" t="s">
        <v>96</v>
      </c>
    </row>
    <row r="26" spans="1:9" x14ac:dyDescent="0.25">
      <c r="A26" t="s">
        <v>97</v>
      </c>
      <c r="B26" t="s">
        <v>101</v>
      </c>
      <c r="C26">
        <v>319</v>
      </c>
      <c r="D26">
        <v>235206</v>
      </c>
      <c r="E26" t="s">
        <v>103</v>
      </c>
      <c r="F26">
        <v>3545</v>
      </c>
      <c r="G26">
        <v>3245</v>
      </c>
      <c r="H26">
        <v>300</v>
      </c>
      <c r="I26" t="s">
        <v>83</v>
      </c>
    </row>
    <row r="27" spans="1:9" x14ac:dyDescent="0.25">
      <c r="A27" t="s">
        <v>98</v>
      </c>
      <c r="B27" t="s">
        <v>102</v>
      </c>
    </row>
    <row r="28" spans="1:9" x14ac:dyDescent="0.25">
      <c r="A28" t="s">
        <v>99</v>
      </c>
      <c r="B28" t="s">
        <v>102</v>
      </c>
    </row>
    <row r="29" spans="1:9" x14ac:dyDescent="0.25">
      <c r="A29" t="s">
        <v>100</v>
      </c>
      <c r="B29" t="s">
        <v>102</v>
      </c>
    </row>
    <row r="30" spans="1:9" x14ac:dyDescent="0.25">
      <c r="B30" t="s">
        <v>78</v>
      </c>
      <c r="C30">
        <v>278</v>
      </c>
      <c r="D30">
        <v>824596</v>
      </c>
      <c r="E30" t="s">
        <v>79</v>
      </c>
      <c r="F30">
        <v>0</v>
      </c>
      <c r="G30">
        <v>199</v>
      </c>
      <c r="H30">
        <v>-199</v>
      </c>
      <c r="I30" t="s">
        <v>80</v>
      </c>
    </row>
    <row r="31" spans="1:9" x14ac:dyDescent="0.25">
      <c r="B31" t="s">
        <v>78</v>
      </c>
      <c r="C31">
        <v>278</v>
      </c>
      <c r="D31">
        <v>824596</v>
      </c>
      <c r="E31" t="s">
        <v>79</v>
      </c>
      <c r="F31">
        <v>0</v>
      </c>
      <c r="G31">
        <v>199</v>
      </c>
      <c r="H31">
        <v>-199</v>
      </c>
      <c r="I31" t="s">
        <v>80</v>
      </c>
    </row>
    <row r="32" spans="1:9" x14ac:dyDescent="0.25">
      <c r="B32" t="s">
        <v>81</v>
      </c>
      <c r="C32">
        <v>281</v>
      </c>
      <c r="D32">
        <v>856331</v>
      </c>
      <c r="E32" t="s">
        <v>82</v>
      </c>
      <c r="F32">
        <v>1877</v>
      </c>
      <c r="G32">
        <v>1576</v>
      </c>
      <c r="H32">
        <v>301</v>
      </c>
      <c r="I32" t="s">
        <v>83</v>
      </c>
    </row>
    <row r="33" spans="2:9" x14ac:dyDescent="0.25">
      <c r="B33" t="s">
        <v>81</v>
      </c>
      <c r="C33">
        <v>281</v>
      </c>
      <c r="D33">
        <v>856331</v>
      </c>
      <c r="E33" t="s">
        <v>82</v>
      </c>
      <c r="F33">
        <v>1877</v>
      </c>
      <c r="G33">
        <v>1576</v>
      </c>
      <c r="H33">
        <v>301</v>
      </c>
      <c r="I33" t="s">
        <v>83</v>
      </c>
    </row>
    <row r="34" spans="2:9" x14ac:dyDescent="0.25">
      <c r="B34" t="s">
        <v>74</v>
      </c>
      <c r="C34">
        <v>233</v>
      </c>
      <c r="D34">
        <v>390831</v>
      </c>
      <c r="E34" t="s">
        <v>75</v>
      </c>
      <c r="F34">
        <v>3611.5</v>
      </c>
      <c r="G34">
        <v>3611.5</v>
      </c>
      <c r="H34">
        <v>0</v>
      </c>
    </row>
    <row r="35" spans="2:9" x14ac:dyDescent="0.25">
      <c r="B35" t="s">
        <v>81</v>
      </c>
      <c r="C35">
        <v>281</v>
      </c>
      <c r="D35">
        <v>856331</v>
      </c>
      <c r="E35" t="s">
        <v>82</v>
      </c>
      <c r="F35">
        <v>1877</v>
      </c>
      <c r="G35">
        <v>1576</v>
      </c>
      <c r="H35">
        <v>301</v>
      </c>
      <c r="I35" t="s">
        <v>83</v>
      </c>
    </row>
    <row r="36" spans="2:9" x14ac:dyDescent="0.25">
      <c r="B36" t="s">
        <v>78</v>
      </c>
      <c r="C36">
        <v>278</v>
      </c>
      <c r="D36">
        <v>824596</v>
      </c>
      <c r="E36" t="s">
        <v>79</v>
      </c>
      <c r="F36">
        <v>0</v>
      </c>
      <c r="G36">
        <v>199</v>
      </c>
      <c r="H36">
        <v>-199</v>
      </c>
      <c r="I36" t="s">
        <v>80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51BF-D136-4966-9BF7-06E7A2003232}">
  <dimension ref="A1:AE53"/>
  <sheetViews>
    <sheetView workbookViewId="0">
      <selection activeCell="C12" sqref="C12"/>
    </sheetView>
  </sheetViews>
  <sheetFormatPr defaultRowHeight="15" x14ac:dyDescent="0.25"/>
  <cols>
    <col min="1" max="1" width="105" bestFit="1" customWidth="1"/>
    <col min="2" max="2" width="20.28515625" customWidth="1"/>
    <col min="3" max="3" width="15.5703125" bestFit="1" customWidth="1"/>
    <col min="4" max="4" width="11.5703125" bestFit="1" customWidth="1"/>
    <col min="5" max="5" width="10.5703125" bestFit="1" customWidth="1"/>
    <col min="6" max="6" width="14.85546875" bestFit="1" customWidth="1"/>
    <col min="7" max="7" width="15.42578125" bestFit="1" customWidth="1"/>
    <col min="8" max="8" width="12.85546875" bestFit="1" customWidth="1"/>
    <col min="10" max="10" width="15.7109375" bestFit="1" customWidth="1"/>
    <col min="11" max="11" width="17.28515625" bestFit="1" customWidth="1"/>
    <col min="12" max="12" width="16.85546875" bestFit="1" customWidth="1"/>
    <col min="13" max="18" width="16.85546875" customWidth="1"/>
    <col min="19" max="19" width="15.7109375" bestFit="1" customWidth="1"/>
    <col min="20" max="20" width="12.140625" bestFit="1" customWidth="1"/>
    <col min="21" max="21" width="15.42578125" bestFit="1" customWidth="1"/>
    <col min="22" max="22" width="30.85546875" customWidth="1"/>
    <col min="23" max="24" width="21.7109375" customWidth="1"/>
    <col min="25" max="25" width="25.28515625" bestFit="1" customWidth="1"/>
    <col min="26" max="26" width="23.42578125" bestFit="1" customWidth="1"/>
    <col min="27" max="27" width="11" bestFit="1" customWidth="1"/>
    <col min="28" max="28" width="11.5703125" bestFit="1" customWidth="1"/>
    <col min="29" max="29" width="28.42578125" customWidth="1"/>
    <col min="30" max="30" width="28.5703125" customWidth="1"/>
    <col min="31" max="31" width="20.28515625" bestFit="1" customWidth="1"/>
  </cols>
  <sheetData>
    <row r="1" spans="1:31" x14ac:dyDescent="0.25">
      <c r="A1" s="4" t="s">
        <v>0</v>
      </c>
      <c r="B1" s="2" t="s">
        <v>128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2" t="s">
        <v>211</v>
      </c>
      <c r="O1" s="2" t="s">
        <v>212</v>
      </c>
      <c r="P1" s="2" t="s">
        <v>213</v>
      </c>
      <c r="Q1" s="2" t="s">
        <v>214</v>
      </c>
      <c r="R1" s="2" t="s">
        <v>215</v>
      </c>
      <c r="S1" s="2" t="s">
        <v>129</v>
      </c>
      <c r="T1" s="2" t="s">
        <v>130</v>
      </c>
      <c r="U1" s="2" t="s">
        <v>131</v>
      </c>
      <c r="V1" s="2" t="s">
        <v>132</v>
      </c>
      <c r="W1" s="2" t="s">
        <v>137</v>
      </c>
      <c r="X1" s="2" t="s">
        <v>228</v>
      </c>
      <c r="Y1" s="4" t="s">
        <v>1</v>
      </c>
      <c r="Z1" s="4" t="s">
        <v>41</v>
      </c>
      <c r="AA1" s="4" t="s">
        <v>40</v>
      </c>
      <c r="AB1" s="4" t="s">
        <v>38</v>
      </c>
      <c r="AC1" s="4" t="s">
        <v>53</v>
      </c>
      <c r="AD1" s="4" t="s">
        <v>175</v>
      </c>
      <c r="AE1" s="4" t="s">
        <v>178</v>
      </c>
    </row>
    <row r="2" spans="1:31" x14ac:dyDescent="0.25">
      <c r="A2" s="16" t="s">
        <v>134</v>
      </c>
      <c r="B2" s="2" t="s">
        <v>122</v>
      </c>
      <c r="C2" s="2" t="s">
        <v>311</v>
      </c>
      <c r="D2" s="5" t="s">
        <v>192</v>
      </c>
      <c r="E2" s="2">
        <v>753</v>
      </c>
      <c r="F2" s="2">
        <v>1</v>
      </c>
      <c r="G2" s="2" t="s">
        <v>127</v>
      </c>
      <c r="H2" s="2">
        <v>1</v>
      </c>
      <c r="I2" s="2">
        <v>100</v>
      </c>
      <c r="J2" s="2">
        <v>100</v>
      </c>
      <c r="K2" s="2">
        <v>110051</v>
      </c>
      <c r="L2" s="2">
        <v>110051</v>
      </c>
      <c r="M2" s="2"/>
      <c r="N2" s="2"/>
      <c r="O2" s="2"/>
      <c r="P2" s="2"/>
      <c r="Q2" s="2"/>
      <c r="R2" s="2"/>
      <c r="S2" s="2">
        <f>J2+P2</f>
        <v>100</v>
      </c>
      <c r="T2" s="2">
        <v>20</v>
      </c>
      <c r="U2" s="2">
        <f>S2*0.2</f>
        <v>20</v>
      </c>
      <c r="V2" s="2">
        <f>S2+U2</f>
        <v>120</v>
      </c>
      <c r="W2" s="2" t="s">
        <v>144</v>
      </c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 t="s">
        <v>133</v>
      </c>
      <c r="B3" s="2" t="s">
        <v>135</v>
      </c>
      <c r="C3" s="2" t="s">
        <v>193</v>
      </c>
      <c r="D3" s="5" t="s">
        <v>192</v>
      </c>
      <c r="E3" s="2">
        <v>753</v>
      </c>
      <c r="F3" s="2">
        <v>1</v>
      </c>
      <c r="G3" s="2" t="s">
        <v>136</v>
      </c>
      <c r="H3" s="2">
        <v>1</v>
      </c>
      <c r="I3" s="2">
        <v>200</v>
      </c>
      <c r="J3" s="2">
        <v>200</v>
      </c>
      <c r="K3" s="2">
        <v>223456</v>
      </c>
      <c r="L3" s="2">
        <v>112345</v>
      </c>
      <c r="M3" s="2"/>
      <c r="N3" s="2"/>
      <c r="O3" s="2"/>
      <c r="P3" s="2"/>
      <c r="Q3" s="2"/>
      <c r="R3" s="2"/>
      <c r="S3" s="2">
        <f t="shared" ref="S3:S7" si="0">J3+P3</f>
        <v>200</v>
      </c>
      <c r="T3" s="2">
        <v>20</v>
      </c>
      <c r="U3" s="2">
        <f t="shared" ref="U3:U7" si="1">S3*0.2</f>
        <v>40</v>
      </c>
      <c r="V3" s="2">
        <f t="shared" ref="V3:V7" si="2">S3+U3</f>
        <v>240</v>
      </c>
      <c r="W3" s="2" t="s">
        <v>144</v>
      </c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 t="s">
        <v>138</v>
      </c>
      <c r="B4" s="2" t="s">
        <v>140</v>
      </c>
      <c r="C4" s="2" t="s">
        <v>189</v>
      </c>
      <c r="D4" s="5" t="s">
        <v>192</v>
      </c>
      <c r="E4" s="2">
        <v>753</v>
      </c>
      <c r="F4" s="2">
        <v>1</v>
      </c>
      <c r="G4" s="2" t="s">
        <v>143</v>
      </c>
      <c r="H4" s="2">
        <v>1</v>
      </c>
      <c r="I4" s="2">
        <v>1000</v>
      </c>
      <c r="J4" s="2">
        <v>1000</v>
      </c>
      <c r="K4" s="2"/>
      <c r="L4" s="2"/>
      <c r="M4" s="2"/>
      <c r="N4" s="2"/>
      <c r="O4" s="2"/>
      <c r="P4" s="2"/>
      <c r="Q4" s="2"/>
      <c r="R4" s="2"/>
      <c r="S4" s="2">
        <f t="shared" si="0"/>
        <v>1000</v>
      </c>
      <c r="T4" s="2">
        <v>0</v>
      </c>
      <c r="U4" s="2">
        <f t="shared" si="1"/>
        <v>200</v>
      </c>
      <c r="V4" s="2">
        <f t="shared" si="2"/>
        <v>1200</v>
      </c>
      <c r="W4" s="2" t="s">
        <v>145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 t="s">
        <v>139</v>
      </c>
      <c r="B5" s="2" t="s">
        <v>141</v>
      </c>
      <c r="C5" s="2" t="s">
        <v>190</v>
      </c>
      <c r="D5" s="5" t="s">
        <v>192</v>
      </c>
      <c r="E5" s="2">
        <v>753</v>
      </c>
      <c r="F5" s="2">
        <v>1</v>
      </c>
      <c r="G5" s="2" t="s">
        <v>142</v>
      </c>
      <c r="H5" s="2">
        <v>1</v>
      </c>
      <c r="I5" s="2">
        <v>1000</v>
      </c>
      <c r="J5" s="2">
        <v>1000</v>
      </c>
      <c r="K5" s="2"/>
      <c r="L5" s="2"/>
      <c r="M5" s="2"/>
      <c r="N5" s="2"/>
      <c r="O5" s="2"/>
      <c r="P5" s="2"/>
      <c r="Q5" s="2"/>
      <c r="R5" s="2"/>
      <c r="S5" s="2">
        <f t="shared" si="0"/>
        <v>1000</v>
      </c>
      <c r="T5" s="2">
        <v>20</v>
      </c>
      <c r="U5" s="2">
        <f t="shared" si="1"/>
        <v>200</v>
      </c>
      <c r="V5" s="2">
        <f t="shared" si="2"/>
        <v>1200</v>
      </c>
      <c r="W5" s="2" t="s">
        <v>144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6" t="s">
        <v>146</v>
      </c>
      <c r="B6" s="2" t="s">
        <v>122</v>
      </c>
      <c r="C6" s="2" t="s">
        <v>312</v>
      </c>
      <c r="D6" s="5" t="s">
        <v>192</v>
      </c>
      <c r="E6" s="2">
        <v>753</v>
      </c>
      <c r="F6" s="2">
        <v>1</v>
      </c>
      <c r="G6" s="2" t="s">
        <v>127</v>
      </c>
      <c r="H6" s="2">
        <v>1</v>
      </c>
      <c r="I6" s="2">
        <v>100</v>
      </c>
      <c r="J6" s="2">
        <v>100</v>
      </c>
      <c r="K6" s="2">
        <v>110051</v>
      </c>
      <c r="L6" s="2">
        <v>110051</v>
      </c>
      <c r="M6" s="2"/>
      <c r="N6" s="2"/>
      <c r="O6" s="2"/>
      <c r="P6" s="2"/>
      <c r="Q6" s="2"/>
      <c r="R6" s="2"/>
      <c r="S6" s="2">
        <f t="shared" si="0"/>
        <v>100</v>
      </c>
      <c r="T6" s="2">
        <v>20</v>
      </c>
      <c r="U6" s="2">
        <f t="shared" si="1"/>
        <v>20</v>
      </c>
      <c r="V6" s="2">
        <f t="shared" si="2"/>
        <v>120</v>
      </c>
      <c r="W6" s="2" t="s">
        <v>144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 t="s">
        <v>147</v>
      </c>
      <c r="B7" s="2" t="s">
        <v>135</v>
      </c>
      <c r="C7" s="2" t="s">
        <v>191</v>
      </c>
      <c r="D7" s="5" t="s">
        <v>192</v>
      </c>
      <c r="E7" s="2">
        <v>753</v>
      </c>
      <c r="F7" s="2">
        <v>1</v>
      </c>
      <c r="G7" s="2" t="s">
        <v>136</v>
      </c>
      <c r="H7" s="2">
        <v>1</v>
      </c>
      <c r="I7" s="2">
        <v>200</v>
      </c>
      <c r="J7" s="2">
        <v>200</v>
      </c>
      <c r="K7" s="2">
        <v>223456</v>
      </c>
      <c r="L7" s="2">
        <v>112345</v>
      </c>
      <c r="M7" s="2"/>
      <c r="N7" s="2"/>
      <c r="O7" s="2"/>
      <c r="P7" s="2"/>
      <c r="Q7" s="2"/>
      <c r="R7" s="2"/>
      <c r="S7" s="2">
        <f t="shared" si="0"/>
        <v>200</v>
      </c>
      <c r="T7" s="2">
        <v>20</v>
      </c>
      <c r="U7" s="2">
        <f t="shared" si="1"/>
        <v>40</v>
      </c>
      <c r="V7" s="2">
        <f t="shared" si="2"/>
        <v>240</v>
      </c>
      <c r="W7" s="2" t="s">
        <v>144</v>
      </c>
      <c r="X7" s="2"/>
      <c r="Y7" s="2"/>
      <c r="Z7" s="2"/>
      <c r="AA7" s="2"/>
      <c r="AB7" s="2"/>
      <c r="AC7" s="2"/>
      <c r="AD7" s="2"/>
      <c r="AE7" s="2"/>
    </row>
    <row r="8" spans="1:31" ht="15.75" x14ac:dyDescent="0.3">
      <c r="A8" s="2" t="s">
        <v>148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 t="s">
        <v>174</v>
      </c>
      <c r="Z8" s="3" t="s">
        <v>48</v>
      </c>
      <c r="AA8" s="2">
        <v>6787644507</v>
      </c>
      <c r="AB8" s="2" t="s">
        <v>39</v>
      </c>
      <c r="AC8" s="8"/>
      <c r="AD8" s="2"/>
      <c r="AE8" s="2"/>
    </row>
    <row r="9" spans="1:31" x14ac:dyDescent="0.25">
      <c r="A9" s="2" t="s">
        <v>159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 t="s">
        <v>174</v>
      </c>
      <c r="Z9" s="2"/>
      <c r="AA9" s="2"/>
      <c r="AB9" s="2"/>
      <c r="AC9" s="2" t="s">
        <v>165</v>
      </c>
      <c r="AD9" s="2"/>
      <c r="AE9" s="2"/>
    </row>
    <row r="10" spans="1:31" x14ac:dyDescent="0.25">
      <c r="A10" s="2" t="s">
        <v>160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 t="s">
        <v>165</v>
      </c>
      <c r="Z10" s="2"/>
      <c r="AA10" s="2"/>
      <c r="AB10" s="2"/>
      <c r="AC10" s="2"/>
      <c r="AD10" s="2"/>
      <c r="AE10" s="2"/>
    </row>
    <row r="11" spans="1:31" ht="15.75" x14ac:dyDescent="0.3">
      <c r="A11" s="2" t="s">
        <v>161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 t="s">
        <v>166</v>
      </c>
      <c r="Z11" s="3" t="s">
        <v>48</v>
      </c>
      <c r="AA11" s="2">
        <v>6787644507</v>
      </c>
      <c r="AB11" s="2" t="s">
        <v>39</v>
      </c>
      <c r="AC11" s="8"/>
      <c r="AD11" s="2"/>
      <c r="AE11" s="2"/>
    </row>
    <row r="12" spans="1:31" x14ac:dyDescent="0.25">
      <c r="A12" s="2" t="s">
        <v>162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 t="s">
        <v>164</v>
      </c>
      <c r="Z12" s="2"/>
      <c r="AA12" s="2"/>
      <c r="AB12" s="2"/>
      <c r="AC12" s="2" t="s">
        <v>167</v>
      </c>
      <c r="AD12" s="2"/>
      <c r="AE12" s="2"/>
    </row>
    <row r="13" spans="1:31" x14ac:dyDescent="0.25">
      <c r="A13" s="2" t="s">
        <v>163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 t="s">
        <v>167</v>
      </c>
      <c r="Z13" s="2"/>
      <c r="AA13" s="2"/>
      <c r="AB13" s="2"/>
      <c r="AC13" s="2"/>
      <c r="AD13" s="2"/>
      <c r="AE13" s="2"/>
    </row>
    <row r="14" spans="1:31" x14ac:dyDescent="0.25">
      <c r="A14" s="2" t="s">
        <v>171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 t="s">
        <v>168</v>
      </c>
      <c r="Z14" s="3" t="s">
        <v>169</v>
      </c>
      <c r="AA14" s="2">
        <v>33499083</v>
      </c>
      <c r="AB14" s="2" t="s">
        <v>39</v>
      </c>
      <c r="AC14" s="2"/>
      <c r="AD14" s="2"/>
      <c r="AE14" s="2"/>
    </row>
    <row r="15" spans="1:31" x14ac:dyDescent="0.25">
      <c r="A15" s="2" t="s">
        <v>172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 t="s">
        <v>168</v>
      </c>
      <c r="Z15" s="2"/>
      <c r="AA15" s="2"/>
      <c r="AB15" s="2"/>
      <c r="AC15" s="2" t="s">
        <v>170</v>
      </c>
      <c r="AD15" s="2"/>
      <c r="AE15" s="2"/>
    </row>
    <row r="16" spans="1:31" x14ac:dyDescent="0.25">
      <c r="A16" s="2" t="s">
        <v>173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 t="s">
        <v>170</v>
      </c>
      <c r="Z16" s="2"/>
      <c r="AA16" s="2"/>
      <c r="AB16" s="2"/>
      <c r="AC16" s="2"/>
      <c r="AD16" s="2"/>
      <c r="AE16" s="2"/>
    </row>
    <row r="17" spans="1:31" x14ac:dyDescent="0.25">
      <c r="A17" s="2" t="s">
        <v>176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 t="s">
        <v>182</v>
      </c>
      <c r="AE17" s="2"/>
    </row>
    <row r="18" spans="1:31" x14ac:dyDescent="0.25">
      <c r="A18" s="2" t="s">
        <v>177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 t="s">
        <v>182</v>
      </c>
      <c r="AE18" s="2" t="s">
        <v>181</v>
      </c>
    </row>
    <row r="19" spans="1:31" x14ac:dyDescent="0.25">
      <c r="A19" s="2" t="s">
        <v>179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 t="s">
        <v>181</v>
      </c>
      <c r="AE19" s="2"/>
    </row>
    <row r="20" spans="1:31" x14ac:dyDescent="0.25">
      <c r="A20" s="17" t="s">
        <v>183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18" t="s">
        <v>227</v>
      </c>
      <c r="B21" s="2" t="str">
        <f>B2</f>
        <v>M1225</v>
      </c>
      <c r="C21" s="2" t="str">
        <f t="shared" ref="C21:W21" si="3">C2</f>
        <v>Bill99011120</v>
      </c>
      <c r="D21" s="2" t="str">
        <f t="shared" si="3"/>
        <v>09/10/2023</v>
      </c>
      <c r="E21" s="2">
        <f t="shared" si="3"/>
        <v>753</v>
      </c>
      <c r="F21" s="2">
        <f t="shared" si="3"/>
        <v>1</v>
      </c>
      <c r="G21" s="2" t="str">
        <f t="shared" si="3"/>
        <v>test</v>
      </c>
      <c r="H21" s="2">
        <f t="shared" si="3"/>
        <v>1</v>
      </c>
      <c r="I21" s="2">
        <f t="shared" si="3"/>
        <v>100</v>
      </c>
      <c r="J21" s="2">
        <f t="shared" si="3"/>
        <v>100</v>
      </c>
      <c r="K21" s="2">
        <f t="shared" si="3"/>
        <v>110051</v>
      </c>
      <c r="L21" s="2">
        <f t="shared" si="3"/>
        <v>110051</v>
      </c>
      <c r="M21" s="2">
        <f>M2</f>
        <v>0</v>
      </c>
      <c r="N21" s="2">
        <f t="shared" si="3"/>
        <v>0</v>
      </c>
      <c r="O21" s="2">
        <f t="shared" si="3"/>
        <v>0</v>
      </c>
      <c r="P21" s="2">
        <f t="shared" si="3"/>
        <v>0</v>
      </c>
      <c r="Q21" s="2">
        <f t="shared" si="3"/>
        <v>0</v>
      </c>
      <c r="R21" s="2">
        <f t="shared" si="3"/>
        <v>0</v>
      </c>
      <c r="S21" s="2">
        <f t="shared" si="3"/>
        <v>100</v>
      </c>
      <c r="T21" s="2">
        <f t="shared" si="3"/>
        <v>20</v>
      </c>
      <c r="U21" s="2">
        <f t="shared" si="3"/>
        <v>20</v>
      </c>
      <c r="V21" s="2">
        <f t="shared" si="3"/>
        <v>120</v>
      </c>
      <c r="W21" s="2" t="str">
        <f t="shared" si="3"/>
        <v>GBP</v>
      </c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18" t="s">
        <v>226</v>
      </c>
      <c r="B22" s="2"/>
      <c r="C22" s="2"/>
      <c r="D22" s="2"/>
      <c r="E22" s="2"/>
      <c r="F22" s="2"/>
      <c r="G22" s="2"/>
      <c r="H22" s="2"/>
      <c r="I22" s="2">
        <f>I2</f>
        <v>100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 t="s">
        <v>229</v>
      </c>
      <c r="Y22" s="2"/>
      <c r="Z22" s="2"/>
      <c r="AA22" s="2"/>
      <c r="AB22" s="2"/>
      <c r="AC22" s="2"/>
      <c r="AD22" s="2"/>
      <c r="AE22" s="2"/>
    </row>
    <row r="23" spans="1:31" x14ac:dyDescent="0.25">
      <c r="A23" s="17" t="s">
        <v>184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18" t="s">
        <v>185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18" t="s">
        <v>186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18" t="s">
        <v>187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18" t="s">
        <v>188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18" t="s">
        <v>216</v>
      </c>
      <c r="B28" s="2" t="s">
        <v>122</v>
      </c>
      <c r="C28" s="2" t="s">
        <v>225</v>
      </c>
      <c r="D28" s="5" t="s">
        <v>192</v>
      </c>
      <c r="E28" s="2">
        <v>753</v>
      </c>
      <c r="F28" s="2">
        <v>2</v>
      </c>
      <c r="G28" s="2" t="s">
        <v>127</v>
      </c>
      <c r="H28" s="2">
        <v>1</v>
      </c>
      <c r="I28" s="2">
        <v>100</v>
      </c>
      <c r="J28" s="2">
        <v>100</v>
      </c>
      <c r="K28" s="2">
        <v>110051</v>
      </c>
      <c r="L28" s="2">
        <v>110051</v>
      </c>
      <c r="M28" s="2" t="s">
        <v>220</v>
      </c>
      <c r="N28" s="2">
        <v>1</v>
      </c>
      <c r="O28" s="2">
        <v>500</v>
      </c>
      <c r="P28" s="2">
        <v>500</v>
      </c>
      <c r="Q28" s="2">
        <v>110051</v>
      </c>
      <c r="R28" s="2">
        <v>110051</v>
      </c>
      <c r="S28" s="2">
        <f>J28+P28</f>
        <v>600</v>
      </c>
      <c r="T28" s="2">
        <v>20</v>
      </c>
      <c r="U28" s="2">
        <f>S28*0.2</f>
        <v>120</v>
      </c>
      <c r="V28" s="2">
        <f>S28+U28</f>
        <v>720</v>
      </c>
      <c r="W28" s="2" t="s">
        <v>144</v>
      </c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18" t="s">
        <v>217</v>
      </c>
      <c r="B29" s="2" t="s">
        <v>135</v>
      </c>
      <c r="C29" s="2" t="s">
        <v>222</v>
      </c>
      <c r="D29" s="5" t="s">
        <v>192</v>
      </c>
      <c r="E29" s="2">
        <v>753</v>
      </c>
      <c r="F29" s="2">
        <v>2</v>
      </c>
      <c r="G29" s="2" t="s">
        <v>136</v>
      </c>
      <c r="H29" s="2">
        <v>1</v>
      </c>
      <c r="I29" s="2">
        <v>200</v>
      </c>
      <c r="J29" s="2">
        <v>200</v>
      </c>
      <c r="K29" s="2">
        <v>223456</v>
      </c>
      <c r="L29" s="2">
        <v>112345</v>
      </c>
      <c r="M29" s="2" t="s">
        <v>221</v>
      </c>
      <c r="N29" s="2">
        <v>1</v>
      </c>
      <c r="O29" s="2">
        <v>200</v>
      </c>
      <c r="P29" s="2">
        <v>200</v>
      </c>
      <c r="Q29" s="2">
        <v>223456</v>
      </c>
      <c r="R29" s="2">
        <v>112345</v>
      </c>
      <c r="S29" s="2">
        <f t="shared" ref="S29" si="4">J29+P29</f>
        <v>400</v>
      </c>
      <c r="T29" s="2">
        <v>20</v>
      </c>
      <c r="U29" s="2">
        <f t="shared" ref="U29" si="5">S29*0.2</f>
        <v>80</v>
      </c>
      <c r="V29" s="2">
        <f>S29+U29</f>
        <v>480</v>
      </c>
      <c r="W29" s="2" t="s">
        <v>144</v>
      </c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18" t="s">
        <v>218</v>
      </c>
      <c r="B30" s="2" t="s">
        <v>122</v>
      </c>
      <c r="C30" s="2" t="s">
        <v>223</v>
      </c>
      <c r="D30" s="5" t="s">
        <v>192</v>
      </c>
      <c r="E30" s="2">
        <v>753</v>
      </c>
      <c r="F30" s="2">
        <v>2</v>
      </c>
      <c r="G30" s="2" t="s">
        <v>127</v>
      </c>
      <c r="H30" s="2">
        <v>1</v>
      </c>
      <c r="I30" s="2">
        <v>100</v>
      </c>
      <c r="J30" s="2">
        <v>100</v>
      </c>
      <c r="K30" s="2">
        <v>110051</v>
      </c>
      <c r="L30" s="2">
        <v>110051</v>
      </c>
      <c r="M30" s="2" t="s">
        <v>220</v>
      </c>
      <c r="N30" s="2">
        <v>1</v>
      </c>
      <c r="O30" s="2">
        <v>400</v>
      </c>
      <c r="P30" s="2">
        <v>400</v>
      </c>
      <c r="Q30" s="2">
        <v>110051</v>
      </c>
      <c r="R30" s="2">
        <v>110051</v>
      </c>
      <c r="S30" s="2">
        <f>J30+P30</f>
        <v>500</v>
      </c>
      <c r="T30" s="2">
        <v>20</v>
      </c>
      <c r="U30" s="2">
        <f>S30*0.2</f>
        <v>100</v>
      </c>
      <c r="V30" s="2">
        <f>S30+U30</f>
        <v>600</v>
      </c>
      <c r="W30" s="2" t="s">
        <v>144</v>
      </c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18" t="s">
        <v>219</v>
      </c>
      <c r="B31" s="2" t="s">
        <v>135</v>
      </c>
      <c r="C31" s="2" t="s">
        <v>224</v>
      </c>
      <c r="D31" s="5" t="s">
        <v>192</v>
      </c>
      <c r="E31" s="2">
        <v>753</v>
      </c>
      <c r="F31" s="2">
        <v>2</v>
      </c>
      <c r="G31" s="2" t="s">
        <v>136</v>
      </c>
      <c r="H31" s="2">
        <v>1</v>
      </c>
      <c r="I31" s="2">
        <v>200</v>
      </c>
      <c r="J31" s="2">
        <v>200</v>
      </c>
      <c r="K31" s="2">
        <v>223456</v>
      </c>
      <c r="L31" s="2">
        <v>112345</v>
      </c>
      <c r="M31" s="2" t="s">
        <v>221</v>
      </c>
      <c r="N31" s="2">
        <v>1</v>
      </c>
      <c r="O31" s="2">
        <v>300</v>
      </c>
      <c r="P31" s="2">
        <v>300</v>
      </c>
      <c r="Q31" s="2">
        <v>223456</v>
      </c>
      <c r="R31" s="2">
        <v>112345</v>
      </c>
      <c r="S31" s="2">
        <f t="shared" ref="S31" si="6">J31+P31</f>
        <v>500</v>
      </c>
      <c r="T31" s="2">
        <v>20</v>
      </c>
      <c r="U31" s="2">
        <f t="shared" ref="U31" si="7">S31*0.2</f>
        <v>100</v>
      </c>
      <c r="V31" s="2">
        <f>S31+U31</f>
        <v>600</v>
      </c>
      <c r="W31" s="2" t="s">
        <v>144</v>
      </c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2:3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2:31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2:3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2:31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2:3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2:3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2:31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2:31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2:31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2:3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2:31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2:31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2:31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2:31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2:31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2:31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2:31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2:3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2:3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2:3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2:3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</sheetData>
  <phoneticPr fontId="3" type="noConversion"/>
  <hyperlinks>
    <hyperlink ref="Z8" r:id="rId1" xr:uid="{AD29680B-017D-4AD4-A088-7F66EEFAAA64}"/>
    <hyperlink ref="Z11" r:id="rId2" xr:uid="{C1C080BE-7B1D-490E-90B6-308A29F0ED12}"/>
    <hyperlink ref="Z14" r:id="rId3" xr:uid="{EFCDA373-0F93-4B8C-9A9C-CBB84314B181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2F1-EF6A-4E52-B365-B8602950D2FB}">
  <dimension ref="A1:V30"/>
  <sheetViews>
    <sheetView workbookViewId="0">
      <selection activeCell="C12" sqref="C12"/>
    </sheetView>
  </sheetViews>
  <sheetFormatPr defaultRowHeight="15" x14ac:dyDescent="0.25"/>
  <cols>
    <col min="1" max="1" width="123.140625" customWidth="1"/>
    <col min="2" max="2" width="8.28515625" bestFit="1" customWidth="1"/>
    <col min="3" max="3" width="14.85546875" bestFit="1" customWidth="1"/>
    <col min="4" max="4" width="11.5703125" bestFit="1" customWidth="1"/>
    <col min="5" max="5" width="10.5703125" bestFit="1" customWidth="1"/>
    <col min="6" max="6" width="14.85546875" bestFit="1" customWidth="1"/>
    <col min="7" max="7" width="16.42578125" bestFit="1" customWidth="1"/>
    <col min="8" max="8" width="14" bestFit="1" customWidth="1"/>
    <col min="9" max="9" width="10.140625" bestFit="1" customWidth="1"/>
    <col min="10" max="10" width="16.7109375" bestFit="1" customWidth="1"/>
    <col min="11" max="11" width="18.28515625" bestFit="1" customWidth="1"/>
    <col min="12" max="12" width="16.85546875" bestFit="1" customWidth="1"/>
    <col min="13" max="13" width="15.7109375" customWidth="1"/>
    <col min="14" max="14" width="12.140625" bestFit="1" customWidth="1"/>
    <col min="15" max="15" width="15.42578125" bestFit="1" customWidth="1"/>
    <col min="16" max="16" width="17.42578125" bestFit="1" customWidth="1"/>
    <col min="17" max="17" width="8.5703125" bestFit="1" customWidth="1"/>
    <col min="18" max="18" width="23.28515625" bestFit="1" customWidth="1"/>
    <col min="19" max="19" width="17" bestFit="1" customWidth="1"/>
    <col min="20" max="20" width="11.140625" bestFit="1" customWidth="1"/>
  </cols>
  <sheetData>
    <row r="1" spans="1:22" x14ac:dyDescent="0.25">
      <c r="A1" s="4" t="s">
        <v>0</v>
      </c>
      <c r="B1" s="2" t="s">
        <v>128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129</v>
      </c>
      <c r="N1" s="2" t="s">
        <v>130</v>
      </c>
      <c r="O1" s="2" t="s">
        <v>131</v>
      </c>
      <c r="P1" s="2" t="s">
        <v>132</v>
      </c>
      <c r="Q1" s="2" t="s">
        <v>137</v>
      </c>
      <c r="R1" s="14" t="s">
        <v>252</v>
      </c>
      <c r="S1" t="s">
        <v>250</v>
      </c>
      <c r="T1" t="s">
        <v>251</v>
      </c>
      <c r="U1" t="s">
        <v>22</v>
      </c>
      <c r="V1" t="s">
        <v>253</v>
      </c>
    </row>
    <row r="2" spans="1:22" x14ac:dyDescent="0.25">
      <c r="A2" t="s">
        <v>230</v>
      </c>
      <c r="B2" s="10"/>
      <c r="C2" s="10"/>
      <c r="D2" s="11"/>
      <c r="E2" s="10"/>
      <c r="F2" s="10"/>
      <c r="G2" s="10"/>
      <c r="H2" s="10"/>
      <c r="I2" s="10"/>
      <c r="J2" s="10"/>
      <c r="K2" s="10"/>
      <c r="L2" s="10"/>
      <c r="Q2" s="10"/>
    </row>
    <row r="3" spans="1:22" x14ac:dyDescent="0.25">
      <c r="A3" s="12" t="s">
        <v>231</v>
      </c>
      <c r="B3" s="2" t="s">
        <v>122</v>
      </c>
      <c r="C3" s="2" t="s">
        <v>317</v>
      </c>
      <c r="D3" s="5" t="s">
        <v>310</v>
      </c>
      <c r="E3" s="2">
        <v>763</v>
      </c>
      <c r="F3" s="2">
        <v>1</v>
      </c>
      <c r="G3" s="2" t="s">
        <v>127</v>
      </c>
      <c r="H3" s="2">
        <v>1</v>
      </c>
      <c r="I3" s="2">
        <v>100</v>
      </c>
      <c r="J3" s="2">
        <v>100</v>
      </c>
      <c r="K3" s="2">
        <v>110051</v>
      </c>
      <c r="L3" s="2">
        <v>110051</v>
      </c>
      <c r="M3" s="2">
        <f>J3</f>
        <v>100</v>
      </c>
      <c r="N3" s="2">
        <v>20</v>
      </c>
      <c r="O3" s="2">
        <f>M3*0.2</f>
        <v>20</v>
      </c>
      <c r="P3" s="2">
        <f>M3+O3</f>
        <v>120</v>
      </c>
      <c r="Q3" s="2" t="s">
        <v>144</v>
      </c>
    </row>
    <row r="4" spans="1:22" x14ac:dyDescent="0.25">
      <c r="A4" s="12" t="s">
        <v>236</v>
      </c>
      <c r="B4" s="2"/>
      <c r="C4" s="2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2" x14ac:dyDescent="0.25">
      <c r="A5" s="12" t="s">
        <v>237</v>
      </c>
      <c r="B5" s="2"/>
      <c r="C5" s="2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2" x14ac:dyDescent="0.25">
      <c r="A6" s="12" t="s">
        <v>238</v>
      </c>
      <c r="B6" s="2"/>
      <c r="C6" s="2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22" x14ac:dyDescent="0.25">
      <c r="A7" s="12" t="s">
        <v>239</v>
      </c>
      <c r="B7" s="2"/>
      <c r="C7" s="2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22" x14ac:dyDescent="0.25">
      <c r="A8" s="12" t="s">
        <v>233</v>
      </c>
      <c r="B8" s="2" t="s">
        <v>232</v>
      </c>
      <c r="C8" s="2" t="s">
        <v>318</v>
      </c>
      <c r="D8" s="5" t="s">
        <v>235</v>
      </c>
      <c r="E8" s="2">
        <v>763</v>
      </c>
      <c r="F8" s="2">
        <v>1</v>
      </c>
      <c r="G8" s="2" t="s">
        <v>136</v>
      </c>
      <c r="H8" s="2">
        <v>1</v>
      </c>
      <c r="I8" s="2">
        <v>200</v>
      </c>
      <c r="J8" s="2">
        <v>200</v>
      </c>
      <c r="K8" s="2">
        <v>223456</v>
      </c>
      <c r="L8" s="2">
        <v>112345</v>
      </c>
      <c r="M8" s="2">
        <f t="shared" ref="M8" si="0">J8</f>
        <v>200</v>
      </c>
      <c r="N8" s="2">
        <v>20</v>
      </c>
      <c r="O8" s="2">
        <f t="shared" ref="O8" si="1">M8*0.2</f>
        <v>40</v>
      </c>
      <c r="P8" s="2">
        <f t="shared" ref="P8" si="2">M8+O8</f>
        <v>240</v>
      </c>
      <c r="Q8" s="2" t="s">
        <v>144</v>
      </c>
    </row>
    <row r="9" spans="1:22" x14ac:dyDescent="0.25">
      <c r="A9" s="12" t="s">
        <v>240</v>
      </c>
      <c r="B9" s="2"/>
      <c r="C9" s="2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22" x14ac:dyDescent="0.25">
      <c r="A10" s="12" t="s">
        <v>241</v>
      </c>
      <c r="B10" s="2"/>
      <c r="C10" s="2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2" x14ac:dyDescent="0.25">
      <c r="A11" s="12" t="s">
        <v>242</v>
      </c>
      <c r="B11" s="2"/>
      <c r="C11" s="2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2" x14ac:dyDescent="0.25">
      <c r="A12" s="12" t="s">
        <v>244</v>
      </c>
      <c r="B12" s="2"/>
      <c r="C12" s="2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2" x14ac:dyDescent="0.25">
      <c r="A13" s="12" t="s">
        <v>243</v>
      </c>
      <c r="B13" s="2"/>
      <c r="C13" s="2"/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2" x14ac:dyDescent="0.25">
      <c r="A14" s="12" t="s">
        <v>245</v>
      </c>
      <c r="B14" s="2"/>
      <c r="C14" s="2"/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2" x14ac:dyDescent="0.25">
      <c r="A15" s="13" t="s">
        <v>246</v>
      </c>
      <c r="B15" s="2"/>
      <c r="C15" s="2">
        <f>C7</f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2" x14ac:dyDescent="0.25">
      <c r="A16" s="13" t="s">
        <v>234</v>
      </c>
      <c r="B16" s="2"/>
      <c r="C16" s="2" t="str">
        <f>C8</f>
        <v>BillDuedate21234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21" x14ac:dyDescent="0.25">
      <c r="A17" s="13" t="s">
        <v>247</v>
      </c>
      <c r="B17" s="2"/>
      <c r="C17" s="2">
        <f>C9</f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21" x14ac:dyDescent="0.25">
      <c r="A18" s="13" t="s">
        <v>248</v>
      </c>
      <c r="B18" s="2"/>
      <c r="C18" s="2">
        <f>C10</f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21" x14ac:dyDescent="0.25">
      <c r="A19" s="15" t="s">
        <v>257</v>
      </c>
      <c r="R19" t="s">
        <v>254</v>
      </c>
      <c r="S19" t="str">
        <f>U19&amp;T19</f>
        <v>M1225B985601510</v>
      </c>
      <c r="T19" t="s">
        <v>269</v>
      </c>
      <c r="U19" t="s">
        <v>122</v>
      </c>
    </row>
    <row r="20" spans="1:21" x14ac:dyDescent="0.25">
      <c r="A20" s="15" t="s">
        <v>258</v>
      </c>
      <c r="R20" t="s">
        <v>254</v>
      </c>
      <c r="S20" t="str">
        <f t="shared" ref="S20:S26" si="3">U20&amp;T20</f>
        <v>M1225B985601511</v>
      </c>
      <c r="T20" t="s">
        <v>270</v>
      </c>
      <c r="U20" t="s">
        <v>122</v>
      </c>
    </row>
    <row r="21" spans="1:21" x14ac:dyDescent="0.25">
      <c r="A21" s="15" t="s">
        <v>259</v>
      </c>
      <c r="R21" t="s">
        <v>254</v>
      </c>
      <c r="S21" t="str">
        <f t="shared" si="3"/>
        <v>M1225B985601512</v>
      </c>
      <c r="T21" t="s">
        <v>271</v>
      </c>
      <c r="U21" t="s">
        <v>122</v>
      </c>
    </row>
    <row r="22" spans="1:21" x14ac:dyDescent="0.25">
      <c r="A22" s="15" t="s">
        <v>260</v>
      </c>
      <c r="R22" t="s">
        <v>254</v>
      </c>
      <c r="S22" t="str">
        <f t="shared" si="3"/>
        <v>M1225B985601513</v>
      </c>
      <c r="T22" t="s">
        <v>272</v>
      </c>
      <c r="U22" t="s">
        <v>122</v>
      </c>
    </row>
    <row r="23" spans="1:21" x14ac:dyDescent="0.25">
      <c r="A23" s="15" t="s">
        <v>261</v>
      </c>
      <c r="R23" t="s">
        <v>254</v>
      </c>
      <c r="S23" t="str">
        <f t="shared" si="3"/>
        <v>M1225C985601514</v>
      </c>
      <c r="T23" t="s">
        <v>273</v>
      </c>
      <c r="U23" t="s">
        <v>122</v>
      </c>
    </row>
    <row r="24" spans="1:21" x14ac:dyDescent="0.25">
      <c r="A24" s="15" t="s">
        <v>262</v>
      </c>
      <c r="R24" t="s">
        <v>254</v>
      </c>
      <c r="S24" t="str">
        <f t="shared" si="3"/>
        <v>M1225C985601515</v>
      </c>
      <c r="T24" t="s">
        <v>274</v>
      </c>
      <c r="U24" t="s">
        <v>122</v>
      </c>
    </row>
    <row r="25" spans="1:21" x14ac:dyDescent="0.25">
      <c r="A25" s="15" t="s">
        <v>263</v>
      </c>
      <c r="R25" t="s">
        <v>254</v>
      </c>
      <c r="S25" t="str">
        <f t="shared" si="3"/>
        <v>M1225C985601516</v>
      </c>
      <c r="T25" t="s">
        <v>275</v>
      </c>
      <c r="U25" t="s">
        <v>122</v>
      </c>
    </row>
    <row r="26" spans="1:21" x14ac:dyDescent="0.25">
      <c r="A26" s="15" t="s">
        <v>264</v>
      </c>
      <c r="R26" t="s">
        <v>254</v>
      </c>
      <c r="S26" t="str">
        <f t="shared" si="3"/>
        <v>M1225C985601517</v>
      </c>
      <c r="T26" t="s">
        <v>276</v>
      </c>
      <c r="U26" t="s">
        <v>122</v>
      </c>
    </row>
    <row r="27" spans="1:21" x14ac:dyDescent="0.25">
      <c r="A27" s="15" t="s">
        <v>265</v>
      </c>
      <c r="T27" t="str">
        <f>T19</f>
        <v>B985601510</v>
      </c>
    </row>
    <row r="28" spans="1:21" x14ac:dyDescent="0.25">
      <c r="A28" s="15" t="s">
        <v>266</v>
      </c>
      <c r="T28" t="str">
        <f>T20</f>
        <v>B985601511</v>
      </c>
    </row>
    <row r="29" spans="1:21" x14ac:dyDescent="0.25">
      <c r="A29" s="15" t="s">
        <v>267</v>
      </c>
      <c r="T29" t="str">
        <f>T21</f>
        <v>B985601512</v>
      </c>
    </row>
    <row r="30" spans="1:21" x14ac:dyDescent="0.25">
      <c r="A30" s="15" t="s">
        <v>268</v>
      </c>
      <c r="T30" t="str">
        <f>T22</f>
        <v>B985601513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EE88-783E-45FF-A943-57DC886B229A}">
  <dimension ref="A1:AJ36"/>
  <sheetViews>
    <sheetView tabSelected="1" topLeftCell="AD27" workbookViewId="0">
      <selection activeCell="AI34" sqref="AI34"/>
    </sheetView>
  </sheetViews>
  <sheetFormatPr defaultRowHeight="15" x14ac:dyDescent="0.25"/>
  <cols>
    <col min="1" max="1" width="93.5703125" bestFit="1" customWidth="1"/>
    <col min="2" max="2" width="27" bestFit="1" customWidth="1"/>
    <col min="3" max="3" width="19.140625" bestFit="1" customWidth="1"/>
    <col min="4" max="4" width="19.140625" customWidth="1"/>
    <col min="5" max="5" width="14.5703125" customWidth="1"/>
    <col min="6" max="6" width="7.28515625" bestFit="1" customWidth="1"/>
    <col min="7" max="7" width="7.28515625" customWidth="1"/>
    <col min="8" max="8" width="10.42578125" customWidth="1"/>
    <col min="9" max="9" width="8.7109375" bestFit="1" customWidth="1"/>
    <col min="10" max="10" width="15.42578125" bestFit="1" customWidth="1"/>
    <col min="11" max="11" width="6.85546875" bestFit="1" customWidth="1"/>
    <col min="12" max="12" width="8.5703125" bestFit="1" customWidth="1"/>
    <col min="13" max="13" width="10.42578125" bestFit="1" customWidth="1"/>
    <col min="14" max="14" width="13.140625" bestFit="1" customWidth="1"/>
    <col min="15" max="15" width="8.140625" bestFit="1" customWidth="1"/>
    <col min="16" max="16" width="6.7109375" bestFit="1" customWidth="1"/>
    <col min="17" max="17" width="10" bestFit="1" customWidth="1"/>
    <col min="18" max="18" width="10" customWidth="1"/>
    <col min="19" max="19" width="7.7109375" bestFit="1" customWidth="1"/>
    <col min="20" max="20" width="6.140625" customWidth="1"/>
    <col min="21" max="21" width="13.7109375" customWidth="1"/>
    <col min="22" max="22" width="9" customWidth="1"/>
    <col min="23" max="23" width="13.5703125" customWidth="1"/>
    <col min="24" max="24" width="4.5703125" bestFit="1" customWidth="1"/>
    <col min="25" max="25" width="9.7109375" customWidth="1"/>
  </cols>
  <sheetData>
    <row r="1" spans="1:36" x14ac:dyDescent="0.25">
      <c r="A1" s="4" t="s">
        <v>0</v>
      </c>
      <c r="B1" s="4" t="s">
        <v>252</v>
      </c>
      <c r="C1" s="2" t="s">
        <v>250</v>
      </c>
      <c r="D1" s="2" t="s">
        <v>339</v>
      </c>
      <c r="E1" s="2" t="s">
        <v>251</v>
      </c>
      <c r="F1" s="2" t="s">
        <v>22</v>
      </c>
      <c r="G1" s="2" t="s">
        <v>341</v>
      </c>
      <c r="H1" s="2" t="s">
        <v>367</v>
      </c>
      <c r="I1" s="2" t="s">
        <v>253</v>
      </c>
      <c r="J1" s="2" t="s">
        <v>296</v>
      </c>
      <c r="K1" s="2" t="s">
        <v>281</v>
      </c>
      <c r="L1" s="2" t="s">
        <v>293</v>
      </c>
      <c r="M1" s="2" t="s">
        <v>297</v>
      </c>
      <c r="N1" s="2" t="s">
        <v>298</v>
      </c>
      <c r="O1" s="2" t="s">
        <v>282</v>
      </c>
      <c r="P1" s="2" t="s">
        <v>283</v>
      </c>
      <c r="Q1" s="2" t="s">
        <v>284</v>
      </c>
      <c r="R1" s="2" t="s">
        <v>295</v>
      </c>
      <c r="S1" s="2" t="s">
        <v>137</v>
      </c>
      <c r="T1" s="2" t="s">
        <v>299</v>
      </c>
      <c r="U1" s="2" t="s">
        <v>300</v>
      </c>
      <c r="V1" s="2" t="s">
        <v>301</v>
      </c>
      <c r="W1" s="2" t="s">
        <v>302</v>
      </c>
      <c r="X1" s="2" t="s">
        <v>303</v>
      </c>
      <c r="Y1" s="2" t="s">
        <v>304</v>
      </c>
      <c r="Z1" s="2" t="s">
        <v>327</v>
      </c>
      <c r="AA1" s="2" t="s">
        <v>328</v>
      </c>
      <c r="AB1" s="2" t="s">
        <v>332</v>
      </c>
      <c r="AC1" s="2" t="s">
        <v>333</v>
      </c>
      <c r="AD1" s="2" t="s">
        <v>334</v>
      </c>
      <c r="AE1" s="2" t="s">
        <v>13</v>
      </c>
      <c r="AF1" s="2" t="s">
        <v>337</v>
      </c>
      <c r="AG1" s="2" t="s">
        <v>335</v>
      </c>
      <c r="AH1" s="2" t="s">
        <v>336</v>
      </c>
      <c r="AI1" s="2" t="s">
        <v>344</v>
      </c>
      <c r="AJ1" s="21" t="s">
        <v>347</v>
      </c>
    </row>
    <row r="2" spans="1:36" x14ac:dyDescent="0.25">
      <c r="A2" s="2" t="s">
        <v>249</v>
      </c>
      <c r="B2" s="2" t="s">
        <v>350</v>
      </c>
      <c r="C2" s="2" t="str">
        <f>F2&amp;E2</f>
        <v>M1225B985622311109</v>
      </c>
      <c r="D2" s="2"/>
      <c r="E2" s="2" t="s">
        <v>319</v>
      </c>
      <c r="F2" s="2" t="s">
        <v>122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 t="s">
        <v>309</v>
      </c>
    </row>
    <row r="3" spans="1:36" x14ac:dyDescent="0.25">
      <c r="A3" s="2" t="s">
        <v>255</v>
      </c>
      <c r="B3" s="2" t="s">
        <v>350</v>
      </c>
      <c r="C3" s="2" t="str">
        <f>F3&amp;E3</f>
        <v>M1225C0000990012109</v>
      </c>
      <c r="D3" s="2"/>
      <c r="E3" s="2" t="s">
        <v>320</v>
      </c>
      <c r="F3" s="2" t="s">
        <v>122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309</v>
      </c>
    </row>
    <row r="4" spans="1:36" x14ac:dyDescent="0.25">
      <c r="A4" s="2" t="s">
        <v>256</v>
      </c>
      <c r="B4" s="2"/>
      <c r="C4" s="2"/>
      <c r="D4" s="2"/>
      <c r="E4" s="2" t="str">
        <f>E2</f>
        <v>B985622311109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6" x14ac:dyDescent="0.25">
      <c r="A5" s="2" t="s">
        <v>343</v>
      </c>
      <c r="B5" s="2"/>
      <c r="C5" s="2"/>
      <c r="D5" s="2"/>
      <c r="E5" s="2" t="str">
        <f>E3</f>
        <v>C0000990012109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6" x14ac:dyDescent="0.25">
      <c r="A6" s="2" t="s">
        <v>338</v>
      </c>
      <c r="B6" s="2" t="s">
        <v>340</v>
      </c>
      <c r="D6" s="2" t="s">
        <v>342</v>
      </c>
      <c r="E6" s="2"/>
      <c r="F6" s="2"/>
      <c r="G6" s="2" t="s">
        <v>122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6" x14ac:dyDescent="0.25">
      <c r="A7" s="2" t="s">
        <v>277</v>
      </c>
      <c r="B7" s="2"/>
      <c r="C7" s="2" t="str">
        <f>F7&amp;E7</f>
        <v>M1225T00987</v>
      </c>
      <c r="D7" s="2"/>
      <c r="E7" s="2" t="s">
        <v>294</v>
      </c>
      <c r="F7" s="2" t="s">
        <v>122</v>
      </c>
      <c r="G7" s="2"/>
      <c r="H7" s="2"/>
      <c r="I7" s="20" t="s">
        <v>288</v>
      </c>
      <c r="J7" s="20" t="s">
        <v>285</v>
      </c>
      <c r="K7" s="20" t="s">
        <v>286</v>
      </c>
      <c r="L7" s="20" t="s">
        <v>287</v>
      </c>
      <c r="M7" s="20" t="s">
        <v>288</v>
      </c>
      <c r="N7" s="20" t="s">
        <v>289</v>
      </c>
      <c r="O7" s="20" t="s">
        <v>290</v>
      </c>
      <c r="P7" s="20" t="s">
        <v>291</v>
      </c>
      <c r="Q7" s="20" t="s">
        <v>292</v>
      </c>
      <c r="R7" s="20">
        <v>2000</v>
      </c>
      <c r="S7" s="20" t="s">
        <v>144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 x14ac:dyDescent="0.25">
      <c r="A8" s="2" t="s">
        <v>278</v>
      </c>
      <c r="B8" s="2"/>
      <c r="C8" s="2" t="str">
        <f>F8&amp;E8</f>
        <v/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39</v>
      </c>
      <c r="U8" s="2" t="s">
        <v>305</v>
      </c>
      <c r="V8" s="2" t="s">
        <v>306</v>
      </c>
      <c r="W8" s="2" t="s">
        <v>307</v>
      </c>
      <c r="X8" s="2" t="s">
        <v>308</v>
      </c>
      <c r="Y8" s="2" t="s">
        <v>309</v>
      </c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 s="19" customFormat="1" x14ac:dyDescent="0.25">
      <c r="A9" s="19" t="s">
        <v>279</v>
      </c>
      <c r="C9" s="19" t="str">
        <f>F9&amp;E9</f>
        <v/>
      </c>
      <c r="Z9" s="19">
        <v>990087</v>
      </c>
      <c r="AA9" s="19" t="b">
        <v>1</v>
      </c>
    </row>
    <row r="10" spans="1:36" x14ac:dyDescent="0.25">
      <c r="A10" s="2" t="s">
        <v>280</v>
      </c>
      <c r="B10" s="2"/>
      <c r="C10" s="2" t="s">
        <v>329</v>
      </c>
      <c r="D10" s="2"/>
      <c r="E10" s="2"/>
      <c r="F10" s="2" t="s">
        <v>122</v>
      </c>
      <c r="G10" s="2"/>
      <c r="H10" s="2"/>
      <c r="I10" s="20" t="s">
        <v>288</v>
      </c>
      <c r="J10" s="2"/>
      <c r="K10" s="2" t="s">
        <v>330</v>
      </c>
      <c r="L10" s="20" t="s">
        <v>287</v>
      </c>
      <c r="M10" s="2"/>
      <c r="N10" s="2"/>
      <c r="O10" s="2"/>
      <c r="P10" s="2" t="s">
        <v>331</v>
      </c>
      <c r="Q10" s="2">
        <v>4</v>
      </c>
      <c r="R10" s="2"/>
      <c r="S10" s="20" t="s">
        <v>144</v>
      </c>
      <c r="T10" s="2"/>
      <c r="U10" s="2"/>
      <c r="V10" s="2"/>
      <c r="W10" s="2"/>
      <c r="X10" s="2"/>
      <c r="Y10" s="2"/>
      <c r="Z10" s="2"/>
      <c r="AA10" s="2"/>
      <c r="AB10" s="2">
        <v>332396</v>
      </c>
      <c r="AC10" s="2">
        <v>271189</v>
      </c>
      <c r="AD10" s="2">
        <v>0</v>
      </c>
      <c r="AE10" s="2" t="s">
        <v>14</v>
      </c>
      <c r="AF10" s="2"/>
      <c r="AG10" s="2"/>
      <c r="AH10" s="2"/>
      <c r="AI10" s="2"/>
    </row>
    <row r="11" spans="1:36" x14ac:dyDescent="0.25">
      <c r="A11" s="2" t="s">
        <v>325</v>
      </c>
      <c r="B11" s="2" t="str">
        <f>E11&amp;C11</f>
        <v/>
      </c>
      <c r="C11" s="2" t="str">
        <f>F11&amp;E11</f>
        <v/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9000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>
        <v>313200</v>
      </c>
      <c r="AG11" s="2"/>
      <c r="AH11" s="2">
        <v>50</v>
      </c>
      <c r="AI11" s="2"/>
    </row>
    <row r="12" spans="1:36" x14ac:dyDescent="0.25">
      <c r="A12" s="2" t="s">
        <v>321</v>
      </c>
      <c r="B12" s="2"/>
      <c r="C12" s="2" t="str">
        <f>F12&amp;E12</f>
        <v/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6" x14ac:dyDescent="0.25">
      <c r="A13" s="2" t="s">
        <v>322</v>
      </c>
      <c r="B13" s="2"/>
      <c r="C13" s="2" t="str">
        <f>F13&amp;E13</f>
        <v/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6" x14ac:dyDescent="0.25">
      <c r="A14" s="2" t="s">
        <v>323</v>
      </c>
      <c r="B14" s="2"/>
      <c r="C14" s="2" t="str">
        <f>F14&amp;E14</f>
        <v/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6" x14ac:dyDescent="0.25">
      <c r="A15" s="2" t="s">
        <v>324</v>
      </c>
      <c r="B15" s="2"/>
      <c r="C15" s="2" t="str">
        <f>F15&amp;E15</f>
        <v/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6" x14ac:dyDescent="0.25">
      <c r="A16" s="2" t="s">
        <v>326</v>
      </c>
      <c r="B16" s="2"/>
      <c r="C16" s="2" t="str">
        <f>F16&amp;E16</f>
        <v/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6" x14ac:dyDescent="0.25">
      <c r="A17" s="22" t="s">
        <v>346</v>
      </c>
      <c r="B17" s="2" t="s">
        <v>350</v>
      </c>
      <c r="C17" s="2" t="str">
        <f>F17&amp;E17</f>
        <v>M1225Bill00001204</v>
      </c>
      <c r="D17" s="2"/>
      <c r="E17" s="2" t="s">
        <v>352</v>
      </c>
      <c r="F17" s="2" t="s">
        <v>122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 t="s">
        <v>345</v>
      </c>
      <c r="AJ17" t="s">
        <v>348</v>
      </c>
    </row>
    <row r="18" spans="1:36" x14ac:dyDescent="0.25">
      <c r="A18" s="22" t="s">
        <v>349</v>
      </c>
      <c r="B18" s="2"/>
      <c r="C18" s="2" t="str">
        <f>C17</f>
        <v>M1225Bill00001204</v>
      </c>
      <c r="D18" s="2"/>
      <c r="E18" s="2" t="str">
        <f>E17</f>
        <v>Bill00001204</v>
      </c>
      <c r="F18" s="2" t="str">
        <f>F17</f>
        <v>M1225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6" x14ac:dyDescent="0.25">
      <c r="A19" s="22" t="s">
        <v>353</v>
      </c>
      <c r="B19" s="2"/>
      <c r="C19" s="22" t="str">
        <f>C17</f>
        <v>M1225Bill00001204</v>
      </c>
      <c r="D19" s="2"/>
      <c r="E19" s="2" t="str">
        <f>E17</f>
        <v>Bill00001204</v>
      </c>
      <c r="F19" s="2" t="str">
        <f>F17</f>
        <v>M1225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6" x14ac:dyDescent="0.25">
      <c r="A20" s="23" t="s">
        <v>351</v>
      </c>
      <c r="B20" s="10"/>
      <c r="C20" s="10" t="str">
        <f>C17</f>
        <v>M1225Bill00001204</v>
      </c>
      <c r="D20" s="10"/>
      <c r="E20" s="10" t="str">
        <f>E17</f>
        <v>Bill00001204</v>
      </c>
      <c r="F20" s="10" t="str">
        <f>F17</f>
        <v>M1225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6" x14ac:dyDescent="0.25">
      <c r="A21" s="22" t="s">
        <v>354</v>
      </c>
      <c r="B21" s="2" t="s">
        <v>350</v>
      </c>
      <c r="C21" s="2" t="str">
        <f>F21&amp;E21</f>
        <v>M1225Credit000884</v>
      </c>
      <c r="D21" s="2"/>
      <c r="E21" s="2" t="s">
        <v>358</v>
      </c>
      <c r="F21" s="2" t="s">
        <v>122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 t="s">
        <v>345</v>
      </c>
      <c r="AJ21" s="2" t="s">
        <v>348</v>
      </c>
    </row>
    <row r="22" spans="1:36" x14ac:dyDescent="0.25">
      <c r="A22" s="22" t="s">
        <v>355</v>
      </c>
      <c r="B22" s="2"/>
      <c r="C22" s="2" t="str">
        <f>C21</f>
        <v>M1225Credit000884</v>
      </c>
      <c r="D22" s="2"/>
      <c r="E22" s="2" t="str">
        <f>E21</f>
        <v>Credit000884</v>
      </c>
      <c r="F22" s="2" t="str">
        <f>F21</f>
        <v>M1225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5">
      <c r="A23" s="2" t="s">
        <v>356</v>
      </c>
      <c r="B23" s="2"/>
      <c r="C23" s="2" t="str">
        <f>C21</f>
        <v>M1225Credit000884</v>
      </c>
      <c r="D23" s="2"/>
      <c r="E23" s="2" t="str">
        <f>E21</f>
        <v>Credit000884</v>
      </c>
      <c r="F23" s="2" t="str">
        <f>F21</f>
        <v>M1225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5">
      <c r="A24" s="2" t="s">
        <v>357</v>
      </c>
      <c r="B24" s="2"/>
      <c r="C24" s="2" t="str">
        <f>C21</f>
        <v>M1225Credit000884</v>
      </c>
      <c r="D24" s="2"/>
      <c r="E24" s="2" t="str">
        <f>E21</f>
        <v>Credit000884</v>
      </c>
      <c r="F24" s="2" t="str">
        <f>F21</f>
        <v>M1225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5">
      <c r="A25" s="2" t="s">
        <v>359</v>
      </c>
      <c r="B25" s="2" t="s">
        <v>340</v>
      </c>
      <c r="C25" s="2"/>
      <c r="D25" s="2" t="s">
        <v>360</v>
      </c>
      <c r="E25" s="2"/>
      <c r="F25" s="2"/>
      <c r="G25" s="2">
        <v>99789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 t="s">
        <v>363</v>
      </c>
    </row>
    <row r="26" spans="1:36" x14ac:dyDescent="0.25">
      <c r="A26" s="2" t="s">
        <v>361</v>
      </c>
      <c r="B26" s="2"/>
      <c r="C26" s="2"/>
      <c r="D26" s="2" t="str">
        <f>D25</f>
        <v>DIDOSTest10006233</v>
      </c>
      <c r="E26" s="2"/>
      <c r="F26" s="2"/>
      <c r="G26" s="2">
        <f>G25</f>
        <v>99789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5">
      <c r="A27" s="2" t="s">
        <v>362</v>
      </c>
      <c r="B27" s="2"/>
      <c r="C27" s="2"/>
      <c r="D27" s="2" t="str">
        <f>D26</f>
        <v>DIDOSTest10006233</v>
      </c>
      <c r="E27" s="2"/>
      <c r="F27" s="2"/>
      <c r="G27" s="2">
        <f>G25</f>
        <v>99789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5">
      <c r="A28" s="2" t="s">
        <v>364</v>
      </c>
      <c r="B28" s="2"/>
      <c r="C28" s="2"/>
      <c r="D28" s="2" t="str">
        <f>D27</f>
        <v>DIDOSTest10006233</v>
      </c>
      <c r="E28" s="2"/>
      <c r="F28" s="2"/>
      <c r="G28" s="2">
        <f>G25</f>
        <v>99789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A29" s="22" t="s">
        <v>365</v>
      </c>
      <c r="B29" s="2" t="s">
        <v>350</v>
      </c>
      <c r="C29" s="2" t="str">
        <f>F29&amp;E29</f>
        <v>M1225B9856000021</v>
      </c>
      <c r="D29" s="2"/>
      <c r="E29" s="25" t="s">
        <v>372</v>
      </c>
      <c r="F29" s="2" t="s">
        <v>122</v>
      </c>
      <c r="G29" s="2"/>
      <c r="H29" s="5" t="s">
        <v>368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 t="s">
        <v>309</v>
      </c>
      <c r="AJ29" s="24" t="s">
        <v>366</v>
      </c>
    </row>
    <row r="30" spans="1:36" ht="15.75" x14ac:dyDescent="0.3">
      <c r="A30" s="2" t="s">
        <v>369</v>
      </c>
      <c r="B30" s="2"/>
      <c r="C30" s="2" t="str">
        <f>C29</f>
        <v>M1225B9856000021</v>
      </c>
      <c r="D30" s="2"/>
      <c r="E30" s="2" t="str">
        <f>E29</f>
        <v>B9856000021</v>
      </c>
      <c r="F30" s="2" t="str">
        <f>F29</f>
        <v>M1225</v>
      </c>
      <c r="G30" s="2"/>
      <c r="H30" s="5" t="str">
        <f>H29</f>
        <v>998877776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8"/>
    </row>
    <row r="31" spans="1:36" x14ac:dyDescent="0.25">
      <c r="A31" s="2" t="s">
        <v>370</v>
      </c>
      <c r="B31" s="2"/>
      <c r="C31" s="2" t="str">
        <f>C29</f>
        <v>M1225B9856000021</v>
      </c>
      <c r="D31" s="2"/>
      <c r="E31" s="2" t="str">
        <f>E29</f>
        <v>B9856000021</v>
      </c>
      <c r="F31" s="2" t="str">
        <f>F29</f>
        <v>M1225</v>
      </c>
      <c r="G31" s="2"/>
      <c r="H31" s="5" t="str">
        <f>H29</f>
        <v>998877776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5">
      <c r="A32" s="2" t="s">
        <v>371</v>
      </c>
      <c r="B32" s="2"/>
      <c r="C32" s="2" t="str">
        <f>C29</f>
        <v>M1225B9856000021</v>
      </c>
      <c r="D32" s="2"/>
      <c r="E32" s="2" t="str">
        <f>E29</f>
        <v>B9856000021</v>
      </c>
      <c r="F32" s="2" t="str">
        <f>F29</f>
        <v>M1225</v>
      </c>
      <c r="G32" s="2"/>
      <c r="H32" s="5" t="str">
        <f>H29</f>
        <v>998877776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5">
      <c r="A33" t="s">
        <v>373</v>
      </c>
      <c r="B33" s="2" t="s">
        <v>350</v>
      </c>
      <c r="C33" s="2" t="str">
        <f>F33&amp;E33</f>
        <v>M1225C9856000021</v>
      </c>
      <c r="D33" s="2"/>
      <c r="E33" s="25" t="s">
        <v>377</v>
      </c>
      <c r="F33" s="2" t="s">
        <v>122</v>
      </c>
      <c r="H33" s="5" t="s">
        <v>368</v>
      </c>
      <c r="AI33" s="2" t="s">
        <v>309</v>
      </c>
      <c r="AJ33" s="24" t="s">
        <v>366</v>
      </c>
    </row>
    <row r="34" spans="1:36" x14ac:dyDescent="0.25">
      <c r="A34" t="s">
        <v>374</v>
      </c>
      <c r="B34" s="2"/>
      <c r="C34" s="2" t="str">
        <f>C33</f>
        <v>M1225C9856000021</v>
      </c>
      <c r="D34" s="2"/>
      <c r="E34" s="2" t="str">
        <f>E33</f>
        <v>C9856000021</v>
      </c>
      <c r="F34" s="2" t="str">
        <f>F33</f>
        <v>M1225</v>
      </c>
      <c r="H34" s="5" t="str">
        <f>H33</f>
        <v>998877776</v>
      </c>
    </row>
    <row r="35" spans="1:36" x14ac:dyDescent="0.25">
      <c r="A35" t="s">
        <v>375</v>
      </c>
      <c r="B35" s="2"/>
      <c r="C35" s="2" t="str">
        <f>C33</f>
        <v>M1225C9856000021</v>
      </c>
      <c r="D35" s="2"/>
      <c r="E35" s="2" t="str">
        <f>E33</f>
        <v>C9856000021</v>
      </c>
      <c r="F35" s="2" t="str">
        <f>F33</f>
        <v>M1225</v>
      </c>
      <c r="H35" s="5" t="str">
        <f>H33</f>
        <v>998877776</v>
      </c>
    </row>
    <row r="36" spans="1:36" x14ac:dyDescent="0.25">
      <c r="A36" t="s">
        <v>376</v>
      </c>
      <c r="B36" s="2"/>
      <c r="C36" s="2" t="str">
        <f>C33</f>
        <v>M1225C9856000021</v>
      </c>
      <c r="D36" s="2"/>
      <c r="E36" s="2" t="str">
        <f>E33</f>
        <v>C9856000021</v>
      </c>
      <c r="F36" s="2" t="str">
        <f>F33</f>
        <v>M1225</v>
      </c>
      <c r="H36" s="5" t="str">
        <f>H33</f>
        <v>998877776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AutoGeneration_Supplier</vt:lpstr>
      <vt:lpstr>costGroup_And_BusinessFunction</vt:lpstr>
      <vt:lpstr>InstallerVendorBill</vt:lpstr>
      <vt:lpstr>ReadsoftIntegration</vt:lpstr>
      <vt:lpstr>DueDates</vt:lpstr>
      <vt:lpstr>CSVImport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V, Aravind (Cognizant)</dc:creator>
  <cp:lastModifiedBy>V, Aravind (Cognizant)</cp:lastModifiedBy>
  <dcterms:created xsi:type="dcterms:W3CDTF">2015-06-05T18:17:20Z</dcterms:created>
  <dcterms:modified xsi:type="dcterms:W3CDTF">2023-12-28T11:58:34Z</dcterms:modified>
</cp:coreProperties>
</file>