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I18" i="1"/>
  <c r="I19" i="1"/>
  <c r="I17" i="1"/>
  <c r="I16" i="1"/>
  <c r="I15" i="1"/>
  <c r="D18" i="1"/>
  <c r="D19" i="1" s="1"/>
  <c r="D17" i="1"/>
  <c r="D16" i="1"/>
</calcChain>
</file>

<file path=xl/sharedStrings.xml><?xml version="1.0" encoding="utf-8"?>
<sst xmlns="http://schemas.openxmlformats.org/spreadsheetml/2006/main" count="35" uniqueCount="35">
  <si>
    <t>PAY BILL PREPARATION</t>
  </si>
  <si>
    <t>ABC PRIVITE LIMITED</t>
  </si>
  <si>
    <t>56 CHRRY ROAD,NEAR SURAMAGALAN.SALEM 636076</t>
  </si>
  <si>
    <t>Employee code</t>
  </si>
  <si>
    <t>ECE21007</t>
  </si>
  <si>
    <t>Employee name</t>
  </si>
  <si>
    <t>Johnson</t>
  </si>
  <si>
    <t>Department</t>
  </si>
  <si>
    <t>E3E21047</t>
  </si>
  <si>
    <t>Date Of Joining</t>
  </si>
  <si>
    <t>Total No Of Working Days</t>
  </si>
  <si>
    <t>Total No Of Day Attended</t>
  </si>
  <si>
    <t>PARTICULARS</t>
  </si>
  <si>
    <t>DEDUCTIONS</t>
  </si>
  <si>
    <t>Basic Salary</t>
  </si>
  <si>
    <t>HRA</t>
  </si>
  <si>
    <t>DA</t>
  </si>
  <si>
    <t>MA</t>
  </si>
  <si>
    <t>Gross Salary</t>
  </si>
  <si>
    <t>Provident Fund</t>
  </si>
  <si>
    <t>Professional Tax</t>
  </si>
  <si>
    <t>Income Tax</t>
  </si>
  <si>
    <t>Lic</t>
  </si>
  <si>
    <t>Total Deduction</t>
  </si>
  <si>
    <t>Net Salary</t>
  </si>
  <si>
    <t>CHART PREPARATION FOR MARKLIST</t>
  </si>
  <si>
    <t>SUBJECTS</t>
  </si>
  <si>
    <t>TOTAL MARKS</t>
  </si>
  <si>
    <t>MARKS OBTAINED</t>
  </si>
  <si>
    <t>Tamil</t>
  </si>
  <si>
    <t>English</t>
  </si>
  <si>
    <t>RDBMS</t>
  </si>
  <si>
    <t>Computer Networks</t>
  </si>
  <si>
    <t>Statisits</t>
  </si>
  <si>
    <t>NMEC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</si>
</sst>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0" fillId="0" borderId="2" xfId="0" applyBorder="1"/>
    <xf numFmtId="15" fontId="0" fillId="0" borderId="2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0" fontId="4" fillId="0" borderId="2" xfId="0" applyFont="1" applyBorder="1"/>
    <xf numFmtId="0" fontId="2" fillId="2" borderId="0" xfId="2" applyAlignment="1">
      <alignment horizontal="center"/>
    </xf>
    <xf numFmtId="0" fontId="3" fillId="3" borderId="1" xfId="3" applyBorder="1" applyAlignment="1">
      <alignment horizontal="center"/>
    </xf>
    <xf numFmtId="0" fontId="3" fillId="3" borderId="2" xfId="3" applyBorder="1" applyAlignment="1">
      <alignment horizontal="center"/>
    </xf>
    <xf numFmtId="0" fontId="5" fillId="2" borderId="0" xfId="2" applyFont="1" applyAlignment="1">
      <alignment horizontal="center"/>
    </xf>
  </cellXfs>
  <cellStyles count="4">
    <cellStyle name="Accent1" xfId="3" builtinId="29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71824784788498E-2"/>
          <c:y val="7.4548702245552642E-2"/>
          <c:w val="0.73599294933494142"/>
          <c:h val="0.77611475648877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Sheet2!$F$9:$F$14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Sheet2!$G$8</c:f>
              <c:strCache>
                <c:ptCount val="1"/>
                <c:pt idx="0">
                  <c:v>MARKS OBTAINED</c:v>
                </c:pt>
              </c:strCache>
            </c:strRef>
          </c:tx>
          <c:invertIfNegative val="0"/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Sheet2!$G$9:$G$14</c:f>
              <c:numCache>
                <c:formatCode>General</c:formatCode>
                <c:ptCount val="6"/>
                <c:pt idx="0">
                  <c:v>72</c:v>
                </c:pt>
                <c:pt idx="1">
                  <c:v>40</c:v>
                </c:pt>
                <c:pt idx="2">
                  <c:v>60</c:v>
                </c:pt>
                <c:pt idx="3">
                  <c:v>25</c:v>
                </c:pt>
                <c:pt idx="4">
                  <c:v>53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2096"/>
        <c:axId val="183253632"/>
      </c:barChart>
      <c:catAx>
        <c:axId val="1832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53632"/>
        <c:crosses val="autoZero"/>
        <c:auto val="1"/>
        <c:lblAlgn val="ctr"/>
        <c:lblOffset val="100"/>
        <c:noMultiLvlLbl val="0"/>
      </c:catAx>
      <c:valAx>
        <c:axId val="1832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Sheet2!$F$8</c:f>
              <c:strCache>
                <c:ptCount val="1"/>
                <c:pt idx="0">
                  <c:v>TOTAL MARKS</c:v>
                </c:pt>
              </c:strCache>
            </c:strRef>
          </c:tx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Sheet2!$F$9:$F$14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Sheet2!$G$8</c:f>
              <c:strCache>
                <c:ptCount val="1"/>
                <c:pt idx="0">
                  <c:v>MARKS OBTAINED</c:v>
                </c:pt>
              </c:strCache>
            </c:strRef>
          </c:tx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Sheet2!$G$9:$G$14</c:f>
              <c:numCache>
                <c:formatCode>General</c:formatCode>
                <c:ptCount val="6"/>
                <c:pt idx="0">
                  <c:v>72</c:v>
                </c:pt>
                <c:pt idx="1">
                  <c:v>40</c:v>
                </c:pt>
                <c:pt idx="2">
                  <c:v>60</c:v>
                </c:pt>
                <c:pt idx="3">
                  <c:v>25</c:v>
                </c:pt>
                <c:pt idx="4">
                  <c:v>53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Sheet2!$F$9:$F$14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Sheet2!$G$8</c:f>
              <c:strCache>
                <c:ptCount val="1"/>
                <c:pt idx="0">
                  <c:v>MARKS OBTAINED</c:v>
                </c:pt>
              </c:strCache>
            </c:strRef>
          </c:tx>
          <c:invertIfNegative val="0"/>
          <c:cat>
            <c:strRef>
              <c:f>Sheet2!$E$9:$E$14</c:f>
              <c:strCache>
                <c:ptCount val="6"/>
                <c:pt idx="0">
                  <c:v>Tamil</c:v>
                </c:pt>
                <c:pt idx="1">
                  <c:v>English</c:v>
                </c:pt>
                <c:pt idx="2">
                  <c:v>RDBMS</c:v>
                </c:pt>
                <c:pt idx="3">
                  <c:v>Computer Networks</c:v>
                </c:pt>
                <c:pt idx="4">
                  <c:v>Statisits</c:v>
                </c:pt>
                <c:pt idx="5">
                  <c:v>NMEC</c:v>
                </c:pt>
              </c:strCache>
            </c:strRef>
          </c:cat>
          <c:val>
            <c:numRef>
              <c:f>Sheet2!$G$9:$G$14</c:f>
              <c:numCache>
                <c:formatCode>General</c:formatCode>
                <c:ptCount val="6"/>
                <c:pt idx="0">
                  <c:v>72</c:v>
                </c:pt>
                <c:pt idx="1">
                  <c:v>40</c:v>
                </c:pt>
                <c:pt idx="2">
                  <c:v>60</c:v>
                </c:pt>
                <c:pt idx="3">
                  <c:v>25</c:v>
                </c:pt>
                <c:pt idx="4">
                  <c:v>53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05792"/>
        <c:axId val="243107328"/>
      </c:barChart>
      <c:catAx>
        <c:axId val="243105792"/>
        <c:scaling>
          <c:orientation val="minMax"/>
        </c:scaling>
        <c:delete val="0"/>
        <c:axPos val="l"/>
        <c:majorTickMark val="out"/>
        <c:minorTickMark val="none"/>
        <c:tickLblPos val="nextTo"/>
        <c:crossAx val="243107328"/>
        <c:crosses val="autoZero"/>
        <c:auto val="1"/>
        <c:lblAlgn val="ctr"/>
        <c:lblOffset val="100"/>
        <c:noMultiLvlLbl val="0"/>
      </c:catAx>
      <c:valAx>
        <c:axId val="243107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31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18</xdr:row>
      <xdr:rowOff>152400</xdr:rowOff>
    </xdr:from>
    <xdr:to>
      <xdr:col>7</xdr:col>
      <xdr:colOff>542925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123825</xdr:rowOff>
    </xdr:from>
    <xdr:to>
      <xdr:col>16</xdr:col>
      <xdr:colOff>314325</xdr:colOff>
      <xdr:row>33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5</xdr:row>
      <xdr:rowOff>0</xdr:rowOff>
    </xdr:from>
    <xdr:to>
      <xdr:col>16</xdr:col>
      <xdr:colOff>190500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3"/>
  <sheetViews>
    <sheetView tabSelected="1" workbookViewId="0">
      <selection activeCell="E23" sqref="E23"/>
    </sheetView>
  </sheetViews>
  <sheetFormatPr defaultRowHeight="15" x14ac:dyDescent="0.25"/>
  <cols>
    <col min="3" max="3" width="15.7109375" customWidth="1"/>
    <col min="4" max="5" width="10.7109375" bestFit="1" customWidth="1"/>
    <col min="8" max="8" width="23.28515625" customWidth="1"/>
    <col min="9" max="9" width="11.5703125" customWidth="1"/>
  </cols>
  <sheetData>
    <row r="3" spans="3:10" x14ac:dyDescent="0.25">
      <c r="C3" s="7" t="s">
        <v>0</v>
      </c>
      <c r="D3" s="7"/>
      <c r="E3" s="7"/>
      <c r="F3" s="7"/>
      <c r="G3" s="7"/>
      <c r="H3" s="7"/>
      <c r="I3" s="7"/>
      <c r="J3" s="7"/>
    </row>
    <row r="4" spans="3:10" x14ac:dyDescent="0.25">
      <c r="C4" s="7" t="s">
        <v>1</v>
      </c>
      <c r="D4" s="7"/>
      <c r="E4" s="7"/>
      <c r="F4" s="7"/>
      <c r="G4" s="7"/>
      <c r="H4" s="7"/>
      <c r="I4" s="7"/>
      <c r="J4" s="7"/>
    </row>
    <row r="5" spans="3:10" x14ac:dyDescent="0.25">
      <c r="C5" s="7" t="s">
        <v>2</v>
      </c>
      <c r="D5" s="7"/>
      <c r="E5" s="7"/>
      <c r="F5" s="7"/>
      <c r="G5" s="7"/>
      <c r="H5" s="7"/>
      <c r="I5" s="7"/>
      <c r="J5" s="7"/>
    </row>
    <row r="9" spans="3:10" x14ac:dyDescent="0.25">
      <c r="C9" s="2" t="s">
        <v>3</v>
      </c>
      <c r="D9" s="2" t="s">
        <v>4</v>
      </c>
      <c r="H9" s="2" t="s">
        <v>9</v>
      </c>
      <c r="I9" s="3">
        <v>39185</v>
      </c>
    </row>
    <row r="10" spans="3:10" x14ac:dyDescent="0.25">
      <c r="C10" s="2" t="s">
        <v>5</v>
      </c>
      <c r="D10" s="2" t="s">
        <v>6</v>
      </c>
      <c r="H10" s="2" t="s">
        <v>10</v>
      </c>
      <c r="I10" s="2">
        <v>32</v>
      </c>
    </row>
    <row r="11" spans="3:10" x14ac:dyDescent="0.25">
      <c r="C11" s="2" t="s">
        <v>7</v>
      </c>
      <c r="D11" s="2" t="s">
        <v>8</v>
      </c>
      <c r="H11" s="2" t="s">
        <v>11</v>
      </c>
      <c r="I11" s="2">
        <v>27</v>
      </c>
    </row>
    <row r="14" spans="3:10" ht="15.75" thickBot="1" x14ac:dyDescent="0.3">
      <c r="C14" s="8" t="s">
        <v>12</v>
      </c>
      <c r="D14" s="8"/>
      <c r="H14" s="9" t="s">
        <v>13</v>
      </c>
      <c r="I14" s="9"/>
    </row>
    <row r="15" spans="3:10" ht="15.75" thickTop="1" x14ac:dyDescent="0.25">
      <c r="C15" s="2" t="s">
        <v>14</v>
      </c>
      <c r="D15" s="4">
        <v>35000</v>
      </c>
      <c r="H15" s="2" t="s">
        <v>19</v>
      </c>
      <c r="I15" s="4">
        <f>D15*20%</f>
        <v>7000</v>
      </c>
    </row>
    <row r="16" spans="3:10" x14ac:dyDescent="0.25">
      <c r="C16" s="2" t="s">
        <v>15</v>
      </c>
      <c r="D16" s="4">
        <f>D15*20%</f>
        <v>7000</v>
      </c>
      <c r="H16" s="2" t="s">
        <v>20</v>
      </c>
      <c r="I16" s="4">
        <f>D15*20%</f>
        <v>7000</v>
      </c>
    </row>
    <row r="17" spans="3:9" x14ac:dyDescent="0.25">
      <c r="C17" s="2" t="s">
        <v>16</v>
      </c>
      <c r="D17" s="4">
        <f>D15*5%</f>
        <v>1750</v>
      </c>
      <c r="H17" s="2" t="s">
        <v>21</v>
      </c>
      <c r="I17" s="5">
        <f>D15*5%</f>
        <v>1750</v>
      </c>
    </row>
    <row r="18" spans="3:9" x14ac:dyDescent="0.25">
      <c r="C18" s="2" t="s">
        <v>17</v>
      </c>
      <c r="D18" s="4">
        <f>D15*10%</f>
        <v>3500</v>
      </c>
      <c r="H18" s="2" t="s">
        <v>22</v>
      </c>
      <c r="I18" s="5">
        <f>D15*4.3%</f>
        <v>1504.9999999999998</v>
      </c>
    </row>
    <row r="19" spans="3:9" x14ac:dyDescent="0.25">
      <c r="C19" s="2" t="s">
        <v>18</v>
      </c>
      <c r="D19" s="4">
        <f>SUM(D15:D18)</f>
        <v>47250</v>
      </c>
      <c r="H19" s="2" t="s">
        <v>23</v>
      </c>
      <c r="I19" s="5">
        <f>SUM(I15:I18)</f>
        <v>17255</v>
      </c>
    </row>
    <row r="23" spans="3:9" x14ac:dyDescent="0.25">
      <c r="D23" s="2" t="s">
        <v>24</v>
      </c>
      <c r="E23" s="4">
        <f>D19-I19</f>
        <v>29995</v>
      </c>
    </row>
  </sheetData>
  <mergeCells count="5">
    <mergeCell ref="C4:J4"/>
    <mergeCell ref="C5:J5"/>
    <mergeCell ref="C3:J3"/>
    <mergeCell ref="C14:D14"/>
    <mergeCell ref="H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4"/>
  <sheetViews>
    <sheetView topLeftCell="A4" workbookViewId="0">
      <selection activeCell="E8" sqref="E8"/>
    </sheetView>
  </sheetViews>
  <sheetFormatPr defaultRowHeight="15" x14ac:dyDescent="0.25"/>
  <cols>
    <col min="1" max="1" width="9.140625" customWidth="1"/>
    <col min="4" max="4" width="11.7109375" customWidth="1"/>
    <col min="5" max="5" width="30.28515625" customWidth="1"/>
    <col min="6" max="6" width="21.7109375" customWidth="1"/>
    <col min="7" max="7" width="26.5703125" customWidth="1"/>
    <col min="10" max="10" width="10.42578125" customWidth="1"/>
  </cols>
  <sheetData>
    <row r="6" spans="5:15" ht="23.25" x14ac:dyDescent="0.35">
      <c r="E6" s="10" t="s">
        <v>25</v>
      </c>
      <c r="F6" s="10"/>
      <c r="G6" s="10"/>
      <c r="H6" s="1"/>
      <c r="I6" s="1"/>
      <c r="J6" s="1"/>
      <c r="K6" s="1"/>
      <c r="L6" s="1"/>
      <c r="M6" s="1"/>
      <c r="N6" s="1"/>
      <c r="O6" s="1"/>
    </row>
    <row r="7" spans="5:15" x14ac:dyDescent="0.25">
      <c r="H7" s="1"/>
      <c r="I7" s="1"/>
      <c r="J7" s="1"/>
      <c r="K7" s="1"/>
      <c r="L7" s="1"/>
      <c r="M7" s="1"/>
      <c r="N7" s="1"/>
      <c r="O7" s="1"/>
    </row>
    <row r="8" spans="5:15" ht="23.25" x14ac:dyDescent="0.35">
      <c r="E8" s="6" t="s">
        <v>26</v>
      </c>
      <c r="F8" s="6" t="s">
        <v>27</v>
      </c>
      <c r="G8" s="6" t="s">
        <v>28</v>
      </c>
    </row>
    <row r="9" spans="5:15" ht="23.25" x14ac:dyDescent="0.35">
      <c r="E9" s="6" t="s">
        <v>29</v>
      </c>
      <c r="F9" s="6">
        <v>75</v>
      </c>
      <c r="G9" s="6">
        <v>72</v>
      </c>
    </row>
    <row r="10" spans="5:15" ht="23.25" x14ac:dyDescent="0.35">
      <c r="E10" s="6" t="s">
        <v>30</v>
      </c>
      <c r="F10" s="6">
        <v>75</v>
      </c>
      <c r="G10" s="6">
        <v>40</v>
      </c>
    </row>
    <row r="11" spans="5:15" ht="23.25" x14ac:dyDescent="0.35">
      <c r="E11" s="6" t="s">
        <v>31</v>
      </c>
      <c r="F11" s="6">
        <v>75</v>
      </c>
      <c r="G11" s="6">
        <v>60</v>
      </c>
    </row>
    <row r="12" spans="5:15" ht="23.25" x14ac:dyDescent="0.35">
      <c r="E12" s="6" t="s">
        <v>32</v>
      </c>
      <c r="F12" s="6">
        <v>75</v>
      </c>
      <c r="G12" s="6">
        <v>25</v>
      </c>
    </row>
    <row r="13" spans="5:15" ht="23.25" x14ac:dyDescent="0.35">
      <c r="E13" s="6" t="s">
        <v>33</v>
      </c>
      <c r="F13" s="6">
        <v>75</v>
      </c>
      <c r="G13" s="6">
        <v>53</v>
      </c>
    </row>
    <row r="14" spans="5:15" ht="23.25" x14ac:dyDescent="0.35">
      <c r="E14" s="6" t="s">
        <v>34</v>
      </c>
      <c r="F14" s="6">
        <v>75</v>
      </c>
      <c r="G14" s="6">
        <v>70</v>
      </c>
    </row>
  </sheetData>
  <mergeCells count="1">
    <mergeCell ref="E6:G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iibcaa05</dc:creator>
  <cp:lastModifiedBy>iibcaa05</cp:lastModifiedBy>
  <dcterms:created xsi:type="dcterms:W3CDTF">2022-10-17T05:05:57Z</dcterms:created>
  <dcterms:modified xsi:type="dcterms:W3CDTF">2022-11-07T05:46:54Z</dcterms:modified>
</cp:coreProperties>
</file>