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bylab\Desktop\Abhi\"/>
    </mc:Choice>
  </mc:AlternateContent>
  <bookViews>
    <workbookView xWindow="120" yWindow="120" windowWidth="9435" windowHeight="6915"/>
  </bookViews>
  <sheets>
    <sheet name="Plate 1 - Sheet1" sheetId="1" r:id="rId1"/>
  </sheets>
  <definedNames>
    <definedName name="MethodPointer">60219744</definedName>
  </definedNames>
  <calcPr calcId="162913"/>
</workbook>
</file>

<file path=xl/calcChain.xml><?xml version="1.0" encoding="utf-8"?>
<calcChain xmlns="http://schemas.openxmlformats.org/spreadsheetml/2006/main">
  <c r="S53" i="1" l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52" i="1"/>
  <c r="J53" i="1"/>
  <c r="P53" i="1" s="1"/>
  <c r="K53" i="1"/>
  <c r="L53" i="1"/>
  <c r="M53" i="1"/>
  <c r="N53" i="1"/>
  <c r="O53" i="1"/>
  <c r="Q53" i="1"/>
  <c r="J54" i="1"/>
  <c r="P54" i="1" s="1"/>
  <c r="K54" i="1"/>
  <c r="L54" i="1"/>
  <c r="M54" i="1"/>
  <c r="N54" i="1"/>
  <c r="O54" i="1"/>
  <c r="Q54" i="1"/>
  <c r="J55" i="1"/>
  <c r="P55" i="1" s="1"/>
  <c r="K55" i="1"/>
  <c r="L55" i="1"/>
  <c r="M55" i="1"/>
  <c r="N55" i="1"/>
  <c r="O55" i="1"/>
  <c r="Q55" i="1"/>
  <c r="J56" i="1"/>
  <c r="P56" i="1" s="1"/>
  <c r="K56" i="1"/>
  <c r="L56" i="1"/>
  <c r="M56" i="1"/>
  <c r="N56" i="1"/>
  <c r="O56" i="1"/>
  <c r="Q56" i="1"/>
  <c r="J57" i="1"/>
  <c r="P57" i="1" s="1"/>
  <c r="K57" i="1"/>
  <c r="L57" i="1"/>
  <c r="M57" i="1"/>
  <c r="N57" i="1"/>
  <c r="O57" i="1"/>
  <c r="Q57" i="1"/>
  <c r="J58" i="1"/>
  <c r="P58" i="1" s="1"/>
  <c r="K58" i="1"/>
  <c r="L58" i="1"/>
  <c r="M58" i="1"/>
  <c r="Q58" i="1" s="1"/>
  <c r="N58" i="1"/>
  <c r="O58" i="1"/>
  <c r="J59" i="1"/>
  <c r="P59" i="1" s="1"/>
  <c r="K59" i="1"/>
  <c r="L59" i="1"/>
  <c r="M59" i="1"/>
  <c r="N59" i="1"/>
  <c r="O59" i="1"/>
  <c r="Q59" i="1"/>
  <c r="J60" i="1"/>
  <c r="P60" i="1" s="1"/>
  <c r="K60" i="1"/>
  <c r="L60" i="1"/>
  <c r="M60" i="1"/>
  <c r="Q60" i="1" s="1"/>
  <c r="N60" i="1"/>
  <c r="O60" i="1"/>
  <c r="J61" i="1"/>
  <c r="P61" i="1" s="1"/>
  <c r="K61" i="1"/>
  <c r="L61" i="1"/>
  <c r="M61" i="1"/>
  <c r="N61" i="1"/>
  <c r="O61" i="1"/>
  <c r="Q61" i="1"/>
  <c r="J62" i="1"/>
  <c r="P62" i="1" s="1"/>
  <c r="K62" i="1"/>
  <c r="L62" i="1"/>
  <c r="M62" i="1"/>
  <c r="N62" i="1"/>
  <c r="O62" i="1"/>
  <c r="Q62" i="1"/>
  <c r="J63" i="1"/>
  <c r="P63" i="1" s="1"/>
  <c r="K63" i="1"/>
  <c r="L63" i="1"/>
  <c r="M63" i="1"/>
  <c r="N63" i="1"/>
  <c r="O63" i="1"/>
  <c r="Q63" i="1"/>
  <c r="J64" i="1"/>
  <c r="P64" i="1" s="1"/>
  <c r="K64" i="1"/>
  <c r="L64" i="1"/>
  <c r="M64" i="1"/>
  <c r="N64" i="1"/>
  <c r="O64" i="1"/>
  <c r="Q64" i="1"/>
  <c r="J65" i="1"/>
  <c r="P65" i="1" s="1"/>
  <c r="K65" i="1"/>
  <c r="L65" i="1"/>
  <c r="M65" i="1"/>
  <c r="Q65" i="1" s="1"/>
  <c r="N65" i="1"/>
  <c r="O65" i="1"/>
  <c r="J66" i="1"/>
  <c r="P66" i="1" s="1"/>
  <c r="K66" i="1"/>
  <c r="L66" i="1"/>
  <c r="M66" i="1"/>
  <c r="N66" i="1"/>
  <c r="O66" i="1"/>
  <c r="Q66" i="1"/>
  <c r="J67" i="1"/>
  <c r="P67" i="1" s="1"/>
  <c r="K67" i="1"/>
  <c r="L67" i="1"/>
  <c r="M67" i="1"/>
  <c r="N67" i="1"/>
  <c r="O67" i="1"/>
  <c r="Q67" i="1"/>
  <c r="J68" i="1"/>
  <c r="P68" i="1" s="1"/>
  <c r="K68" i="1"/>
  <c r="L68" i="1"/>
  <c r="M68" i="1"/>
  <c r="N68" i="1"/>
  <c r="O68" i="1"/>
  <c r="Q68" i="1"/>
  <c r="J69" i="1"/>
  <c r="P69" i="1" s="1"/>
  <c r="K69" i="1"/>
  <c r="L69" i="1"/>
  <c r="M69" i="1"/>
  <c r="N69" i="1"/>
  <c r="O69" i="1"/>
  <c r="Q69" i="1"/>
  <c r="J70" i="1"/>
  <c r="P70" i="1" s="1"/>
  <c r="K70" i="1"/>
  <c r="L70" i="1"/>
  <c r="M70" i="1"/>
  <c r="N70" i="1"/>
  <c r="O70" i="1"/>
  <c r="Q70" i="1"/>
  <c r="J71" i="1"/>
  <c r="P71" i="1" s="1"/>
  <c r="K71" i="1"/>
  <c r="L71" i="1"/>
  <c r="M71" i="1"/>
  <c r="N71" i="1"/>
  <c r="O71" i="1"/>
  <c r="Q71" i="1"/>
  <c r="J72" i="1"/>
  <c r="P72" i="1" s="1"/>
  <c r="K72" i="1"/>
  <c r="L72" i="1"/>
  <c r="M72" i="1"/>
  <c r="N72" i="1"/>
  <c r="O72" i="1"/>
  <c r="Q72" i="1"/>
  <c r="J73" i="1"/>
  <c r="P73" i="1" s="1"/>
  <c r="K73" i="1"/>
  <c r="L73" i="1"/>
  <c r="M73" i="1"/>
  <c r="N73" i="1"/>
  <c r="O73" i="1"/>
  <c r="Q73" i="1"/>
  <c r="J74" i="1"/>
  <c r="P74" i="1" s="1"/>
  <c r="K74" i="1"/>
  <c r="L74" i="1"/>
  <c r="M74" i="1"/>
  <c r="N74" i="1"/>
  <c r="O74" i="1"/>
  <c r="Q74" i="1"/>
  <c r="J75" i="1"/>
  <c r="P75" i="1" s="1"/>
  <c r="K75" i="1"/>
  <c r="L75" i="1"/>
  <c r="M75" i="1"/>
  <c r="N75" i="1"/>
  <c r="O75" i="1"/>
  <c r="Q75" i="1"/>
  <c r="J76" i="1"/>
  <c r="P76" i="1" s="1"/>
  <c r="K76" i="1"/>
  <c r="L76" i="1"/>
  <c r="M76" i="1"/>
  <c r="N76" i="1"/>
  <c r="O76" i="1"/>
  <c r="Q76" i="1"/>
  <c r="Q52" i="1"/>
  <c r="P52" i="1"/>
  <c r="O52" i="1"/>
  <c r="N52" i="1"/>
  <c r="M52" i="1"/>
  <c r="L52" i="1"/>
  <c r="K52" i="1"/>
  <c r="J52" i="1"/>
</calcChain>
</file>

<file path=xl/sharedStrings.xml><?xml version="1.0" encoding="utf-8"?>
<sst xmlns="http://schemas.openxmlformats.org/spreadsheetml/2006/main" count="166" uniqueCount="70">
  <si>
    <t>Software Version</t>
  </si>
  <si>
    <t>2.01.14</t>
  </si>
  <si>
    <t>Experiment File Path:</t>
  </si>
  <si>
    <t>C:\Users\Kirbylab\Desktop\Abhi\ara-ex.xpt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</si>
  <si>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</si>
  <si>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</si>
  <si>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</si>
  <si>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</si>
  <si>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</si>
  <si>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</si>
  <si>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</si>
  <si>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</si>
  <si>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</si>
  <si>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</si>
  <si>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</si>
  <si>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</si>
  <si>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Nunc 384 flat bottom</t>
  </si>
  <si>
    <t>Well Selection</t>
  </si>
  <si>
    <t>Runtime</t>
  </si>
  <si>
    <t>Set Temperature</t>
  </si>
  <si>
    <t>Setpoint 30°C</t>
  </si>
  <si>
    <t>Preheat before moving to next step</t>
  </si>
  <si>
    <t>Start Kinetic</t>
  </si>
  <si>
    <t>Runtime 8:00:00 (HH:MM:SS), Interval 0:20:00, 25 Reads</t>
  </si>
  <si>
    <t>Read</t>
  </si>
  <si>
    <t>Fluorescence Endpoint</t>
  </si>
  <si>
    <t>Full Plate</t>
  </si>
  <si>
    <t>Filter Set 1</t>
  </si>
  <si>
    <t>Excitation: 509, Emission: 535</t>
  </si>
  <si>
    <t>Optics: Top, Gain: 50</t>
  </si>
  <si>
    <t>Light Source: Xenon Flash, Lamp Energy: High</t>
  </si>
  <si>
    <t>Read Speed: Normal, Delay: 100 msec, Measurements/Data Point: 10</t>
  </si>
  <si>
    <t>Read Height: 8 mm</t>
  </si>
  <si>
    <t>End Kinetic</t>
  </si>
  <si>
    <t>Layout</t>
  </si>
  <si>
    <t>A</t>
  </si>
  <si>
    <t>SPL1</t>
  </si>
  <si>
    <t>Well ID</t>
  </si>
  <si>
    <t>B</t>
  </si>
  <si>
    <t>SPL2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</si>
  <si>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</si>
  <si>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</si>
  <si>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</si>
  <si>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</si>
  <si>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</si>
  <si>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</si>
  <si>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</si>
  <si>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</si>
  <si>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</si>
  <si>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</si>
  <si>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</si>
  <si>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</si>
  <si>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</si>
  <si>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</si>
  <si>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T° 509,535</t>
  </si>
  <si>
    <t>A1</t>
  </si>
  <si>
    <t>A2</t>
  </si>
  <si>
    <t>A3</t>
  </si>
  <si>
    <t>B1</t>
  </si>
  <si>
    <t>B2</t>
  </si>
  <si>
    <t>B3</t>
  </si>
  <si>
    <t>Results</t>
  </si>
  <si>
    <t>Max V [509,535]</t>
  </si>
  <si>
    <t>R-Squared [509,535]</t>
  </si>
  <si>
    <t>t at Max V [509,535]</t>
  </si>
  <si>
    <t>Lagtime [509,535]</t>
  </si>
  <si>
    <t>No Cu</t>
  </si>
  <si>
    <t>Cu</t>
  </si>
  <si>
    <t>stdev1</t>
  </si>
  <si>
    <t>stdev2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</si>
</sst>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2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1" fontId="1" fillId="0" borderId="3" xfId="0" applyNumberFormat="1" applyFont="1" applyBorder="1" applyAlignment="1">
      <alignment horizontal="center" vertical="center" wrapText="1"/>
    </xf>
    <xf numFmtId="21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44"/>
  <sheetViews>
    <sheetView tabSelected="1" topLeftCell="D49" workbookViewId="0">
      <selection activeCell="T52" sqref="T52:T76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s="1" t="s">
        <v>0</v>
      </c>
      <c r="B2" s="1" t="s">
        <v>1</v>
      </c>
    </row>
    <row r="4" spans="1:2" ht="51" x14ac:dyDescent="0.2">
      <c r="A4" s="1" t="s">
        <v>2</v>
      </c>
      <c r="B4" s="1" t="s">
        <v>3</v>
      </c>
    </row>
    <row r="5" spans="1:2" x14ac:dyDescent="0.2">
      <c r="A5" s="1" t="s">
        <v>4</v>
      </c>
      <c r="B5" s="1"/>
    </row>
    <row r="6" spans="1:2" x14ac:dyDescent="0.2">
      <c r="A6" s="1" t="s">
        <v>5</v>
      </c>
      <c r="B6" s="1" t="s">
        <v>6</v>
      </c>
    </row>
    <row r="7" spans="1:2" x14ac:dyDescent="0.2">
      <c r="A7" s="1" t="s">
        <v>7</v>
      </c>
      <c r="B7" s="2">
        <v>45021</v>
      </c>
    </row>
    <row r="8" spans="1:2" x14ac:dyDescent="0.2">
      <c r="A8" s="1" t="s">
        <v>8</v>
      </c>
      <c r="B8" s="3">
        <v>0.59655092592592596</v>
      </c>
    </row>
    <row r="9" spans="1:2" x14ac:dyDescent="0.2">
      <c r="A9" s="1" t="s">
        <v>9</v>
      </c>
      <c r="B9" s="1" t="s">
        <v>10</v>
      </c>
    </row>
    <row r="10" spans="1:2" x14ac:dyDescent="0.2">
      <c r="A10" s="1" t="s">
        <v>11</v>
      </c>
      <c r="B10" s="1">
        <v>271263</v>
      </c>
    </row>
    <row r="11" spans="1:2" x14ac:dyDescent="0.2">
      <c r="A11" s="1" t="s">
        <v>12</v>
      </c>
      <c r="B11" s="1" t="s">
        <v>13</v>
      </c>
    </row>
    <row r="13" spans="1:2" x14ac:dyDescent="0.2">
      <c r="A13" s="4" t="s">
        <v>14</v>
      </c>
      <c r="B13" s="1"/>
    </row>
    <row r="14" spans="1:2" ht="25.5" x14ac:dyDescent="0.2">
      <c r="A14" s="1" t="s">
        <v>15</v>
      </c>
      <c r="B14" s="1" t="s">
        <v>16</v>
      </c>
    </row>
    <row r="15" spans="1:2" x14ac:dyDescent="0.2">
      <c r="A15" s="1" t="s">
        <v>17</v>
      </c>
      <c r="B15" s="1" t="s">
        <v>18</v>
      </c>
    </row>
    <row r="16" spans="1:2" x14ac:dyDescent="0.2">
      <c r="A16" s="1" t="s">
        <v>19</v>
      </c>
      <c r="B16" s="1" t="s">
        <v>20</v>
      </c>
    </row>
    <row r="17" spans="1:27" ht="38.25" x14ac:dyDescent="0.2">
      <c r="A17" s="1"/>
      <c r="B17" s="1" t="s">
        <v>21</v>
      </c>
    </row>
    <row r="18" spans="1:27" ht="76.5" x14ac:dyDescent="0.2">
      <c r="A18" s="1" t="s">
        <v>22</v>
      </c>
      <c r="B18" s="1" t="s">
        <v>23</v>
      </c>
    </row>
    <row r="19" spans="1:27" ht="25.5" x14ac:dyDescent="0.2">
      <c r="A19" s="1" t="s">
        <v>24</v>
      </c>
      <c r="B19" s="1" t="s">
        <v>25</v>
      </c>
    </row>
    <row r="20" spans="1:27" x14ac:dyDescent="0.2">
      <c r="A20" s="1"/>
      <c r="B20" s="1" t="s">
        <v>26</v>
      </c>
    </row>
    <row r="21" spans="1:27" x14ac:dyDescent="0.2">
      <c r="A21" s="1"/>
      <c r="B21" s="1" t="s">
        <v>27</v>
      </c>
    </row>
    <row r="22" spans="1:27" ht="51" x14ac:dyDescent="0.2">
      <c r="A22" s="1"/>
      <c r="B22" s="1" t="s">
        <v>28</v>
      </c>
    </row>
    <row r="23" spans="1:27" ht="25.5" x14ac:dyDescent="0.2">
      <c r="A23" s="1"/>
      <c r="B23" s="1" t="s">
        <v>29</v>
      </c>
    </row>
    <row r="24" spans="1:27" ht="51" x14ac:dyDescent="0.2">
      <c r="A24" s="1"/>
      <c r="B24" s="1" t="s">
        <v>30</v>
      </c>
    </row>
    <row r="25" spans="1:27" ht="89.25" x14ac:dyDescent="0.2">
      <c r="A25" s="1"/>
      <c r="B25" s="1" t="s">
        <v>31</v>
      </c>
    </row>
    <row r="26" spans="1:27" ht="25.5" x14ac:dyDescent="0.2">
      <c r="A26" s="1"/>
      <c r="B26" s="1" t="s">
        <v>32</v>
      </c>
    </row>
    <row r="27" spans="1:27" x14ac:dyDescent="0.2">
      <c r="A27" s="1" t="s">
        <v>33</v>
      </c>
      <c r="B27" s="1"/>
    </row>
    <row r="29" spans="1:27" x14ac:dyDescent="0.2">
      <c r="A29" s="4" t="s">
        <v>34</v>
      </c>
      <c r="B29" s="1"/>
    </row>
    <row r="31" spans="1:27" x14ac:dyDescent="0.2">
      <c r="B31" s="5"/>
      <c r="C31" s="6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  <c r="O31" s="6">
        <v>13</v>
      </c>
      <c r="P31" s="6">
        <v>14</v>
      </c>
      <c r="Q31" s="6">
        <v>15</v>
      </c>
      <c r="R31" s="6">
        <v>16</v>
      </c>
      <c r="S31" s="6">
        <v>17</v>
      </c>
      <c r="T31" s="6">
        <v>18</v>
      </c>
      <c r="U31" s="6">
        <v>19</v>
      </c>
      <c r="V31" s="6">
        <v>20</v>
      </c>
      <c r="W31" s="6">
        <v>21</v>
      </c>
      <c r="X31" s="6">
        <v>22</v>
      </c>
      <c r="Y31" s="6">
        <v>23</v>
      </c>
      <c r="Z31" s="6">
        <v>24</v>
      </c>
    </row>
    <row r="32" spans="1:27" x14ac:dyDescent="0.2">
      <c r="B32" s="6" t="s">
        <v>35</v>
      </c>
      <c r="C32" s="7" t="s">
        <v>36</v>
      </c>
      <c r="D32" s="7" t="s">
        <v>36</v>
      </c>
      <c r="E32" s="7" t="s">
        <v>36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" t="s">
        <v>37</v>
      </c>
    </row>
    <row r="33" spans="2:27" x14ac:dyDescent="0.2">
      <c r="B33" s="6" t="s">
        <v>38</v>
      </c>
      <c r="C33" s="7" t="s">
        <v>39</v>
      </c>
      <c r="D33" s="7" t="s">
        <v>39</v>
      </c>
      <c r="E33" s="7" t="s">
        <v>39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9" t="s">
        <v>37</v>
      </c>
    </row>
    <row r="34" spans="2:27" x14ac:dyDescent="0.2">
      <c r="B34" s="6" t="s">
        <v>40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9" t="s">
        <v>37</v>
      </c>
    </row>
    <row r="35" spans="2:27" x14ac:dyDescent="0.2">
      <c r="B35" s="6" t="s">
        <v>41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9" t="s">
        <v>37</v>
      </c>
    </row>
    <row r="36" spans="2:27" x14ac:dyDescent="0.2">
      <c r="B36" s="6" t="s">
        <v>42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9" t="s">
        <v>37</v>
      </c>
    </row>
    <row r="37" spans="2:27" x14ac:dyDescent="0.2">
      <c r="B37" s="6" t="s">
        <v>43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9" t="s">
        <v>37</v>
      </c>
    </row>
    <row r="38" spans="2:27" x14ac:dyDescent="0.2">
      <c r="B38" s="6" t="s">
        <v>44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9" t="s">
        <v>37</v>
      </c>
    </row>
    <row r="39" spans="2:27" x14ac:dyDescent="0.2">
      <c r="B39" s="6" t="s">
        <v>45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9" t="s">
        <v>37</v>
      </c>
    </row>
    <row r="40" spans="2:27" x14ac:dyDescent="0.2">
      <c r="B40" s="6" t="s">
        <v>46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9" t="s">
        <v>37</v>
      </c>
    </row>
    <row r="41" spans="2:27" x14ac:dyDescent="0.2">
      <c r="B41" s="6" t="s">
        <v>47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9" t="s">
        <v>37</v>
      </c>
    </row>
    <row r="42" spans="2:27" x14ac:dyDescent="0.2">
      <c r="B42" s="6" t="s">
        <v>48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9" t="s">
        <v>37</v>
      </c>
    </row>
    <row r="43" spans="2:27" x14ac:dyDescent="0.2">
      <c r="B43" s="6" t="s">
        <v>49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9" t="s">
        <v>37</v>
      </c>
    </row>
    <row r="44" spans="2:27" x14ac:dyDescent="0.2">
      <c r="B44" s="6" t="s">
        <v>50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9" t="s">
        <v>37</v>
      </c>
    </row>
    <row r="45" spans="2:27" x14ac:dyDescent="0.2">
      <c r="B45" s="6" t="s">
        <v>51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9" t="s">
        <v>37</v>
      </c>
    </row>
    <row r="46" spans="2:27" x14ac:dyDescent="0.2">
      <c r="B46" s="6" t="s">
        <v>52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9" t="s">
        <v>37</v>
      </c>
    </row>
    <row r="47" spans="2:27" x14ac:dyDescent="0.2">
      <c r="B47" s="6" t="s">
        <v>53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9" t="s">
        <v>37</v>
      </c>
    </row>
    <row r="49" spans="1:19" x14ac:dyDescent="0.2">
      <c r="A49" s="10">
        <v>509535</v>
      </c>
      <c r="B49" s="1"/>
    </row>
    <row r="51" spans="1:19" ht="25.5" x14ac:dyDescent="0.2">
      <c r="B51" s="6" t="s">
        <v>8</v>
      </c>
      <c r="C51" s="6" t="s">
        <v>54</v>
      </c>
      <c r="D51" s="6" t="s">
        <v>55</v>
      </c>
      <c r="E51" s="6" t="s">
        <v>56</v>
      </c>
      <c r="F51" s="6" t="s">
        <v>57</v>
      </c>
      <c r="G51" s="6" t="s">
        <v>58</v>
      </c>
      <c r="H51" s="6" t="s">
        <v>59</v>
      </c>
      <c r="I51" s="6" t="s">
        <v>60</v>
      </c>
      <c r="P51" t="s">
        <v>66</v>
      </c>
      <c r="Q51" t="s">
        <v>67</v>
      </c>
      <c r="R51" t="s">
        <v>68</v>
      </c>
      <c r="S51" t="s">
        <v>69</v>
      </c>
    </row>
    <row r="52" spans="1:19" x14ac:dyDescent="0.2">
      <c r="B52" s="11">
        <v>0</v>
      </c>
      <c r="C52" s="12">
        <v>30</v>
      </c>
      <c r="D52" s="12">
        <v>31</v>
      </c>
      <c r="E52" s="12">
        <v>32</v>
      </c>
      <c r="F52" s="12">
        <v>40</v>
      </c>
      <c r="G52" s="12">
        <v>41</v>
      </c>
      <c r="H52" s="12">
        <v>35</v>
      </c>
      <c r="I52" s="12">
        <v>43</v>
      </c>
      <c r="J52">
        <f>D52-D$52</f>
        <v>0</v>
      </c>
      <c r="K52">
        <f>E52-E$52</f>
        <v>0</v>
      </c>
      <c r="L52">
        <f>F52-F$52</f>
        <v>0</v>
      </c>
      <c r="M52">
        <f>G52-G$52</f>
        <v>0</v>
      </c>
      <c r="N52">
        <f>H52-H$52</f>
        <v>0</v>
      </c>
      <c r="O52">
        <f>I52-I$52</f>
        <v>0</v>
      </c>
      <c r="P52">
        <f>AVERAGE(J52:L52)</f>
        <v>0</v>
      </c>
      <c r="Q52">
        <f>AVERAGE(M52:O52)</f>
        <v>0</v>
      </c>
      <c r="R52">
        <f>STDEV(J52:L52)/SQRT(3)</f>
        <v>0</v>
      </c>
      <c r="S52">
        <f>STDEV(M52:O52)/SQRT(3)</f>
        <v>0</v>
      </c>
    </row>
    <row r="53" spans="1:19" x14ac:dyDescent="0.2">
      <c r="B53" s="11">
        <v>1.3888888888888888E-2</v>
      </c>
      <c r="C53" s="12">
        <v>30</v>
      </c>
      <c r="D53" s="12">
        <v>44</v>
      </c>
      <c r="E53" s="12">
        <v>51</v>
      </c>
      <c r="F53" s="12">
        <v>52</v>
      </c>
      <c r="G53" s="12">
        <v>56</v>
      </c>
      <c r="H53" s="12">
        <v>43</v>
      </c>
      <c r="I53" s="12">
        <v>47</v>
      </c>
      <c r="J53">
        <f t="shared" ref="J53:J76" si="0">D53-D$52</f>
        <v>13</v>
      </c>
      <c r="K53">
        <f t="shared" ref="K53:K76" si="1">E53-E$52</f>
        <v>19</v>
      </c>
      <c r="L53">
        <f t="shared" ref="L53:L76" si="2">F53-F$52</f>
        <v>12</v>
      </c>
      <c r="M53">
        <f t="shared" ref="M53:M76" si="3">G53-G$52</f>
        <v>15</v>
      </c>
      <c r="N53">
        <f t="shared" ref="N53:N76" si="4">H53-H$52</f>
        <v>8</v>
      </c>
      <c r="O53">
        <f t="shared" ref="O53:O76" si="5">I53-I$52</f>
        <v>4</v>
      </c>
      <c r="P53">
        <f t="shared" ref="P53:P76" si="6">AVERAGE(J53:L53)</f>
        <v>14.666666666666666</v>
      </c>
      <c r="Q53">
        <f t="shared" ref="Q53:Q76" si="7">AVERAGE(M53:O53)</f>
        <v>9</v>
      </c>
      <c r="R53">
        <f t="shared" ref="R53:R76" si="8">STDEV(J53:L53)/SQRT(3)</f>
        <v>2.1858128414339988</v>
      </c>
      <c r="S53">
        <f t="shared" ref="S53:S76" si="9">STDEV(M53:O53)/SQRT(3)</f>
        <v>3.2145502536643185</v>
      </c>
    </row>
    <row r="54" spans="1:19" x14ac:dyDescent="0.2">
      <c r="B54" s="11">
        <v>2.7777777777777776E-2</v>
      </c>
      <c r="C54" s="12">
        <v>30</v>
      </c>
      <c r="D54" s="12">
        <v>38</v>
      </c>
      <c r="E54" s="12">
        <v>54</v>
      </c>
      <c r="F54" s="12">
        <v>57</v>
      </c>
      <c r="G54" s="12">
        <v>47</v>
      </c>
      <c r="H54" s="12">
        <v>54</v>
      </c>
      <c r="I54" s="12">
        <v>50</v>
      </c>
      <c r="J54">
        <f t="shared" si="0"/>
        <v>7</v>
      </c>
      <c r="K54">
        <f t="shared" si="1"/>
        <v>22</v>
      </c>
      <c r="L54">
        <f t="shared" si="2"/>
        <v>17</v>
      </c>
      <c r="M54">
        <f t="shared" si="3"/>
        <v>6</v>
      </c>
      <c r="N54">
        <f t="shared" si="4"/>
        <v>19</v>
      </c>
      <c r="O54">
        <f t="shared" si="5"/>
        <v>7</v>
      </c>
      <c r="P54">
        <f t="shared" si="6"/>
        <v>15.333333333333334</v>
      </c>
      <c r="Q54">
        <f t="shared" si="7"/>
        <v>10.666666666666666</v>
      </c>
      <c r="R54">
        <f t="shared" si="8"/>
        <v>4.4095855184409842</v>
      </c>
      <c r="S54">
        <f t="shared" si="9"/>
        <v>4.1766546953805568</v>
      </c>
    </row>
    <row r="55" spans="1:19" x14ac:dyDescent="0.2">
      <c r="B55" s="11">
        <v>4.1666666666666664E-2</v>
      </c>
      <c r="C55" s="12">
        <v>30</v>
      </c>
      <c r="D55" s="12">
        <v>53</v>
      </c>
      <c r="E55" s="12">
        <v>48</v>
      </c>
      <c r="F55" s="12">
        <v>50</v>
      </c>
      <c r="G55" s="12">
        <v>55</v>
      </c>
      <c r="H55" s="12">
        <v>65</v>
      </c>
      <c r="I55" s="12">
        <v>45</v>
      </c>
      <c r="J55">
        <f t="shared" si="0"/>
        <v>22</v>
      </c>
      <c r="K55">
        <f t="shared" si="1"/>
        <v>16</v>
      </c>
      <c r="L55">
        <f t="shared" si="2"/>
        <v>10</v>
      </c>
      <c r="M55">
        <f t="shared" si="3"/>
        <v>14</v>
      </c>
      <c r="N55">
        <f t="shared" si="4"/>
        <v>30</v>
      </c>
      <c r="O55">
        <f t="shared" si="5"/>
        <v>2</v>
      </c>
      <c r="P55">
        <f t="shared" si="6"/>
        <v>16</v>
      </c>
      <c r="Q55">
        <f t="shared" si="7"/>
        <v>15.333333333333334</v>
      </c>
      <c r="R55">
        <f t="shared" si="8"/>
        <v>3.4641016151377548</v>
      </c>
      <c r="S55">
        <f t="shared" si="9"/>
        <v>8.110350040397627</v>
      </c>
    </row>
    <row r="56" spans="1:19" x14ac:dyDescent="0.2">
      <c r="B56" s="11">
        <v>5.5555555555555552E-2</v>
      </c>
      <c r="C56" s="12">
        <v>30</v>
      </c>
      <c r="D56" s="12">
        <v>41</v>
      </c>
      <c r="E56" s="12">
        <v>39</v>
      </c>
      <c r="F56" s="12">
        <v>53</v>
      </c>
      <c r="G56" s="12">
        <v>41</v>
      </c>
      <c r="H56" s="12">
        <v>33</v>
      </c>
      <c r="I56" s="12">
        <v>59</v>
      </c>
      <c r="J56">
        <f t="shared" si="0"/>
        <v>10</v>
      </c>
      <c r="K56">
        <f t="shared" si="1"/>
        <v>7</v>
      </c>
      <c r="L56">
        <f t="shared" si="2"/>
        <v>13</v>
      </c>
      <c r="M56">
        <f t="shared" si="3"/>
        <v>0</v>
      </c>
      <c r="N56">
        <f t="shared" si="4"/>
        <v>-2</v>
      </c>
      <c r="O56">
        <f t="shared" si="5"/>
        <v>16</v>
      </c>
      <c r="P56">
        <f t="shared" si="6"/>
        <v>10</v>
      </c>
      <c r="Q56">
        <f t="shared" si="7"/>
        <v>4.666666666666667</v>
      </c>
      <c r="R56">
        <f t="shared" si="8"/>
        <v>1.7320508075688774</v>
      </c>
      <c r="S56">
        <f t="shared" si="9"/>
        <v>5.6960024968783554</v>
      </c>
    </row>
    <row r="57" spans="1:19" x14ac:dyDescent="0.2">
      <c r="B57" s="11">
        <v>6.9444444444444434E-2</v>
      </c>
      <c r="C57" s="12">
        <v>30</v>
      </c>
      <c r="D57" s="12">
        <v>40</v>
      </c>
      <c r="E57" s="12">
        <v>39</v>
      </c>
      <c r="F57" s="12">
        <v>52</v>
      </c>
      <c r="G57" s="12">
        <v>44</v>
      </c>
      <c r="H57" s="12">
        <v>36</v>
      </c>
      <c r="I57" s="12">
        <v>61</v>
      </c>
      <c r="J57">
        <f t="shared" si="0"/>
        <v>9</v>
      </c>
      <c r="K57">
        <f t="shared" si="1"/>
        <v>7</v>
      </c>
      <c r="L57">
        <f t="shared" si="2"/>
        <v>12</v>
      </c>
      <c r="M57">
        <f t="shared" si="3"/>
        <v>3</v>
      </c>
      <c r="N57">
        <f t="shared" si="4"/>
        <v>1</v>
      </c>
      <c r="O57">
        <f t="shared" si="5"/>
        <v>18</v>
      </c>
      <c r="P57">
        <f t="shared" si="6"/>
        <v>9.3333333333333339</v>
      </c>
      <c r="Q57">
        <f t="shared" si="7"/>
        <v>7.333333333333333</v>
      </c>
      <c r="R57">
        <f t="shared" si="8"/>
        <v>1.452966314513559</v>
      </c>
      <c r="S57">
        <f t="shared" si="9"/>
        <v>5.3644923131436935</v>
      </c>
    </row>
    <row r="58" spans="1:19" x14ac:dyDescent="0.2">
      <c r="B58" s="11">
        <v>8.3333333333333329E-2</v>
      </c>
      <c r="C58" s="12">
        <v>30</v>
      </c>
      <c r="D58" s="12">
        <v>39</v>
      </c>
      <c r="E58" s="12">
        <v>30</v>
      </c>
      <c r="F58" s="12">
        <v>55</v>
      </c>
      <c r="G58" s="12">
        <v>44</v>
      </c>
      <c r="H58" s="12">
        <v>31</v>
      </c>
      <c r="I58" s="12">
        <v>55</v>
      </c>
      <c r="J58">
        <f t="shared" si="0"/>
        <v>8</v>
      </c>
      <c r="K58">
        <f t="shared" si="1"/>
        <v>-2</v>
      </c>
      <c r="L58">
        <f t="shared" si="2"/>
        <v>15</v>
      </c>
      <c r="M58">
        <f t="shared" si="3"/>
        <v>3</v>
      </c>
      <c r="N58">
        <f t="shared" si="4"/>
        <v>-4</v>
      </c>
      <c r="O58">
        <f t="shared" si="5"/>
        <v>12</v>
      </c>
      <c r="P58">
        <f t="shared" si="6"/>
        <v>7</v>
      </c>
      <c r="Q58">
        <f t="shared" si="7"/>
        <v>3.6666666666666665</v>
      </c>
      <c r="R58">
        <f t="shared" si="8"/>
        <v>4.9328828623162471</v>
      </c>
      <c r="S58">
        <f t="shared" si="9"/>
        <v>4.630814663149935</v>
      </c>
    </row>
    <row r="59" spans="1:19" x14ac:dyDescent="0.2">
      <c r="B59" s="11">
        <v>9.7222222222222224E-2</v>
      </c>
      <c r="C59" s="12">
        <v>30</v>
      </c>
      <c r="D59" s="12">
        <v>46</v>
      </c>
      <c r="E59" s="12">
        <v>30</v>
      </c>
      <c r="F59" s="12">
        <v>47</v>
      </c>
      <c r="G59" s="12">
        <v>47</v>
      </c>
      <c r="H59" s="12">
        <v>38</v>
      </c>
      <c r="I59" s="12">
        <v>54</v>
      </c>
      <c r="J59">
        <f t="shared" si="0"/>
        <v>15</v>
      </c>
      <c r="K59">
        <f t="shared" si="1"/>
        <v>-2</v>
      </c>
      <c r="L59">
        <f t="shared" si="2"/>
        <v>7</v>
      </c>
      <c r="M59">
        <f t="shared" si="3"/>
        <v>6</v>
      </c>
      <c r="N59">
        <f t="shared" si="4"/>
        <v>3</v>
      </c>
      <c r="O59">
        <f t="shared" si="5"/>
        <v>11</v>
      </c>
      <c r="P59">
        <f t="shared" si="6"/>
        <v>6.666666666666667</v>
      </c>
      <c r="Q59">
        <f t="shared" si="7"/>
        <v>6.666666666666667</v>
      </c>
      <c r="R59">
        <f t="shared" si="8"/>
        <v>4.9103066208854118</v>
      </c>
      <c r="S59">
        <f t="shared" si="9"/>
        <v>2.333333333333333</v>
      </c>
    </row>
    <row r="60" spans="1:19" x14ac:dyDescent="0.2">
      <c r="B60" s="11">
        <v>0.1111111111111111</v>
      </c>
      <c r="C60" s="12">
        <v>30</v>
      </c>
      <c r="D60" s="12">
        <v>47</v>
      </c>
      <c r="E60" s="12">
        <v>36</v>
      </c>
      <c r="F60" s="12">
        <v>52</v>
      </c>
      <c r="G60" s="12">
        <v>39</v>
      </c>
      <c r="H60" s="12">
        <v>41</v>
      </c>
      <c r="I60" s="12">
        <v>63</v>
      </c>
      <c r="J60">
        <f t="shared" si="0"/>
        <v>16</v>
      </c>
      <c r="K60">
        <f t="shared" si="1"/>
        <v>4</v>
      </c>
      <c r="L60">
        <f t="shared" si="2"/>
        <v>12</v>
      </c>
      <c r="M60">
        <f t="shared" si="3"/>
        <v>-2</v>
      </c>
      <c r="N60">
        <f t="shared" si="4"/>
        <v>6</v>
      </c>
      <c r="O60">
        <f t="shared" si="5"/>
        <v>20</v>
      </c>
      <c r="P60">
        <f t="shared" si="6"/>
        <v>10.666666666666666</v>
      </c>
      <c r="Q60">
        <f t="shared" si="7"/>
        <v>8</v>
      </c>
      <c r="R60">
        <f t="shared" si="8"/>
        <v>3.5276684147527879</v>
      </c>
      <c r="S60">
        <f t="shared" si="9"/>
        <v>6.4291005073286369</v>
      </c>
    </row>
    <row r="61" spans="1:19" x14ac:dyDescent="0.2">
      <c r="B61" s="11">
        <v>0.125</v>
      </c>
      <c r="C61" s="12">
        <v>30</v>
      </c>
      <c r="D61" s="12">
        <v>31</v>
      </c>
      <c r="E61" s="12">
        <v>31</v>
      </c>
      <c r="F61" s="12">
        <v>51</v>
      </c>
      <c r="G61" s="12">
        <v>34</v>
      </c>
      <c r="H61" s="12">
        <v>45</v>
      </c>
      <c r="I61" s="12">
        <v>56</v>
      </c>
      <c r="J61">
        <f t="shared" si="0"/>
        <v>0</v>
      </c>
      <c r="K61">
        <f t="shared" si="1"/>
        <v>-1</v>
      </c>
      <c r="L61">
        <f t="shared" si="2"/>
        <v>11</v>
      </c>
      <c r="M61">
        <f t="shared" si="3"/>
        <v>-7</v>
      </c>
      <c r="N61">
        <f t="shared" si="4"/>
        <v>10</v>
      </c>
      <c r="O61">
        <f t="shared" si="5"/>
        <v>13</v>
      </c>
      <c r="P61">
        <f t="shared" si="6"/>
        <v>3.3333333333333335</v>
      </c>
      <c r="Q61">
        <f t="shared" si="7"/>
        <v>5.333333333333333</v>
      </c>
      <c r="R61">
        <f t="shared" si="8"/>
        <v>3.844187531556932</v>
      </c>
      <c r="S61">
        <f t="shared" si="9"/>
        <v>6.2271805640898021</v>
      </c>
    </row>
    <row r="62" spans="1:19" x14ac:dyDescent="0.2">
      <c r="B62" s="11">
        <v>0.1388888888888889</v>
      </c>
      <c r="C62" s="12">
        <v>30</v>
      </c>
      <c r="D62" s="12">
        <v>37</v>
      </c>
      <c r="E62" s="12">
        <v>39</v>
      </c>
      <c r="F62" s="12">
        <v>42</v>
      </c>
      <c r="G62" s="12">
        <v>50</v>
      </c>
      <c r="H62" s="12">
        <v>47</v>
      </c>
      <c r="I62" s="12">
        <v>54</v>
      </c>
      <c r="J62">
        <f t="shared" si="0"/>
        <v>6</v>
      </c>
      <c r="K62">
        <f t="shared" si="1"/>
        <v>7</v>
      </c>
      <c r="L62">
        <f t="shared" si="2"/>
        <v>2</v>
      </c>
      <c r="M62">
        <f t="shared" si="3"/>
        <v>9</v>
      </c>
      <c r="N62">
        <f t="shared" si="4"/>
        <v>12</v>
      </c>
      <c r="O62">
        <f t="shared" si="5"/>
        <v>11</v>
      </c>
      <c r="P62">
        <f t="shared" si="6"/>
        <v>5</v>
      </c>
      <c r="Q62">
        <f t="shared" si="7"/>
        <v>10.666666666666666</v>
      </c>
      <c r="R62">
        <f t="shared" si="8"/>
        <v>1.5275252316519468</v>
      </c>
      <c r="S62">
        <f t="shared" si="9"/>
        <v>0.88191710368819876</v>
      </c>
    </row>
    <row r="63" spans="1:19" x14ac:dyDescent="0.2">
      <c r="B63" s="11">
        <v>0.15277777777777776</v>
      </c>
      <c r="C63" s="12">
        <v>30</v>
      </c>
      <c r="D63" s="12">
        <v>45</v>
      </c>
      <c r="E63" s="12">
        <v>42</v>
      </c>
      <c r="F63" s="12">
        <v>56</v>
      </c>
      <c r="G63" s="12">
        <v>41</v>
      </c>
      <c r="H63" s="12">
        <v>42</v>
      </c>
      <c r="I63" s="12">
        <v>65</v>
      </c>
      <c r="J63">
        <f t="shared" si="0"/>
        <v>14</v>
      </c>
      <c r="K63">
        <f t="shared" si="1"/>
        <v>10</v>
      </c>
      <c r="L63">
        <f t="shared" si="2"/>
        <v>16</v>
      </c>
      <c r="M63">
        <f t="shared" si="3"/>
        <v>0</v>
      </c>
      <c r="N63">
        <f t="shared" si="4"/>
        <v>7</v>
      </c>
      <c r="O63">
        <f t="shared" si="5"/>
        <v>22</v>
      </c>
      <c r="P63">
        <f t="shared" si="6"/>
        <v>13.333333333333334</v>
      </c>
      <c r="Q63">
        <f t="shared" si="7"/>
        <v>9.6666666666666661</v>
      </c>
      <c r="R63">
        <f t="shared" si="8"/>
        <v>1.7638342073763922</v>
      </c>
      <c r="S63">
        <f t="shared" si="9"/>
        <v>6.4893074446439289</v>
      </c>
    </row>
    <row r="64" spans="1:19" x14ac:dyDescent="0.2">
      <c r="B64" s="11">
        <v>0.16666666666666666</v>
      </c>
      <c r="C64" s="12">
        <v>30</v>
      </c>
      <c r="D64" s="12">
        <v>36</v>
      </c>
      <c r="E64" s="12">
        <v>40</v>
      </c>
      <c r="F64" s="12">
        <v>50</v>
      </c>
      <c r="G64" s="12">
        <v>44</v>
      </c>
      <c r="H64" s="12">
        <v>45</v>
      </c>
      <c r="I64" s="12">
        <v>61</v>
      </c>
      <c r="J64">
        <f t="shared" si="0"/>
        <v>5</v>
      </c>
      <c r="K64">
        <f t="shared" si="1"/>
        <v>8</v>
      </c>
      <c r="L64">
        <f t="shared" si="2"/>
        <v>10</v>
      </c>
      <c r="M64">
        <f t="shared" si="3"/>
        <v>3</v>
      </c>
      <c r="N64">
        <f t="shared" si="4"/>
        <v>10</v>
      </c>
      <c r="O64">
        <f t="shared" si="5"/>
        <v>18</v>
      </c>
      <c r="P64">
        <f t="shared" si="6"/>
        <v>7.666666666666667</v>
      </c>
      <c r="Q64">
        <f t="shared" si="7"/>
        <v>10.333333333333334</v>
      </c>
      <c r="R64">
        <f t="shared" si="8"/>
        <v>1.4529663145135574</v>
      </c>
      <c r="S64">
        <f t="shared" si="9"/>
        <v>4.3333333333333339</v>
      </c>
    </row>
    <row r="65" spans="1:26" x14ac:dyDescent="0.2">
      <c r="B65" s="11">
        <v>0.18055555555555555</v>
      </c>
      <c r="C65" s="12">
        <v>30</v>
      </c>
      <c r="D65" s="12">
        <v>39</v>
      </c>
      <c r="E65" s="12">
        <v>39</v>
      </c>
      <c r="F65" s="12">
        <v>47</v>
      </c>
      <c r="G65" s="12">
        <v>39</v>
      </c>
      <c r="H65" s="12">
        <v>51</v>
      </c>
      <c r="I65" s="12">
        <v>67</v>
      </c>
      <c r="J65">
        <f t="shared" si="0"/>
        <v>8</v>
      </c>
      <c r="K65">
        <f t="shared" si="1"/>
        <v>7</v>
      </c>
      <c r="L65">
        <f t="shared" si="2"/>
        <v>7</v>
      </c>
      <c r="M65">
        <f t="shared" si="3"/>
        <v>-2</v>
      </c>
      <c r="N65">
        <f t="shared" si="4"/>
        <v>16</v>
      </c>
      <c r="O65">
        <f t="shared" si="5"/>
        <v>24</v>
      </c>
      <c r="P65">
        <f t="shared" si="6"/>
        <v>7.333333333333333</v>
      </c>
      <c r="Q65">
        <f t="shared" si="7"/>
        <v>12.666666666666666</v>
      </c>
      <c r="R65">
        <f t="shared" si="8"/>
        <v>0.33333333333333337</v>
      </c>
      <c r="S65">
        <f t="shared" si="9"/>
        <v>7.688375063113865</v>
      </c>
    </row>
    <row r="66" spans="1:26" x14ac:dyDescent="0.2">
      <c r="B66" s="11">
        <v>0.19444444444444445</v>
      </c>
      <c r="C66" s="12">
        <v>30</v>
      </c>
      <c r="D66" s="12">
        <v>46</v>
      </c>
      <c r="E66" s="12">
        <v>35</v>
      </c>
      <c r="F66" s="12">
        <v>45</v>
      </c>
      <c r="G66" s="12">
        <v>44</v>
      </c>
      <c r="H66" s="12">
        <v>43</v>
      </c>
      <c r="I66" s="12">
        <v>69</v>
      </c>
      <c r="J66">
        <f t="shared" si="0"/>
        <v>15</v>
      </c>
      <c r="K66">
        <f t="shared" si="1"/>
        <v>3</v>
      </c>
      <c r="L66">
        <f t="shared" si="2"/>
        <v>5</v>
      </c>
      <c r="M66">
        <f t="shared" si="3"/>
        <v>3</v>
      </c>
      <c r="N66">
        <f t="shared" si="4"/>
        <v>8</v>
      </c>
      <c r="O66">
        <f t="shared" si="5"/>
        <v>26</v>
      </c>
      <c r="P66">
        <f t="shared" si="6"/>
        <v>7.666666666666667</v>
      </c>
      <c r="Q66">
        <f t="shared" si="7"/>
        <v>12.333333333333334</v>
      </c>
      <c r="R66">
        <f t="shared" si="8"/>
        <v>3.711842908553348</v>
      </c>
      <c r="S66">
        <f t="shared" si="9"/>
        <v>6.9841089465856552</v>
      </c>
    </row>
    <row r="67" spans="1:26" x14ac:dyDescent="0.2">
      <c r="B67" s="11">
        <v>0.20833333333333334</v>
      </c>
      <c r="C67" s="12">
        <v>30</v>
      </c>
      <c r="D67" s="12">
        <v>51</v>
      </c>
      <c r="E67" s="12">
        <v>40</v>
      </c>
      <c r="F67" s="12">
        <v>53</v>
      </c>
      <c r="G67" s="12">
        <v>47</v>
      </c>
      <c r="H67" s="12">
        <v>48</v>
      </c>
      <c r="I67" s="12">
        <v>57</v>
      </c>
      <c r="J67">
        <f t="shared" si="0"/>
        <v>20</v>
      </c>
      <c r="K67">
        <f t="shared" si="1"/>
        <v>8</v>
      </c>
      <c r="L67">
        <f t="shared" si="2"/>
        <v>13</v>
      </c>
      <c r="M67">
        <f t="shared" si="3"/>
        <v>6</v>
      </c>
      <c r="N67">
        <f t="shared" si="4"/>
        <v>13</v>
      </c>
      <c r="O67">
        <f t="shared" si="5"/>
        <v>14</v>
      </c>
      <c r="P67">
        <f t="shared" si="6"/>
        <v>13.666666666666666</v>
      </c>
      <c r="Q67">
        <f t="shared" si="7"/>
        <v>11</v>
      </c>
      <c r="R67">
        <f t="shared" si="8"/>
        <v>3.4801021696368495</v>
      </c>
      <c r="S67">
        <f t="shared" si="9"/>
        <v>2.5166114784235836</v>
      </c>
    </row>
    <row r="68" spans="1:26" x14ac:dyDescent="0.2">
      <c r="B68" s="11">
        <v>0.22222222222222221</v>
      </c>
      <c r="C68" s="12">
        <v>30</v>
      </c>
      <c r="D68" s="12">
        <v>34</v>
      </c>
      <c r="E68" s="12">
        <v>39</v>
      </c>
      <c r="F68" s="12">
        <v>49</v>
      </c>
      <c r="G68" s="12">
        <v>41</v>
      </c>
      <c r="H68" s="12">
        <v>45</v>
      </c>
      <c r="I68" s="12">
        <v>60</v>
      </c>
      <c r="J68">
        <f t="shared" si="0"/>
        <v>3</v>
      </c>
      <c r="K68">
        <f t="shared" si="1"/>
        <v>7</v>
      </c>
      <c r="L68">
        <f t="shared" si="2"/>
        <v>9</v>
      </c>
      <c r="M68">
        <f t="shared" si="3"/>
        <v>0</v>
      </c>
      <c r="N68">
        <f t="shared" si="4"/>
        <v>10</v>
      </c>
      <c r="O68">
        <f t="shared" si="5"/>
        <v>17</v>
      </c>
      <c r="P68">
        <f t="shared" si="6"/>
        <v>6.333333333333333</v>
      </c>
      <c r="Q68">
        <f t="shared" si="7"/>
        <v>9</v>
      </c>
      <c r="R68">
        <f t="shared" si="8"/>
        <v>1.763834207376394</v>
      </c>
      <c r="S68">
        <f t="shared" si="9"/>
        <v>4.9328828623162471</v>
      </c>
    </row>
    <row r="69" spans="1:26" x14ac:dyDescent="0.2">
      <c r="B69" s="11">
        <v>0.23611111111111113</v>
      </c>
      <c r="C69" s="12">
        <v>30</v>
      </c>
      <c r="D69" s="12">
        <v>37</v>
      </c>
      <c r="E69" s="12">
        <v>38</v>
      </c>
      <c r="F69" s="12">
        <v>45</v>
      </c>
      <c r="G69" s="12">
        <v>44</v>
      </c>
      <c r="H69" s="12">
        <v>42</v>
      </c>
      <c r="I69" s="12">
        <v>57</v>
      </c>
      <c r="J69">
        <f t="shared" si="0"/>
        <v>6</v>
      </c>
      <c r="K69">
        <f t="shared" si="1"/>
        <v>6</v>
      </c>
      <c r="L69">
        <f t="shared" si="2"/>
        <v>5</v>
      </c>
      <c r="M69">
        <f t="shared" si="3"/>
        <v>3</v>
      </c>
      <c r="N69">
        <f t="shared" si="4"/>
        <v>7</v>
      </c>
      <c r="O69">
        <f t="shared" si="5"/>
        <v>14</v>
      </c>
      <c r="P69">
        <f t="shared" si="6"/>
        <v>5.666666666666667</v>
      </c>
      <c r="Q69">
        <f t="shared" si="7"/>
        <v>8</v>
      </c>
      <c r="R69">
        <f t="shared" si="8"/>
        <v>0.33333333333333337</v>
      </c>
      <c r="S69">
        <f t="shared" si="9"/>
        <v>3.2145502536643185</v>
      </c>
    </row>
    <row r="70" spans="1:26" x14ac:dyDescent="0.2">
      <c r="B70" s="11">
        <v>0.25</v>
      </c>
      <c r="C70" s="12">
        <v>30</v>
      </c>
      <c r="D70" s="12">
        <v>34</v>
      </c>
      <c r="E70" s="12">
        <v>39</v>
      </c>
      <c r="F70" s="12">
        <v>49</v>
      </c>
      <c r="G70" s="12">
        <v>54</v>
      </c>
      <c r="H70" s="12">
        <v>51</v>
      </c>
      <c r="I70" s="12">
        <v>70</v>
      </c>
      <c r="J70">
        <f t="shared" si="0"/>
        <v>3</v>
      </c>
      <c r="K70">
        <f t="shared" si="1"/>
        <v>7</v>
      </c>
      <c r="L70">
        <f t="shared" si="2"/>
        <v>9</v>
      </c>
      <c r="M70">
        <f t="shared" si="3"/>
        <v>13</v>
      </c>
      <c r="N70">
        <f t="shared" si="4"/>
        <v>16</v>
      </c>
      <c r="O70">
        <f t="shared" si="5"/>
        <v>27</v>
      </c>
      <c r="P70">
        <f t="shared" si="6"/>
        <v>6.333333333333333</v>
      </c>
      <c r="Q70">
        <f t="shared" si="7"/>
        <v>18.666666666666668</v>
      </c>
      <c r="R70">
        <f t="shared" si="8"/>
        <v>1.763834207376394</v>
      </c>
      <c r="S70">
        <f t="shared" si="9"/>
        <v>4.2557151116012371</v>
      </c>
    </row>
    <row r="71" spans="1:26" x14ac:dyDescent="0.2">
      <c r="B71" s="11">
        <v>0.2638888888888889</v>
      </c>
      <c r="C71" s="12">
        <v>30</v>
      </c>
      <c r="D71" s="12">
        <v>38</v>
      </c>
      <c r="E71" s="12">
        <v>45</v>
      </c>
      <c r="F71" s="12">
        <v>47</v>
      </c>
      <c r="G71" s="12">
        <v>44</v>
      </c>
      <c r="H71" s="12">
        <v>59</v>
      </c>
      <c r="I71" s="12">
        <v>76</v>
      </c>
      <c r="J71">
        <f t="shared" si="0"/>
        <v>7</v>
      </c>
      <c r="K71">
        <f t="shared" si="1"/>
        <v>13</v>
      </c>
      <c r="L71">
        <f t="shared" si="2"/>
        <v>7</v>
      </c>
      <c r="M71">
        <f t="shared" si="3"/>
        <v>3</v>
      </c>
      <c r="N71">
        <f t="shared" si="4"/>
        <v>24</v>
      </c>
      <c r="O71">
        <f t="shared" si="5"/>
        <v>33</v>
      </c>
      <c r="P71">
        <f t="shared" si="6"/>
        <v>9</v>
      </c>
      <c r="Q71">
        <f t="shared" si="7"/>
        <v>20</v>
      </c>
      <c r="R71">
        <f t="shared" si="8"/>
        <v>2</v>
      </c>
      <c r="S71">
        <f t="shared" si="9"/>
        <v>8.8881944173155887</v>
      </c>
    </row>
    <row r="72" spans="1:26" x14ac:dyDescent="0.2">
      <c r="B72" s="11">
        <v>0.27777777777777779</v>
      </c>
      <c r="C72" s="12">
        <v>30</v>
      </c>
      <c r="D72" s="12">
        <v>42</v>
      </c>
      <c r="E72" s="12">
        <v>40</v>
      </c>
      <c r="F72" s="12">
        <v>48</v>
      </c>
      <c r="G72" s="12">
        <v>50</v>
      </c>
      <c r="H72" s="12">
        <v>46</v>
      </c>
      <c r="I72" s="12">
        <v>73</v>
      </c>
      <c r="J72">
        <f t="shared" si="0"/>
        <v>11</v>
      </c>
      <c r="K72">
        <f t="shared" si="1"/>
        <v>8</v>
      </c>
      <c r="L72">
        <f t="shared" si="2"/>
        <v>8</v>
      </c>
      <c r="M72">
        <f t="shared" si="3"/>
        <v>9</v>
      </c>
      <c r="N72">
        <f t="shared" si="4"/>
        <v>11</v>
      </c>
      <c r="O72">
        <f t="shared" si="5"/>
        <v>30</v>
      </c>
      <c r="P72">
        <f t="shared" si="6"/>
        <v>9</v>
      </c>
      <c r="Q72">
        <f t="shared" si="7"/>
        <v>16.666666666666668</v>
      </c>
      <c r="R72">
        <f t="shared" si="8"/>
        <v>1</v>
      </c>
      <c r="S72">
        <f t="shared" si="9"/>
        <v>6.6916199666282434</v>
      </c>
    </row>
    <row r="73" spans="1:26" x14ac:dyDescent="0.2">
      <c r="B73" s="11">
        <v>0.29166666666666669</v>
      </c>
      <c r="C73" s="12">
        <v>30</v>
      </c>
      <c r="D73" s="12">
        <v>42</v>
      </c>
      <c r="E73" s="12">
        <v>35</v>
      </c>
      <c r="F73" s="12">
        <v>45</v>
      </c>
      <c r="G73" s="12">
        <v>48</v>
      </c>
      <c r="H73" s="12">
        <v>53</v>
      </c>
      <c r="I73" s="12">
        <v>75</v>
      </c>
      <c r="J73">
        <f t="shared" si="0"/>
        <v>11</v>
      </c>
      <c r="K73">
        <f t="shared" si="1"/>
        <v>3</v>
      </c>
      <c r="L73">
        <f t="shared" si="2"/>
        <v>5</v>
      </c>
      <c r="M73">
        <f t="shared" si="3"/>
        <v>7</v>
      </c>
      <c r="N73">
        <f t="shared" si="4"/>
        <v>18</v>
      </c>
      <c r="O73">
        <f t="shared" si="5"/>
        <v>32</v>
      </c>
      <c r="P73">
        <f t="shared" si="6"/>
        <v>6.333333333333333</v>
      </c>
      <c r="Q73">
        <f t="shared" si="7"/>
        <v>19</v>
      </c>
      <c r="R73">
        <f t="shared" si="8"/>
        <v>2.4037008503093267</v>
      </c>
      <c r="S73">
        <f t="shared" si="9"/>
        <v>7.2341781380702352</v>
      </c>
    </row>
    <row r="74" spans="1:26" x14ac:dyDescent="0.2">
      <c r="B74" s="11">
        <v>0.30555555555555552</v>
      </c>
      <c r="C74" s="12">
        <v>30</v>
      </c>
      <c r="D74" s="12">
        <v>47</v>
      </c>
      <c r="E74" s="12">
        <v>36</v>
      </c>
      <c r="F74" s="12">
        <v>41</v>
      </c>
      <c r="G74" s="12">
        <v>57</v>
      </c>
      <c r="H74" s="12">
        <v>57</v>
      </c>
      <c r="I74" s="12">
        <v>56</v>
      </c>
      <c r="J74">
        <f t="shared" si="0"/>
        <v>16</v>
      </c>
      <c r="K74">
        <f t="shared" si="1"/>
        <v>4</v>
      </c>
      <c r="L74">
        <f t="shared" si="2"/>
        <v>1</v>
      </c>
      <c r="M74">
        <f t="shared" si="3"/>
        <v>16</v>
      </c>
      <c r="N74">
        <f t="shared" si="4"/>
        <v>22</v>
      </c>
      <c r="O74">
        <f t="shared" si="5"/>
        <v>13</v>
      </c>
      <c r="P74">
        <f t="shared" si="6"/>
        <v>7</v>
      </c>
      <c r="Q74">
        <f t="shared" si="7"/>
        <v>17</v>
      </c>
      <c r="R74">
        <f t="shared" si="8"/>
        <v>4.5825756949558407</v>
      </c>
      <c r="S74">
        <f t="shared" si="9"/>
        <v>2.6457513110645907</v>
      </c>
    </row>
    <row r="75" spans="1:26" x14ac:dyDescent="0.2">
      <c r="B75" s="11">
        <v>0.31944444444444448</v>
      </c>
      <c r="C75" s="12">
        <v>30</v>
      </c>
      <c r="D75" s="12">
        <v>47</v>
      </c>
      <c r="E75" s="12">
        <v>42</v>
      </c>
      <c r="F75" s="12">
        <v>53</v>
      </c>
      <c r="G75" s="12">
        <v>58</v>
      </c>
      <c r="H75" s="12">
        <v>40</v>
      </c>
      <c r="I75" s="12">
        <v>56</v>
      </c>
      <c r="J75">
        <f t="shared" si="0"/>
        <v>16</v>
      </c>
      <c r="K75">
        <f t="shared" si="1"/>
        <v>10</v>
      </c>
      <c r="L75">
        <f t="shared" si="2"/>
        <v>13</v>
      </c>
      <c r="M75">
        <f t="shared" si="3"/>
        <v>17</v>
      </c>
      <c r="N75">
        <f t="shared" si="4"/>
        <v>5</v>
      </c>
      <c r="O75">
        <f t="shared" si="5"/>
        <v>13</v>
      </c>
      <c r="P75">
        <f t="shared" si="6"/>
        <v>13</v>
      </c>
      <c r="Q75">
        <f t="shared" si="7"/>
        <v>11.666666666666666</v>
      </c>
      <c r="R75">
        <f t="shared" si="8"/>
        <v>1.7320508075688774</v>
      </c>
      <c r="S75">
        <f t="shared" si="9"/>
        <v>3.5276684147527879</v>
      </c>
    </row>
    <row r="76" spans="1:26" x14ac:dyDescent="0.2">
      <c r="B76" s="11">
        <v>0.33333333333333331</v>
      </c>
      <c r="C76" s="12">
        <v>30</v>
      </c>
      <c r="D76" s="12">
        <v>35</v>
      </c>
      <c r="E76" s="12">
        <v>37</v>
      </c>
      <c r="F76" s="12">
        <v>34</v>
      </c>
      <c r="G76" s="12">
        <v>48</v>
      </c>
      <c r="H76" s="12">
        <v>49</v>
      </c>
      <c r="I76" s="12">
        <v>67</v>
      </c>
      <c r="J76">
        <f t="shared" si="0"/>
        <v>4</v>
      </c>
      <c r="K76">
        <f t="shared" si="1"/>
        <v>5</v>
      </c>
      <c r="L76">
        <f t="shared" si="2"/>
        <v>-6</v>
      </c>
      <c r="M76">
        <f t="shared" si="3"/>
        <v>7</v>
      </c>
      <c r="N76">
        <f t="shared" si="4"/>
        <v>14</v>
      </c>
      <c r="O76">
        <f t="shared" si="5"/>
        <v>24</v>
      </c>
      <c r="P76">
        <f t="shared" si="6"/>
        <v>1</v>
      </c>
      <c r="Q76">
        <f t="shared" si="7"/>
        <v>15</v>
      </c>
      <c r="R76">
        <f t="shared" si="8"/>
        <v>3.5118845842842461</v>
      </c>
      <c r="S76">
        <f t="shared" si="9"/>
        <v>4.9328828623162471</v>
      </c>
    </row>
    <row r="78" spans="1:26" x14ac:dyDescent="0.2">
      <c r="A78" s="4" t="s">
        <v>61</v>
      </c>
      <c r="B78" s="1"/>
    </row>
    <row r="80" spans="1:26" x14ac:dyDescent="0.2">
      <c r="B80" s="5"/>
      <c r="C80" s="6">
        <v>1</v>
      </c>
      <c r="D80" s="6">
        <v>2</v>
      </c>
      <c r="E80" s="6">
        <v>3</v>
      </c>
      <c r="F80" s="6">
        <v>4</v>
      </c>
      <c r="G80" s="6">
        <v>5</v>
      </c>
      <c r="H80" s="6">
        <v>6</v>
      </c>
      <c r="I80" s="6">
        <v>7</v>
      </c>
      <c r="J80" s="6">
        <v>8</v>
      </c>
      <c r="K80" s="6">
        <v>9</v>
      </c>
      <c r="L80" s="6">
        <v>10</v>
      </c>
      <c r="M80" s="6">
        <v>11</v>
      </c>
      <c r="N80" s="6">
        <v>12</v>
      </c>
      <c r="O80" s="6">
        <v>13</v>
      </c>
      <c r="P80" s="6">
        <v>14</v>
      </c>
      <c r="Q80" s="6">
        <v>15</v>
      </c>
      <c r="R80" s="6">
        <v>16</v>
      </c>
      <c r="S80" s="6">
        <v>17</v>
      </c>
      <c r="T80" s="6">
        <v>18</v>
      </c>
      <c r="U80" s="6">
        <v>19</v>
      </c>
      <c r="V80" s="6">
        <v>20</v>
      </c>
      <c r="W80" s="6">
        <v>21</v>
      </c>
      <c r="X80" s="6">
        <v>22</v>
      </c>
      <c r="Y80" s="6">
        <v>23</v>
      </c>
      <c r="Z80" s="6">
        <v>24</v>
      </c>
    </row>
    <row r="81" spans="2:27" ht="18" x14ac:dyDescent="0.2">
      <c r="B81" s="18" t="s">
        <v>35</v>
      </c>
      <c r="C81" s="13">
        <v>-850</v>
      </c>
      <c r="D81" s="13">
        <v>950</v>
      </c>
      <c r="E81" s="13">
        <v>-950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9" t="s">
        <v>62</v>
      </c>
    </row>
    <row r="82" spans="2:27" ht="18" x14ac:dyDescent="0.2">
      <c r="B82" s="19"/>
      <c r="C82" s="14">
        <v>1</v>
      </c>
      <c r="D82" s="14">
        <v>1</v>
      </c>
      <c r="E82" s="14">
        <v>1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9" t="s">
        <v>63</v>
      </c>
    </row>
    <row r="83" spans="2:27" ht="18" x14ac:dyDescent="0.2">
      <c r="B83" s="19"/>
      <c r="C83" s="15">
        <v>0.21527777777777779</v>
      </c>
      <c r="D83" s="15">
        <v>6.9444444444444441E-3</v>
      </c>
      <c r="E83" s="15">
        <v>0.3263888888888889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9" t="s">
        <v>64</v>
      </c>
    </row>
    <row r="84" spans="2:27" ht="18" x14ac:dyDescent="0.2">
      <c r="B84" s="20"/>
      <c r="C84" s="16">
        <v>0.22467592592592592</v>
      </c>
      <c r="D84" s="16">
        <v>0</v>
      </c>
      <c r="E84" s="16">
        <v>0.32894675925925926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9" t="s">
        <v>65</v>
      </c>
    </row>
    <row r="85" spans="2:27" ht="18" x14ac:dyDescent="0.2">
      <c r="B85" s="18" t="s">
        <v>38</v>
      </c>
      <c r="C85" s="13">
        <v>800</v>
      </c>
      <c r="D85" s="13">
        <v>-1600</v>
      </c>
      <c r="E85" s="13">
        <v>-950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9" t="s">
        <v>62</v>
      </c>
    </row>
    <row r="86" spans="2:27" ht="18" x14ac:dyDescent="0.2">
      <c r="B86" s="19"/>
      <c r="C86" s="14">
        <v>1</v>
      </c>
      <c r="D86" s="14">
        <v>1</v>
      </c>
      <c r="E86" s="14">
        <v>1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9" t="s">
        <v>63</v>
      </c>
    </row>
    <row r="87" spans="2:27" ht="18" x14ac:dyDescent="0.2">
      <c r="B87" s="19"/>
      <c r="C87" s="15">
        <v>0.13194444444444445</v>
      </c>
      <c r="D87" s="15">
        <v>4.8611111111111112E-2</v>
      </c>
      <c r="E87" s="15">
        <v>0.2986111111111111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9" t="s">
        <v>64</v>
      </c>
    </row>
    <row r="88" spans="2:27" ht="18" x14ac:dyDescent="0.2">
      <c r="B88" s="20"/>
      <c r="C88" s="16">
        <v>0.1310763888888889</v>
      </c>
      <c r="D88" s="16">
        <v>5.46875E-2</v>
      </c>
      <c r="E88" s="16">
        <v>0.31505787037037036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9" t="s">
        <v>65</v>
      </c>
    </row>
    <row r="89" spans="2:27" ht="18" x14ac:dyDescent="0.2">
      <c r="B89" s="18" t="s">
        <v>40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9" t="s">
        <v>62</v>
      </c>
    </row>
    <row r="90" spans="2:27" ht="18" x14ac:dyDescent="0.2">
      <c r="B90" s="19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9" t="s">
        <v>63</v>
      </c>
    </row>
    <row r="91" spans="2:27" ht="18" x14ac:dyDescent="0.2">
      <c r="B91" s="19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9" t="s">
        <v>64</v>
      </c>
    </row>
    <row r="92" spans="2:27" ht="18" x14ac:dyDescent="0.2">
      <c r="B92" s="20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9" t="s">
        <v>65</v>
      </c>
    </row>
    <row r="93" spans="2:27" ht="18" x14ac:dyDescent="0.2">
      <c r="B93" s="18" t="s">
        <v>41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9" t="s">
        <v>62</v>
      </c>
    </row>
    <row r="94" spans="2:27" ht="18" x14ac:dyDescent="0.2">
      <c r="B94" s="19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9" t="s">
        <v>63</v>
      </c>
    </row>
    <row r="95" spans="2:27" ht="18" x14ac:dyDescent="0.2">
      <c r="B95" s="19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9" t="s">
        <v>64</v>
      </c>
    </row>
    <row r="96" spans="2:27" ht="18" x14ac:dyDescent="0.2">
      <c r="B96" s="20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9" t="s">
        <v>65</v>
      </c>
    </row>
    <row r="97" spans="2:27" ht="18" x14ac:dyDescent="0.2">
      <c r="B97" s="18" t="s">
        <v>42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9" t="s">
        <v>62</v>
      </c>
    </row>
    <row r="98" spans="2:27" ht="18" x14ac:dyDescent="0.2">
      <c r="B98" s="19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9" t="s">
        <v>63</v>
      </c>
    </row>
    <row r="99" spans="2:27" ht="18" x14ac:dyDescent="0.2">
      <c r="B99" s="19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9" t="s">
        <v>64</v>
      </c>
    </row>
    <row r="100" spans="2:27" ht="18" x14ac:dyDescent="0.2">
      <c r="B100" s="20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9" t="s">
        <v>65</v>
      </c>
    </row>
    <row r="101" spans="2:27" ht="18" x14ac:dyDescent="0.2">
      <c r="B101" s="18" t="s">
        <v>43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9" t="s">
        <v>62</v>
      </c>
    </row>
    <row r="102" spans="2:27" ht="18" x14ac:dyDescent="0.2">
      <c r="B102" s="19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9" t="s">
        <v>63</v>
      </c>
    </row>
    <row r="103" spans="2:27" ht="18" x14ac:dyDescent="0.2">
      <c r="B103" s="19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9" t="s">
        <v>64</v>
      </c>
    </row>
    <row r="104" spans="2:27" ht="18" x14ac:dyDescent="0.2">
      <c r="B104" s="20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9" t="s">
        <v>65</v>
      </c>
    </row>
    <row r="105" spans="2:27" ht="18" x14ac:dyDescent="0.2">
      <c r="B105" s="18" t="s">
        <v>44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9" t="s">
        <v>62</v>
      </c>
    </row>
    <row r="106" spans="2:27" ht="18" x14ac:dyDescent="0.2">
      <c r="B106" s="19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9" t="s">
        <v>63</v>
      </c>
    </row>
    <row r="107" spans="2:27" ht="18" x14ac:dyDescent="0.2">
      <c r="B107" s="19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9" t="s">
        <v>64</v>
      </c>
    </row>
    <row r="108" spans="2:27" ht="18" x14ac:dyDescent="0.2">
      <c r="B108" s="20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9" t="s">
        <v>65</v>
      </c>
    </row>
    <row r="109" spans="2:27" ht="18" x14ac:dyDescent="0.2">
      <c r="B109" s="18" t="s">
        <v>45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9" t="s">
        <v>62</v>
      </c>
    </row>
    <row r="110" spans="2:27" ht="18" x14ac:dyDescent="0.2">
      <c r="B110" s="19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9" t="s">
        <v>63</v>
      </c>
    </row>
    <row r="111" spans="2:27" ht="18" x14ac:dyDescent="0.2">
      <c r="B111" s="19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9" t="s">
        <v>64</v>
      </c>
    </row>
    <row r="112" spans="2:27" ht="18" x14ac:dyDescent="0.2">
      <c r="B112" s="2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9" t="s">
        <v>65</v>
      </c>
    </row>
    <row r="113" spans="2:27" ht="18" x14ac:dyDescent="0.2">
      <c r="B113" s="18" t="s">
        <v>46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9" t="s">
        <v>62</v>
      </c>
    </row>
    <row r="114" spans="2:27" ht="18" x14ac:dyDescent="0.2">
      <c r="B114" s="19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9" t="s">
        <v>63</v>
      </c>
    </row>
    <row r="115" spans="2:27" ht="18" x14ac:dyDescent="0.2">
      <c r="B115" s="19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9" t="s">
        <v>64</v>
      </c>
    </row>
    <row r="116" spans="2:27" ht="18" x14ac:dyDescent="0.2">
      <c r="B116" s="20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9" t="s">
        <v>65</v>
      </c>
    </row>
    <row r="117" spans="2:27" ht="18" x14ac:dyDescent="0.2">
      <c r="B117" s="18" t="s">
        <v>47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9" t="s">
        <v>62</v>
      </c>
    </row>
    <row r="118" spans="2:27" ht="18" x14ac:dyDescent="0.2">
      <c r="B118" s="19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9" t="s">
        <v>63</v>
      </c>
    </row>
    <row r="119" spans="2:27" ht="18" x14ac:dyDescent="0.2">
      <c r="B119" s="19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9" t="s">
        <v>64</v>
      </c>
    </row>
    <row r="120" spans="2:27" ht="18" x14ac:dyDescent="0.2">
      <c r="B120" s="20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9" t="s">
        <v>65</v>
      </c>
    </row>
    <row r="121" spans="2:27" ht="18" x14ac:dyDescent="0.2">
      <c r="B121" s="18" t="s">
        <v>48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9" t="s">
        <v>62</v>
      </c>
    </row>
    <row r="122" spans="2:27" ht="18" x14ac:dyDescent="0.2">
      <c r="B122" s="19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9" t="s">
        <v>63</v>
      </c>
    </row>
    <row r="123" spans="2:27" ht="18" x14ac:dyDescent="0.2">
      <c r="B123" s="19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9" t="s">
        <v>64</v>
      </c>
    </row>
    <row r="124" spans="2:27" ht="18" x14ac:dyDescent="0.2">
      <c r="B124" s="20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9" t="s">
        <v>65</v>
      </c>
    </row>
    <row r="125" spans="2:27" ht="18" x14ac:dyDescent="0.2">
      <c r="B125" s="18" t="s">
        <v>49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9" t="s">
        <v>62</v>
      </c>
    </row>
    <row r="126" spans="2:27" ht="18" x14ac:dyDescent="0.2">
      <c r="B126" s="19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9" t="s">
        <v>63</v>
      </c>
    </row>
    <row r="127" spans="2:27" ht="18" x14ac:dyDescent="0.2">
      <c r="B127" s="19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9" t="s">
        <v>64</v>
      </c>
    </row>
    <row r="128" spans="2:27" ht="18" x14ac:dyDescent="0.2">
      <c r="B128" s="20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9" t="s">
        <v>65</v>
      </c>
    </row>
    <row r="129" spans="2:27" ht="18" x14ac:dyDescent="0.2">
      <c r="B129" s="18" t="s">
        <v>50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9" t="s">
        <v>62</v>
      </c>
    </row>
    <row r="130" spans="2:27" ht="18" x14ac:dyDescent="0.2">
      <c r="B130" s="19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9" t="s">
        <v>63</v>
      </c>
    </row>
    <row r="131" spans="2:27" ht="18" x14ac:dyDescent="0.2">
      <c r="B131" s="19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9" t="s">
        <v>64</v>
      </c>
    </row>
    <row r="132" spans="2:27" ht="18" x14ac:dyDescent="0.2">
      <c r="B132" s="20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9" t="s">
        <v>65</v>
      </c>
    </row>
    <row r="133" spans="2:27" ht="18" x14ac:dyDescent="0.2">
      <c r="B133" s="18" t="s">
        <v>51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9" t="s">
        <v>62</v>
      </c>
    </row>
    <row r="134" spans="2:27" ht="18" x14ac:dyDescent="0.2">
      <c r="B134" s="19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9" t="s">
        <v>63</v>
      </c>
    </row>
    <row r="135" spans="2:27" ht="18" x14ac:dyDescent="0.2">
      <c r="B135" s="19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9" t="s">
        <v>64</v>
      </c>
    </row>
    <row r="136" spans="2:27" ht="18" x14ac:dyDescent="0.2">
      <c r="B136" s="20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9" t="s">
        <v>65</v>
      </c>
    </row>
    <row r="137" spans="2:27" ht="18" x14ac:dyDescent="0.2">
      <c r="B137" s="18" t="s">
        <v>52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9" t="s">
        <v>62</v>
      </c>
    </row>
    <row r="138" spans="2:27" ht="18" x14ac:dyDescent="0.2">
      <c r="B138" s="19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9" t="s">
        <v>63</v>
      </c>
    </row>
    <row r="139" spans="2:27" ht="18" x14ac:dyDescent="0.2">
      <c r="B139" s="19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9" t="s">
        <v>64</v>
      </c>
    </row>
    <row r="140" spans="2:27" ht="18" x14ac:dyDescent="0.2">
      <c r="B140" s="20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9" t="s">
        <v>65</v>
      </c>
    </row>
    <row r="141" spans="2:27" ht="18" x14ac:dyDescent="0.2">
      <c r="B141" s="18" t="s">
        <v>53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9" t="s">
        <v>62</v>
      </c>
    </row>
    <row r="142" spans="2:27" ht="18" x14ac:dyDescent="0.2">
      <c r="B142" s="19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9" t="s">
        <v>63</v>
      </c>
    </row>
    <row r="143" spans="2:27" ht="18" x14ac:dyDescent="0.2">
      <c r="B143" s="19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9" t="s">
        <v>64</v>
      </c>
    </row>
    <row r="144" spans="2:27" ht="18" x14ac:dyDescent="0.2">
      <c r="B144" s="20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9" t="s">
        <v>65</v>
      </c>
    </row>
  </sheetData>
  <mergeCells count="16">
    <mergeCell ref="B101:B104"/>
    <mergeCell ref="B129:B132"/>
    <mergeCell ref="B133:B136"/>
    <mergeCell ref="B137:B140"/>
    <mergeCell ref="B141:B144"/>
    <mergeCell ref="B105:B108"/>
    <mergeCell ref="B109:B112"/>
    <mergeCell ref="B113:B116"/>
    <mergeCell ref="B117:B120"/>
    <mergeCell ref="B121:B124"/>
    <mergeCell ref="B125:B128"/>
    <mergeCell ref="B81:B84"/>
    <mergeCell ref="B85:B88"/>
    <mergeCell ref="B89:B92"/>
    <mergeCell ref="B93:B96"/>
    <mergeCell ref="B97:B100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Kirbylab</dc:creator>
  <cp:lastModifiedBy>Kirbylab</cp:lastModifiedBy>
  <dcterms:created xsi:type="dcterms:W3CDTF">2011-01-18T20:51:17Z</dcterms:created>
  <dcterms:modified xsi:type="dcterms:W3CDTF">2023-04-07T00:34:07Z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