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F0008537-C248-426A-9A5F-6E479ED8D15A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MXW/vB6QbgAIPXLr3hwWn4grMA=="/>
    </ext>
  </extLst>
</workbook>
</file>

<file path=xl/calcChain.xml><?xml version="1.0" encoding="utf-8"?>
<calcChain xmlns="http://schemas.openxmlformats.org/spreadsheetml/2006/main">
  <c r="E131" i="1" l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E69" i="1"/>
  <c r="M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E13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Q69" i="1" l="1"/>
  <c r="G69" i="1"/>
  <c r="H69" i="1"/>
  <c r="I69" i="1"/>
  <c r="O69" i="1"/>
  <c r="P69" i="1"/>
  <c r="O131" i="1"/>
  <c r="G131" i="1"/>
  <c r="P131" i="1"/>
  <c r="H131" i="1"/>
  <c r="L13" i="1"/>
  <c r="S13" i="1"/>
  <c r="K13" i="1"/>
  <c r="N131" i="1"/>
  <c r="F131" i="1"/>
  <c r="R13" i="1"/>
  <c r="J13" i="1"/>
  <c r="M131" i="1"/>
  <c r="Q13" i="1"/>
  <c r="I13" i="1"/>
  <c r="L131" i="1"/>
  <c r="P13" i="1"/>
  <c r="H13" i="1"/>
  <c r="S131" i="1"/>
  <c r="K131" i="1"/>
  <c r="F13" i="1"/>
  <c r="G13" i="1"/>
  <c r="M13" i="1"/>
  <c r="I131" i="1"/>
  <c r="N13" i="1"/>
  <c r="J131" i="1"/>
  <c r="O13" i="1"/>
  <c r="Q131" i="1"/>
  <c r="R131" i="1"/>
  <c r="J69" i="1"/>
  <c r="R69" i="1"/>
  <c r="K69" i="1"/>
  <c r="S69" i="1"/>
  <c r="L69" i="1"/>
  <c r="F69" i="1"/>
  <c r="N69" i="1"/>
</calcChain>
</file>

<file path=xl/sharedStrings.xml><?xml version="1.0" encoding="utf-8"?>
<sst xmlns="http://schemas.openxmlformats.org/spreadsheetml/2006/main" count="137" uniqueCount="62">
  <si>
    <t>Sprint Sheet - 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</si>
  <si>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</si>
  <si>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</si>
  <si>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</si>
  <si>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</si>
  <si>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</si>
  <si>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</si>
  <si>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</si>
  <si>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</si>
  <si>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</si>
  <si>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</si>
  <si>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</si>
  <si>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</si>
  <si>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</si>
  <si>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</si>
  <si>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</si>
  <si>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</si>
  <si>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</si>
  <si>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</si>
  <si>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Day-14</t>
  </si>
  <si>
    <t>Architecture Diagram</t>
  </si>
  <si>
    <t>Deciding on the workflow</t>
  </si>
  <si>
    <t>UI Wireframes</t>
  </si>
  <si>
    <t>Working on mock UI screens</t>
  </si>
  <si>
    <t>Front End Technology Search</t>
  </si>
  <si>
    <t>Deciding on front end technology</t>
  </si>
  <si>
    <t>AWS Search</t>
  </si>
  <si>
    <t>Exploring aws deployment options</t>
  </si>
  <si>
    <t>Remaining Effort</t>
  </si>
  <si>
    <t>Ideal Trend</t>
  </si>
  <si>
    <t>Sprint Sheet - Sprint 2</t>
  </si>
  <si>
    <t>Admin UI Screen</t>
  </si>
  <si>
    <t xml:space="preserve">Customer Landing Page </t>
  </si>
  <si>
    <t>Backend Implementation</t>
  </si>
  <si>
    <t>Dashboard - Admin</t>
  </si>
  <si>
    <t>Dashboard UI component - Admin</t>
  </si>
  <si>
    <t>Sprint Sheet - Sprint 3</t>
  </si>
  <si>
    <t>Login functionality</t>
  </si>
  <si>
    <t>Integration of Backend with frontend for login screen</t>
  </si>
  <si>
    <t xml:space="preserve">Cloud - AWS EC2 cluster deployment </t>
  </si>
  <si>
    <t>Deployment on AWS EC2 cluster</t>
  </si>
  <si>
    <t>Customer UI Integration and Admin UI Integration</t>
  </si>
  <si>
    <t>Backend API integration with front end</t>
  </si>
  <si>
    <t xml:space="preserve"> </t>
  </si>
  <si>
    <t>Ishan</t>
  </si>
  <si>
    <t>Shaunak</t>
  </si>
  <si>
    <t>Tejas</t>
  </si>
  <si>
    <t>Jash</t>
  </si>
  <si>
    <t>Admin should be able to add a new flight</t>
  </si>
  <si>
    <t>Backend - API for creating a new booking</t>
  </si>
  <si>
    <t xml:space="preserve">Edit flight information - Admin </t>
  </si>
  <si>
    <t>Sprint sheet -Sprint 4</t>
  </si>
  <si>
    <t>Update Mileage Points - Backend</t>
  </si>
  <si>
    <t>Cancel a booking - Admin</t>
  </si>
  <si>
    <t>UI for admin dashboard</t>
  </si>
  <si>
    <t>Backend API for Updating the user booking</t>
  </si>
  <si>
    <t>Changing the price UI component - Admin</t>
  </si>
  <si>
    <t>Checkout - Backend</t>
  </si>
  <si>
    <t>UI screen for checkout</t>
  </si>
  <si>
    <t>Add new Flight UI component - Admin</t>
  </si>
  <si>
    <t>Customer registration and Login</t>
  </si>
  <si>
    <t>Customer Screen landing page / Customer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</si>
</sst>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b/>
      <sz val="20"/>
      <color theme="0"/>
      <name val="Calibri"/>
    </font>
    <font>
      <sz val="12"/>
      <name val="Arial"/>
    </font>
    <font>
      <sz val="12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6"/>
      <color theme="0"/>
      <name val="Calibri"/>
    </font>
    <font>
      <b/>
      <u/>
      <sz val="12"/>
      <color theme="1"/>
      <name val="Calibri"/>
    </font>
    <font>
      <sz val="11"/>
      <color rgb="FF000000"/>
      <name val="Inconsolata"/>
    </font>
    <font>
      <b/>
      <sz val="12"/>
      <color theme="1"/>
      <name val="Arial"/>
    </font>
    <font>
      <sz val="12"/>
      <color theme="1"/>
      <name val="Arial"/>
      <family val="2"/>
    </font>
    <font>
      <b/>
      <sz val="16"/>
      <color rgb="FFFF0000"/>
      <name val="Calibri"/>
      <family val="2"/>
    </font>
    <font>
      <sz val="12"/>
      <color rgb="FFFF0000"/>
      <name val="Arial"/>
      <family val="2"/>
    </font>
    <font>
      <sz val="12"/>
      <color theme="1"/>
      <name val="Calibri"/>
      <family val="2"/>
    </font>
    <font>
      <b/>
      <sz val="2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4" fillId="3" borderId="9" xfId="0" applyFont="1" applyFill="1" applyBorder="1" applyAlignment="1">
      <alignment horizontal="center" vertical="center"/>
    </xf>
    <xf numFmtId="16" fontId="5" fillId="3" borderId="10" xfId="0" applyNumberFormat="1" applyFont="1" applyFill="1" applyBorder="1" applyAlignment="1">
      <alignment horizontal="center" vertical="center"/>
    </xf>
    <xf numFmtId="16" fontId="5" fillId="3" borderId="1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6" fillId="4" borderId="22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" fillId="0" borderId="0" xfId="0" applyFont="1" applyAlignment="1"/>
    <xf numFmtId="0" fontId="0" fillId="0" borderId="23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2" fillId="0" borderId="12" xfId="0" applyFont="1" applyBorder="1"/>
    <xf numFmtId="0" fontId="4" fillId="3" borderId="7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3" borderId="8" xfId="0" applyFont="1" applyFill="1" applyBorder="1" applyAlignment="1">
      <alignment horizontal="center" vertical="center"/>
    </xf>
    <xf numFmtId="0" fontId="2" fillId="0" borderId="14" xfId="0" applyFont="1" applyBorder="1"/>
    <xf numFmtId="0" fontId="5" fillId="5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5" fillId="6" borderId="28" xfId="0" applyFont="1" applyFill="1" applyBorder="1" applyAlignment="1">
      <alignment horizontal="center" vertical="center"/>
    </xf>
    <xf numFmtId="0" fontId="2" fillId="0" borderId="29" xfId="0" applyFont="1" applyBorder="1"/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12" fillId="0" borderId="30" xfId="0" applyFont="1" applyFill="1" applyBorder="1" applyAlignment="1">
      <alignment vertical="top"/>
    </xf>
    <xf numFmtId="0" fontId="13" fillId="0" borderId="31" xfId="0" applyFont="1" applyFill="1" applyBorder="1" applyAlignment="1">
      <alignment vertical="top"/>
    </xf>
    <xf numFmtId="0" fontId="13" fillId="0" borderId="32" xfId="0" applyFont="1" applyFill="1" applyBorder="1" applyAlignment="1">
      <alignment vertical="top"/>
    </xf>
    <xf numFmtId="0" fontId="13" fillId="0" borderId="33" xfId="0" applyFont="1" applyFill="1" applyBorder="1" applyAlignment="1">
      <alignment vertical="top"/>
    </xf>
    <xf numFmtId="0" fontId="13" fillId="0" borderId="34" xfId="0" applyFont="1" applyFill="1" applyBorder="1" applyAlignment="1">
      <alignment vertical="top"/>
    </xf>
    <xf numFmtId="0" fontId="13" fillId="0" borderId="35" xfId="0" applyFont="1" applyFill="1" applyBorder="1" applyAlignment="1">
      <alignment vertical="top"/>
    </xf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33" xfId="0" applyFont="1" applyBorder="1" applyAlignment="1"/>
    <xf numFmtId="0" fontId="2" fillId="0" borderId="34" xfId="0" applyFont="1" applyBorder="1" applyAlignment="1"/>
    <xf numFmtId="0" fontId="2" fillId="0" borderId="35" xfId="0" applyFont="1" applyBorder="1" applyAlignment="1"/>
    <xf numFmtId="0" fontId="7" fillId="0" borderId="30" xfId="0" applyFont="1" applyFill="1" applyBorder="1" applyAlignment="1">
      <alignment vertical="center"/>
    </xf>
    <xf numFmtId="0" fontId="9" fillId="0" borderId="22" xfId="0" applyFont="1" applyFill="1" applyBorder="1"/>
    <xf numFmtId="0" fontId="14" fillId="0" borderId="1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" fontId="5" fillId="0" borderId="35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5" xfId="0" applyFont="1" applyBorder="1" applyAlignment="1"/>
    <xf numFmtId="0" fontId="5" fillId="0" borderId="3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5" fillId="0" borderId="35" xfId="0" applyFont="1" applyBorder="1" applyAlignment="1">
      <alignment vertical="top" wrapText="1"/>
    </xf>
    <xf numFmtId="0" fontId="1" fillId="0" borderId="35" xfId="0" applyFont="1" applyFill="1" applyBorder="1" applyAlignment="1">
      <alignment vertical="top"/>
    </xf>
    <xf numFmtId="0" fontId="2" fillId="0" borderId="5" xfId="0" applyFont="1" applyBorder="1" applyAlignment="1"/>
    <xf numFmtId="0" fontId="4" fillId="3" borderId="39" xfId="0" applyFont="1" applyFill="1" applyBorder="1" applyAlignment="1">
      <alignment horizontal="center" vertical="center"/>
    </xf>
    <xf numFmtId="0" fontId="2" fillId="0" borderId="40" xfId="0" applyFont="1" applyBorder="1"/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31" xfId="0" applyFont="1" applyFill="1" applyBorder="1" applyAlignment="1"/>
    <xf numFmtId="0" fontId="2" fillId="0" borderId="33" xfId="0" applyFont="1" applyFill="1" applyBorder="1" applyAlignment="1"/>
    <xf numFmtId="0" fontId="2" fillId="0" borderId="34" xfId="0" applyFont="1" applyFill="1" applyBorder="1" applyAlignment="1"/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2" fillId="0" borderId="35" xfId="0" applyFont="1" applyFill="1" applyBorder="1" applyAlignment="1"/>
    <xf numFmtId="0" fontId="0" fillId="0" borderId="35" xfId="0" applyFont="1" applyFill="1" applyBorder="1" applyAlignment="1"/>
    <xf numFmtId="0" fontId="0" fillId="0" borderId="35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2" fillId="0" borderId="46" xfId="0" applyFont="1" applyBorder="1"/>
    <xf numFmtId="0" fontId="2" fillId="0" borderId="47" xfId="0" applyFont="1" applyBorder="1"/>
    <xf numFmtId="0" fontId="4" fillId="3" borderId="48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16" fontId="5" fillId="3" borderId="48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5" fillId="3" borderId="48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16" fontId="5" fillId="3" borderId="49" xfId="0" applyNumberFormat="1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52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48</c:v>
                </c:pt>
                <c:pt idx="3">
                  <c:v>44</c:v>
                </c:pt>
                <c:pt idx="4">
                  <c:v>43</c:v>
                </c:pt>
                <c:pt idx="5">
                  <c:v>40</c:v>
                </c:pt>
                <c:pt idx="6">
                  <c:v>29</c:v>
                </c:pt>
                <c:pt idx="7">
                  <c:v>24</c:v>
                </c:pt>
                <c:pt idx="8">
                  <c:v>22</c:v>
                </c:pt>
                <c:pt idx="9">
                  <c:v>15</c:v>
                </c:pt>
                <c:pt idx="10">
                  <c:v>14</c:v>
                </c:pt>
                <c:pt idx="11">
                  <c:v>9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9345-9738-4F16ABDA6CD5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9-9345-9738-4F16ABD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231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56</c:v>
                </c:pt>
                <c:pt idx="1">
                  <c:v>40</c:v>
                </c:pt>
                <c:pt idx="2">
                  <c:v>34</c:v>
                </c:pt>
                <c:pt idx="3">
                  <c:v>26</c:v>
                </c:pt>
                <c:pt idx="4">
                  <c:v>20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4-7E46-8BDA-7BA42C01729B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Sheet1!$E$69:$S$69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7E46-8BDA-7BA42C01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36928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Sheet1!$E$188:$M$188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28</c:v>
                </c:pt>
                <c:pt idx="4">
                  <c:v>23</c:v>
                </c:pt>
                <c:pt idx="5">
                  <c:v>17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C-044A-8C96-9591C26597AE}"/>
            </c:ext>
          </c:extLst>
        </c:ser>
        <c:ser>
          <c:idx val="1"/>
          <c:order val="1"/>
          <c:tx>
            <c:v>Ideal Trend</c:v>
          </c:tx>
          <c:marker>
            <c:symbol val="none"/>
          </c:marker>
          <c:val>
            <c:numRef>
              <c:f>Sheet1!$E$189:$M$189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7-4954-895F-9468ACB1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Sheet1!$E$130:$S$130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53</c:v>
                </c:pt>
                <c:pt idx="5">
                  <c:v>50</c:v>
                </c:pt>
                <c:pt idx="6">
                  <c:v>44</c:v>
                </c:pt>
                <c:pt idx="7">
                  <c:v>41</c:v>
                </c:pt>
                <c:pt idx="8">
                  <c:v>33</c:v>
                </c:pt>
                <c:pt idx="9">
                  <c:v>27</c:v>
                </c:pt>
                <c:pt idx="10">
                  <c:v>26</c:v>
                </c:pt>
                <c:pt idx="11">
                  <c:v>17</c:v>
                </c:pt>
                <c:pt idx="12">
                  <c:v>16</c:v>
                </c:pt>
                <c:pt idx="13">
                  <c:v>11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1-5C4D-B216-E9F3CE960DD2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Day-14</c:v>
                </c:pt>
              </c:strCache>
            </c:strRef>
          </c:cat>
          <c:val>
            <c:numRef>
              <c:f>Sheet1!$E$131:$S$131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1-5C4D-B216-E9F3CE96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3701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 macro="">
      <xdr:nvGraphicFramePr>
        <xdr:cNvPr id="365124917" name="Chart 1">
          <a:extLst>
            <a:ext uri="{FF2B5EF4-FFF2-40B4-BE49-F238E27FC236}">
              <a16:creationId xmlns:a16="http://schemas.microsoft.com/office/drawing/2014/main" id="{00000000-0008-0000-0000-0000355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72</xdr:row>
      <xdr:rowOff>38100</xdr:rowOff>
    </xdr:from>
    <xdr:ext cx="17287875" cy="6238875"/>
    <xdr:graphicFrame macro="">
      <xdr:nvGraphicFramePr>
        <xdr:cNvPr id="913075189" name="Chart 2">
          <a:extLst>
            <a:ext uri="{FF2B5EF4-FFF2-40B4-BE49-F238E27FC236}">
              <a16:creationId xmlns:a16="http://schemas.microsoft.com/office/drawing/2014/main" id="{00000000-0008-0000-0000-0000F56B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190</xdr:row>
      <xdr:rowOff>5715</xdr:rowOff>
    </xdr:from>
    <xdr:ext cx="17287875" cy="6238875"/>
    <xdr:graphicFrame macro="">
      <xdr:nvGraphicFramePr>
        <xdr:cNvPr id="35032658" name="Chart 4">
          <a:extLst>
            <a:ext uri="{FF2B5EF4-FFF2-40B4-BE49-F238E27FC236}">
              <a16:creationId xmlns:a16="http://schemas.microsoft.com/office/drawing/2014/main" id="{00000000-0008-0000-0000-0000528E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132</xdr:row>
      <xdr:rowOff>163195</xdr:rowOff>
    </xdr:from>
    <xdr:ext cx="17287875" cy="6238875"/>
    <xdr:graphicFrame macro="">
      <xdr:nvGraphicFramePr>
        <xdr:cNvPr id="307570259" name="Chart 5">
          <a:extLst>
            <a:ext uri="{FF2B5EF4-FFF2-40B4-BE49-F238E27FC236}">
              <a16:creationId xmlns:a16="http://schemas.microsoft.com/office/drawing/2014/main" id="{00000000-0008-0000-0000-0000532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03"/>
  <sheetViews>
    <sheetView tabSelected="1" zoomScale="60" zoomScaleNormal="60" workbookViewId="0">
      <selection activeCell="Q170" sqref="Q170"/>
    </sheetView>
  </sheetViews>
  <sheetFormatPr defaultColWidth="11.33203125" defaultRowHeight="15" customHeight="1"/>
  <cols>
    <col min="1" max="1" width="11" customWidth="1"/>
    <col min="2" max="2" width="43.6640625" customWidth="1"/>
    <col min="3" max="3" width="44.6640625" customWidth="1"/>
    <col min="4" max="4" width="28.109375" customWidth="1"/>
    <col min="5" max="5" width="26.44140625" customWidth="1"/>
    <col min="6" max="19" width="11" customWidth="1"/>
    <col min="20" max="20" width="26.5546875" customWidth="1"/>
    <col min="21" max="24" width="11" customWidth="1"/>
    <col min="25" max="25" width="20.6640625" customWidth="1"/>
    <col min="26" max="30" width="11" customWidth="1"/>
  </cols>
  <sheetData>
    <row r="1" spans="2:30" ht="15.75" customHeight="1"/>
    <row r="2" spans="2:30" ht="33" customHeight="1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30" ht="15.75" customHeight="1">
      <c r="B3" s="40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41"/>
    </row>
    <row r="4" spans="2:30" ht="15.75" customHeight="1">
      <c r="B4" s="42" t="s">
        <v>1</v>
      </c>
      <c r="C4" s="44" t="s">
        <v>2</v>
      </c>
      <c r="D4" s="46" t="s">
        <v>3</v>
      </c>
      <c r="E4" s="1" t="s">
        <v>4</v>
      </c>
      <c r="F4" s="2">
        <v>44483</v>
      </c>
      <c r="G4" s="2">
        <v>44484</v>
      </c>
      <c r="H4" s="2">
        <v>44485</v>
      </c>
      <c r="I4" s="2">
        <v>44486</v>
      </c>
      <c r="J4" s="2">
        <v>44487</v>
      </c>
      <c r="K4" s="2">
        <v>44488</v>
      </c>
      <c r="L4" s="2">
        <v>44489</v>
      </c>
      <c r="M4" s="2">
        <v>44490</v>
      </c>
      <c r="N4" s="2">
        <v>44491</v>
      </c>
      <c r="O4" s="2">
        <v>44492</v>
      </c>
      <c r="P4" s="2">
        <v>44493</v>
      </c>
      <c r="Q4" s="2">
        <v>44494</v>
      </c>
      <c r="R4" s="2">
        <v>44495</v>
      </c>
      <c r="S4" s="3">
        <v>44496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2:30" ht="15.75" customHeight="1">
      <c r="B5" s="43"/>
      <c r="C5" s="45"/>
      <c r="D5" s="47"/>
      <c r="E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 t="s">
        <v>19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pans="2:30" ht="15.75" customHeight="1">
      <c r="B6" s="7" t="s">
        <v>20</v>
      </c>
      <c r="C6" s="7" t="s">
        <v>21</v>
      </c>
      <c r="D6" s="67" t="s">
        <v>44</v>
      </c>
      <c r="E6" s="8">
        <v>14</v>
      </c>
      <c r="F6" s="8"/>
      <c r="G6" s="9"/>
      <c r="H6" s="9">
        <v>2</v>
      </c>
      <c r="I6" s="9"/>
      <c r="J6" s="8">
        <v>1</v>
      </c>
      <c r="K6" s="10">
        <v>3</v>
      </c>
      <c r="L6" s="9">
        <v>2</v>
      </c>
      <c r="M6" s="8"/>
      <c r="N6" s="9"/>
      <c r="O6" s="8"/>
      <c r="P6" s="9">
        <v>3</v>
      </c>
      <c r="Q6" s="8">
        <v>2</v>
      </c>
      <c r="R6" s="9">
        <v>1</v>
      </c>
      <c r="S6" s="1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2:30" ht="15.75" customHeight="1">
      <c r="B7" s="12" t="s">
        <v>22</v>
      </c>
      <c r="C7" s="13" t="s">
        <v>23</v>
      </c>
      <c r="D7" s="68" t="s">
        <v>45</v>
      </c>
      <c r="E7" s="13">
        <v>14</v>
      </c>
      <c r="F7" s="14">
        <v>2</v>
      </c>
      <c r="G7" s="14">
        <v>2</v>
      </c>
      <c r="H7" s="13"/>
      <c r="I7" s="14"/>
      <c r="J7" s="14">
        <v>2</v>
      </c>
      <c r="K7" s="14"/>
      <c r="L7" s="13"/>
      <c r="M7" s="15">
        <v>2</v>
      </c>
      <c r="N7" s="15">
        <v>3</v>
      </c>
      <c r="O7" s="13"/>
      <c r="P7" s="14">
        <v>1</v>
      </c>
      <c r="Q7" s="13"/>
      <c r="R7" s="14">
        <v>2</v>
      </c>
      <c r="S7" s="16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2:30" ht="15.75" customHeight="1">
      <c r="B8" s="12" t="s">
        <v>24</v>
      </c>
      <c r="C8" s="13" t="s">
        <v>25</v>
      </c>
      <c r="D8" s="68" t="s">
        <v>46</v>
      </c>
      <c r="E8" s="13">
        <v>14</v>
      </c>
      <c r="F8" s="14">
        <v>3</v>
      </c>
      <c r="G8" s="14">
        <v>1</v>
      </c>
      <c r="H8" s="14">
        <v>2</v>
      </c>
      <c r="I8" s="13">
        <v>1</v>
      </c>
      <c r="J8" s="14"/>
      <c r="K8" s="14">
        <v>4</v>
      </c>
      <c r="L8" s="14"/>
      <c r="M8" s="14"/>
      <c r="N8" s="13">
        <v>2</v>
      </c>
      <c r="O8" s="13"/>
      <c r="P8" s="14">
        <v>1</v>
      </c>
      <c r="Q8" s="13"/>
      <c r="R8" s="14"/>
      <c r="S8" s="16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2:30" ht="15.75" customHeight="1">
      <c r="B9" s="12" t="s">
        <v>26</v>
      </c>
      <c r="C9" s="17" t="s">
        <v>27</v>
      </c>
      <c r="D9" s="68" t="s">
        <v>47</v>
      </c>
      <c r="E9" s="13">
        <v>14</v>
      </c>
      <c r="F9" s="14"/>
      <c r="G9" s="14"/>
      <c r="H9" s="14"/>
      <c r="I9" s="13"/>
      <c r="J9" s="13"/>
      <c r="K9" s="14">
        <v>4</v>
      </c>
      <c r="L9" s="14">
        <v>3</v>
      </c>
      <c r="M9" s="13"/>
      <c r="N9" s="14">
        <v>2</v>
      </c>
      <c r="O9" s="14">
        <v>1</v>
      </c>
      <c r="P9" s="13"/>
      <c r="Q9" s="14">
        <v>1</v>
      </c>
      <c r="R9" s="14">
        <v>2</v>
      </c>
      <c r="S9" s="16">
        <v>1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2:30" ht="15.75" customHeight="1">
      <c r="B10" s="12"/>
      <c r="C10" s="13"/>
      <c r="D10" s="13"/>
      <c r="E10" s="13"/>
      <c r="F10" s="13"/>
      <c r="G10" s="13"/>
      <c r="H10" s="13"/>
      <c r="I10" s="13"/>
      <c r="J10" s="13"/>
      <c r="K10" s="14"/>
      <c r="L10" s="13"/>
      <c r="M10" s="13"/>
      <c r="N10" s="13"/>
      <c r="O10" s="13"/>
      <c r="P10" s="13"/>
      <c r="Q10" s="14"/>
      <c r="R10" s="13"/>
      <c r="S10" s="18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2:30" ht="15.75" customHeight="1">
      <c r="B11" s="19"/>
      <c r="C11" s="20"/>
      <c r="D11" s="20"/>
      <c r="E11" s="20"/>
      <c r="F11" s="20"/>
      <c r="G11" s="21"/>
      <c r="H11" s="20"/>
      <c r="I11" s="20"/>
      <c r="J11" s="21"/>
      <c r="K11" s="20"/>
      <c r="L11" s="20"/>
      <c r="M11" s="20"/>
      <c r="N11" s="20"/>
      <c r="O11" s="21"/>
      <c r="P11" s="20"/>
      <c r="Q11" s="20"/>
      <c r="R11" s="20"/>
      <c r="S11" s="22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2:30" ht="15.75" customHeight="1">
      <c r="B12" s="48" t="s">
        <v>28</v>
      </c>
      <c r="C12" s="49"/>
      <c r="D12" s="23"/>
      <c r="E12" s="23">
        <f>SUM(E6:E11)</f>
        <v>56</v>
      </c>
      <c r="F12" s="23">
        <f t="shared" ref="F12:S12" si="0">E12-SUM(F6:F11)</f>
        <v>51</v>
      </c>
      <c r="G12" s="23">
        <f t="shared" si="0"/>
        <v>48</v>
      </c>
      <c r="H12" s="23">
        <f t="shared" si="0"/>
        <v>44</v>
      </c>
      <c r="I12" s="23">
        <f t="shared" si="0"/>
        <v>43</v>
      </c>
      <c r="J12" s="23">
        <f t="shared" si="0"/>
        <v>40</v>
      </c>
      <c r="K12" s="23">
        <f t="shared" si="0"/>
        <v>29</v>
      </c>
      <c r="L12" s="23">
        <f t="shared" si="0"/>
        <v>24</v>
      </c>
      <c r="M12" s="23">
        <f t="shared" si="0"/>
        <v>22</v>
      </c>
      <c r="N12" s="23">
        <f t="shared" si="0"/>
        <v>15</v>
      </c>
      <c r="O12" s="23">
        <f t="shared" si="0"/>
        <v>14</v>
      </c>
      <c r="P12" s="23">
        <f t="shared" si="0"/>
        <v>9</v>
      </c>
      <c r="Q12" s="23">
        <f t="shared" si="0"/>
        <v>6</v>
      </c>
      <c r="R12" s="23">
        <f t="shared" si="0"/>
        <v>1</v>
      </c>
      <c r="S12" s="24">
        <f t="shared" si="0"/>
        <v>0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2:30" ht="15.75" customHeight="1">
      <c r="B13" s="50" t="s">
        <v>29</v>
      </c>
      <c r="C13" s="51"/>
      <c r="D13" s="25"/>
      <c r="E13" s="25">
        <f>SUM(E6:E11)</f>
        <v>56</v>
      </c>
      <c r="F13" s="25">
        <f>$E$13-($E$13/14*1)</f>
        <v>52</v>
      </c>
      <c r="G13" s="25">
        <f>$E$13-($E$13/14*2)</f>
        <v>48</v>
      </c>
      <c r="H13" s="25">
        <f>$E$13-($E$13/14*3)</f>
        <v>44</v>
      </c>
      <c r="I13" s="25">
        <f>$E$13-($E$13/14*4)</f>
        <v>40</v>
      </c>
      <c r="J13" s="25">
        <f>$E$13-($E$13/14*5)</f>
        <v>36</v>
      </c>
      <c r="K13" s="25">
        <f>$E$13-($E$13/14*6)</f>
        <v>32</v>
      </c>
      <c r="L13" s="25">
        <f>$E$13-($E$13/14*7)</f>
        <v>28</v>
      </c>
      <c r="M13" s="25">
        <f>$E$13-($E$13/14*8)</f>
        <v>24</v>
      </c>
      <c r="N13" s="25">
        <f>$E$13-($E$13/14*9)</f>
        <v>20</v>
      </c>
      <c r="O13" s="25">
        <f>$E$13-($E$13/14*10)</f>
        <v>16</v>
      </c>
      <c r="P13" s="25">
        <f>$E$13-($E$13/14*11)</f>
        <v>12</v>
      </c>
      <c r="Q13" s="25">
        <f>$E$13-($E$13/14*12)</f>
        <v>8</v>
      </c>
      <c r="R13" s="25">
        <f>$E$13-($E$13/14*13)</f>
        <v>4</v>
      </c>
      <c r="S13" s="26">
        <f>$E$13-($E$13/14*14)</f>
        <v>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2:30" ht="15.75" customHeight="1"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2:30" ht="15.75" customHeight="1"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2:30" ht="15.75" customHeight="1"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6"/>
    </row>
    <row r="17" spans="12:30" ht="15.75" customHeight="1">
      <c r="L17" s="57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9"/>
    </row>
    <row r="18" spans="12:30" ht="15.75" customHeight="1"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2:30" ht="15.75" customHeight="1"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2:30" ht="15.75" customHeight="1">
      <c r="L20" s="33"/>
      <c r="M20" s="31"/>
      <c r="N20" s="31"/>
      <c r="O20" s="31"/>
      <c r="Q20" s="33"/>
      <c r="R20" s="31"/>
      <c r="S20" s="31"/>
      <c r="T20" s="31"/>
      <c r="U20" s="31"/>
      <c r="V20" s="33"/>
      <c r="W20" s="31"/>
      <c r="X20" s="31"/>
      <c r="Y20" s="31"/>
      <c r="Z20" s="31"/>
      <c r="AA20" s="33"/>
      <c r="AB20" s="31"/>
      <c r="AC20" s="31"/>
      <c r="AD20" s="31"/>
    </row>
    <row r="21" spans="12:30" ht="15.75" customHeight="1">
      <c r="L21" s="30"/>
      <c r="M21" s="31"/>
      <c r="N21" s="31"/>
      <c r="O21" s="31"/>
      <c r="Q21" s="30"/>
      <c r="R21" s="31"/>
      <c r="S21" s="31"/>
      <c r="T21" s="31"/>
      <c r="U21" s="31"/>
      <c r="V21" s="30"/>
      <c r="W21" s="31"/>
      <c r="X21" s="31"/>
      <c r="Y21" s="31"/>
      <c r="Z21" s="31"/>
      <c r="AA21" s="30"/>
      <c r="AB21" s="31"/>
      <c r="AC21" s="31"/>
      <c r="AD21" s="31"/>
    </row>
    <row r="22" spans="12:30" ht="15.75" customHeight="1">
      <c r="L22" s="30"/>
      <c r="M22" s="31"/>
      <c r="N22" s="31"/>
      <c r="O22" s="31"/>
      <c r="Q22" s="30"/>
      <c r="R22" s="31"/>
      <c r="S22" s="31"/>
      <c r="T22" s="31"/>
      <c r="U22" s="31"/>
      <c r="V22" s="30"/>
      <c r="W22" s="31"/>
      <c r="X22" s="31"/>
      <c r="Y22" s="31"/>
      <c r="Z22" s="31"/>
      <c r="AA22" s="30"/>
      <c r="AB22" s="31"/>
      <c r="AC22" s="31"/>
      <c r="AD22" s="31"/>
    </row>
    <row r="23" spans="12:30" ht="15.75" customHeight="1">
      <c r="L23" s="30"/>
      <c r="M23" s="31"/>
      <c r="N23" s="31"/>
      <c r="O23" s="31"/>
      <c r="Q23" s="30"/>
      <c r="R23" s="31"/>
      <c r="S23" s="31"/>
      <c r="T23" s="31"/>
      <c r="U23" s="31"/>
      <c r="V23" s="30"/>
      <c r="W23" s="31"/>
      <c r="X23" s="31"/>
      <c r="Y23" s="31"/>
      <c r="Z23" s="31"/>
      <c r="AA23" s="30"/>
      <c r="AB23" s="31"/>
      <c r="AC23" s="31"/>
      <c r="AD23" s="31"/>
    </row>
    <row r="24" spans="12:30" ht="15.75" customHeight="1">
      <c r="L24" s="30"/>
      <c r="M24" s="31"/>
      <c r="N24" s="31"/>
      <c r="O24" s="31"/>
      <c r="Q24" s="30"/>
      <c r="R24" s="31"/>
      <c r="S24" s="31"/>
      <c r="T24" s="31"/>
      <c r="U24" s="31"/>
      <c r="V24" s="30"/>
      <c r="W24" s="31"/>
      <c r="X24" s="31"/>
      <c r="Y24" s="31"/>
      <c r="Z24" s="31"/>
      <c r="AA24" s="30"/>
      <c r="AB24" s="31"/>
      <c r="AC24" s="31"/>
      <c r="AD24" s="31"/>
    </row>
    <row r="25" spans="12:30" ht="15.75" customHeight="1">
      <c r="L25" s="30"/>
      <c r="M25" s="31"/>
      <c r="N25" s="31"/>
      <c r="O25" s="31"/>
      <c r="Q25" s="30"/>
      <c r="R25" s="31"/>
      <c r="S25" s="31"/>
      <c r="T25" s="31"/>
      <c r="U25" s="31"/>
      <c r="V25" s="30"/>
      <c r="W25" s="31"/>
      <c r="X25" s="31"/>
      <c r="Y25" s="31"/>
      <c r="Z25" s="31"/>
      <c r="AA25" s="30"/>
      <c r="AB25" s="31"/>
      <c r="AC25" s="31"/>
      <c r="AD25" s="31"/>
    </row>
    <row r="26" spans="12:30" ht="15.75" customHeight="1">
      <c r="L26" s="30"/>
      <c r="M26" s="31"/>
      <c r="N26" s="31"/>
      <c r="O26" s="31"/>
      <c r="Q26" s="30"/>
      <c r="R26" s="31"/>
      <c r="S26" s="31"/>
      <c r="T26" s="31"/>
      <c r="U26" s="31"/>
      <c r="V26" s="30"/>
      <c r="W26" s="31"/>
      <c r="X26" s="31"/>
      <c r="Y26" s="31"/>
      <c r="Z26" s="31"/>
      <c r="AA26" s="30"/>
      <c r="AB26" s="31"/>
      <c r="AC26" s="31"/>
      <c r="AD26" s="31"/>
    </row>
    <row r="27" spans="12:30" ht="15.75" customHeight="1">
      <c r="L27" s="30"/>
      <c r="M27" s="31"/>
      <c r="N27" s="31"/>
      <c r="O27" s="31"/>
      <c r="Q27" s="30"/>
      <c r="R27" s="31"/>
      <c r="S27" s="31"/>
      <c r="T27" s="31"/>
      <c r="U27" s="31"/>
      <c r="V27" s="30"/>
      <c r="W27" s="31"/>
      <c r="X27" s="31"/>
      <c r="Y27" s="31"/>
      <c r="Z27" s="31"/>
      <c r="AA27" s="30"/>
      <c r="AB27" s="31"/>
      <c r="AC27" s="31"/>
      <c r="AD27" s="31"/>
    </row>
    <row r="28" spans="12:30" ht="15.75" customHeight="1">
      <c r="L28" s="30"/>
      <c r="M28" s="31"/>
      <c r="N28" s="31"/>
      <c r="O28" s="31"/>
      <c r="Q28" s="30"/>
      <c r="R28" s="31"/>
      <c r="S28" s="31"/>
      <c r="T28" s="31"/>
      <c r="U28" s="31"/>
      <c r="V28" s="30"/>
      <c r="W28" s="31"/>
      <c r="X28" s="31"/>
      <c r="Y28" s="31"/>
      <c r="Z28" s="31"/>
      <c r="AA28" s="30"/>
      <c r="AB28" s="31"/>
      <c r="AC28" s="31"/>
      <c r="AD28" s="31"/>
    </row>
    <row r="29" spans="12:30" ht="15.75" customHeight="1">
      <c r="L29" s="30"/>
      <c r="M29" s="31"/>
      <c r="N29" s="31"/>
      <c r="O29" s="31"/>
      <c r="Q29" s="30"/>
      <c r="R29" s="31"/>
      <c r="S29" s="31"/>
      <c r="T29" s="31"/>
      <c r="U29" s="31"/>
      <c r="V29" s="30"/>
      <c r="W29" s="31"/>
      <c r="X29" s="31"/>
      <c r="Y29" s="31"/>
      <c r="Z29" s="31"/>
      <c r="AA29" s="30"/>
      <c r="AB29" s="31"/>
      <c r="AC29" s="31"/>
      <c r="AD29" s="31"/>
    </row>
    <row r="30" spans="12:30" ht="15.75" customHeight="1">
      <c r="L30" s="30"/>
      <c r="M30" s="31"/>
      <c r="N30" s="31"/>
      <c r="O30" s="31"/>
      <c r="Q30" s="30"/>
      <c r="R30" s="31"/>
      <c r="S30" s="31"/>
      <c r="T30" s="31"/>
      <c r="U30" s="31"/>
      <c r="V30" s="30"/>
      <c r="W30" s="31"/>
      <c r="X30" s="31"/>
      <c r="Y30" s="31"/>
      <c r="Z30" s="31"/>
      <c r="AA30" s="30"/>
      <c r="AB30" s="31"/>
      <c r="AC30" s="31"/>
      <c r="AD30" s="31"/>
    </row>
    <row r="31" spans="12:30" ht="15.75" customHeight="1">
      <c r="L31" s="30"/>
      <c r="M31" s="31"/>
      <c r="N31" s="31"/>
      <c r="O31" s="31"/>
      <c r="Q31" s="30"/>
      <c r="R31" s="31"/>
      <c r="S31" s="31"/>
      <c r="T31" s="31"/>
      <c r="U31" s="31"/>
      <c r="V31" s="30"/>
      <c r="W31" s="31"/>
      <c r="X31" s="31"/>
      <c r="Y31" s="31"/>
      <c r="Z31" s="31"/>
      <c r="AA31" s="32"/>
      <c r="AB31" s="31"/>
      <c r="AC31" s="31"/>
      <c r="AD31" s="31"/>
    </row>
    <row r="32" spans="12:30" ht="15.75" customHeight="1">
      <c r="L32" s="32"/>
      <c r="M32" s="31"/>
      <c r="N32" s="31"/>
      <c r="O32" s="31"/>
      <c r="Q32" s="32"/>
      <c r="R32" s="31"/>
      <c r="S32" s="31"/>
      <c r="T32" s="31"/>
      <c r="U32" s="31"/>
      <c r="V32" s="32"/>
      <c r="W32" s="31"/>
      <c r="X32" s="31"/>
      <c r="Y32" s="31"/>
      <c r="Z32" s="31"/>
      <c r="AA32" s="32"/>
      <c r="AB32" s="31"/>
      <c r="AC32" s="31"/>
      <c r="AD32" s="31"/>
    </row>
    <row r="33" spans="12:30" ht="15.75" customHeight="1">
      <c r="L33" s="30"/>
      <c r="M33" s="31"/>
      <c r="N33" s="31"/>
      <c r="O33" s="31"/>
      <c r="Q33" s="30"/>
      <c r="R33" s="31"/>
      <c r="S33" s="31"/>
      <c r="T33" s="31"/>
      <c r="U33" s="31"/>
      <c r="V33" s="30"/>
      <c r="W33" s="31"/>
      <c r="X33" s="31"/>
      <c r="Y33" s="31"/>
      <c r="Z33" s="31"/>
      <c r="AA33" s="30"/>
      <c r="AB33" s="31"/>
      <c r="AC33" s="31"/>
      <c r="AD33" s="31"/>
    </row>
    <row r="34" spans="12:30" ht="15.75" customHeight="1">
      <c r="L34" s="30"/>
      <c r="M34" s="31"/>
      <c r="N34" s="31"/>
      <c r="O34" s="31"/>
      <c r="Q34" s="30"/>
      <c r="R34" s="31"/>
      <c r="S34" s="31"/>
      <c r="T34" s="31"/>
      <c r="U34" s="31"/>
      <c r="V34" s="30"/>
      <c r="W34" s="31"/>
      <c r="X34" s="31"/>
      <c r="Y34" s="31"/>
      <c r="Z34" s="31"/>
      <c r="AA34" s="30"/>
      <c r="AB34" s="31"/>
      <c r="AC34" s="31"/>
      <c r="AD34" s="31"/>
    </row>
    <row r="35" spans="12:30" ht="15.75" customHeight="1">
      <c r="L35" s="30"/>
      <c r="M35" s="31"/>
      <c r="N35" s="31"/>
      <c r="O35" s="31"/>
      <c r="Q35" s="30"/>
      <c r="R35" s="31"/>
      <c r="S35" s="31"/>
      <c r="T35" s="31"/>
      <c r="U35" s="31"/>
      <c r="V35" s="30"/>
      <c r="W35" s="31"/>
      <c r="X35" s="31"/>
      <c r="Y35" s="31"/>
      <c r="Z35" s="31"/>
      <c r="AA35" s="30"/>
      <c r="AB35" s="31"/>
      <c r="AC35" s="31"/>
      <c r="AD35" s="31"/>
    </row>
    <row r="36" spans="12:30" ht="15.75" customHeight="1">
      <c r="L36" s="30"/>
      <c r="M36" s="31"/>
      <c r="N36" s="31"/>
      <c r="O36" s="31"/>
      <c r="Q36" s="30"/>
      <c r="R36" s="31"/>
      <c r="S36" s="31"/>
      <c r="T36" s="31"/>
      <c r="U36" s="31"/>
      <c r="V36" s="30"/>
      <c r="W36" s="31"/>
      <c r="X36" s="31"/>
      <c r="Y36" s="31"/>
      <c r="Z36" s="31"/>
      <c r="AA36" s="30"/>
      <c r="AB36" s="31"/>
      <c r="AC36" s="31"/>
      <c r="AD36" s="31"/>
    </row>
    <row r="37" spans="12:30" ht="15.75" customHeight="1">
      <c r="L37" s="30"/>
      <c r="M37" s="31"/>
      <c r="N37" s="31"/>
      <c r="O37" s="31"/>
      <c r="Q37" s="32"/>
      <c r="R37" s="31"/>
      <c r="S37" s="31"/>
      <c r="T37" s="31"/>
      <c r="U37" s="31"/>
      <c r="V37" s="32"/>
      <c r="W37" s="31"/>
      <c r="X37" s="31"/>
      <c r="Y37" s="31"/>
      <c r="Z37" s="31"/>
      <c r="AA37" s="32"/>
      <c r="AB37" s="31"/>
      <c r="AC37" s="31"/>
      <c r="AD37" s="31"/>
    </row>
    <row r="38" spans="12:30" ht="15.75" customHeight="1">
      <c r="L38" s="32"/>
      <c r="M38" s="31"/>
      <c r="N38" s="31"/>
      <c r="O38" s="31"/>
      <c r="Q38" s="30"/>
      <c r="R38" s="31"/>
      <c r="S38" s="31"/>
      <c r="T38" s="31"/>
      <c r="U38" s="31"/>
      <c r="V38" s="30"/>
      <c r="W38" s="31"/>
      <c r="X38" s="31"/>
      <c r="Y38" s="31"/>
      <c r="Z38" s="31"/>
      <c r="AA38" s="30"/>
      <c r="AB38" s="31"/>
      <c r="AC38" s="31"/>
      <c r="AD38" s="31"/>
    </row>
    <row r="39" spans="12:30" ht="15.75" customHeight="1">
      <c r="L39" s="30"/>
      <c r="M39" s="31"/>
      <c r="N39" s="31"/>
      <c r="O39" s="31"/>
      <c r="Q39" s="30"/>
      <c r="R39" s="31"/>
      <c r="S39" s="31"/>
      <c r="T39" s="31"/>
      <c r="U39" s="31"/>
      <c r="V39" s="30"/>
      <c r="W39" s="31"/>
      <c r="X39" s="31"/>
      <c r="Y39" s="31"/>
      <c r="Z39" s="31"/>
      <c r="AA39" s="30"/>
      <c r="AB39" s="31"/>
      <c r="AC39" s="31"/>
      <c r="AD39" s="31"/>
    </row>
    <row r="40" spans="12:30" ht="15.75" customHeight="1">
      <c r="L40" s="30"/>
      <c r="M40" s="31"/>
      <c r="N40" s="31"/>
      <c r="O40" s="31"/>
      <c r="Q40" s="30"/>
      <c r="R40" s="31"/>
      <c r="S40" s="31"/>
      <c r="T40" s="31"/>
      <c r="U40" s="31"/>
      <c r="V40" s="30"/>
      <c r="W40" s="31"/>
      <c r="X40" s="31"/>
      <c r="Y40" s="31"/>
      <c r="Z40" s="31"/>
      <c r="AA40" s="30"/>
      <c r="AB40" s="31"/>
      <c r="AC40" s="31"/>
      <c r="AD40" s="31"/>
    </row>
    <row r="41" spans="12:30" ht="15.75" customHeight="1">
      <c r="L41" s="31"/>
      <c r="M41" s="31"/>
      <c r="N41" s="31"/>
      <c r="O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2:30" ht="15.75" customHeight="1">
      <c r="L42" s="31"/>
      <c r="M42" s="31"/>
      <c r="N42" s="31"/>
      <c r="O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2:30" ht="15.75" customHeight="1">
      <c r="L43" s="31"/>
      <c r="M43" s="31"/>
      <c r="N43" s="31"/>
      <c r="O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2:30" ht="15.75" customHeight="1">
      <c r="L44" s="31"/>
      <c r="M44" s="31"/>
      <c r="N44" s="31"/>
      <c r="O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2:30" ht="15.75" customHeight="1">
      <c r="L45" s="31"/>
      <c r="M45" s="31"/>
      <c r="N45" s="31"/>
      <c r="O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2:30" ht="15.75" customHeight="1">
      <c r="L46" s="33"/>
      <c r="M46" s="31"/>
      <c r="N46" s="31"/>
      <c r="O46" s="31"/>
      <c r="Q46" s="33"/>
      <c r="R46" s="31"/>
      <c r="S46" s="31"/>
      <c r="T46" s="31"/>
      <c r="U46" s="31"/>
      <c r="V46" s="33"/>
      <c r="W46" s="31"/>
      <c r="X46" s="31"/>
      <c r="Y46" s="31"/>
      <c r="Z46" s="31"/>
      <c r="AA46" s="33"/>
      <c r="AB46" s="31"/>
      <c r="AC46" s="31"/>
      <c r="AD46" s="31"/>
    </row>
    <row r="47" spans="12:30" ht="15.75" customHeight="1">
      <c r="L47" s="30"/>
      <c r="M47" s="31"/>
      <c r="N47" s="31"/>
      <c r="O47" s="31"/>
      <c r="Q47" s="30"/>
      <c r="R47" s="31"/>
      <c r="S47" s="31"/>
      <c r="T47" s="31"/>
      <c r="U47" s="31"/>
      <c r="V47" s="30"/>
      <c r="W47" s="31"/>
      <c r="X47" s="31"/>
      <c r="Y47" s="31"/>
      <c r="Z47" s="31"/>
      <c r="AA47" s="30"/>
      <c r="AB47" s="31"/>
      <c r="AC47" s="31"/>
      <c r="AD47" s="31"/>
    </row>
    <row r="48" spans="12:30" ht="15.75" customHeight="1">
      <c r="L48" s="30"/>
      <c r="M48" s="31"/>
      <c r="N48" s="31"/>
      <c r="O48" s="31"/>
      <c r="Q48" s="30"/>
      <c r="R48" s="31"/>
      <c r="S48" s="31"/>
      <c r="T48" s="31"/>
      <c r="U48" s="31"/>
      <c r="V48" s="30"/>
      <c r="W48" s="31"/>
      <c r="X48" s="31"/>
      <c r="Y48" s="31"/>
      <c r="Z48" s="31"/>
      <c r="AA48" s="30"/>
      <c r="AB48" s="31"/>
      <c r="AC48" s="31"/>
      <c r="AD48" s="31"/>
    </row>
    <row r="49" spans="2:30" ht="15.75" customHeight="1">
      <c r="L49" s="30"/>
      <c r="M49" s="31"/>
      <c r="N49" s="31"/>
      <c r="O49" s="31"/>
      <c r="Q49" s="30"/>
      <c r="R49" s="31"/>
      <c r="S49" s="31"/>
      <c r="T49" s="31"/>
      <c r="U49" s="31"/>
      <c r="V49" s="30"/>
      <c r="W49" s="31"/>
      <c r="X49" s="31"/>
      <c r="Y49" s="31"/>
      <c r="Z49" s="31"/>
      <c r="AA49" s="30"/>
      <c r="AB49" s="31"/>
      <c r="AC49" s="31"/>
      <c r="AD49" s="31"/>
    </row>
    <row r="50" spans="2:30" ht="15.75" customHeight="1">
      <c r="L50" s="30"/>
      <c r="M50" s="31"/>
      <c r="N50" s="31"/>
      <c r="O50" s="31"/>
      <c r="Q50" s="30"/>
      <c r="R50" s="31"/>
      <c r="S50" s="31"/>
      <c r="T50" s="31"/>
      <c r="U50" s="31"/>
      <c r="V50" s="30"/>
      <c r="W50" s="31"/>
      <c r="X50" s="31"/>
      <c r="Y50" s="31"/>
      <c r="Z50" s="31"/>
      <c r="AA50" s="30"/>
      <c r="AB50" s="31"/>
      <c r="AC50" s="31"/>
      <c r="AD50" s="31"/>
    </row>
    <row r="51" spans="2:30" ht="15.75" customHeight="1">
      <c r="L51" s="30"/>
      <c r="M51" s="31"/>
      <c r="N51" s="31"/>
      <c r="O51" s="31"/>
      <c r="Q51" s="30"/>
      <c r="R51" s="31"/>
      <c r="S51" s="31"/>
      <c r="T51" s="31"/>
      <c r="U51" s="31"/>
      <c r="V51" s="30"/>
      <c r="W51" s="31"/>
      <c r="X51" s="31"/>
      <c r="Y51" s="31"/>
      <c r="Z51" s="31"/>
      <c r="AA51" s="30"/>
      <c r="AB51" s="31"/>
      <c r="AC51" s="31"/>
      <c r="AD51" s="31"/>
    </row>
    <row r="52" spans="2:30" ht="15.75" customHeight="1">
      <c r="L52" s="30"/>
      <c r="M52" s="31"/>
      <c r="N52" s="31"/>
      <c r="O52" s="31"/>
      <c r="Q52" s="30"/>
      <c r="R52" s="31"/>
      <c r="S52" s="31"/>
      <c r="T52" s="31"/>
      <c r="U52" s="31"/>
      <c r="V52" s="30"/>
      <c r="W52" s="31"/>
      <c r="X52" s="31"/>
      <c r="Y52" s="31"/>
      <c r="Z52" s="31"/>
      <c r="AA52" s="30"/>
      <c r="AB52" s="31"/>
      <c r="AC52" s="31"/>
      <c r="AD52" s="31"/>
    </row>
    <row r="53" spans="2:30" ht="15.75" customHeight="1">
      <c r="L53" s="32"/>
      <c r="M53" s="31"/>
      <c r="N53" s="31"/>
      <c r="O53" s="31"/>
      <c r="Q53" s="27"/>
      <c r="R53" s="31"/>
      <c r="S53" s="31"/>
      <c r="T53" s="31"/>
      <c r="U53" s="31"/>
      <c r="V53" s="32"/>
      <c r="W53" s="31"/>
      <c r="X53" s="31"/>
      <c r="Y53" s="31"/>
      <c r="Z53" s="31"/>
      <c r="AA53" s="32"/>
      <c r="AB53" s="31"/>
      <c r="AC53" s="31"/>
      <c r="AD53" s="31"/>
    </row>
    <row r="54" spans="2:30" ht="15.75" customHeight="1">
      <c r="L54" s="31"/>
      <c r="M54" s="31"/>
      <c r="N54" s="31"/>
      <c r="O54" s="31"/>
      <c r="Q54" s="30"/>
      <c r="R54" s="31"/>
      <c r="S54" s="31"/>
      <c r="T54" s="31"/>
      <c r="U54" s="31"/>
      <c r="V54" s="30"/>
      <c r="W54" s="31"/>
      <c r="X54" s="31"/>
      <c r="Y54" s="31"/>
      <c r="Z54" s="31"/>
      <c r="AA54" s="30"/>
      <c r="AB54" s="31"/>
      <c r="AC54" s="31"/>
      <c r="AD54" s="31"/>
    </row>
    <row r="55" spans="2:30" ht="15.75" customHeight="1">
      <c r="L55" s="30"/>
      <c r="M55" s="31"/>
      <c r="N55" s="31"/>
      <c r="O55" s="31"/>
      <c r="Q55" s="30"/>
      <c r="R55" s="31"/>
      <c r="S55" s="31"/>
      <c r="T55" s="31"/>
      <c r="U55" s="31"/>
      <c r="V55" s="30"/>
      <c r="W55" s="31"/>
      <c r="X55" s="31"/>
      <c r="Y55" s="31"/>
      <c r="Z55" s="31"/>
      <c r="AA55" s="30"/>
      <c r="AB55" s="31"/>
      <c r="AC55" s="31"/>
      <c r="AD55" s="31"/>
    </row>
    <row r="56" spans="2:30" ht="15.75" customHeight="1">
      <c r="L56" s="30"/>
      <c r="M56" s="31"/>
      <c r="N56" s="31"/>
      <c r="O56" s="31"/>
      <c r="Q56" s="30"/>
      <c r="R56" s="31"/>
      <c r="S56" s="31"/>
      <c r="T56" s="31"/>
      <c r="U56" s="31"/>
      <c r="V56" s="30"/>
      <c r="W56" s="31"/>
      <c r="X56" s="31"/>
      <c r="Y56" s="31"/>
      <c r="Z56" s="31"/>
      <c r="AA56" s="30"/>
      <c r="AB56" s="31"/>
      <c r="AC56" s="31"/>
      <c r="AD56" s="31"/>
    </row>
    <row r="57" spans="2:30" ht="15.75" customHeight="1" thickBot="1">
      <c r="L57" s="30"/>
      <c r="M57" s="31"/>
      <c r="N57" s="31"/>
      <c r="O57" s="31"/>
      <c r="Q57" s="30"/>
      <c r="R57" s="31"/>
      <c r="S57" s="31"/>
      <c r="T57" s="31"/>
      <c r="U57" s="31"/>
      <c r="V57" s="30"/>
      <c r="W57" s="31"/>
      <c r="X57" s="31"/>
      <c r="Y57" s="31"/>
      <c r="Z57" s="31"/>
      <c r="AA57" s="30"/>
      <c r="AB57" s="31"/>
      <c r="AC57" s="31"/>
      <c r="AD57" s="31"/>
    </row>
    <row r="58" spans="2:30" ht="15.75" customHeight="1" thickBot="1">
      <c r="B58" s="37" t="s">
        <v>30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9"/>
      <c r="U58" s="31"/>
      <c r="V58" s="32"/>
      <c r="W58" s="31"/>
      <c r="X58" s="31"/>
      <c r="Y58" s="31"/>
      <c r="Z58" s="31"/>
      <c r="AA58" s="32"/>
      <c r="AB58" s="31"/>
      <c r="AC58" s="31"/>
      <c r="AD58" s="31"/>
    </row>
    <row r="59" spans="2:30" ht="15.75" customHeight="1" thickBot="1">
      <c r="B59" s="40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41"/>
      <c r="U59" s="31"/>
      <c r="V59" s="30"/>
      <c r="W59" s="31"/>
      <c r="X59" s="31"/>
      <c r="Y59" s="31"/>
      <c r="Z59" s="31"/>
      <c r="AA59" s="30"/>
      <c r="AB59" s="31"/>
      <c r="AC59" s="31"/>
      <c r="AD59" s="31"/>
    </row>
    <row r="60" spans="2:30" ht="15.75" customHeight="1">
      <c r="B60" s="42" t="s">
        <v>1</v>
      </c>
      <c r="C60" s="44" t="s">
        <v>2</v>
      </c>
      <c r="D60" s="46" t="s">
        <v>3</v>
      </c>
      <c r="E60" s="1" t="s">
        <v>4</v>
      </c>
      <c r="F60" s="2">
        <v>44497</v>
      </c>
      <c r="G60" s="2">
        <v>44498</v>
      </c>
      <c r="H60" s="2">
        <v>44499</v>
      </c>
      <c r="I60" s="2">
        <v>44500</v>
      </c>
      <c r="J60" s="2">
        <v>44501</v>
      </c>
      <c r="K60" s="2">
        <v>44502</v>
      </c>
      <c r="L60" s="2">
        <v>44503</v>
      </c>
      <c r="M60" s="2">
        <v>44504</v>
      </c>
      <c r="N60" s="2">
        <v>44505</v>
      </c>
      <c r="O60" s="2">
        <v>44506</v>
      </c>
      <c r="P60" s="2">
        <v>44507</v>
      </c>
      <c r="Q60" s="2">
        <v>44508</v>
      </c>
      <c r="R60" s="2">
        <v>44509</v>
      </c>
      <c r="S60" s="2">
        <v>44510</v>
      </c>
      <c r="U60" s="31"/>
      <c r="V60" s="30"/>
      <c r="W60" s="31"/>
      <c r="X60" s="31"/>
      <c r="Y60" s="31"/>
      <c r="Z60" s="31"/>
      <c r="AA60" s="30"/>
      <c r="AB60" s="31"/>
      <c r="AC60" s="31"/>
      <c r="AD60" s="31"/>
    </row>
    <row r="61" spans="2:30" ht="15.75" customHeight="1" thickBot="1">
      <c r="B61" s="43"/>
      <c r="C61" s="45"/>
      <c r="D61" s="47"/>
      <c r="E61" s="4" t="s">
        <v>5</v>
      </c>
      <c r="F61" s="5" t="s">
        <v>6</v>
      </c>
      <c r="G61" s="5" t="s">
        <v>7</v>
      </c>
      <c r="H61" s="5" t="s">
        <v>8</v>
      </c>
      <c r="I61" s="5" t="s">
        <v>9</v>
      </c>
      <c r="J61" s="5" t="s">
        <v>10</v>
      </c>
      <c r="K61" s="5" t="s">
        <v>11</v>
      </c>
      <c r="L61" s="5" t="s">
        <v>12</v>
      </c>
      <c r="M61" s="5" t="s">
        <v>13</v>
      </c>
      <c r="N61" s="5" t="s">
        <v>14</v>
      </c>
      <c r="O61" s="5" t="s">
        <v>15</v>
      </c>
      <c r="P61" s="5" t="s">
        <v>16</v>
      </c>
      <c r="Q61" s="5" t="s">
        <v>17</v>
      </c>
      <c r="R61" s="5" t="s">
        <v>18</v>
      </c>
      <c r="S61" s="6" t="s">
        <v>19</v>
      </c>
      <c r="U61" s="31"/>
      <c r="V61" s="30"/>
      <c r="W61" s="31"/>
      <c r="X61" s="31"/>
      <c r="Y61" s="31"/>
      <c r="Z61" s="31"/>
      <c r="AA61" s="30"/>
      <c r="AB61" s="31"/>
      <c r="AC61" s="31"/>
      <c r="AD61" s="31"/>
    </row>
    <row r="62" spans="2:30" ht="15.75" customHeight="1">
      <c r="B62" s="69" t="s">
        <v>49</v>
      </c>
      <c r="C62" s="67" t="s">
        <v>48</v>
      </c>
      <c r="D62" s="67" t="s">
        <v>44</v>
      </c>
      <c r="E62" s="9">
        <v>14</v>
      </c>
      <c r="F62" s="9">
        <v>3</v>
      </c>
      <c r="G62" s="9">
        <v>2</v>
      </c>
      <c r="H62" s="9"/>
      <c r="I62" s="9">
        <v>4</v>
      </c>
      <c r="J62" s="9"/>
      <c r="K62" s="9">
        <v>3</v>
      </c>
      <c r="L62" s="9">
        <v>2</v>
      </c>
      <c r="M62" s="9"/>
      <c r="N62" s="9"/>
      <c r="O62" s="8"/>
      <c r="P62" s="8"/>
      <c r="Q62" s="8"/>
      <c r="R62" s="9"/>
      <c r="S62" s="11"/>
      <c r="U62" s="31"/>
      <c r="V62" s="30"/>
      <c r="W62" s="31"/>
      <c r="X62" s="31"/>
      <c r="Y62" s="31"/>
      <c r="Z62" s="31"/>
      <c r="AA62" s="30"/>
      <c r="AB62" s="31"/>
      <c r="AC62" s="31"/>
      <c r="AD62" s="31"/>
    </row>
    <row r="63" spans="2:30" ht="15.75" customHeight="1">
      <c r="B63" s="12" t="s">
        <v>31</v>
      </c>
      <c r="C63" s="68" t="s">
        <v>50</v>
      </c>
      <c r="D63" s="68" t="s">
        <v>45</v>
      </c>
      <c r="E63" s="14">
        <v>10</v>
      </c>
      <c r="F63" s="14">
        <v>4</v>
      </c>
      <c r="G63" s="14">
        <v>3</v>
      </c>
      <c r="H63" s="14"/>
      <c r="I63" s="14"/>
      <c r="J63" s="14">
        <v>1</v>
      </c>
      <c r="K63" s="14">
        <v>2</v>
      </c>
      <c r="L63" s="14"/>
      <c r="M63" s="14"/>
      <c r="N63" s="14"/>
      <c r="O63" s="14"/>
      <c r="P63" s="13"/>
      <c r="Q63" s="13"/>
      <c r="R63" s="13"/>
      <c r="S63" s="18"/>
      <c r="U63" s="31"/>
      <c r="V63" s="30"/>
      <c r="W63" s="31"/>
      <c r="X63" s="31"/>
      <c r="Y63" s="31"/>
      <c r="Z63" s="31"/>
      <c r="AA63" s="30"/>
      <c r="AB63" s="31"/>
      <c r="AC63" s="31"/>
      <c r="AD63" s="31"/>
    </row>
    <row r="64" spans="2:30" ht="15.75" customHeight="1">
      <c r="B64" s="12" t="s">
        <v>32</v>
      </c>
      <c r="C64" s="68" t="s">
        <v>61</v>
      </c>
      <c r="D64" s="68" t="s">
        <v>46</v>
      </c>
      <c r="E64" s="14">
        <v>14</v>
      </c>
      <c r="F64" s="14">
        <v>4</v>
      </c>
      <c r="G64" s="14"/>
      <c r="H64" s="14">
        <v>3</v>
      </c>
      <c r="I64" s="13">
        <v>2</v>
      </c>
      <c r="J64" s="14">
        <v>2</v>
      </c>
      <c r="K64" s="14"/>
      <c r="L64" s="14">
        <v>3</v>
      </c>
      <c r="M64" s="13"/>
      <c r="N64" s="14"/>
      <c r="O64" s="13"/>
      <c r="P64" s="14"/>
      <c r="Q64" s="14"/>
      <c r="R64" s="14"/>
      <c r="S64" s="16"/>
      <c r="U64" s="31"/>
      <c r="V64" s="32"/>
      <c r="W64" s="31"/>
      <c r="X64" s="31"/>
      <c r="Y64" s="31"/>
      <c r="Z64" s="31"/>
      <c r="AA64" s="32"/>
      <c r="AB64" s="31"/>
      <c r="AC64" s="31"/>
      <c r="AD64" s="31"/>
    </row>
    <row r="65" spans="2:30" ht="15.75" customHeight="1">
      <c r="B65" s="100" t="s">
        <v>60</v>
      </c>
      <c r="C65" s="13" t="s">
        <v>33</v>
      </c>
      <c r="D65" s="68" t="s">
        <v>46</v>
      </c>
      <c r="E65" s="14">
        <v>14</v>
      </c>
      <c r="F65" s="14">
        <v>3</v>
      </c>
      <c r="G65" s="14">
        <v>1</v>
      </c>
      <c r="H65" s="14">
        <v>3</v>
      </c>
      <c r="I65" s="14"/>
      <c r="J65" s="13">
        <v>3</v>
      </c>
      <c r="K65" s="14">
        <v>2</v>
      </c>
      <c r="L65" s="14">
        <v>2</v>
      </c>
      <c r="M65" s="14"/>
      <c r="N65" s="13"/>
      <c r="O65" s="14"/>
      <c r="P65" s="14"/>
      <c r="Q65" s="13"/>
      <c r="R65" s="14"/>
      <c r="S65" s="16"/>
      <c r="U65" s="31"/>
      <c r="V65" s="30"/>
      <c r="W65" s="31"/>
      <c r="X65" s="31"/>
      <c r="Y65" s="31"/>
      <c r="Z65" s="31"/>
      <c r="AA65" s="30"/>
      <c r="AB65" s="31"/>
      <c r="AC65" s="31"/>
      <c r="AD65" s="31"/>
    </row>
    <row r="66" spans="2:30" ht="15.75" customHeight="1">
      <c r="B66" s="12" t="s">
        <v>34</v>
      </c>
      <c r="C66" s="13" t="s">
        <v>35</v>
      </c>
      <c r="D66" s="68" t="s">
        <v>47</v>
      </c>
      <c r="E66" s="14">
        <v>4</v>
      </c>
      <c r="F66" s="14">
        <v>2</v>
      </c>
      <c r="G66" s="14"/>
      <c r="H66" s="14">
        <v>2</v>
      </c>
      <c r="I66" s="13"/>
      <c r="J66" s="13"/>
      <c r="K66" s="13"/>
      <c r="L66" s="14"/>
      <c r="M66" s="14"/>
      <c r="N66" s="14"/>
      <c r="O66" s="13"/>
      <c r="P66" s="14"/>
      <c r="Q66" s="13"/>
      <c r="R66" s="14"/>
      <c r="S66" s="16"/>
      <c r="U66" s="31"/>
      <c r="V66" s="30"/>
      <c r="W66" s="31"/>
      <c r="X66" s="31"/>
      <c r="Y66" s="31"/>
      <c r="Z66" s="31"/>
      <c r="AA66" s="30"/>
      <c r="AB66" s="31"/>
      <c r="AC66" s="31"/>
      <c r="AD66" s="31"/>
    </row>
    <row r="67" spans="2:30" ht="15.75" customHeight="1" thickBot="1">
      <c r="B67" s="28"/>
      <c r="C67" s="21"/>
      <c r="D67" s="20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1"/>
      <c r="S67" s="22"/>
    </row>
    <row r="68" spans="2:30" ht="15.75" customHeight="1">
      <c r="B68" s="48" t="s">
        <v>28</v>
      </c>
      <c r="C68" s="49"/>
      <c r="D68" s="23"/>
      <c r="E68" s="23">
        <f>SUM(E62:E67)</f>
        <v>56</v>
      </c>
      <c r="F68" s="23">
        <f>E68-SUM(F62:F67)</f>
        <v>40</v>
      </c>
      <c r="G68" s="23">
        <f>F68-SUM(G62:G67)</f>
        <v>34</v>
      </c>
      <c r="H68" s="23">
        <f>G68-SUM(H62:H67)</f>
        <v>26</v>
      </c>
      <c r="I68" s="23">
        <f>H68-SUM(I62:I67)</f>
        <v>20</v>
      </c>
      <c r="J68" s="23">
        <f>I68-SUM(J62:J67)</f>
        <v>14</v>
      </c>
      <c r="K68" s="23">
        <f>J68-SUM(K62:K67)</f>
        <v>7</v>
      </c>
      <c r="L68" s="23">
        <f>K68-SUM(L62:L67)</f>
        <v>0</v>
      </c>
      <c r="M68" s="23">
        <f>L68-SUM(M62:M67)</f>
        <v>0</v>
      </c>
      <c r="N68" s="23">
        <f>M68-SUM(N62:N67)</f>
        <v>0</v>
      </c>
      <c r="O68" s="23">
        <f>N68-SUM(O62:O67)</f>
        <v>0</v>
      </c>
      <c r="P68" s="23">
        <f>O68-SUM(P62:P67)</f>
        <v>0</v>
      </c>
      <c r="Q68" s="23">
        <f>P68-SUM(Q62:Q67)</f>
        <v>0</v>
      </c>
      <c r="R68" s="23">
        <f>Q68-SUM(R62:R67)</f>
        <v>0</v>
      </c>
      <c r="S68" s="24">
        <f>R68-SUM(S62:S67)</f>
        <v>0</v>
      </c>
    </row>
    <row r="69" spans="2:30" ht="15.75" customHeight="1" thickBot="1">
      <c r="B69" s="50" t="s">
        <v>29</v>
      </c>
      <c r="C69" s="51"/>
      <c r="D69" s="25"/>
      <c r="E69" s="25">
        <f>SUM(E62:E67)</f>
        <v>56</v>
      </c>
      <c r="F69" s="25">
        <f>$E$69-($E$69/14*1)</f>
        <v>52</v>
      </c>
      <c r="G69" s="25">
        <f>$E$69-($E$69/14*2)</f>
        <v>48</v>
      </c>
      <c r="H69" s="25">
        <f>$E$69-($E$69/14*3)</f>
        <v>44</v>
      </c>
      <c r="I69" s="25">
        <f>$E$69-($E$69/14*4)</f>
        <v>40</v>
      </c>
      <c r="J69" s="25">
        <f>$E$69-($E$69/14*5)</f>
        <v>36</v>
      </c>
      <c r="K69" s="25">
        <f>$E$69-($E$69/14*6)</f>
        <v>32</v>
      </c>
      <c r="L69" s="25">
        <f>$E$69-($E$69/14*7)</f>
        <v>28</v>
      </c>
      <c r="M69" s="25">
        <f>$E$69-($E$69/14*8)</f>
        <v>24</v>
      </c>
      <c r="N69" s="25">
        <f>$E$69-($E$69/14*9)</f>
        <v>20</v>
      </c>
      <c r="O69" s="25">
        <f>$E$69-($E$69/14*10)</f>
        <v>16</v>
      </c>
      <c r="P69" s="25">
        <f>$E$69-($E$69/14*11)</f>
        <v>12</v>
      </c>
      <c r="Q69" s="25">
        <f>$E$69-($E$69/14*12)</f>
        <v>8</v>
      </c>
      <c r="R69" s="25">
        <f>$E$69-($E$69/14*13)</f>
        <v>4</v>
      </c>
      <c r="S69" s="25">
        <f>$E$69-($E$69/14*14)</f>
        <v>0</v>
      </c>
    </row>
    <row r="70" spans="2:30" ht="15.75" customHeight="1">
      <c r="Q70" s="31"/>
      <c r="R70" s="31"/>
      <c r="S70" s="31"/>
      <c r="T70" s="31"/>
    </row>
    <row r="71" spans="2:30" ht="15.75" customHeight="1">
      <c r="L71" s="52"/>
      <c r="M71" s="35"/>
      <c r="N71" s="35"/>
      <c r="O71" s="35"/>
      <c r="Q71" s="33"/>
      <c r="R71" s="31"/>
      <c r="S71" s="31"/>
      <c r="T71" s="31"/>
      <c r="V71" s="52"/>
      <c r="W71" s="35"/>
      <c r="X71" s="35"/>
      <c r="Y71" s="35"/>
      <c r="AA71" s="52"/>
      <c r="AB71" s="35"/>
      <c r="AC71" s="35"/>
      <c r="AD71" s="35"/>
    </row>
    <row r="72" spans="2:30" ht="15.75" customHeight="1">
      <c r="L72" s="34"/>
      <c r="M72" s="35"/>
      <c r="N72" s="35"/>
      <c r="O72" s="35"/>
      <c r="Q72" s="30"/>
      <c r="R72" s="31"/>
      <c r="S72" s="31"/>
      <c r="T72" s="31"/>
      <c r="V72" s="34"/>
      <c r="W72" s="35"/>
      <c r="X72" s="35"/>
      <c r="Y72" s="35"/>
      <c r="AA72" s="34"/>
      <c r="AB72" s="35"/>
      <c r="AC72" s="35"/>
      <c r="AD72" s="35"/>
    </row>
    <row r="73" spans="2:30" ht="15.75" customHeight="1">
      <c r="L73" s="34"/>
      <c r="M73" s="35"/>
      <c r="N73" s="35"/>
      <c r="O73" s="35"/>
      <c r="Q73" s="30"/>
      <c r="R73" s="31"/>
      <c r="S73" s="31"/>
      <c r="T73" s="31"/>
      <c r="V73" s="34"/>
      <c r="W73" s="35"/>
      <c r="X73" s="35"/>
      <c r="Y73" s="35"/>
      <c r="AA73" s="34"/>
      <c r="AB73" s="35"/>
      <c r="AC73" s="35"/>
      <c r="AD73" s="35"/>
    </row>
    <row r="74" spans="2:30" ht="15.75" customHeight="1">
      <c r="L74" s="34"/>
      <c r="M74" s="35"/>
      <c r="N74" s="35"/>
      <c r="O74" s="35"/>
      <c r="Q74" s="30"/>
      <c r="R74" s="31"/>
      <c r="S74" s="31"/>
      <c r="T74" s="31"/>
      <c r="V74" s="34"/>
      <c r="W74" s="35"/>
      <c r="X74" s="35"/>
      <c r="Y74" s="35"/>
      <c r="AA74" s="34"/>
      <c r="AB74" s="35"/>
      <c r="AC74" s="35"/>
      <c r="AD74" s="35"/>
    </row>
    <row r="75" spans="2:30" ht="15.75" customHeight="1">
      <c r="L75" s="34"/>
      <c r="M75" s="35"/>
      <c r="N75" s="35"/>
      <c r="O75" s="35"/>
      <c r="Q75" s="30"/>
      <c r="R75" s="31"/>
      <c r="S75" s="31"/>
      <c r="T75" s="31"/>
      <c r="V75" s="34"/>
      <c r="W75" s="35"/>
      <c r="X75" s="35"/>
      <c r="Y75" s="35"/>
      <c r="AA75" s="34"/>
      <c r="AB75" s="35"/>
      <c r="AC75" s="35"/>
      <c r="AD75" s="35"/>
    </row>
    <row r="76" spans="2:30" ht="15.75" customHeight="1">
      <c r="L76" s="34"/>
      <c r="M76" s="35"/>
      <c r="N76" s="35"/>
      <c r="O76" s="35"/>
      <c r="Q76" s="30"/>
      <c r="R76" s="31"/>
      <c r="S76" s="31"/>
      <c r="T76" s="31"/>
      <c r="V76" s="34"/>
      <c r="W76" s="35"/>
      <c r="X76" s="35"/>
      <c r="Y76" s="35"/>
      <c r="AA76" s="34"/>
      <c r="AB76" s="35"/>
      <c r="AC76" s="35"/>
      <c r="AD76" s="35"/>
    </row>
    <row r="77" spans="2:30" ht="15.75" customHeight="1">
      <c r="L77" s="34"/>
      <c r="M77" s="35"/>
      <c r="N77" s="35"/>
      <c r="O77" s="35"/>
      <c r="Q77" s="30"/>
      <c r="R77" s="31"/>
      <c r="S77" s="31"/>
      <c r="T77" s="31"/>
      <c r="V77" s="34"/>
      <c r="W77" s="35"/>
      <c r="X77" s="35"/>
      <c r="Y77" s="35"/>
      <c r="AA77" s="34"/>
      <c r="AB77" s="35"/>
      <c r="AC77" s="35"/>
      <c r="AD77" s="35"/>
    </row>
    <row r="78" spans="2:30" ht="15.75" customHeight="1">
      <c r="L78" s="36"/>
      <c r="M78" s="35"/>
      <c r="N78" s="35"/>
      <c r="O78" s="35"/>
      <c r="Q78" s="32"/>
      <c r="R78" s="31"/>
      <c r="S78" s="31"/>
      <c r="T78" s="31"/>
      <c r="V78" s="53"/>
      <c r="W78" s="35"/>
      <c r="X78" s="35"/>
      <c r="Y78" s="35"/>
      <c r="AA78" s="36"/>
      <c r="AB78" s="35"/>
      <c r="AC78" s="35"/>
      <c r="AD78" s="35"/>
    </row>
    <row r="79" spans="2:30" ht="15.75" customHeight="1">
      <c r="L79" s="34"/>
      <c r="M79" s="35"/>
      <c r="N79" s="35"/>
      <c r="O79" s="35"/>
      <c r="Q79" s="30"/>
      <c r="R79" s="31"/>
      <c r="S79" s="31"/>
      <c r="T79" s="31"/>
      <c r="V79" s="34"/>
      <c r="W79" s="35"/>
      <c r="X79" s="35"/>
      <c r="Y79" s="35"/>
      <c r="AA79" s="34"/>
      <c r="AB79" s="35"/>
      <c r="AC79" s="35"/>
      <c r="AD79" s="35"/>
    </row>
    <row r="80" spans="2:30" ht="15.75" customHeight="1">
      <c r="L80" s="34"/>
      <c r="M80" s="35"/>
      <c r="N80" s="35"/>
      <c r="O80" s="35"/>
      <c r="Q80" s="30"/>
      <c r="R80" s="31"/>
      <c r="S80" s="31"/>
      <c r="T80" s="31"/>
      <c r="V80" s="34"/>
      <c r="W80" s="35"/>
      <c r="X80" s="35"/>
      <c r="Y80" s="35"/>
      <c r="AA80" s="34"/>
      <c r="AB80" s="35"/>
      <c r="AC80" s="35"/>
      <c r="AD80" s="35"/>
    </row>
    <row r="81" spans="7:30" ht="15.75" customHeight="1">
      <c r="L81" s="34"/>
      <c r="M81" s="35"/>
      <c r="N81" s="35"/>
      <c r="O81" s="35"/>
      <c r="Q81" s="30"/>
      <c r="R81" s="31"/>
      <c r="S81" s="31"/>
      <c r="T81" s="31"/>
      <c r="V81" s="34"/>
      <c r="W81" s="35"/>
      <c r="X81" s="35"/>
      <c r="Y81" s="35"/>
      <c r="AA81" s="34"/>
      <c r="AB81" s="35"/>
      <c r="AC81" s="35"/>
      <c r="AD81" s="35"/>
    </row>
    <row r="82" spans="7:30" ht="15.75" customHeight="1">
      <c r="L82" s="34"/>
      <c r="M82" s="35"/>
      <c r="N82" s="35"/>
      <c r="O82" s="35"/>
      <c r="Q82" s="32"/>
      <c r="R82" s="31"/>
      <c r="S82" s="31"/>
      <c r="T82" s="31"/>
      <c r="V82" s="53"/>
      <c r="W82" s="35"/>
      <c r="X82" s="35"/>
      <c r="Y82" s="35"/>
      <c r="AA82" s="36"/>
      <c r="AB82" s="35"/>
      <c r="AC82" s="35"/>
      <c r="AD82" s="35"/>
    </row>
    <row r="83" spans="7:30" ht="15.75" customHeight="1">
      <c r="L83" s="53"/>
      <c r="M83" s="35"/>
      <c r="N83" s="35"/>
      <c r="O83" s="35"/>
      <c r="Q83" s="30"/>
      <c r="R83" s="31"/>
      <c r="S83" s="31"/>
      <c r="T83" s="31"/>
      <c r="V83" s="34"/>
      <c r="W83" s="35"/>
      <c r="X83" s="35"/>
      <c r="Y83" s="35"/>
      <c r="AA83" s="34"/>
      <c r="AB83" s="35"/>
      <c r="AC83" s="35"/>
      <c r="AD83" s="35"/>
    </row>
    <row r="84" spans="7:30" ht="15.75" customHeight="1">
      <c r="L84" s="35"/>
      <c r="M84" s="35"/>
      <c r="N84" s="35"/>
      <c r="O84" s="35"/>
      <c r="Q84" s="30"/>
      <c r="R84" s="31"/>
      <c r="S84" s="31"/>
      <c r="T84" s="31"/>
      <c r="V84" s="34"/>
      <c r="W84" s="35"/>
      <c r="X84" s="35"/>
      <c r="Y84" s="35"/>
      <c r="AA84" s="34"/>
      <c r="AB84" s="35"/>
      <c r="AC84" s="35"/>
      <c r="AD84" s="35"/>
    </row>
    <row r="85" spans="7:30" ht="15.75" customHeight="1">
      <c r="L85" s="34"/>
      <c r="M85" s="35"/>
      <c r="N85" s="35"/>
      <c r="O85" s="35"/>
      <c r="Q85" s="30"/>
      <c r="R85" s="31"/>
      <c r="S85" s="31"/>
      <c r="T85" s="31"/>
      <c r="V85" s="34"/>
      <c r="W85" s="35"/>
      <c r="X85" s="35"/>
      <c r="Y85" s="35"/>
      <c r="AA85" s="34"/>
      <c r="AB85" s="35"/>
      <c r="AC85" s="35"/>
      <c r="AD85" s="35"/>
    </row>
    <row r="86" spans="7:30" ht="15.75" customHeight="1">
      <c r="L86" s="34"/>
      <c r="M86" s="35"/>
      <c r="N86" s="35"/>
      <c r="O86" s="35"/>
      <c r="Q86" s="30"/>
      <c r="R86" s="31"/>
      <c r="S86" s="31"/>
      <c r="T86" s="31"/>
      <c r="V86" s="34"/>
      <c r="W86" s="35"/>
      <c r="X86" s="35"/>
      <c r="Y86" s="35"/>
      <c r="AA86" s="34"/>
      <c r="AB86" s="35"/>
      <c r="AC86" s="35"/>
      <c r="AD86" s="35"/>
    </row>
    <row r="87" spans="7:30" ht="15.75" customHeight="1">
      <c r="L87" s="34"/>
      <c r="M87" s="35"/>
      <c r="N87" s="35"/>
      <c r="O87" s="35"/>
      <c r="Q87" s="30"/>
      <c r="R87" s="31"/>
      <c r="S87" s="31"/>
      <c r="T87" s="31"/>
      <c r="V87" s="34"/>
      <c r="W87" s="35"/>
      <c r="X87" s="35"/>
      <c r="Y87" s="35"/>
      <c r="AA87" s="34"/>
      <c r="AB87" s="35"/>
      <c r="AC87" s="35"/>
      <c r="AD87" s="35"/>
    </row>
    <row r="88" spans="7:30" ht="15.75" customHeight="1">
      <c r="L88" s="34"/>
      <c r="M88" s="35"/>
      <c r="N88" s="35"/>
      <c r="O88" s="35"/>
      <c r="Q88" s="30"/>
      <c r="R88" s="31"/>
      <c r="S88" s="31"/>
      <c r="T88" s="31"/>
      <c r="V88" s="53"/>
      <c r="W88" s="35"/>
      <c r="X88" s="35"/>
      <c r="Y88" s="35"/>
      <c r="AA88" s="36"/>
      <c r="AB88" s="35"/>
      <c r="AC88" s="35"/>
      <c r="AD88" s="35"/>
    </row>
    <row r="89" spans="7:30" ht="15.75" customHeight="1">
      <c r="L89" s="36"/>
      <c r="M89" s="35"/>
      <c r="N89" s="35"/>
      <c r="O89" s="35"/>
      <c r="Q89" s="32"/>
      <c r="R89" s="31"/>
      <c r="S89" s="31"/>
      <c r="T89" s="31"/>
      <c r="V89" s="34"/>
      <c r="W89" s="35"/>
      <c r="X89" s="35"/>
      <c r="Y89" s="35"/>
      <c r="AA89" s="34"/>
      <c r="AB89" s="35"/>
      <c r="AC89" s="35"/>
      <c r="AD89" s="35"/>
    </row>
    <row r="90" spans="7:30" ht="15.75" customHeight="1">
      <c r="L90" s="34"/>
      <c r="M90" s="35"/>
      <c r="N90" s="35"/>
      <c r="O90" s="35"/>
      <c r="Q90" s="30"/>
      <c r="R90" s="31"/>
      <c r="S90" s="31"/>
      <c r="T90" s="31"/>
      <c r="V90" s="34"/>
      <c r="W90" s="35"/>
      <c r="X90" s="35"/>
      <c r="Y90" s="35"/>
      <c r="AA90" s="34"/>
      <c r="AB90" s="35"/>
      <c r="AC90" s="35"/>
      <c r="AD90" s="35"/>
    </row>
    <row r="91" spans="7:30" ht="15.75" customHeight="1">
      <c r="L91" s="34"/>
      <c r="M91" s="35"/>
      <c r="N91" s="35"/>
      <c r="O91" s="35"/>
      <c r="Q91" s="30"/>
      <c r="R91" s="31"/>
      <c r="S91" s="31"/>
      <c r="T91" s="31"/>
      <c r="V91" s="34"/>
      <c r="W91" s="35"/>
      <c r="X91" s="35"/>
      <c r="Y91" s="35"/>
      <c r="AA91" s="34"/>
      <c r="AB91" s="35"/>
      <c r="AC91" s="35"/>
      <c r="AD91" s="35"/>
    </row>
    <row r="92" spans="7:30" ht="15.75" customHeight="1"/>
    <row r="93" spans="7:30" ht="15.75" customHeight="1">
      <c r="G93" s="66"/>
    </row>
    <row r="94" spans="7:30" ht="15.75" customHeight="1"/>
    <row r="95" spans="7:30" ht="15.75" customHeight="1"/>
    <row r="96" spans="7:30" ht="15.75" customHeight="1"/>
    <row r="97" spans="12:30" ht="33" customHeight="1"/>
    <row r="98" spans="12:30" ht="15.75" customHeight="1"/>
    <row r="99" spans="12:30" ht="15.75" customHeight="1"/>
    <row r="100" spans="12:30" ht="15.75" customHeight="1"/>
    <row r="101" spans="12:30" ht="15.75" customHeight="1"/>
    <row r="102" spans="12:30" ht="15.75" customHeight="1"/>
    <row r="103" spans="12:30" ht="15.75" customHeight="1"/>
    <row r="104" spans="12:30" ht="15.75" customHeight="1"/>
    <row r="105" spans="12:30" ht="15.75" customHeight="1"/>
    <row r="106" spans="12:30" ht="15.75" customHeight="1"/>
    <row r="107" spans="12:30" ht="15.75" customHeight="1"/>
    <row r="108" spans="12:30" ht="15.75" customHeight="1"/>
    <row r="109" spans="12:30" ht="15.75" customHeight="1"/>
    <row r="110" spans="12:30" ht="15.75" customHeight="1"/>
    <row r="111" spans="12:30" ht="15.75" customHeight="1">
      <c r="L111" s="65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1"/>
    </row>
    <row r="112" spans="12:30" ht="15.75" customHeight="1">
      <c r="L112" s="62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4"/>
    </row>
    <row r="113" spans="2:30" ht="15.75" customHeight="1"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2:30" ht="15.75" customHeight="1"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2:30" ht="15.75" customHeight="1">
      <c r="L115" s="33"/>
      <c r="M115" s="31"/>
      <c r="N115" s="31"/>
      <c r="O115" s="31"/>
      <c r="P115" s="31"/>
      <c r="Q115" s="33"/>
      <c r="R115" s="31"/>
      <c r="S115" s="31"/>
      <c r="T115" s="31"/>
      <c r="U115" s="31"/>
      <c r="V115" s="33"/>
      <c r="W115" s="31"/>
      <c r="X115" s="31"/>
      <c r="Y115" s="31"/>
      <c r="Z115" s="31"/>
      <c r="AA115" s="33"/>
      <c r="AB115" s="31"/>
      <c r="AC115" s="31"/>
      <c r="AD115" s="31"/>
    </row>
    <row r="116" spans="2:30" ht="15.75" customHeight="1">
      <c r="L116" s="30"/>
      <c r="M116" s="31"/>
      <c r="N116" s="31"/>
      <c r="O116" s="31"/>
      <c r="P116" s="31"/>
      <c r="Q116" s="30"/>
      <c r="R116" s="31"/>
      <c r="S116" s="31"/>
      <c r="T116" s="31"/>
      <c r="U116" s="31"/>
      <c r="V116" s="30"/>
      <c r="W116" s="31"/>
      <c r="X116" s="31"/>
      <c r="Y116" s="31"/>
      <c r="Z116" s="31"/>
      <c r="AA116" s="30"/>
      <c r="AB116" s="31"/>
      <c r="AC116" s="31"/>
      <c r="AD116" s="31"/>
    </row>
    <row r="117" spans="2:30" ht="15.75" customHeight="1">
      <c r="L117" s="30"/>
      <c r="M117" s="31"/>
      <c r="N117" s="31"/>
      <c r="O117" s="31"/>
      <c r="P117" s="31"/>
      <c r="Q117" s="30"/>
      <c r="R117" s="31"/>
      <c r="S117" s="31"/>
      <c r="T117" s="31"/>
      <c r="U117" s="31"/>
      <c r="V117" s="30"/>
      <c r="W117" s="31"/>
      <c r="X117" s="31"/>
      <c r="Y117" s="31"/>
      <c r="Z117" s="31"/>
      <c r="AA117" s="30"/>
      <c r="AB117" s="31"/>
      <c r="AC117" s="31"/>
      <c r="AD117" s="31"/>
    </row>
    <row r="118" spans="2:30" ht="15.75" customHeight="1">
      <c r="L118" s="30"/>
      <c r="M118" s="31"/>
      <c r="N118" s="31"/>
      <c r="O118" s="31"/>
      <c r="P118" s="31"/>
      <c r="Q118" s="30"/>
      <c r="R118" s="31"/>
      <c r="S118" s="31"/>
      <c r="T118" s="31"/>
      <c r="U118" s="31"/>
      <c r="V118" s="30"/>
      <c r="W118" s="31"/>
      <c r="X118" s="31"/>
      <c r="Y118" s="31"/>
      <c r="Z118" s="31"/>
      <c r="AA118" s="30"/>
      <c r="AB118" s="31"/>
      <c r="AC118" s="31"/>
      <c r="AD118" s="31"/>
    </row>
    <row r="119" spans="2:30" ht="15.75" customHeight="1" thickBot="1">
      <c r="L119" s="30"/>
      <c r="M119" s="31"/>
      <c r="N119" s="31"/>
      <c r="O119" s="31"/>
      <c r="P119" s="31"/>
      <c r="Q119" s="30"/>
      <c r="R119" s="31"/>
      <c r="S119" s="31"/>
      <c r="T119" s="31"/>
      <c r="U119" s="31"/>
      <c r="V119" s="30"/>
      <c r="W119" s="31"/>
      <c r="X119" s="31"/>
      <c r="Y119" s="31"/>
      <c r="Z119" s="31"/>
      <c r="AA119" s="30"/>
      <c r="AB119" s="31"/>
      <c r="AC119" s="31"/>
      <c r="AD119" s="31"/>
    </row>
    <row r="120" spans="2:30" ht="15.75" customHeight="1" thickBot="1">
      <c r="B120" s="37" t="s">
        <v>36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9"/>
      <c r="U120" s="31"/>
      <c r="V120" s="30"/>
      <c r="W120" s="31"/>
      <c r="X120" s="31"/>
      <c r="Y120" s="31"/>
      <c r="Z120" s="31"/>
      <c r="AA120" s="30"/>
      <c r="AB120" s="31"/>
      <c r="AC120" s="31"/>
      <c r="AD120" s="31"/>
    </row>
    <row r="121" spans="2:30" ht="15.75" customHeight="1" thickBot="1">
      <c r="B121" s="40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41"/>
      <c r="U121" s="31"/>
      <c r="V121" s="30"/>
      <c r="W121" s="31"/>
      <c r="X121" s="31"/>
      <c r="Y121" s="31"/>
      <c r="Z121" s="31"/>
      <c r="AA121" s="30"/>
      <c r="AB121" s="31"/>
      <c r="AC121" s="31"/>
      <c r="AD121" s="31"/>
    </row>
    <row r="122" spans="2:30" ht="15.75" customHeight="1">
      <c r="B122" s="42" t="s">
        <v>1</v>
      </c>
      <c r="C122" s="44" t="s">
        <v>2</v>
      </c>
      <c r="D122" s="46" t="s">
        <v>3</v>
      </c>
      <c r="E122" s="1" t="s">
        <v>4</v>
      </c>
      <c r="F122" s="2">
        <v>44511</v>
      </c>
      <c r="G122" s="2">
        <v>44512</v>
      </c>
      <c r="H122" s="2">
        <v>44513</v>
      </c>
      <c r="I122" s="2">
        <v>44514</v>
      </c>
      <c r="J122" s="2">
        <v>44515</v>
      </c>
      <c r="K122" s="2">
        <v>44516</v>
      </c>
      <c r="L122" s="2">
        <v>44517</v>
      </c>
      <c r="M122" s="2">
        <v>44518</v>
      </c>
      <c r="N122" s="2">
        <v>44519</v>
      </c>
      <c r="O122" s="2">
        <v>44520</v>
      </c>
      <c r="P122" s="2">
        <v>44521</v>
      </c>
      <c r="Q122" s="2">
        <v>44522</v>
      </c>
      <c r="R122" s="2">
        <v>44523</v>
      </c>
      <c r="S122" s="2">
        <v>44524</v>
      </c>
      <c r="U122" s="31"/>
      <c r="V122" s="32"/>
      <c r="W122" s="31"/>
      <c r="X122" s="31"/>
      <c r="Y122" s="31"/>
      <c r="Z122" s="31"/>
      <c r="AA122" s="32"/>
      <c r="AB122" s="31"/>
      <c r="AC122" s="31"/>
      <c r="AD122" s="31"/>
    </row>
    <row r="123" spans="2:30" ht="15.75" customHeight="1" thickBot="1">
      <c r="B123" s="43"/>
      <c r="C123" s="45"/>
      <c r="D123" s="47"/>
      <c r="E123" s="4" t="s">
        <v>5</v>
      </c>
      <c r="F123" s="5" t="s">
        <v>6</v>
      </c>
      <c r="G123" s="5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L123" s="5" t="s">
        <v>12</v>
      </c>
      <c r="M123" s="5" t="s">
        <v>13</v>
      </c>
      <c r="N123" s="5" t="s">
        <v>14</v>
      </c>
      <c r="O123" s="29" t="s">
        <v>15</v>
      </c>
      <c r="P123" s="5" t="s">
        <v>16</v>
      </c>
      <c r="Q123" s="5" t="s">
        <v>17</v>
      </c>
      <c r="R123" s="5" t="s">
        <v>18</v>
      </c>
      <c r="S123" s="6" t="s">
        <v>19</v>
      </c>
      <c r="U123" s="31"/>
      <c r="V123" s="30"/>
      <c r="W123" s="31"/>
      <c r="X123" s="31"/>
      <c r="Y123" s="31"/>
      <c r="Z123" s="31"/>
      <c r="AA123" s="30"/>
      <c r="AB123" s="31"/>
      <c r="AC123" s="31"/>
      <c r="AD123" s="31"/>
    </row>
    <row r="124" spans="2:30" ht="15.75" customHeight="1">
      <c r="B124" s="69" t="s">
        <v>52</v>
      </c>
      <c r="C124" s="67" t="s">
        <v>55</v>
      </c>
      <c r="D124" s="67" t="s">
        <v>44</v>
      </c>
      <c r="E124" s="9">
        <v>14</v>
      </c>
      <c r="F124" s="9"/>
      <c r="G124" s="9"/>
      <c r="H124" s="9"/>
      <c r="I124" s="9">
        <v>2</v>
      </c>
      <c r="J124" s="9"/>
      <c r="K124" s="9">
        <v>1</v>
      </c>
      <c r="L124" s="9"/>
      <c r="M124" s="9">
        <v>3</v>
      </c>
      <c r="N124" s="9">
        <v>1</v>
      </c>
      <c r="O124" s="9"/>
      <c r="P124" s="9">
        <v>2</v>
      </c>
      <c r="Q124" s="9"/>
      <c r="R124" s="9">
        <v>2</v>
      </c>
      <c r="S124" s="11">
        <v>3</v>
      </c>
      <c r="U124" s="31"/>
      <c r="V124" s="30"/>
      <c r="W124" s="31"/>
      <c r="X124" s="31"/>
      <c r="Y124" s="31"/>
      <c r="Z124" s="31"/>
      <c r="AA124" s="30"/>
      <c r="AB124" s="31"/>
      <c r="AC124" s="31"/>
      <c r="AD124" s="31"/>
    </row>
    <row r="125" spans="2:30" ht="15.75" customHeight="1">
      <c r="B125" s="99" t="s">
        <v>53</v>
      </c>
      <c r="C125" s="98" t="s">
        <v>56</v>
      </c>
      <c r="D125" s="68" t="s">
        <v>47</v>
      </c>
      <c r="E125" s="14">
        <v>9</v>
      </c>
      <c r="F125" s="13"/>
      <c r="G125" s="13"/>
      <c r="H125" s="13"/>
      <c r="I125" s="13"/>
      <c r="J125" s="13"/>
      <c r="K125" s="14">
        <v>2</v>
      </c>
      <c r="L125" s="14"/>
      <c r="M125" s="14">
        <v>3</v>
      </c>
      <c r="N125" s="14"/>
      <c r="O125" s="14">
        <v>1</v>
      </c>
      <c r="P125" s="13"/>
      <c r="Q125" s="13"/>
      <c r="R125" s="14">
        <v>2</v>
      </c>
      <c r="S125" s="16">
        <v>1</v>
      </c>
      <c r="U125" s="31"/>
      <c r="V125" s="30"/>
      <c r="W125" s="31"/>
      <c r="X125" s="31"/>
      <c r="Y125" s="31"/>
      <c r="Z125" s="31"/>
      <c r="AA125" s="30"/>
      <c r="AB125" s="31"/>
      <c r="AC125" s="31"/>
      <c r="AD125" s="31"/>
    </row>
    <row r="126" spans="2:30" ht="15.75" customHeight="1">
      <c r="B126" s="100" t="s">
        <v>54</v>
      </c>
      <c r="C126" s="68" t="s">
        <v>58</v>
      </c>
      <c r="D126" s="68" t="s">
        <v>47</v>
      </c>
      <c r="E126" s="14">
        <v>14</v>
      </c>
      <c r="F126" s="14"/>
      <c r="G126" s="13"/>
      <c r="H126" s="14"/>
      <c r="I126" s="13"/>
      <c r="J126" s="14">
        <v>2</v>
      </c>
      <c r="K126" s="14">
        <v>3</v>
      </c>
      <c r="L126" s="13">
        <v>2</v>
      </c>
      <c r="M126" s="14">
        <v>2</v>
      </c>
      <c r="N126" s="13"/>
      <c r="O126" s="13"/>
      <c r="P126" s="14">
        <v>2</v>
      </c>
      <c r="Q126" s="14">
        <v>1</v>
      </c>
      <c r="R126" s="14" t="s">
        <v>43</v>
      </c>
      <c r="S126" s="16"/>
      <c r="U126" s="31"/>
      <c r="V126" s="30"/>
      <c r="W126" s="31"/>
      <c r="X126" s="31"/>
      <c r="Y126" s="31"/>
      <c r="Z126" s="31"/>
      <c r="AA126" s="30"/>
      <c r="AB126" s="31"/>
      <c r="AC126" s="31"/>
      <c r="AD126" s="31"/>
    </row>
    <row r="127" spans="2:30" ht="15.75" customHeight="1">
      <c r="B127" s="12" t="s">
        <v>37</v>
      </c>
      <c r="C127" s="13" t="s">
        <v>38</v>
      </c>
      <c r="D127" s="68" t="s">
        <v>46</v>
      </c>
      <c r="E127" s="14">
        <v>14</v>
      </c>
      <c r="F127" s="14"/>
      <c r="G127" s="13"/>
      <c r="H127" s="13"/>
      <c r="I127" s="14">
        <v>1</v>
      </c>
      <c r="J127" s="14">
        <v>1</v>
      </c>
      <c r="K127" s="13"/>
      <c r="L127" s="14"/>
      <c r="M127" s="13"/>
      <c r="N127" s="14">
        <v>3</v>
      </c>
      <c r="O127" s="13"/>
      <c r="P127" s="14">
        <v>5</v>
      </c>
      <c r="Q127" s="14"/>
      <c r="R127" s="14">
        <v>1</v>
      </c>
      <c r="S127" s="16">
        <v>3</v>
      </c>
      <c r="U127" s="31"/>
      <c r="V127" s="32"/>
      <c r="W127" s="31"/>
      <c r="X127" s="31"/>
      <c r="Y127" s="31"/>
      <c r="Z127" s="31"/>
      <c r="AA127" s="32"/>
      <c r="AB127" s="31"/>
      <c r="AC127" s="31"/>
      <c r="AD127" s="31"/>
    </row>
    <row r="128" spans="2:30" ht="15.75" customHeight="1">
      <c r="B128" s="100" t="s">
        <v>57</v>
      </c>
      <c r="C128" s="68" t="s">
        <v>59</v>
      </c>
      <c r="D128" s="98" t="s">
        <v>45</v>
      </c>
      <c r="E128" s="14">
        <v>5</v>
      </c>
      <c r="F128" s="13"/>
      <c r="G128" s="13"/>
      <c r="H128" s="13"/>
      <c r="I128" s="13"/>
      <c r="J128" s="13"/>
      <c r="K128" s="14"/>
      <c r="L128" s="14">
        <v>1</v>
      </c>
      <c r="M128" s="14"/>
      <c r="N128" s="14">
        <v>2</v>
      </c>
      <c r="O128" s="14"/>
      <c r="P128" s="13"/>
      <c r="Q128" s="13"/>
      <c r="R128" s="13"/>
      <c r="S128" s="16">
        <v>2</v>
      </c>
      <c r="U128" s="31"/>
      <c r="V128" s="30"/>
      <c r="W128" s="31"/>
      <c r="X128" s="31"/>
      <c r="Y128" s="31"/>
      <c r="Z128" s="31"/>
      <c r="AA128" s="30"/>
      <c r="AB128" s="31"/>
      <c r="AC128" s="31"/>
      <c r="AD128" s="31"/>
    </row>
    <row r="129" spans="2:30" ht="15.75" customHeight="1" thickBot="1">
      <c r="B129" s="28"/>
      <c r="C129" s="21"/>
      <c r="D129" s="20"/>
      <c r="E129" s="21"/>
      <c r="F129" s="2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2"/>
      <c r="U129" s="31"/>
      <c r="V129" s="30"/>
      <c r="W129" s="31"/>
      <c r="X129" s="31"/>
      <c r="Y129" s="31"/>
      <c r="Z129" s="31"/>
      <c r="AA129" s="30"/>
      <c r="AB129" s="31"/>
      <c r="AC129" s="31"/>
      <c r="AD129" s="31"/>
    </row>
    <row r="130" spans="2:30" ht="15.75" customHeight="1">
      <c r="B130" s="48" t="s">
        <v>28</v>
      </c>
      <c r="C130" s="49"/>
      <c r="D130" s="23"/>
      <c r="E130" s="23">
        <f>SUM(E124:E129)</f>
        <v>56</v>
      </c>
      <c r="F130" s="23">
        <f t="shared" ref="F130:S130" si="1">E130-SUM(F124:F129)</f>
        <v>56</v>
      </c>
      <c r="G130" s="23">
        <f t="shared" si="1"/>
        <v>56</v>
      </c>
      <c r="H130" s="23">
        <f t="shared" si="1"/>
        <v>56</v>
      </c>
      <c r="I130" s="23">
        <f t="shared" si="1"/>
        <v>53</v>
      </c>
      <c r="J130" s="23">
        <f t="shared" si="1"/>
        <v>50</v>
      </c>
      <c r="K130" s="23">
        <f t="shared" si="1"/>
        <v>44</v>
      </c>
      <c r="L130" s="23">
        <f t="shared" si="1"/>
        <v>41</v>
      </c>
      <c r="M130" s="23">
        <f t="shared" si="1"/>
        <v>33</v>
      </c>
      <c r="N130" s="23">
        <f t="shared" si="1"/>
        <v>27</v>
      </c>
      <c r="O130" s="23">
        <f t="shared" si="1"/>
        <v>26</v>
      </c>
      <c r="P130" s="23">
        <f t="shared" si="1"/>
        <v>17</v>
      </c>
      <c r="Q130" s="23">
        <f t="shared" si="1"/>
        <v>16</v>
      </c>
      <c r="R130" s="23">
        <f t="shared" si="1"/>
        <v>11</v>
      </c>
      <c r="S130" s="24">
        <f t="shared" si="1"/>
        <v>2</v>
      </c>
      <c r="U130" s="31"/>
      <c r="V130" s="30"/>
      <c r="W130" s="31"/>
      <c r="X130" s="31"/>
      <c r="Y130" s="31"/>
      <c r="Z130" s="31"/>
      <c r="AA130" s="30"/>
      <c r="AB130" s="31"/>
      <c r="AC130" s="31"/>
      <c r="AD130" s="31"/>
    </row>
    <row r="131" spans="2:30" ht="15.75" customHeight="1" thickBot="1">
      <c r="B131" s="50" t="s">
        <v>29</v>
      </c>
      <c r="C131" s="51"/>
      <c r="D131" s="25"/>
      <c r="E131" s="25">
        <f>SUM(E124:E129)</f>
        <v>56</v>
      </c>
      <c r="F131" s="25">
        <f>$E$13-($E$13/14*1)</f>
        <v>52</v>
      </c>
      <c r="G131" s="25">
        <f>$E$13-($E$13/14*2)</f>
        <v>48</v>
      </c>
      <c r="H131" s="25">
        <f>$E$13-($E$13/14*3)</f>
        <v>44</v>
      </c>
      <c r="I131" s="25">
        <f>$E$13-($E$13/14*4)</f>
        <v>40</v>
      </c>
      <c r="J131" s="25">
        <f>$E$13-($E$13/14*5)</f>
        <v>36</v>
      </c>
      <c r="K131" s="25">
        <f>$E$13-($E$13/14*6)</f>
        <v>32</v>
      </c>
      <c r="L131" s="25">
        <f>$E$13-($E$13/14*7)</f>
        <v>28</v>
      </c>
      <c r="M131" s="25">
        <f>$E$13-($E$13/14*8)</f>
        <v>24</v>
      </c>
      <c r="N131" s="25">
        <f>$E$13-($E$13/14*9)</f>
        <v>20</v>
      </c>
      <c r="O131" s="25">
        <f>$E$13-($E$13/14*10)</f>
        <v>16</v>
      </c>
      <c r="P131" s="25">
        <f>$E$13-($E$13/14*11)</f>
        <v>12</v>
      </c>
      <c r="Q131" s="25">
        <f>$E$13-($E$13/14*12)</f>
        <v>8</v>
      </c>
      <c r="R131" s="25">
        <f>$E$13-($E$13/14*13)</f>
        <v>4</v>
      </c>
      <c r="S131" s="26">
        <f>$E$13-($E$13/14*14)</f>
        <v>0</v>
      </c>
      <c r="U131" s="31"/>
      <c r="V131" s="30"/>
      <c r="W131" s="31"/>
      <c r="X131" s="31"/>
      <c r="Y131" s="31"/>
      <c r="Z131" s="31"/>
      <c r="AA131" s="30"/>
      <c r="AB131" s="31"/>
      <c r="AC131" s="31"/>
      <c r="AD131" s="31"/>
    </row>
    <row r="132" spans="2:30" ht="15.75" customHeight="1">
      <c r="L132" s="30"/>
      <c r="M132" s="31"/>
      <c r="N132" s="31"/>
      <c r="O132" s="31"/>
      <c r="P132" s="31"/>
      <c r="Q132" s="30"/>
      <c r="R132" s="31"/>
      <c r="S132" s="31"/>
      <c r="T132" s="31"/>
      <c r="U132" s="31"/>
      <c r="V132" s="30"/>
      <c r="W132" s="31"/>
      <c r="X132" s="31"/>
      <c r="Y132" s="31"/>
      <c r="Z132" s="31"/>
      <c r="AA132" s="30"/>
      <c r="AB132" s="31"/>
      <c r="AC132" s="31"/>
      <c r="AD132" s="31"/>
    </row>
    <row r="133" spans="2:30" ht="15.75" customHeight="1">
      <c r="L133" s="32"/>
      <c r="M133" s="31"/>
      <c r="N133" s="31"/>
      <c r="O133" s="31"/>
      <c r="P133" s="31"/>
      <c r="Q133" s="32"/>
      <c r="R133" s="31"/>
      <c r="S133" s="31"/>
      <c r="T133" s="31"/>
      <c r="U133" s="31"/>
      <c r="V133" s="32"/>
      <c r="W133" s="31"/>
      <c r="X133" s="31"/>
      <c r="Y133" s="31"/>
      <c r="Z133" s="31"/>
      <c r="AA133" s="32"/>
      <c r="AB133" s="31"/>
      <c r="AC133" s="31"/>
      <c r="AD133" s="31"/>
    </row>
    <row r="134" spans="2:30" ht="15.75" customHeight="1">
      <c r="L134" s="31"/>
      <c r="M134" s="31"/>
      <c r="N134" s="31"/>
      <c r="O134" s="31"/>
      <c r="P134" s="31"/>
      <c r="Q134" s="30"/>
      <c r="R134" s="31"/>
      <c r="S134" s="31"/>
      <c r="T134" s="31"/>
      <c r="U134" s="31"/>
      <c r="V134" s="30"/>
      <c r="W134" s="31"/>
      <c r="X134" s="31"/>
      <c r="Y134" s="31"/>
      <c r="Z134" s="31"/>
      <c r="AA134" s="30"/>
      <c r="AB134" s="31"/>
      <c r="AC134" s="31"/>
      <c r="AD134" s="31"/>
    </row>
    <row r="135" spans="2:30" ht="15.75" customHeight="1">
      <c r="L135" s="30"/>
      <c r="M135" s="31"/>
      <c r="N135" s="31"/>
      <c r="O135" s="31"/>
      <c r="P135" s="31"/>
      <c r="Q135" s="30"/>
      <c r="R135" s="31"/>
      <c r="S135" s="31"/>
      <c r="T135" s="31"/>
      <c r="U135" s="31"/>
      <c r="V135" s="30"/>
      <c r="W135" s="31"/>
      <c r="X135" s="31"/>
      <c r="Y135" s="31"/>
      <c r="Z135" s="31"/>
      <c r="AA135" s="30"/>
      <c r="AB135" s="31"/>
      <c r="AC135" s="31"/>
      <c r="AD135" s="31"/>
    </row>
    <row r="136" spans="2:30" ht="15.75" customHeight="1"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2:30" ht="15.75" customHeight="1"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2:30" ht="15.75" customHeight="1"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2:30" ht="15.75" customHeight="1"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2:30" ht="15.75" customHeight="1"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2:30" ht="15.75" customHeight="1">
      <c r="L141" s="33"/>
      <c r="M141" s="31"/>
      <c r="N141" s="31"/>
      <c r="O141" s="31"/>
      <c r="P141" s="31"/>
      <c r="Q141" s="33"/>
      <c r="R141" s="31"/>
      <c r="S141" s="31"/>
      <c r="T141" s="31"/>
      <c r="U141" s="31"/>
      <c r="V141" s="33"/>
      <c r="W141" s="31"/>
      <c r="X141" s="31"/>
      <c r="Y141" s="31"/>
      <c r="Z141" s="31"/>
      <c r="AA141" s="33"/>
      <c r="AB141" s="31"/>
      <c r="AC141" s="31"/>
      <c r="AD141" s="31"/>
    </row>
    <row r="142" spans="2:30" ht="15.75" customHeight="1">
      <c r="L142" s="30"/>
      <c r="M142" s="31"/>
      <c r="N142" s="31"/>
      <c r="O142" s="31"/>
      <c r="P142" s="31"/>
      <c r="Q142" s="30"/>
      <c r="R142" s="31"/>
      <c r="S142" s="31"/>
      <c r="T142" s="31"/>
      <c r="U142" s="31"/>
      <c r="V142" s="30"/>
      <c r="W142" s="31"/>
      <c r="X142" s="31"/>
      <c r="Y142" s="31"/>
      <c r="Z142" s="31"/>
      <c r="AA142" s="30"/>
      <c r="AB142" s="31"/>
      <c r="AC142" s="31"/>
      <c r="AD142" s="31"/>
    </row>
    <row r="143" spans="2:30" ht="15.75" customHeight="1">
      <c r="L143" s="30"/>
      <c r="M143" s="31"/>
      <c r="N143" s="31"/>
      <c r="O143" s="31"/>
      <c r="P143" s="31"/>
      <c r="Q143" s="30"/>
      <c r="R143" s="31"/>
      <c r="S143" s="31"/>
      <c r="T143" s="31"/>
      <c r="U143" s="31"/>
      <c r="V143" s="30"/>
      <c r="W143" s="31"/>
      <c r="X143" s="31"/>
      <c r="Y143" s="31"/>
      <c r="Z143" s="31"/>
      <c r="AA143" s="30"/>
      <c r="AB143" s="31"/>
      <c r="AC143" s="31"/>
      <c r="AD143" s="31"/>
    </row>
    <row r="144" spans="2:30" ht="15.75" customHeight="1">
      <c r="L144" s="30"/>
      <c r="M144" s="31"/>
      <c r="N144" s="31"/>
      <c r="O144" s="31"/>
      <c r="P144" s="31"/>
      <c r="Q144" s="30"/>
      <c r="R144" s="31"/>
      <c r="S144" s="31"/>
      <c r="T144" s="31"/>
      <c r="U144" s="31"/>
      <c r="V144" s="30"/>
      <c r="W144" s="31"/>
      <c r="X144" s="31"/>
      <c r="Y144" s="31"/>
      <c r="Z144" s="31"/>
      <c r="AA144" s="30"/>
      <c r="AB144" s="31"/>
      <c r="AC144" s="31"/>
      <c r="AD144" s="31"/>
    </row>
    <row r="145" spans="12:30" ht="15.75" customHeight="1">
      <c r="L145" s="30"/>
      <c r="M145" s="31"/>
      <c r="N145" s="31"/>
      <c r="O145" s="31"/>
      <c r="P145" s="31"/>
      <c r="Q145" s="30"/>
      <c r="R145" s="31"/>
      <c r="S145" s="31"/>
      <c r="T145" s="31"/>
      <c r="U145" s="31"/>
      <c r="V145" s="30"/>
      <c r="W145" s="31"/>
      <c r="X145" s="31"/>
      <c r="Y145" s="31"/>
      <c r="Z145" s="31"/>
      <c r="AA145" s="30"/>
      <c r="AB145" s="31"/>
      <c r="AC145" s="31"/>
      <c r="AD145" s="31"/>
    </row>
    <row r="146" spans="12:30" ht="15.75" customHeight="1">
      <c r="L146" s="30"/>
      <c r="M146" s="31"/>
      <c r="N146" s="31"/>
      <c r="O146" s="31"/>
      <c r="P146" s="31"/>
      <c r="Q146" s="30"/>
      <c r="R146" s="31"/>
      <c r="S146" s="31"/>
      <c r="T146" s="31"/>
      <c r="U146" s="31"/>
      <c r="V146" s="30"/>
      <c r="W146" s="31"/>
      <c r="X146" s="31"/>
      <c r="Y146" s="31"/>
      <c r="Z146" s="31"/>
      <c r="AA146" s="30"/>
      <c r="AB146" s="31"/>
      <c r="AC146" s="31"/>
      <c r="AD146" s="31"/>
    </row>
    <row r="147" spans="12:30" ht="15.75" customHeight="1">
      <c r="L147" s="30"/>
      <c r="M147" s="31"/>
      <c r="N147" s="31"/>
      <c r="O147" s="31"/>
      <c r="P147" s="31"/>
      <c r="Q147" s="30"/>
      <c r="R147" s="31"/>
      <c r="S147" s="31"/>
      <c r="T147" s="31"/>
      <c r="U147" s="31"/>
      <c r="V147" s="30"/>
      <c r="W147" s="31"/>
      <c r="X147" s="31"/>
      <c r="Y147" s="31"/>
      <c r="Z147" s="31"/>
      <c r="AA147" s="30"/>
      <c r="AB147" s="31"/>
      <c r="AC147" s="31"/>
      <c r="AD147" s="31"/>
    </row>
    <row r="148" spans="12:30" ht="15.75" customHeight="1">
      <c r="L148" s="32"/>
      <c r="M148" s="31"/>
      <c r="N148" s="31"/>
      <c r="O148" s="31"/>
      <c r="P148" s="31"/>
      <c r="Q148" s="32"/>
      <c r="R148" s="31"/>
      <c r="S148" s="31"/>
      <c r="T148" s="31"/>
      <c r="U148" s="31"/>
      <c r="V148" s="30"/>
      <c r="W148" s="31"/>
      <c r="X148" s="31"/>
      <c r="Y148" s="31"/>
      <c r="Z148" s="31"/>
      <c r="AA148" s="30"/>
      <c r="AB148" s="31"/>
      <c r="AC148" s="31"/>
      <c r="AD148" s="31"/>
    </row>
    <row r="149" spans="12:30" ht="15.75" customHeight="1">
      <c r="L149" s="31"/>
      <c r="M149" s="31"/>
      <c r="N149" s="31"/>
      <c r="O149" s="31"/>
      <c r="P149" s="31"/>
      <c r="Q149" s="30"/>
      <c r="R149" s="31"/>
      <c r="S149" s="31"/>
      <c r="T149" s="31"/>
      <c r="U149" s="31"/>
      <c r="V149" s="32"/>
      <c r="W149" s="31"/>
      <c r="X149" s="31"/>
      <c r="Y149" s="31"/>
      <c r="Z149" s="31"/>
      <c r="AA149" s="32"/>
      <c r="AB149" s="31"/>
      <c r="AC149" s="31"/>
      <c r="AD149" s="31"/>
    </row>
    <row r="150" spans="12:30" ht="15.75" customHeight="1">
      <c r="L150" s="30"/>
      <c r="M150" s="31"/>
      <c r="N150" s="31"/>
      <c r="O150" s="31"/>
      <c r="P150" s="31"/>
      <c r="Q150" s="30"/>
      <c r="R150" s="31"/>
      <c r="S150" s="31"/>
      <c r="T150" s="31"/>
      <c r="U150" s="31"/>
      <c r="V150" s="30"/>
      <c r="W150" s="31"/>
      <c r="X150" s="31"/>
      <c r="Y150" s="31"/>
      <c r="Z150" s="31"/>
      <c r="AA150" s="30"/>
      <c r="AB150" s="31"/>
      <c r="AC150" s="31"/>
      <c r="AD150" s="31"/>
    </row>
    <row r="151" spans="12:30" ht="15.75" customHeight="1">
      <c r="L151" s="30"/>
      <c r="M151" s="31"/>
      <c r="N151" s="31"/>
      <c r="O151" s="31"/>
      <c r="P151" s="31"/>
      <c r="Q151" s="30"/>
      <c r="R151" s="31"/>
      <c r="S151" s="31"/>
      <c r="T151" s="31"/>
      <c r="U151" s="31"/>
      <c r="V151" s="30"/>
      <c r="W151" s="31"/>
      <c r="X151" s="31"/>
      <c r="Y151" s="31"/>
      <c r="Z151" s="31"/>
      <c r="AA151" s="30"/>
      <c r="AB151" s="31"/>
      <c r="AC151" s="31"/>
      <c r="AD151" s="31"/>
    </row>
    <row r="152" spans="12:30" ht="15.75" customHeight="1">
      <c r="L152" s="30"/>
      <c r="M152" s="31"/>
      <c r="N152" s="31"/>
      <c r="O152" s="31"/>
      <c r="P152" s="31"/>
      <c r="Q152" s="30"/>
      <c r="R152" s="31"/>
      <c r="S152" s="31"/>
      <c r="T152" s="31"/>
      <c r="U152" s="31"/>
      <c r="V152" s="30"/>
      <c r="W152" s="31"/>
      <c r="X152" s="31"/>
      <c r="Y152" s="31"/>
      <c r="Z152" s="31"/>
      <c r="AA152" s="30"/>
      <c r="AB152" s="31"/>
      <c r="AC152" s="31"/>
      <c r="AD152" s="31"/>
    </row>
    <row r="153" spans="12:30" ht="15.75" customHeight="1">
      <c r="L153" s="32"/>
      <c r="M153" s="31"/>
      <c r="N153" s="31"/>
      <c r="O153" s="31"/>
      <c r="P153" s="31"/>
      <c r="Q153" s="32"/>
      <c r="R153" s="31"/>
      <c r="S153" s="31"/>
      <c r="T153" s="31"/>
      <c r="U153" s="31"/>
      <c r="V153" s="32"/>
      <c r="W153" s="31"/>
      <c r="X153" s="31"/>
      <c r="Y153" s="31"/>
      <c r="Z153" s="31"/>
      <c r="AA153" s="32"/>
      <c r="AB153" s="31"/>
      <c r="AC153" s="31"/>
      <c r="AD153" s="31"/>
    </row>
    <row r="154" spans="12:30" ht="15.75" customHeight="1">
      <c r="L154" s="31"/>
      <c r="M154" s="31"/>
      <c r="N154" s="31"/>
      <c r="O154" s="31"/>
      <c r="P154" s="31"/>
      <c r="Q154" s="30"/>
      <c r="R154" s="31"/>
      <c r="S154" s="31"/>
      <c r="T154" s="31"/>
      <c r="U154" s="31"/>
      <c r="V154" s="30"/>
      <c r="W154" s="31"/>
      <c r="X154" s="31"/>
      <c r="Y154" s="31"/>
      <c r="Z154" s="31"/>
      <c r="AA154" s="30"/>
      <c r="AB154" s="31"/>
      <c r="AC154" s="31"/>
      <c r="AD154" s="31"/>
    </row>
    <row r="155" spans="12:30" ht="15.75" customHeight="1">
      <c r="L155" s="30"/>
      <c r="M155" s="31"/>
      <c r="N155" s="31"/>
      <c r="O155" s="31"/>
      <c r="P155" s="31"/>
      <c r="Q155" s="30"/>
      <c r="R155" s="31"/>
      <c r="S155" s="31"/>
      <c r="T155" s="31"/>
      <c r="U155" s="31"/>
      <c r="V155" s="30"/>
      <c r="W155" s="31"/>
      <c r="X155" s="31"/>
      <c r="Y155" s="31"/>
      <c r="Z155" s="31"/>
      <c r="AA155" s="30"/>
      <c r="AB155" s="31"/>
      <c r="AC155" s="31"/>
      <c r="AD155" s="31"/>
    </row>
    <row r="156" spans="12:30" ht="15.75" customHeight="1">
      <c r="L156" s="30"/>
      <c r="M156" s="31"/>
      <c r="N156" s="31"/>
      <c r="O156" s="31"/>
      <c r="P156" s="31"/>
      <c r="Q156" s="30"/>
      <c r="R156" s="31"/>
      <c r="S156" s="31"/>
      <c r="T156" s="31"/>
      <c r="U156" s="31"/>
      <c r="V156" s="30"/>
      <c r="W156" s="31"/>
      <c r="X156" s="31"/>
      <c r="Y156" s="31"/>
      <c r="Z156" s="31"/>
      <c r="AA156" s="30"/>
      <c r="AB156" s="31"/>
      <c r="AC156" s="31"/>
      <c r="AD156" s="31"/>
    </row>
    <row r="157" spans="12:30" ht="15.75" customHeight="1">
      <c r="L157" s="30"/>
      <c r="M157" s="31"/>
      <c r="N157" s="31"/>
      <c r="O157" s="31"/>
      <c r="P157" s="31"/>
      <c r="Q157" s="30"/>
      <c r="R157" s="31"/>
      <c r="S157" s="31"/>
      <c r="T157" s="31"/>
      <c r="U157" s="31"/>
      <c r="V157" s="30"/>
      <c r="W157" s="31"/>
      <c r="X157" s="31"/>
      <c r="Y157" s="31"/>
      <c r="Z157" s="31"/>
      <c r="AA157" s="30"/>
      <c r="AB157" s="31"/>
      <c r="AC157" s="31"/>
      <c r="AD157" s="31"/>
    </row>
    <row r="158" spans="12:30" ht="15.75" customHeight="1">
      <c r="L158" s="30"/>
      <c r="M158" s="31"/>
      <c r="N158" s="31"/>
      <c r="O158" s="31"/>
      <c r="P158" s="31"/>
      <c r="Q158" s="30"/>
      <c r="R158" s="31"/>
      <c r="S158" s="31"/>
      <c r="T158" s="31"/>
      <c r="U158" s="31"/>
      <c r="V158" s="30"/>
      <c r="W158" s="31"/>
      <c r="X158" s="31"/>
      <c r="Y158" s="31"/>
      <c r="Z158" s="31"/>
      <c r="AA158" s="30"/>
      <c r="AB158" s="31"/>
      <c r="AC158" s="31"/>
      <c r="AD158" s="31"/>
    </row>
    <row r="159" spans="12:30" ht="15.75" customHeight="1">
      <c r="L159" s="32"/>
      <c r="M159" s="31"/>
      <c r="N159" s="31"/>
      <c r="O159" s="31"/>
      <c r="P159" s="31"/>
      <c r="Q159" s="32"/>
      <c r="R159" s="31"/>
      <c r="S159" s="31"/>
      <c r="T159" s="31"/>
      <c r="U159" s="31"/>
      <c r="V159" s="32"/>
      <c r="W159" s="31"/>
      <c r="X159" s="31"/>
      <c r="Y159" s="31"/>
      <c r="Z159" s="31"/>
      <c r="AA159" s="32"/>
      <c r="AB159" s="31"/>
      <c r="AC159" s="31"/>
      <c r="AD159" s="31"/>
    </row>
    <row r="160" spans="12:30" ht="15.75" customHeight="1">
      <c r="L160" s="30"/>
      <c r="M160" s="31"/>
      <c r="N160" s="31"/>
      <c r="O160" s="31"/>
      <c r="P160" s="31"/>
      <c r="Q160" s="30"/>
      <c r="R160" s="31"/>
      <c r="S160" s="31"/>
      <c r="T160" s="31"/>
      <c r="U160" s="31"/>
      <c r="V160" s="30"/>
      <c r="W160" s="31"/>
      <c r="X160" s="31"/>
      <c r="Y160" s="31"/>
      <c r="Z160" s="31"/>
      <c r="AA160" s="30"/>
      <c r="AB160" s="31"/>
      <c r="AC160" s="31"/>
      <c r="AD160" s="31"/>
    </row>
    <row r="161" spans="12:30" ht="15.75" customHeight="1">
      <c r="L161" s="30"/>
      <c r="M161" s="31"/>
      <c r="N161" s="31"/>
      <c r="O161" s="31"/>
      <c r="P161" s="31"/>
      <c r="Q161" s="30"/>
      <c r="R161" s="31"/>
      <c r="S161" s="31"/>
      <c r="T161" s="31"/>
      <c r="U161" s="31"/>
      <c r="V161" s="30"/>
      <c r="W161" s="31"/>
      <c r="X161" s="31"/>
      <c r="Y161" s="31"/>
      <c r="Z161" s="31"/>
      <c r="AA161" s="30"/>
      <c r="AB161" s="31"/>
      <c r="AC161" s="31"/>
      <c r="AD161" s="31"/>
    </row>
    <row r="162" spans="12:30" ht="15.75" customHeight="1"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2:30" ht="15.75" customHeight="1"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2:30" ht="15.75" customHeight="1"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2:30" ht="15.75" customHeight="1"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2:30" ht="15.75" customHeight="1">
      <c r="L166" s="33"/>
      <c r="M166" s="31"/>
      <c r="N166" s="31"/>
      <c r="O166" s="31"/>
      <c r="P166" s="31"/>
      <c r="Q166" s="33"/>
      <c r="R166" s="31"/>
      <c r="S166" s="31"/>
      <c r="T166" s="31"/>
      <c r="U166" s="31"/>
      <c r="V166" s="33"/>
      <c r="W166" s="31"/>
      <c r="X166" s="31"/>
      <c r="Y166" s="31"/>
      <c r="Z166" s="31"/>
      <c r="AA166" s="33"/>
      <c r="AB166" s="31"/>
      <c r="AC166" s="31"/>
      <c r="AD166" s="31"/>
    </row>
    <row r="167" spans="12:30" ht="15.75" customHeight="1">
      <c r="L167" s="30"/>
      <c r="M167" s="31"/>
      <c r="N167" s="31"/>
      <c r="O167" s="31"/>
      <c r="P167" s="31"/>
      <c r="Q167" s="30"/>
      <c r="R167" s="31"/>
      <c r="S167" s="31"/>
      <c r="T167" s="31"/>
      <c r="U167" s="31"/>
      <c r="V167" s="30"/>
      <c r="W167" s="31"/>
      <c r="X167" s="31"/>
      <c r="Y167" s="31"/>
      <c r="Z167" s="31"/>
      <c r="AA167" s="30"/>
      <c r="AB167" s="31"/>
      <c r="AC167" s="31"/>
      <c r="AD167" s="31"/>
    </row>
    <row r="168" spans="12:30" ht="15.75" customHeight="1">
      <c r="L168" s="30"/>
      <c r="M168" s="31"/>
      <c r="N168" s="31"/>
      <c r="O168" s="31"/>
      <c r="P168" s="31"/>
      <c r="Q168" s="30"/>
      <c r="R168" s="31"/>
      <c r="S168" s="31"/>
      <c r="T168" s="31"/>
      <c r="U168" s="31"/>
      <c r="V168" s="30"/>
      <c r="W168" s="31"/>
      <c r="X168" s="31"/>
      <c r="Y168" s="31"/>
      <c r="Z168" s="31"/>
      <c r="AA168" s="30"/>
      <c r="AB168" s="31"/>
      <c r="AC168" s="31"/>
      <c r="AD168" s="31"/>
    </row>
    <row r="169" spans="12:30" ht="15.75" customHeight="1">
      <c r="L169" s="30"/>
      <c r="M169" s="31"/>
      <c r="N169" s="31"/>
      <c r="O169" s="31"/>
      <c r="P169" s="31"/>
      <c r="Q169" s="30"/>
      <c r="R169" s="31"/>
      <c r="S169" s="31"/>
      <c r="T169" s="31"/>
      <c r="U169" s="31"/>
      <c r="V169" s="30"/>
      <c r="W169" s="31"/>
      <c r="X169" s="31"/>
      <c r="Y169" s="31"/>
      <c r="Z169" s="31"/>
      <c r="AA169" s="30"/>
      <c r="AB169" s="31"/>
      <c r="AC169" s="31"/>
      <c r="AD169" s="31"/>
    </row>
    <row r="170" spans="12:30" ht="15.75" customHeight="1">
      <c r="L170" s="30"/>
      <c r="M170" s="31"/>
      <c r="N170" s="31"/>
      <c r="O170" s="31"/>
      <c r="P170" s="31"/>
      <c r="Q170" s="30"/>
      <c r="R170" s="31"/>
      <c r="S170" s="31"/>
      <c r="T170" s="31"/>
      <c r="U170" s="31"/>
      <c r="V170" s="30"/>
      <c r="W170" s="31"/>
      <c r="X170" s="31"/>
      <c r="Y170" s="31"/>
      <c r="Z170" s="31"/>
      <c r="AA170" s="30"/>
      <c r="AB170" s="31"/>
      <c r="AC170" s="31"/>
      <c r="AD170" s="31"/>
    </row>
    <row r="171" spans="12:30" ht="15.75" customHeight="1">
      <c r="L171" s="30"/>
      <c r="M171" s="31"/>
      <c r="N171" s="31"/>
      <c r="O171" s="31"/>
      <c r="P171" s="31"/>
      <c r="Q171" s="30"/>
      <c r="R171" s="31"/>
      <c r="S171" s="31"/>
      <c r="T171" s="31"/>
      <c r="U171" s="31"/>
      <c r="V171" s="30"/>
      <c r="W171" s="31"/>
      <c r="X171" s="31"/>
      <c r="Y171" s="31"/>
      <c r="Z171" s="31"/>
      <c r="AA171" s="30"/>
      <c r="AB171" s="31"/>
      <c r="AC171" s="31"/>
      <c r="AD171" s="31"/>
    </row>
    <row r="172" spans="12:30" ht="15.75" customHeight="1">
      <c r="L172" s="30"/>
      <c r="M172" s="31"/>
      <c r="N172" s="31"/>
      <c r="O172" s="31"/>
      <c r="P172" s="31"/>
      <c r="Q172" s="30"/>
      <c r="R172" s="31"/>
      <c r="S172" s="31"/>
      <c r="T172" s="31"/>
      <c r="U172" s="31"/>
      <c r="V172" s="30"/>
      <c r="W172" s="31"/>
      <c r="X172" s="31"/>
      <c r="Y172" s="31"/>
      <c r="Z172" s="31"/>
      <c r="AA172" s="30"/>
      <c r="AB172" s="31"/>
      <c r="AC172" s="31"/>
      <c r="AD172" s="31"/>
    </row>
    <row r="173" spans="12:30" ht="15.75" customHeight="1">
      <c r="L173" s="32"/>
      <c r="M173" s="31"/>
      <c r="N173" s="31"/>
      <c r="O173" s="31"/>
      <c r="P173" s="31"/>
      <c r="Q173" s="32"/>
      <c r="R173" s="31"/>
      <c r="S173" s="31"/>
      <c r="T173" s="31"/>
      <c r="U173" s="31"/>
      <c r="V173" s="32"/>
      <c r="W173" s="31"/>
      <c r="X173" s="31"/>
      <c r="Y173" s="31"/>
      <c r="Z173" s="31"/>
      <c r="AA173" s="32"/>
      <c r="AB173" s="31"/>
      <c r="AC173" s="31"/>
      <c r="AD173" s="31"/>
    </row>
    <row r="174" spans="12:30" ht="15.75" customHeight="1">
      <c r="L174" s="30"/>
      <c r="M174" s="31"/>
      <c r="N174" s="31"/>
      <c r="O174" s="31"/>
      <c r="P174" s="31"/>
      <c r="Q174" s="30"/>
      <c r="R174" s="31"/>
      <c r="S174" s="31"/>
      <c r="T174" s="31"/>
      <c r="U174" s="31"/>
      <c r="V174" s="30"/>
      <c r="W174" s="31"/>
      <c r="X174" s="31"/>
      <c r="Y174" s="31"/>
      <c r="Z174" s="31"/>
      <c r="AA174" s="30"/>
      <c r="AB174" s="31"/>
      <c r="AC174" s="31"/>
      <c r="AD174" s="31"/>
    </row>
    <row r="175" spans="12:30" ht="15.75" customHeight="1">
      <c r="L175" s="30"/>
      <c r="M175" s="31"/>
      <c r="N175" s="31"/>
      <c r="O175" s="31"/>
      <c r="P175" s="31"/>
      <c r="Q175" s="30"/>
      <c r="R175" s="31"/>
      <c r="S175" s="31"/>
      <c r="T175" s="31"/>
      <c r="U175" s="31"/>
      <c r="V175" s="30"/>
      <c r="W175" s="31"/>
      <c r="X175" s="31"/>
      <c r="Y175" s="31"/>
      <c r="Z175" s="31"/>
      <c r="AA175" s="30"/>
      <c r="AB175" s="31"/>
      <c r="AC175" s="31"/>
      <c r="AD175" s="31"/>
    </row>
    <row r="176" spans="12:30" ht="15.75" customHeight="1">
      <c r="L176" s="30"/>
      <c r="M176" s="31"/>
      <c r="N176" s="31"/>
      <c r="O176" s="31"/>
      <c r="P176" s="31"/>
      <c r="Q176" s="30"/>
      <c r="R176" s="31"/>
      <c r="S176" s="31"/>
      <c r="T176" s="31"/>
      <c r="U176" s="31"/>
      <c r="V176" s="30"/>
      <c r="W176" s="31"/>
      <c r="X176" s="31"/>
      <c r="Y176" s="31"/>
      <c r="Z176" s="31"/>
      <c r="AA176" s="30"/>
      <c r="AB176" s="31"/>
      <c r="AC176" s="31"/>
      <c r="AD176" s="31"/>
    </row>
    <row r="177" spans="2:30" ht="15.75" customHeight="1">
      <c r="L177" s="30"/>
      <c r="M177" s="31"/>
      <c r="N177" s="31"/>
      <c r="O177" s="31"/>
      <c r="P177" s="31"/>
      <c r="Q177" s="30"/>
      <c r="R177" s="31"/>
      <c r="S177" s="31"/>
      <c r="T177" s="31"/>
      <c r="U177" s="31"/>
      <c r="V177" s="30"/>
      <c r="W177" s="31"/>
      <c r="X177" s="31"/>
      <c r="Y177" s="31"/>
      <c r="Z177" s="31"/>
      <c r="AA177" s="30"/>
      <c r="AB177" s="31"/>
      <c r="AC177" s="31"/>
      <c r="AD177" s="31"/>
    </row>
    <row r="178" spans="2:30" ht="15.75" customHeight="1">
      <c r="L178" s="30"/>
      <c r="M178" s="31"/>
      <c r="N178" s="31"/>
      <c r="O178" s="31"/>
      <c r="P178" s="31"/>
      <c r="Q178" s="32"/>
      <c r="R178" s="31"/>
      <c r="S178" s="31"/>
      <c r="T178" s="31"/>
      <c r="U178" s="31"/>
      <c r="V178" s="32"/>
      <c r="W178" s="31"/>
      <c r="X178" s="31"/>
      <c r="Y178" s="31"/>
      <c r="Z178" s="31"/>
      <c r="AA178" s="32"/>
      <c r="AB178" s="31"/>
      <c r="AC178" s="31"/>
      <c r="AD178" s="31"/>
    </row>
    <row r="179" spans="2:30" ht="15.75" customHeight="1" thickBot="1">
      <c r="B179" s="118" t="s">
        <v>51</v>
      </c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9"/>
      <c r="N179" s="31"/>
      <c r="O179" s="31"/>
      <c r="P179" s="31"/>
      <c r="Q179" s="30"/>
      <c r="R179" s="31"/>
      <c r="S179" s="31"/>
      <c r="T179" s="31"/>
      <c r="U179" s="31"/>
      <c r="V179" s="30"/>
      <c r="W179" s="31"/>
      <c r="X179" s="31"/>
      <c r="Y179" s="31"/>
      <c r="Z179" s="31"/>
      <c r="AA179" s="30"/>
      <c r="AB179" s="31"/>
      <c r="AC179" s="31"/>
      <c r="AD179" s="31"/>
    </row>
    <row r="180" spans="2:30" ht="15.75" customHeight="1">
      <c r="B180" s="79" t="s">
        <v>1</v>
      </c>
      <c r="C180" s="44" t="s">
        <v>2</v>
      </c>
      <c r="D180" s="105" t="s">
        <v>3</v>
      </c>
      <c r="E180" s="106" t="s">
        <v>4</v>
      </c>
      <c r="F180" s="107">
        <v>44525</v>
      </c>
      <c r="G180" s="107">
        <v>44526</v>
      </c>
      <c r="H180" s="107">
        <v>44527</v>
      </c>
      <c r="I180" s="107">
        <v>44528</v>
      </c>
      <c r="J180" s="107">
        <v>44529</v>
      </c>
      <c r="K180" s="107">
        <v>44530</v>
      </c>
      <c r="L180" s="107">
        <v>44531</v>
      </c>
      <c r="M180" s="112">
        <v>44532</v>
      </c>
      <c r="N180" s="31"/>
      <c r="O180" s="31"/>
      <c r="P180" s="31"/>
      <c r="Q180" s="30"/>
      <c r="R180" s="31"/>
      <c r="S180" s="31"/>
      <c r="T180" s="31"/>
      <c r="U180" s="31"/>
      <c r="V180" s="30"/>
      <c r="W180" s="31"/>
      <c r="X180" s="31"/>
      <c r="Y180" s="31"/>
      <c r="Z180" s="31"/>
      <c r="AA180" s="30"/>
      <c r="AB180" s="31"/>
      <c r="AC180" s="31"/>
      <c r="AD180" s="31"/>
    </row>
    <row r="181" spans="2:30" ht="15.75" customHeight="1" thickBot="1">
      <c r="B181" s="80"/>
      <c r="C181" s="45"/>
      <c r="D181" s="108"/>
      <c r="E181" s="109" t="s">
        <v>5</v>
      </c>
      <c r="F181" s="109" t="s">
        <v>6</v>
      </c>
      <c r="G181" s="109" t="s">
        <v>7</v>
      </c>
      <c r="H181" s="109" t="s">
        <v>6</v>
      </c>
      <c r="I181" s="109" t="s">
        <v>7</v>
      </c>
      <c r="J181" s="109" t="s">
        <v>6</v>
      </c>
      <c r="K181" s="109" t="s">
        <v>7</v>
      </c>
      <c r="L181" s="109" t="s">
        <v>6</v>
      </c>
      <c r="M181" s="113" t="s">
        <v>7</v>
      </c>
      <c r="N181" s="31"/>
      <c r="O181" s="31"/>
      <c r="P181" s="31"/>
      <c r="Q181" s="30"/>
      <c r="R181" s="31"/>
      <c r="S181" s="31"/>
      <c r="T181" s="31"/>
      <c r="U181" s="31"/>
      <c r="V181" s="30"/>
      <c r="W181" s="31"/>
      <c r="X181" s="31"/>
      <c r="Y181" s="31"/>
      <c r="Z181" s="31"/>
      <c r="AA181" s="30"/>
      <c r="AB181" s="31"/>
      <c r="AC181" s="31"/>
      <c r="AD181" s="31"/>
    </row>
    <row r="182" spans="2:30" ht="15.75" customHeight="1">
      <c r="B182" s="81" t="s">
        <v>39</v>
      </c>
      <c r="C182" s="101" t="s">
        <v>40</v>
      </c>
      <c r="D182" s="120" t="s">
        <v>47</v>
      </c>
      <c r="E182" s="110">
        <v>4</v>
      </c>
      <c r="F182" s="110"/>
      <c r="G182" s="110"/>
      <c r="H182" s="110"/>
      <c r="I182" s="110"/>
      <c r="J182" s="110">
        <v>2</v>
      </c>
      <c r="K182" s="110"/>
      <c r="L182" s="110"/>
      <c r="M182" s="114">
        <v>2</v>
      </c>
      <c r="N182" s="94"/>
      <c r="O182" s="94"/>
      <c r="P182" s="94"/>
      <c r="Q182" s="94"/>
      <c r="R182" s="94"/>
      <c r="S182" s="94"/>
      <c r="T182" s="73"/>
      <c r="U182" s="31"/>
      <c r="V182" s="30"/>
      <c r="W182" s="31"/>
      <c r="X182" s="31"/>
      <c r="Y182" s="31"/>
      <c r="Z182" s="31"/>
      <c r="AA182" s="30"/>
      <c r="AB182" s="31"/>
      <c r="AC182" s="31"/>
      <c r="AD182" s="31"/>
    </row>
    <row r="183" spans="2:30" ht="15.75" customHeight="1">
      <c r="B183" s="82" t="s">
        <v>41</v>
      </c>
      <c r="C183" s="102" t="s">
        <v>42</v>
      </c>
      <c r="D183" s="120" t="s">
        <v>46</v>
      </c>
      <c r="E183" s="110">
        <v>7</v>
      </c>
      <c r="F183" s="110"/>
      <c r="G183" s="110">
        <v>1</v>
      </c>
      <c r="H183" s="110"/>
      <c r="I183" s="110">
        <v>3</v>
      </c>
      <c r="J183" s="110">
        <v>1</v>
      </c>
      <c r="K183" s="110">
        <v>2</v>
      </c>
      <c r="L183" s="110">
        <v>2</v>
      </c>
      <c r="M183" s="114">
        <v>1</v>
      </c>
      <c r="N183" s="95"/>
      <c r="O183" s="95"/>
      <c r="P183" s="95"/>
      <c r="Q183" s="95"/>
      <c r="R183" s="95"/>
      <c r="S183" s="94"/>
      <c r="T183" s="73"/>
      <c r="U183" s="31"/>
      <c r="V183" s="32"/>
      <c r="W183" s="31"/>
      <c r="X183" s="31"/>
      <c r="Y183" s="31"/>
      <c r="Z183" s="31"/>
      <c r="AA183" s="32"/>
      <c r="AB183" s="31"/>
      <c r="AC183" s="31"/>
      <c r="AD183" s="31"/>
    </row>
    <row r="184" spans="2:30" ht="15.75" customHeight="1">
      <c r="B184" s="82" t="s">
        <v>41</v>
      </c>
      <c r="C184" s="102" t="s">
        <v>42</v>
      </c>
      <c r="D184" s="120" t="s">
        <v>44</v>
      </c>
      <c r="E184" s="110">
        <v>7</v>
      </c>
      <c r="F184" s="110"/>
      <c r="G184" s="110"/>
      <c r="H184" s="110">
        <v>2</v>
      </c>
      <c r="I184" s="110"/>
      <c r="J184" s="110">
        <v>2</v>
      </c>
      <c r="K184" s="110"/>
      <c r="L184" s="110">
        <v>2</v>
      </c>
      <c r="M184" s="114">
        <v>1</v>
      </c>
      <c r="N184" s="70"/>
      <c r="O184" s="70"/>
      <c r="P184" s="70"/>
      <c r="Q184" s="70"/>
      <c r="R184" s="70"/>
      <c r="S184" s="70"/>
      <c r="T184" s="73"/>
      <c r="U184" s="31"/>
      <c r="V184" s="30"/>
      <c r="W184" s="31"/>
      <c r="X184" s="31"/>
      <c r="Y184" s="31"/>
      <c r="Z184" s="31"/>
      <c r="AA184" s="30"/>
      <c r="AB184" s="31"/>
      <c r="AC184" s="31"/>
      <c r="AD184" s="31"/>
    </row>
    <row r="185" spans="2:30" ht="15.75" customHeight="1">
      <c r="B185" s="82" t="s">
        <v>41</v>
      </c>
      <c r="C185" s="102" t="s">
        <v>42</v>
      </c>
      <c r="D185" s="120" t="s">
        <v>45</v>
      </c>
      <c r="E185" s="110">
        <v>7</v>
      </c>
      <c r="F185" s="110"/>
      <c r="G185" s="110"/>
      <c r="H185" s="110">
        <v>1</v>
      </c>
      <c r="I185" s="110">
        <v>2</v>
      </c>
      <c r="J185" s="110">
        <v>1</v>
      </c>
      <c r="K185" s="110">
        <v>3</v>
      </c>
      <c r="L185" s="110">
        <v>3</v>
      </c>
      <c r="M185" s="114">
        <v>1</v>
      </c>
      <c r="N185" s="74"/>
      <c r="O185" s="74"/>
      <c r="P185" s="74"/>
      <c r="Q185" s="74"/>
      <c r="R185" s="74"/>
      <c r="S185" s="74"/>
      <c r="T185" s="73"/>
      <c r="U185" s="31"/>
      <c r="V185" s="30"/>
      <c r="W185" s="31"/>
      <c r="X185" s="31"/>
      <c r="Y185" s="31"/>
      <c r="Z185" s="31"/>
      <c r="AA185" s="30"/>
      <c r="AB185" s="31"/>
      <c r="AC185" s="31"/>
      <c r="AD185" s="31"/>
    </row>
    <row r="186" spans="2:30" ht="15.75" customHeight="1">
      <c r="B186" s="83"/>
      <c r="C186" s="71"/>
      <c r="D186" s="110"/>
      <c r="E186" s="110"/>
      <c r="F186" s="110"/>
      <c r="G186" s="110"/>
      <c r="H186" s="110"/>
      <c r="I186" s="110"/>
      <c r="J186" s="110"/>
      <c r="K186" s="110"/>
      <c r="L186" s="110"/>
      <c r="M186" s="114"/>
      <c r="N186" s="75"/>
      <c r="O186" s="75"/>
      <c r="P186" s="75"/>
      <c r="Q186" s="75"/>
      <c r="R186" s="75"/>
      <c r="S186" s="75"/>
      <c r="T186" s="73"/>
      <c r="U186" s="31"/>
      <c r="V186" s="30"/>
      <c r="W186" s="31"/>
      <c r="X186" s="31"/>
      <c r="Y186" s="31"/>
      <c r="Z186" s="31"/>
      <c r="AA186" s="30"/>
      <c r="AB186" s="31"/>
      <c r="AC186" s="31"/>
      <c r="AD186" s="31"/>
    </row>
    <row r="187" spans="2:30" ht="15.75" customHeight="1" thickBot="1">
      <c r="B187" s="84"/>
      <c r="C187" s="72"/>
      <c r="D187" s="110"/>
      <c r="E187" s="110"/>
      <c r="F187" s="110"/>
      <c r="G187" s="110"/>
      <c r="H187" s="110"/>
      <c r="I187" s="110"/>
      <c r="J187" s="110"/>
      <c r="K187" s="110"/>
      <c r="L187" s="110"/>
      <c r="M187" s="114"/>
      <c r="N187" s="75"/>
      <c r="O187" s="75"/>
      <c r="P187" s="75"/>
      <c r="Q187" s="75"/>
      <c r="R187" s="75"/>
      <c r="S187" s="75"/>
      <c r="T187" s="73"/>
    </row>
    <row r="188" spans="2:30" ht="15.75" customHeight="1">
      <c r="B188" s="85" t="s">
        <v>28</v>
      </c>
      <c r="C188" s="103"/>
      <c r="D188" s="111"/>
      <c r="E188" s="111">
        <v>32</v>
      </c>
      <c r="F188" s="111">
        <v>32</v>
      </c>
      <c r="G188" s="111">
        <v>31</v>
      </c>
      <c r="H188" s="111">
        <v>28</v>
      </c>
      <c r="I188" s="111">
        <v>23</v>
      </c>
      <c r="J188" s="111">
        <v>17</v>
      </c>
      <c r="K188" s="111">
        <v>12</v>
      </c>
      <c r="L188" s="111">
        <v>5</v>
      </c>
      <c r="M188" s="115">
        <v>0</v>
      </c>
      <c r="N188" s="75"/>
      <c r="O188" s="75"/>
      <c r="P188" s="75"/>
      <c r="Q188" s="75"/>
      <c r="R188" s="75"/>
      <c r="S188" s="75"/>
      <c r="T188" s="73"/>
    </row>
    <row r="189" spans="2:30" ht="15.75" customHeight="1" thickBot="1">
      <c r="B189" s="86" t="s">
        <v>29</v>
      </c>
      <c r="C189" s="104"/>
      <c r="D189" s="116"/>
      <c r="E189" s="116">
        <v>32</v>
      </c>
      <c r="F189" s="116">
        <v>28</v>
      </c>
      <c r="G189" s="116">
        <v>24</v>
      </c>
      <c r="H189" s="116">
        <v>20</v>
      </c>
      <c r="I189" s="116">
        <v>16</v>
      </c>
      <c r="J189" s="116">
        <v>12</v>
      </c>
      <c r="K189" s="116">
        <v>8</v>
      </c>
      <c r="L189" s="116">
        <v>4</v>
      </c>
      <c r="M189" s="117">
        <v>0</v>
      </c>
      <c r="N189" s="75"/>
      <c r="O189" s="75"/>
      <c r="P189" s="75"/>
      <c r="Q189" s="75"/>
      <c r="R189" s="75"/>
      <c r="S189" s="75"/>
      <c r="T189" s="73"/>
    </row>
    <row r="190" spans="2:30" ht="15.75" customHeight="1">
      <c r="B190" s="96"/>
      <c r="C190" s="96"/>
      <c r="D190" s="96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3"/>
    </row>
    <row r="191" spans="2:30" ht="15.75" customHeight="1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3"/>
    </row>
    <row r="192" spans="2:30" ht="34.5" customHeight="1">
      <c r="B192" s="97"/>
      <c r="C192" s="94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3"/>
    </row>
    <row r="193" spans="2:30" ht="15.75" customHeight="1">
      <c r="B193" s="97"/>
      <c r="C193" s="94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3"/>
    </row>
    <row r="194" spans="2:30" ht="15.75" customHeight="1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2:30" ht="15.75" customHeight="1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2:30" ht="15.75" customHeight="1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2:30" ht="15.75" customHeight="1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2:30" ht="15.75" customHeight="1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2:30" ht="15.75" customHeight="1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2:30" ht="15.75" customHeight="1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2:30" ht="15.75" customHeight="1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2:30" ht="15.75" customHeight="1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2:30" ht="15.75" customHeight="1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2:30" ht="15.75" customHeight="1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2:30" ht="15.75" customHeight="1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2:30" ht="15.75" customHeight="1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65"/>
      <c r="M206" s="88"/>
      <c r="N206" s="88"/>
      <c r="O206" s="88"/>
      <c r="P206" s="88"/>
      <c r="Q206" s="88"/>
      <c r="R206" s="88"/>
      <c r="S206" s="88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1"/>
    </row>
    <row r="207" spans="2:30" ht="15.75" customHeight="1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9"/>
      <c r="M207" s="90"/>
      <c r="N207" s="90"/>
      <c r="O207" s="90"/>
      <c r="P207" s="90"/>
      <c r="Q207" s="90"/>
      <c r="R207" s="90"/>
      <c r="S207" s="90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4"/>
    </row>
    <row r="208" spans="2:30" ht="15.75" customHeight="1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2:30" ht="15.75" customHeight="1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spans="2:30" ht="15.75" customHeight="1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91"/>
      <c r="M210" s="87"/>
      <c r="N210" s="87"/>
      <c r="O210" s="87"/>
      <c r="P210" s="87"/>
      <c r="Q210" s="91"/>
      <c r="R210" s="87"/>
      <c r="S210" s="87"/>
      <c r="T210" s="31"/>
      <c r="U210" s="31"/>
      <c r="V210" s="33"/>
      <c r="W210" s="31"/>
      <c r="X210" s="31"/>
      <c r="Y210" s="31"/>
      <c r="Z210" s="31"/>
      <c r="AA210" s="33"/>
      <c r="AB210" s="31"/>
      <c r="AC210" s="31"/>
      <c r="AD210" s="31"/>
    </row>
    <row r="211" spans="2:30" ht="15.75" customHeight="1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92"/>
      <c r="M211" s="87"/>
      <c r="N211" s="87"/>
      <c r="O211" s="87"/>
      <c r="P211" s="87"/>
      <c r="Q211" s="92"/>
      <c r="R211" s="87"/>
      <c r="S211" s="87"/>
      <c r="T211" s="31"/>
      <c r="U211" s="31"/>
      <c r="V211" s="30"/>
      <c r="W211" s="31"/>
      <c r="X211" s="31"/>
      <c r="Y211" s="31"/>
      <c r="Z211" s="31"/>
      <c r="AA211" s="30"/>
      <c r="AB211" s="31"/>
      <c r="AC211" s="31"/>
      <c r="AD211" s="31"/>
    </row>
    <row r="212" spans="2:30" ht="15.75" customHeight="1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92"/>
      <c r="M212" s="87"/>
      <c r="N212" s="87"/>
      <c r="O212" s="87"/>
      <c r="P212" s="87"/>
      <c r="Q212" s="92"/>
      <c r="R212" s="87"/>
      <c r="S212" s="87"/>
      <c r="T212" s="31"/>
      <c r="U212" s="31"/>
      <c r="V212" s="30"/>
      <c r="W212" s="31"/>
      <c r="X212" s="31"/>
      <c r="Y212" s="31"/>
      <c r="Z212" s="31"/>
      <c r="AA212" s="30"/>
      <c r="AB212" s="31"/>
      <c r="AC212" s="31"/>
      <c r="AD212" s="31"/>
    </row>
    <row r="213" spans="2:30" ht="15.75" customHeight="1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92"/>
      <c r="M213" s="87"/>
      <c r="N213" s="87"/>
      <c r="O213" s="87"/>
      <c r="P213" s="87"/>
      <c r="Q213" s="92"/>
      <c r="R213" s="87"/>
      <c r="S213" s="87"/>
      <c r="T213" s="31"/>
      <c r="U213" s="31"/>
      <c r="V213" s="30"/>
      <c r="W213" s="31"/>
      <c r="X213" s="31"/>
      <c r="Y213" s="31"/>
      <c r="Z213" s="31"/>
      <c r="AA213" s="30"/>
      <c r="AB213" s="31"/>
      <c r="AC213" s="31"/>
      <c r="AD213" s="31"/>
    </row>
    <row r="214" spans="2:30" ht="15.75" customHeight="1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92"/>
      <c r="M214" s="87"/>
      <c r="N214" s="87"/>
      <c r="O214" s="87"/>
      <c r="P214" s="87"/>
      <c r="Q214" s="92"/>
      <c r="R214" s="87"/>
      <c r="S214" s="87"/>
      <c r="T214" s="31"/>
      <c r="U214" s="31"/>
      <c r="V214" s="30"/>
      <c r="W214" s="31"/>
      <c r="X214" s="31"/>
      <c r="Y214" s="31"/>
      <c r="Z214" s="31"/>
      <c r="AA214" s="30"/>
      <c r="AB214" s="31"/>
      <c r="AC214" s="31"/>
      <c r="AD214" s="31"/>
    </row>
    <row r="215" spans="2:30" ht="15.75" customHeight="1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92"/>
      <c r="M215" s="87"/>
      <c r="N215" s="87"/>
      <c r="O215" s="87"/>
      <c r="P215" s="87"/>
      <c r="Q215" s="92"/>
      <c r="R215" s="87"/>
      <c r="S215" s="87"/>
      <c r="T215" s="31"/>
      <c r="U215" s="31"/>
      <c r="V215" s="30"/>
      <c r="W215" s="31"/>
      <c r="X215" s="31"/>
      <c r="Y215" s="31"/>
      <c r="Z215" s="31"/>
      <c r="AA215" s="30"/>
      <c r="AB215" s="31"/>
      <c r="AC215" s="31"/>
      <c r="AD215" s="31"/>
    </row>
    <row r="216" spans="2:30" ht="15.75" customHeight="1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92"/>
      <c r="M216" s="87"/>
      <c r="N216" s="87"/>
      <c r="O216" s="87"/>
      <c r="P216" s="87"/>
      <c r="Q216" s="92"/>
      <c r="R216" s="87"/>
      <c r="S216" s="87"/>
      <c r="T216" s="31"/>
      <c r="U216" s="31"/>
      <c r="V216" s="30"/>
      <c r="W216" s="31"/>
      <c r="X216" s="31"/>
      <c r="Y216" s="31"/>
      <c r="Z216" s="31"/>
      <c r="AA216" s="30"/>
      <c r="AB216" s="31"/>
      <c r="AC216" s="31"/>
      <c r="AD216" s="31"/>
    </row>
    <row r="217" spans="2:30" ht="15.75" customHeight="1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93"/>
      <c r="M217" s="87"/>
      <c r="N217" s="87"/>
      <c r="O217" s="87"/>
      <c r="P217" s="87"/>
      <c r="Q217" s="93"/>
      <c r="R217" s="87"/>
      <c r="S217" s="87"/>
      <c r="T217" s="31"/>
      <c r="U217" s="31"/>
      <c r="V217" s="32"/>
      <c r="W217" s="31"/>
      <c r="X217" s="31"/>
      <c r="Y217" s="31"/>
      <c r="Z217" s="31"/>
      <c r="AA217" s="32"/>
      <c r="AB217" s="31"/>
      <c r="AC217" s="31"/>
      <c r="AD217" s="31"/>
    </row>
    <row r="218" spans="2:30" ht="15.75" customHeight="1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92"/>
      <c r="M218" s="87"/>
      <c r="N218" s="87"/>
      <c r="O218" s="87"/>
      <c r="P218" s="87"/>
      <c r="Q218" s="92"/>
      <c r="R218" s="87"/>
      <c r="S218" s="87"/>
      <c r="T218" s="31"/>
      <c r="U218" s="31"/>
      <c r="V218" s="30"/>
      <c r="W218" s="31"/>
      <c r="X218" s="31"/>
      <c r="Y218" s="31"/>
      <c r="Z218" s="31"/>
      <c r="AA218" s="30"/>
      <c r="AB218" s="31"/>
      <c r="AC218" s="31"/>
      <c r="AD218" s="31"/>
    </row>
    <row r="219" spans="2:30" ht="15.75" customHeight="1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92"/>
      <c r="M219" s="87"/>
      <c r="N219" s="87"/>
      <c r="O219" s="87"/>
      <c r="P219" s="87"/>
      <c r="Q219" s="92"/>
      <c r="R219" s="87"/>
      <c r="S219" s="87"/>
      <c r="T219" s="31"/>
      <c r="U219" s="31"/>
      <c r="V219" s="30"/>
      <c r="W219" s="31"/>
      <c r="X219" s="31"/>
      <c r="Y219" s="31"/>
      <c r="Z219" s="31"/>
      <c r="AA219" s="30"/>
      <c r="AB219" s="31"/>
      <c r="AC219" s="31"/>
      <c r="AD219" s="31"/>
    </row>
    <row r="220" spans="2:30" ht="15.75" customHeight="1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92"/>
      <c r="M220" s="87"/>
      <c r="N220" s="87"/>
      <c r="O220" s="87"/>
      <c r="P220" s="87"/>
      <c r="Q220" s="92"/>
      <c r="R220" s="87"/>
      <c r="S220" s="87"/>
      <c r="T220" s="31"/>
      <c r="U220" s="31"/>
      <c r="V220" s="30"/>
      <c r="W220" s="31"/>
      <c r="X220" s="31"/>
      <c r="Y220" s="31"/>
      <c r="Z220" s="31"/>
      <c r="AA220" s="30"/>
      <c r="AB220" s="31"/>
      <c r="AC220" s="31"/>
      <c r="AD220" s="31"/>
    </row>
    <row r="221" spans="2:30" ht="15.75" customHeight="1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92"/>
      <c r="M221" s="87"/>
      <c r="N221" s="87"/>
      <c r="O221" s="87"/>
      <c r="P221" s="87"/>
      <c r="Q221" s="92"/>
      <c r="R221" s="87"/>
      <c r="S221" s="87"/>
      <c r="T221" s="31"/>
      <c r="U221" s="31"/>
      <c r="V221" s="30"/>
      <c r="W221" s="31"/>
      <c r="X221" s="31"/>
      <c r="Y221" s="31"/>
      <c r="Z221" s="31"/>
      <c r="AA221" s="30"/>
      <c r="AB221" s="31"/>
      <c r="AC221" s="31"/>
      <c r="AD221" s="31"/>
    </row>
    <row r="222" spans="2:30" ht="15.75" customHeight="1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93"/>
      <c r="M222" s="87"/>
      <c r="N222" s="87"/>
      <c r="O222" s="87"/>
      <c r="P222" s="87"/>
      <c r="Q222" s="93"/>
      <c r="R222" s="87"/>
      <c r="S222" s="87"/>
      <c r="T222" s="31"/>
      <c r="U222" s="31"/>
      <c r="V222" s="32"/>
      <c r="W222" s="31"/>
      <c r="X222" s="31"/>
      <c r="Y222" s="31"/>
      <c r="Z222" s="31"/>
      <c r="AA222" s="32"/>
      <c r="AB222" s="31"/>
      <c r="AC222" s="31"/>
      <c r="AD222" s="31"/>
    </row>
    <row r="223" spans="2:30" ht="15.75" customHeight="1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92"/>
      <c r="R223" s="87"/>
      <c r="S223" s="87"/>
      <c r="T223" s="31"/>
      <c r="U223" s="31"/>
      <c r="V223" s="30"/>
      <c r="W223" s="31"/>
      <c r="X223" s="31"/>
      <c r="Y223" s="31"/>
      <c r="Z223" s="31"/>
      <c r="AA223" s="30"/>
      <c r="AB223" s="31"/>
      <c r="AC223" s="31"/>
      <c r="AD223" s="31"/>
    </row>
    <row r="224" spans="2:30" ht="15.75" customHeight="1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92"/>
      <c r="M224" s="87"/>
      <c r="N224" s="87"/>
      <c r="O224" s="87"/>
      <c r="P224" s="87"/>
      <c r="Q224" s="92"/>
      <c r="R224" s="87"/>
      <c r="S224" s="87"/>
      <c r="T224" s="31"/>
      <c r="U224" s="31"/>
      <c r="V224" s="30"/>
      <c r="W224" s="31"/>
      <c r="X224" s="31"/>
      <c r="Y224" s="31"/>
      <c r="Z224" s="31"/>
      <c r="AA224" s="30"/>
      <c r="AB224" s="31"/>
      <c r="AC224" s="31"/>
      <c r="AD224" s="31"/>
    </row>
    <row r="225" spans="2:30" ht="15.75" customHeight="1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92"/>
      <c r="M225" s="87"/>
      <c r="N225" s="87"/>
      <c r="O225" s="87"/>
      <c r="P225" s="87"/>
      <c r="Q225" s="92"/>
      <c r="R225" s="87"/>
      <c r="S225" s="87"/>
      <c r="T225" s="31"/>
      <c r="U225" s="31"/>
      <c r="V225" s="30"/>
      <c r="W225" s="31"/>
      <c r="X225" s="31"/>
      <c r="Y225" s="31"/>
      <c r="Z225" s="31"/>
      <c r="AA225" s="30"/>
      <c r="AB225" s="31"/>
      <c r="AC225" s="31"/>
      <c r="AD225" s="31"/>
    </row>
    <row r="226" spans="2:30" ht="15.75" customHeight="1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92"/>
      <c r="M226" s="87"/>
      <c r="N226" s="87"/>
      <c r="O226" s="87"/>
      <c r="P226" s="87"/>
      <c r="Q226" s="92"/>
      <c r="R226" s="87"/>
      <c r="S226" s="87"/>
      <c r="T226" s="31"/>
      <c r="U226" s="31"/>
      <c r="V226" s="30"/>
      <c r="W226" s="31"/>
      <c r="X226" s="31"/>
      <c r="Y226" s="31"/>
      <c r="Z226" s="31"/>
      <c r="AA226" s="30"/>
      <c r="AB226" s="31"/>
      <c r="AC226" s="31"/>
      <c r="AD226" s="31"/>
    </row>
    <row r="227" spans="2:30" ht="15.75" customHeight="1">
      <c r="L227" s="30"/>
      <c r="M227" s="31"/>
      <c r="N227" s="31"/>
      <c r="O227" s="31"/>
      <c r="P227" s="31"/>
      <c r="Q227" s="30"/>
      <c r="R227" s="31"/>
      <c r="S227" s="31"/>
      <c r="T227" s="31"/>
      <c r="U227" s="31"/>
      <c r="V227" s="30"/>
      <c r="W227" s="31"/>
      <c r="X227" s="31"/>
      <c r="Y227" s="31"/>
      <c r="Z227" s="31"/>
      <c r="AA227" s="30"/>
      <c r="AB227" s="31"/>
      <c r="AC227" s="31"/>
      <c r="AD227" s="31"/>
    </row>
    <row r="228" spans="2:30" ht="15.75" customHeight="1">
      <c r="L228" s="32"/>
      <c r="M228" s="31"/>
      <c r="N228" s="31"/>
      <c r="O228" s="31"/>
      <c r="P228" s="31"/>
      <c r="Q228" s="32"/>
      <c r="R228" s="31"/>
      <c r="S228" s="31"/>
      <c r="T228" s="31"/>
      <c r="U228" s="31"/>
      <c r="V228" s="32"/>
      <c r="W228" s="31"/>
      <c r="X228" s="31"/>
      <c r="Y228" s="31"/>
      <c r="Z228" s="31"/>
      <c r="AA228" s="32"/>
      <c r="AB228" s="31"/>
      <c r="AC228" s="31"/>
      <c r="AD228" s="31"/>
    </row>
    <row r="229" spans="2:30" ht="15.75" customHeight="1">
      <c r="L229" s="31"/>
      <c r="M229" s="31"/>
      <c r="N229" s="31"/>
      <c r="O229" s="31"/>
      <c r="P229" s="31"/>
      <c r="Q229" s="30"/>
      <c r="R229" s="31"/>
      <c r="S229" s="31"/>
      <c r="T229" s="31"/>
      <c r="U229" s="31"/>
      <c r="V229" s="30"/>
      <c r="W229" s="31"/>
      <c r="X229" s="31"/>
      <c r="Y229" s="31"/>
      <c r="Z229" s="31"/>
      <c r="AA229" s="30"/>
      <c r="AB229" s="31"/>
      <c r="AC229" s="31"/>
      <c r="AD229" s="31"/>
    </row>
    <row r="230" spans="2:30" ht="15.75" customHeight="1">
      <c r="L230" s="30"/>
      <c r="M230" s="31"/>
      <c r="N230" s="31"/>
      <c r="O230" s="31"/>
      <c r="P230" s="31"/>
      <c r="Q230" s="30"/>
      <c r="R230" s="31"/>
      <c r="S230" s="31"/>
      <c r="T230" s="31"/>
      <c r="U230" s="31"/>
      <c r="V230" s="30"/>
      <c r="W230" s="31"/>
      <c r="X230" s="31"/>
      <c r="Y230" s="31"/>
      <c r="Z230" s="31"/>
      <c r="AA230" s="30"/>
      <c r="AB230" s="31"/>
      <c r="AC230" s="31"/>
      <c r="AD230" s="31"/>
    </row>
    <row r="231" spans="2:30" ht="15.75" customHeight="1"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 spans="2:30" ht="15.75" customHeight="1"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spans="2:30" ht="15.75" customHeight="1"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 spans="2:30" ht="15.75" customHeight="1"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 spans="2:30" ht="15.75" customHeight="1"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 spans="2:30" ht="15.75" customHeight="1">
      <c r="E236" s="73"/>
      <c r="L236" s="33"/>
      <c r="M236" s="31"/>
      <c r="N236" s="31"/>
      <c r="O236" s="31"/>
      <c r="P236" s="31"/>
      <c r="Q236" s="33"/>
      <c r="R236" s="31"/>
      <c r="S236" s="31"/>
      <c r="T236" s="31"/>
      <c r="U236" s="31"/>
      <c r="V236" s="33"/>
      <c r="W236" s="31"/>
      <c r="X236" s="31"/>
      <c r="Y236" s="31"/>
      <c r="Z236" s="31"/>
      <c r="AA236" s="33"/>
      <c r="AB236" s="31"/>
      <c r="AC236" s="31"/>
      <c r="AD236" s="31"/>
    </row>
    <row r="237" spans="2:30" ht="15.75" customHeight="1">
      <c r="L237" s="30"/>
      <c r="M237" s="31"/>
      <c r="N237" s="31"/>
      <c r="O237" s="31"/>
      <c r="P237" s="31"/>
      <c r="Q237" s="30"/>
      <c r="R237" s="31"/>
      <c r="S237" s="31"/>
      <c r="T237" s="31"/>
      <c r="U237" s="31"/>
      <c r="V237" s="30"/>
      <c r="W237" s="31"/>
      <c r="X237" s="31"/>
      <c r="Y237" s="31"/>
      <c r="Z237" s="31"/>
      <c r="AA237" s="30"/>
      <c r="AB237" s="31"/>
      <c r="AC237" s="31"/>
      <c r="AD237" s="31"/>
    </row>
    <row r="238" spans="2:30" ht="15.75" customHeight="1">
      <c r="L238" s="30"/>
      <c r="M238" s="31"/>
      <c r="N238" s="31"/>
      <c r="O238" s="31"/>
      <c r="P238" s="31"/>
      <c r="Q238" s="30"/>
      <c r="R238" s="31"/>
      <c r="S238" s="31"/>
      <c r="T238" s="31"/>
      <c r="U238" s="31"/>
      <c r="V238" s="30"/>
      <c r="W238" s="31"/>
      <c r="X238" s="31"/>
      <c r="Y238" s="31"/>
      <c r="Z238" s="31"/>
      <c r="AA238" s="30"/>
      <c r="AB238" s="31"/>
      <c r="AC238" s="31"/>
      <c r="AD238" s="31"/>
    </row>
    <row r="239" spans="2:30" ht="15.75" customHeight="1">
      <c r="L239" s="30"/>
      <c r="M239" s="31"/>
      <c r="N239" s="31"/>
      <c r="O239" s="31"/>
      <c r="P239" s="31"/>
      <c r="Q239" s="30"/>
      <c r="R239" s="31"/>
      <c r="S239" s="31"/>
      <c r="T239" s="31"/>
      <c r="U239" s="31"/>
      <c r="V239" s="30"/>
      <c r="W239" s="31"/>
      <c r="X239" s="31"/>
      <c r="Y239" s="31"/>
      <c r="Z239" s="31"/>
      <c r="AA239" s="30"/>
      <c r="AB239" s="31"/>
      <c r="AC239" s="31"/>
      <c r="AD239" s="31"/>
    </row>
    <row r="240" spans="2:30" ht="15.75" customHeight="1">
      <c r="L240" s="30"/>
      <c r="M240" s="31"/>
      <c r="N240" s="31"/>
      <c r="O240" s="31"/>
      <c r="P240" s="31"/>
      <c r="Q240" s="30"/>
      <c r="R240" s="31"/>
      <c r="S240" s="31"/>
      <c r="T240" s="31"/>
      <c r="U240" s="31"/>
      <c r="V240" s="30"/>
      <c r="W240" s="31"/>
      <c r="X240" s="31"/>
      <c r="Y240" s="31"/>
      <c r="Z240" s="31"/>
      <c r="AA240" s="30"/>
      <c r="AB240" s="31"/>
      <c r="AC240" s="31"/>
      <c r="AD240" s="31"/>
    </row>
    <row r="241" spans="2:30" ht="15.75" customHeight="1">
      <c r="L241" s="30"/>
      <c r="M241" s="31"/>
      <c r="N241" s="31"/>
      <c r="O241" s="31"/>
      <c r="P241" s="31"/>
      <c r="Q241" s="30"/>
      <c r="R241" s="31"/>
      <c r="S241" s="31"/>
      <c r="T241" s="31"/>
      <c r="U241" s="31"/>
      <c r="V241" s="30"/>
      <c r="W241" s="31"/>
      <c r="X241" s="31"/>
      <c r="Y241" s="31"/>
      <c r="Z241" s="31"/>
      <c r="AA241" s="30"/>
      <c r="AB241" s="31"/>
      <c r="AC241" s="31"/>
      <c r="AD241" s="31"/>
    </row>
    <row r="242" spans="2:30" ht="15.75" customHeight="1">
      <c r="L242" s="30"/>
      <c r="M242" s="31"/>
      <c r="N242" s="31"/>
      <c r="O242" s="31"/>
      <c r="P242" s="31"/>
      <c r="Q242" s="30"/>
      <c r="R242" s="31"/>
      <c r="S242" s="31"/>
      <c r="T242" s="31"/>
      <c r="U242" s="31"/>
      <c r="V242" s="30"/>
      <c r="W242" s="31"/>
      <c r="X242" s="31"/>
      <c r="Y242" s="31"/>
      <c r="Z242" s="31"/>
      <c r="AA242" s="30"/>
      <c r="AB242" s="31"/>
      <c r="AC242" s="31"/>
      <c r="AD242" s="31"/>
    </row>
    <row r="243" spans="2:30" ht="15.75" customHeight="1">
      <c r="L243" s="32"/>
      <c r="M243" s="31"/>
      <c r="N243" s="31"/>
      <c r="O243" s="31"/>
      <c r="P243" s="31"/>
      <c r="Q243" s="32"/>
      <c r="R243" s="31"/>
      <c r="S243" s="31"/>
      <c r="T243" s="31"/>
      <c r="U243" s="31"/>
      <c r="V243" s="32"/>
      <c r="W243" s="31"/>
      <c r="X243" s="31"/>
      <c r="Y243" s="31"/>
      <c r="Z243" s="31"/>
      <c r="AA243" s="32"/>
      <c r="AB243" s="31"/>
      <c r="AC243" s="31"/>
      <c r="AD243" s="31"/>
    </row>
    <row r="244" spans="2:30" ht="15.75" customHeight="1">
      <c r="L244" s="31"/>
      <c r="M244" s="31"/>
      <c r="N244" s="31"/>
      <c r="O244" s="31"/>
      <c r="P244" s="31"/>
      <c r="Q244" s="30"/>
      <c r="R244" s="31"/>
      <c r="S244" s="31"/>
      <c r="T244" s="31"/>
      <c r="U244" s="31"/>
      <c r="V244" s="30"/>
      <c r="W244" s="31"/>
      <c r="X244" s="31"/>
      <c r="Y244" s="31"/>
      <c r="Z244" s="31"/>
      <c r="AA244" s="30"/>
      <c r="AB244" s="31"/>
      <c r="AC244" s="31"/>
      <c r="AD244" s="31"/>
    </row>
    <row r="245" spans="2:30" ht="15.75" customHeight="1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31"/>
      <c r="V245" s="30"/>
      <c r="W245" s="31"/>
      <c r="X245" s="31"/>
      <c r="Y245" s="31"/>
      <c r="Z245" s="31"/>
      <c r="AA245" s="30"/>
      <c r="AB245" s="31"/>
      <c r="AC245" s="31"/>
      <c r="AD245" s="31"/>
    </row>
    <row r="246" spans="2:30" ht="15.75" customHeight="1"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78"/>
      <c r="T246" s="31"/>
      <c r="U246" s="31"/>
      <c r="V246" s="30"/>
      <c r="W246" s="31"/>
      <c r="X246" s="31"/>
      <c r="Y246" s="31"/>
      <c r="Z246" s="31"/>
      <c r="AA246" s="30"/>
      <c r="AB246" s="31"/>
      <c r="AC246" s="31"/>
      <c r="AD246" s="31"/>
    </row>
    <row r="247" spans="2:30" ht="15.75" customHeight="1"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3"/>
      <c r="U247" s="31"/>
      <c r="V247" s="30"/>
      <c r="W247" s="31"/>
      <c r="X247" s="31"/>
      <c r="Y247" s="31"/>
      <c r="Z247" s="31"/>
      <c r="AA247" s="30"/>
      <c r="AB247" s="31"/>
      <c r="AC247" s="31"/>
      <c r="AD247" s="31"/>
    </row>
    <row r="248" spans="2:30" ht="15.75" customHeight="1"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3"/>
      <c r="U248" s="31"/>
      <c r="V248" s="30"/>
      <c r="W248" s="31"/>
      <c r="X248" s="31"/>
      <c r="Y248" s="31"/>
      <c r="Z248" s="31"/>
      <c r="AA248" s="30"/>
      <c r="AB248" s="31"/>
      <c r="AC248" s="31"/>
      <c r="AD248" s="31"/>
    </row>
    <row r="249" spans="2:30" ht="15.75" customHeight="1"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3"/>
      <c r="U249" s="31"/>
      <c r="V249" s="30"/>
      <c r="W249" s="31"/>
      <c r="X249" s="31"/>
      <c r="Y249" s="31"/>
      <c r="Z249" s="31"/>
      <c r="AA249" s="30"/>
      <c r="AB249" s="31"/>
      <c r="AC249" s="31"/>
      <c r="AD249" s="31"/>
    </row>
    <row r="250" spans="2:30" ht="15.75" customHeight="1"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3"/>
      <c r="U250" s="31"/>
      <c r="V250" s="32"/>
      <c r="W250" s="31"/>
      <c r="X250" s="31"/>
      <c r="Y250" s="31"/>
      <c r="Z250" s="31"/>
      <c r="AA250" s="32"/>
      <c r="AB250" s="31"/>
      <c r="AC250" s="31"/>
      <c r="AD250" s="31"/>
    </row>
    <row r="251" spans="2:30" ht="15.75" customHeight="1"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3"/>
      <c r="U251" s="31"/>
      <c r="V251" s="30"/>
      <c r="W251" s="31"/>
      <c r="X251" s="31"/>
      <c r="Y251" s="31"/>
      <c r="Z251" s="31"/>
      <c r="AA251" s="30"/>
      <c r="AB251" s="31"/>
      <c r="AC251" s="31"/>
      <c r="AD251" s="31"/>
    </row>
    <row r="252" spans="2:30" ht="15.75" customHeight="1"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3"/>
      <c r="U252" s="31"/>
      <c r="V252" s="30"/>
      <c r="W252" s="31"/>
      <c r="X252" s="31"/>
      <c r="Y252" s="31"/>
      <c r="Z252" s="31"/>
      <c r="AA252" s="30"/>
      <c r="AB252" s="31"/>
      <c r="AC252" s="31"/>
      <c r="AD252" s="31"/>
    </row>
    <row r="253" spans="2:30" ht="15.75" customHeight="1"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3"/>
      <c r="U253" s="31"/>
      <c r="V253" s="30"/>
      <c r="W253" s="31"/>
      <c r="X253" s="31"/>
      <c r="Y253" s="31"/>
      <c r="Z253" s="31"/>
      <c r="AA253" s="30"/>
      <c r="AB253" s="31"/>
      <c r="AC253" s="31"/>
      <c r="AD253" s="31"/>
    </row>
    <row r="254" spans="2:30" ht="15.75" customHeight="1"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3"/>
      <c r="U254" s="31"/>
      <c r="V254" s="30"/>
      <c r="W254" s="31"/>
      <c r="X254" s="31"/>
      <c r="Y254" s="31"/>
      <c r="Z254" s="31"/>
      <c r="AA254" s="30"/>
      <c r="AB254" s="31"/>
      <c r="AC254" s="31"/>
      <c r="AD254" s="31"/>
    </row>
    <row r="255" spans="2:30" ht="15.75" customHeight="1"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3"/>
      <c r="U255" s="31"/>
      <c r="V255" s="30"/>
      <c r="W255" s="31"/>
      <c r="X255" s="31"/>
      <c r="Y255" s="31"/>
      <c r="Z255" s="31"/>
      <c r="AA255" s="30"/>
      <c r="AB255" s="31"/>
      <c r="AC255" s="31"/>
      <c r="AD255" s="31"/>
    </row>
    <row r="256" spans="2:30" ht="15.75" customHeight="1"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3"/>
      <c r="U256" s="31"/>
      <c r="V256" s="32"/>
      <c r="W256" s="31"/>
      <c r="X256" s="31"/>
      <c r="Y256" s="31"/>
      <c r="Z256" s="31"/>
      <c r="AA256" s="32"/>
      <c r="AB256" s="31"/>
      <c r="AC256" s="31"/>
      <c r="AD256" s="31"/>
    </row>
    <row r="257" spans="7:30" ht="15.75" customHeight="1">
      <c r="G257" s="73"/>
      <c r="H257" s="73"/>
      <c r="I257" s="73"/>
      <c r="J257" s="73"/>
      <c r="K257" s="73"/>
      <c r="L257" s="76"/>
      <c r="M257" s="73"/>
      <c r="N257" s="73"/>
      <c r="O257" s="73"/>
      <c r="P257" s="73"/>
      <c r="Q257" s="76"/>
      <c r="R257" s="73"/>
      <c r="S257" s="73"/>
      <c r="T257" s="31"/>
      <c r="U257" s="31"/>
      <c r="V257" s="30"/>
      <c r="W257" s="31"/>
      <c r="X257" s="31"/>
      <c r="Y257" s="31"/>
      <c r="Z257" s="31"/>
      <c r="AA257" s="30"/>
      <c r="AB257" s="31"/>
      <c r="AC257" s="31"/>
      <c r="AD257" s="31"/>
    </row>
    <row r="258" spans="7:30" ht="15.75" customHeight="1">
      <c r="L258" s="30"/>
      <c r="M258" s="31"/>
      <c r="N258" s="31"/>
      <c r="O258" s="31"/>
      <c r="P258" s="31"/>
      <c r="Q258" s="30"/>
      <c r="R258" s="31"/>
      <c r="S258" s="31"/>
      <c r="T258" s="31"/>
      <c r="U258" s="31"/>
      <c r="V258" s="30"/>
      <c r="W258" s="31"/>
      <c r="X258" s="31"/>
      <c r="Y258" s="31"/>
      <c r="Z258" s="31"/>
      <c r="AA258" s="30"/>
      <c r="AB258" s="31"/>
      <c r="AC258" s="31"/>
      <c r="AD258" s="31"/>
    </row>
    <row r="259" spans="7:30" ht="15.75" customHeight="1"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 spans="7:30" ht="15.75" customHeight="1"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 spans="7:30" ht="15.75" customHeight="1"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 spans="7:30" ht="15.75" customHeight="1"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 spans="7:30" ht="15.75" customHeight="1">
      <c r="L263" s="33"/>
      <c r="M263" s="31"/>
      <c r="N263" s="31"/>
      <c r="O263" s="31"/>
      <c r="P263" s="31"/>
      <c r="Q263" s="33"/>
      <c r="R263" s="31"/>
      <c r="S263" s="31"/>
      <c r="T263" s="31"/>
      <c r="U263" s="31"/>
      <c r="V263" s="33"/>
      <c r="W263" s="31"/>
      <c r="X263" s="31"/>
      <c r="Y263" s="31"/>
      <c r="Z263" s="31"/>
      <c r="AA263" s="33"/>
      <c r="AB263" s="31"/>
      <c r="AC263" s="31"/>
      <c r="AD263" s="31"/>
    </row>
    <row r="264" spans="7:30" ht="15.75" customHeight="1">
      <c r="L264" s="30"/>
      <c r="M264" s="31"/>
      <c r="N264" s="31"/>
      <c r="O264" s="31"/>
      <c r="P264" s="31"/>
      <c r="Q264" s="30"/>
      <c r="R264" s="31"/>
      <c r="S264" s="31"/>
      <c r="T264" s="31"/>
      <c r="U264" s="31"/>
      <c r="V264" s="30"/>
      <c r="W264" s="31"/>
      <c r="X264" s="31"/>
      <c r="Y264" s="31"/>
      <c r="Z264" s="31"/>
      <c r="AA264" s="30"/>
      <c r="AB264" s="31"/>
      <c r="AC264" s="31"/>
      <c r="AD264" s="31"/>
    </row>
    <row r="265" spans="7:30" ht="15.75" customHeight="1">
      <c r="L265" s="30"/>
      <c r="M265" s="31"/>
      <c r="N265" s="31"/>
      <c r="O265" s="31"/>
      <c r="P265" s="31"/>
      <c r="Q265" s="30"/>
      <c r="R265" s="31"/>
      <c r="S265" s="31"/>
      <c r="T265" s="31"/>
      <c r="U265" s="31"/>
      <c r="V265" s="30"/>
      <c r="W265" s="31"/>
      <c r="X265" s="31"/>
      <c r="Y265" s="31"/>
      <c r="Z265" s="31"/>
      <c r="AA265" s="30"/>
      <c r="AB265" s="31"/>
      <c r="AC265" s="31"/>
      <c r="AD265" s="31"/>
    </row>
    <row r="266" spans="7:30" ht="15.75" customHeight="1">
      <c r="L266" s="30"/>
      <c r="M266" s="31"/>
      <c r="N266" s="31"/>
      <c r="O266" s="31"/>
      <c r="P266" s="31"/>
      <c r="Q266" s="30"/>
      <c r="R266" s="31"/>
      <c r="S266" s="31"/>
      <c r="T266" s="31"/>
      <c r="U266" s="31"/>
      <c r="V266" s="30"/>
      <c r="W266" s="31"/>
      <c r="X266" s="31"/>
      <c r="Y266" s="31"/>
      <c r="Z266" s="31"/>
      <c r="AA266" s="30"/>
      <c r="AB266" s="31"/>
      <c r="AC266" s="31"/>
      <c r="AD266" s="31"/>
    </row>
    <row r="267" spans="7:30" ht="15.75" customHeight="1">
      <c r="L267" s="30"/>
      <c r="M267" s="31"/>
      <c r="N267" s="31"/>
      <c r="O267" s="31"/>
      <c r="P267" s="31"/>
      <c r="Q267" s="30"/>
      <c r="R267" s="31"/>
      <c r="S267" s="31"/>
      <c r="T267" s="31"/>
      <c r="U267" s="31"/>
      <c r="V267" s="30"/>
      <c r="W267" s="31"/>
      <c r="X267" s="31"/>
      <c r="Y267" s="31"/>
      <c r="Z267" s="31"/>
      <c r="AA267" s="30"/>
      <c r="AB267" s="31"/>
      <c r="AC267" s="31"/>
      <c r="AD267" s="31"/>
    </row>
    <row r="268" spans="7:30" ht="15.75" customHeight="1">
      <c r="L268" s="30"/>
      <c r="M268" s="31"/>
      <c r="N268" s="31"/>
      <c r="O268" s="31"/>
      <c r="P268" s="31"/>
      <c r="Q268" s="30"/>
      <c r="R268" s="31"/>
      <c r="S268" s="31"/>
      <c r="T268" s="31"/>
      <c r="U268" s="31"/>
      <c r="V268" s="30"/>
      <c r="W268" s="31"/>
      <c r="X268" s="31"/>
      <c r="Y268" s="31"/>
      <c r="Z268" s="31"/>
      <c r="AA268" s="30"/>
      <c r="AB268" s="31"/>
      <c r="AC268" s="31"/>
      <c r="AD268" s="31"/>
    </row>
    <row r="269" spans="7:30" ht="15.75" customHeight="1">
      <c r="L269" s="30"/>
      <c r="M269" s="31"/>
      <c r="N269" s="31"/>
      <c r="O269" s="31"/>
      <c r="P269" s="31"/>
      <c r="Q269" s="30"/>
      <c r="R269" s="31"/>
      <c r="S269" s="31"/>
      <c r="T269" s="31"/>
      <c r="U269" s="31"/>
      <c r="V269" s="30"/>
      <c r="W269" s="31"/>
      <c r="X269" s="31"/>
      <c r="Y269" s="31"/>
      <c r="Z269" s="31"/>
      <c r="AA269" s="30"/>
      <c r="AB269" s="31"/>
      <c r="AC269" s="31"/>
      <c r="AD269" s="31"/>
    </row>
    <row r="270" spans="7:30" ht="15.75" customHeight="1">
      <c r="L270" s="32"/>
      <c r="M270" s="31"/>
      <c r="N270" s="31"/>
      <c r="O270" s="31"/>
      <c r="P270" s="31"/>
      <c r="Q270" s="32"/>
      <c r="R270" s="31"/>
      <c r="S270" s="31"/>
      <c r="T270" s="31"/>
      <c r="U270" s="31"/>
      <c r="V270" s="32"/>
      <c r="W270" s="31"/>
      <c r="X270" s="31"/>
      <c r="Y270" s="31"/>
      <c r="Z270" s="31"/>
      <c r="AA270" s="32"/>
      <c r="AB270" s="31"/>
      <c r="AC270" s="31"/>
      <c r="AD270" s="31"/>
    </row>
    <row r="271" spans="7:30" ht="15.75" customHeight="1">
      <c r="L271" s="31"/>
      <c r="M271" s="31"/>
      <c r="N271" s="31"/>
      <c r="O271" s="31"/>
      <c r="P271" s="31"/>
      <c r="Q271" s="30"/>
      <c r="R271" s="31"/>
      <c r="S271" s="31"/>
      <c r="T271" s="31"/>
      <c r="U271" s="31"/>
      <c r="V271" s="30"/>
      <c r="W271" s="31"/>
      <c r="X271" s="31"/>
      <c r="Y271" s="31"/>
      <c r="Z271" s="31"/>
      <c r="AA271" s="30"/>
      <c r="AB271" s="31"/>
      <c r="AC271" s="31"/>
      <c r="AD271" s="31"/>
    </row>
    <row r="272" spans="7:30" ht="15.75" customHeight="1">
      <c r="L272" s="30"/>
      <c r="M272" s="31"/>
      <c r="N272" s="31"/>
      <c r="O272" s="31"/>
      <c r="P272" s="31"/>
      <c r="Q272" s="30"/>
      <c r="R272" s="31"/>
      <c r="S272" s="31"/>
      <c r="T272" s="31"/>
      <c r="U272" s="31"/>
      <c r="V272" s="30"/>
      <c r="W272" s="31"/>
      <c r="X272" s="31"/>
      <c r="Y272" s="31"/>
      <c r="Z272" s="31"/>
      <c r="AA272" s="30"/>
      <c r="AB272" s="31"/>
      <c r="AC272" s="31"/>
      <c r="AD272" s="31"/>
    </row>
    <row r="273" spans="12:30" ht="15.75" customHeight="1">
      <c r="L273" s="30"/>
      <c r="M273" s="31"/>
      <c r="N273" s="31"/>
      <c r="O273" s="31"/>
      <c r="P273" s="31"/>
      <c r="Q273" s="30"/>
      <c r="R273" s="31"/>
      <c r="S273" s="31"/>
      <c r="T273" s="31"/>
      <c r="U273" s="31"/>
      <c r="V273" s="30"/>
      <c r="W273" s="31"/>
      <c r="X273" s="31"/>
      <c r="Y273" s="31"/>
      <c r="Z273" s="31"/>
      <c r="AA273" s="30"/>
      <c r="AB273" s="31"/>
      <c r="AC273" s="31"/>
      <c r="AD273" s="31"/>
    </row>
    <row r="274" spans="12:30" ht="15.75" customHeight="1">
      <c r="L274" s="30"/>
      <c r="M274" s="31"/>
      <c r="N274" s="31"/>
      <c r="O274" s="31"/>
      <c r="P274" s="31"/>
      <c r="Q274" s="30"/>
      <c r="R274" s="31"/>
      <c r="S274" s="31"/>
      <c r="T274" s="31"/>
      <c r="U274" s="31"/>
      <c r="V274" s="30"/>
      <c r="W274" s="31"/>
      <c r="X274" s="31"/>
      <c r="Y274" s="31"/>
      <c r="Z274" s="31"/>
      <c r="AA274" s="30"/>
      <c r="AB274" s="31"/>
      <c r="AC274" s="31"/>
      <c r="AD274" s="31"/>
    </row>
    <row r="275" spans="12:30" ht="15.75" customHeight="1">
      <c r="L275" s="32"/>
      <c r="M275" s="31"/>
      <c r="N275" s="31"/>
      <c r="O275" s="31"/>
      <c r="P275" s="31"/>
      <c r="Q275" s="32"/>
      <c r="R275" s="31"/>
      <c r="S275" s="31"/>
      <c r="T275" s="31"/>
      <c r="U275" s="31"/>
      <c r="V275" s="32"/>
      <c r="W275" s="31"/>
      <c r="X275" s="31"/>
      <c r="Y275" s="31"/>
      <c r="Z275" s="31"/>
      <c r="AA275" s="32"/>
      <c r="AB275" s="31"/>
      <c r="AC275" s="31"/>
      <c r="AD275" s="31"/>
    </row>
    <row r="276" spans="12:30" ht="15.75" customHeight="1">
      <c r="L276" s="31"/>
      <c r="M276" s="31"/>
      <c r="N276" s="31"/>
      <c r="O276" s="31"/>
      <c r="P276" s="31"/>
      <c r="Q276" s="30"/>
      <c r="R276" s="31"/>
      <c r="S276" s="31"/>
      <c r="T276" s="31"/>
      <c r="U276" s="31"/>
      <c r="V276" s="30"/>
      <c r="W276" s="31"/>
      <c r="X276" s="31"/>
      <c r="Y276" s="31"/>
      <c r="Z276" s="31"/>
      <c r="AA276" s="30"/>
      <c r="AB276" s="31"/>
      <c r="AC276" s="31"/>
      <c r="AD276" s="31"/>
    </row>
    <row r="277" spans="12:30" ht="15.75" customHeight="1">
      <c r="L277" s="30"/>
      <c r="M277" s="31"/>
      <c r="N277" s="31"/>
      <c r="O277" s="31"/>
      <c r="P277" s="31"/>
      <c r="Q277" s="30"/>
      <c r="R277" s="31"/>
      <c r="S277" s="31"/>
      <c r="T277" s="31"/>
      <c r="U277" s="31"/>
      <c r="V277" s="30"/>
      <c r="W277" s="31"/>
      <c r="X277" s="31"/>
      <c r="Y277" s="31"/>
      <c r="Z277" s="31"/>
      <c r="AA277" s="30"/>
      <c r="AB277" s="31"/>
      <c r="AC277" s="31"/>
      <c r="AD277" s="31"/>
    </row>
    <row r="278" spans="12:30" ht="15.75" customHeight="1">
      <c r="L278" s="30"/>
      <c r="M278" s="31"/>
      <c r="N278" s="31"/>
      <c r="O278" s="31"/>
      <c r="P278" s="31"/>
      <c r="Q278" s="30"/>
      <c r="R278" s="31"/>
      <c r="S278" s="31"/>
      <c r="T278" s="31"/>
      <c r="U278" s="31"/>
      <c r="V278" s="30"/>
      <c r="W278" s="31"/>
      <c r="X278" s="31"/>
      <c r="Y278" s="31"/>
      <c r="Z278" s="31"/>
      <c r="AA278" s="30"/>
      <c r="AB278" s="31"/>
      <c r="AC278" s="31"/>
      <c r="AD278" s="31"/>
    </row>
    <row r="279" spans="12:30" ht="15.75" customHeight="1">
      <c r="L279" s="30"/>
      <c r="M279" s="31"/>
      <c r="N279" s="31"/>
      <c r="O279" s="31"/>
      <c r="P279" s="31"/>
      <c r="Q279" s="30"/>
      <c r="R279" s="31"/>
      <c r="S279" s="31"/>
      <c r="T279" s="31"/>
      <c r="U279" s="31"/>
      <c r="V279" s="30"/>
      <c r="W279" s="31"/>
      <c r="X279" s="31"/>
      <c r="Y279" s="31"/>
      <c r="Z279" s="31"/>
      <c r="AA279" s="30"/>
      <c r="AB279" s="31"/>
      <c r="AC279" s="31"/>
      <c r="AD279" s="31"/>
    </row>
    <row r="280" spans="12:30" ht="15.75" customHeight="1">
      <c r="L280" s="30"/>
      <c r="M280" s="31"/>
      <c r="N280" s="31"/>
      <c r="O280" s="31"/>
      <c r="P280" s="31"/>
      <c r="Q280" s="30"/>
      <c r="R280" s="31"/>
      <c r="S280" s="31"/>
      <c r="T280" s="31"/>
      <c r="U280" s="31"/>
      <c r="V280" s="32"/>
      <c r="W280" s="31"/>
      <c r="X280" s="31"/>
      <c r="Y280" s="31"/>
      <c r="Z280" s="31"/>
      <c r="AA280" s="32"/>
      <c r="AB280" s="31"/>
      <c r="AC280" s="31"/>
      <c r="AD280" s="31"/>
    </row>
    <row r="281" spans="12:30" ht="15.75" customHeight="1">
      <c r="L281" s="32"/>
      <c r="M281" s="31"/>
      <c r="N281" s="31"/>
      <c r="O281" s="31"/>
      <c r="P281" s="31"/>
      <c r="Q281" s="32"/>
      <c r="R281" s="31"/>
      <c r="S281" s="31"/>
      <c r="T281" s="31"/>
      <c r="U281" s="31"/>
      <c r="V281" s="30"/>
      <c r="W281" s="31"/>
      <c r="X281" s="31"/>
      <c r="Y281" s="31"/>
      <c r="Z281" s="31"/>
      <c r="AA281" s="30"/>
      <c r="AB281" s="31"/>
      <c r="AC281" s="31"/>
      <c r="AD281" s="31"/>
    </row>
    <row r="282" spans="12:30" ht="15.75" customHeight="1">
      <c r="L282" s="30"/>
      <c r="M282" s="31"/>
      <c r="N282" s="31"/>
      <c r="O282" s="31"/>
      <c r="P282" s="31"/>
      <c r="Q282" s="30"/>
      <c r="R282" s="31"/>
      <c r="S282" s="31"/>
      <c r="T282" s="31"/>
      <c r="U282" s="31"/>
      <c r="V282" s="30"/>
      <c r="W282" s="31"/>
      <c r="X282" s="31"/>
      <c r="Y282" s="31"/>
      <c r="Z282" s="31"/>
      <c r="AA282" s="30"/>
      <c r="AB282" s="31"/>
      <c r="AC282" s="31"/>
      <c r="AD282" s="31"/>
    </row>
    <row r="283" spans="12:30" ht="15.75" customHeight="1">
      <c r="L283" s="30"/>
      <c r="M283" s="31"/>
      <c r="N283" s="31"/>
      <c r="O283" s="31"/>
      <c r="P283" s="31"/>
      <c r="Q283" s="30"/>
      <c r="R283" s="31"/>
      <c r="S283" s="31"/>
      <c r="T283" s="31"/>
      <c r="U283" s="31"/>
      <c r="V283" s="30"/>
      <c r="W283" s="31"/>
      <c r="X283" s="31"/>
      <c r="Y283" s="31"/>
      <c r="Z283" s="31"/>
      <c r="AA283" s="30"/>
      <c r="AB283" s="31"/>
      <c r="AC283" s="31"/>
      <c r="AD283" s="31"/>
    </row>
    <row r="284" spans="12:30" ht="15.75" customHeight="1"/>
    <row r="285" spans="12:30" ht="15.75" customHeight="1"/>
    <row r="286" spans="12:30" ht="15.75" customHeight="1"/>
    <row r="287" spans="12:30" ht="15.75" customHeight="1"/>
    <row r="288" spans="12:30" ht="15.75" customHeight="1"/>
    <row r="289" spans="12:30" ht="33.75" customHeight="1"/>
    <row r="290" spans="12:30" ht="15.75" customHeight="1"/>
    <row r="291" spans="12:30" ht="15.75" customHeight="1"/>
    <row r="292" spans="12:30" ht="15.75" customHeight="1"/>
    <row r="293" spans="12:30" ht="15.75" customHeight="1"/>
    <row r="294" spans="12:30" ht="15.75" customHeight="1"/>
    <row r="295" spans="12:30" ht="15.75" customHeight="1"/>
    <row r="296" spans="12:30" ht="15.75" customHeight="1"/>
    <row r="297" spans="12:30" ht="15.75" customHeight="1"/>
    <row r="298" spans="12:30" ht="15.75" customHeight="1"/>
    <row r="299" spans="12:30" ht="15.75" customHeight="1"/>
    <row r="300" spans="12:30" ht="15.75" customHeight="1"/>
    <row r="301" spans="12:30" ht="15.75" customHeight="1"/>
    <row r="302" spans="12:30" ht="15.75" customHeight="1"/>
    <row r="303" spans="12:30" ht="15.75" customHeight="1">
      <c r="L303" s="65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1"/>
    </row>
    <row r="304" spans="12:30" ht="15.75" customHeight="1">
      <c r="L304" s="62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4"/>
    </row>
    <row r="305" spans="12:30" ht="15.75" customHeight="1"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 spans="12:30" ht="15.75" customHeight="1"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 spans="12:30" ht="15.75" customHeight="1">
      <c r="L307" s="33"/>
      <c r="M307" s="31"/>
      <c r="N307" s="31"/>
      <c r="O307" s="31"/>
      <c r="P307" s="31"/>
      <c r="Q307" s="33"/>
      <c r="R307" s="31"/>
      <c r="S307" s="31"/>
      <c r="T307" s="31"/>
      <c r="U307" s="31"/>
      <c r="V307" s="33"/>
      <c r="W307" s="31"/>
      <c r="X307" s="31"/>
      <c r="Y307" s="31"/>
      <c r="Z307" s="31"/>
      <c r="AA307" s="33"/>
      <c r="AB307" s="31"/>
      <c r="AC307" s="31"/>
      <c r="AD307" s="31"/>
    </row>
    <row r="308" spans="12:30" ht="15.75" customHeight="1">
      <c r="L308" s="30"/>
      <c r="M308" s="31"/>
      <c r="N308" s="31"/>
      <c r="O308" s="31"/>
      <c r="P308" s="31"/>
      <c r="Q308" s="30"/>
      <c r="R308" s="31"/>
      <c r="S308" s="31"/>
      <c r="T308" s="31"/>
      <c r="U308" s="31"/>
      <c r="V308" s="30"/>
      <c r="W308" s="31"/>
      <c r="X308" s="31"/>
      <c r="Y308" s="31"/>
      <c r="Z308" s="31"/>
      <c r="AA308" s="30"/>
      <c r="AB308" s="31"/>
      <c r="AC308" s="31"/>
      <c r="AD308" s="31"/>
    </row>
    <row r="309" spans="12:30" ht="15.75" customHeight="1">
      <c r="L309" s="30"/>
      <c r="M309" s="31"/>
      <c r="N309" s="31"/>
      <c r="O309" s="31"/>
      <c r="P309" s="31"/>
      <c r="Q309" s="30"/>
      <c r="R309" s="31"/>
      <c r="S309" s="31"/>
      <c r="T309" s="31"/>
      <c r="U309" s="31"/>
      <c r="V309" s="30"/>
      <c r="W309" s="31"/>
      <c r="X309" s="31"/>
      <c r="Y309" s="31"/>
      <c r="Z309" s="31"/>
      <c r="AA309" s="30"/>
      <c r="AB309" s="31"/>
      <c r="AC309" s="31"/>
      <c r="AD309" s="31"/>
    </row>
    <row r="310" spans="12:30" ht="15.75" customHeight="1">
      <c r="L310" s="30"/>
      <c r="M310" s="31"/>
      <c r="N310" s="31"/>
      <c r="O310" s="31"/>
      <c r="P310" s="31"/>
      <c r="Q310" s="30"/>
      <c r="R310" s="31"/>
      <c r="S310" s="31"/>
      <c r="T310" s="31"/>
      <c r="U310" s="31"/>
      <c r="V310" s="30"/>
      <c r="W310" s="31"/>
      <c r="X310" s="31"/>
      <c r="Y310" s="31"/>
      <c r="Z310" s="31"/>
      <c r="AA310" s="30"/>
      <c r="AB310" s="31"/>
      <c r="AC310" s="31"/>
      <c r="AD310" s="31"/>
    </row>
    <row r="311" spans="12:30" ht="15.75" customHeight="1">
      <c r="L311" s="30"/>
      <c r="M311" s="31"/>
      <c r="N311" s="31"/>
      <c r="O311" s="31"/>
      <c r="P311" s="31"/>
      <c r="Q311" s="30"/>
      <c r="R311" s="31"/>
      <c r="S311" s="31"/>
      <c r="T311" s="31"/>
      <c r="U311" s="31"/>
      <c r="V311" s="30"/>
      <c r="W311" s="31"/>
      <c r="X311" s="31"/>
      <c r="Y311" s="31"/>
      <c r="Z311" s="31"/>
      <c r="AA311" s="30"/>
      <c r="AB311" s="31"/>
      <c r="AC311" s="31"/>
      <c r="AD311" s="31"/>
    </row>
    <row r="312" spans="12:30" ht="15.75" customHeight="1">
      <c r="L312" s="30"/>
      <c r="M312" s="31"/>
      <c r="N312" s="31"/>
      <c r="O312" s="31"/>
      <c r="P312" s="31"/>
      <c r="Q312" s="30"/>
      <c r="R312" s="31"/>
      <c r="S312" s="31"/>
      <c r="T312" s="31"/>
      <c r="U312" s="31"/>
      <c r="V312" s="30"/>
      <c r="W312" s="31"/>
      <c r="X312" s="31"/>
      <c r="Y312" s="31"/>
      <c r="Z312" s="31"/>
      <c r="AA312" s="30"/>
      <c r="AB312" s="31"/>
      <c r="AC312" s="31"/>
      <c r="AD312" s="31"/>
    </row>
    <row r="313" spans="12:30" ht="15.75" customHeight="1">
      <c r="L313" s="30"/>
      <c r="M313" s="31"/>
      <c r="N313" s="31"/>
      <c r="O313" s="31"/>
      <c r="P313" s="31"/>
      <c r="Q313" s="30"/>
      <c r="R313" s="31"/>
      <c r="S313" s="31"/>
      <c r="T313" s="31"/>
      <c r="U313" s="31"/>
      <c r="V313" s="30"/>
      <c r="W313" s="31"/>
      <c r="X313" s="31"/>
      <c r="Y313" s="31"/>
      <c r="Z313" s="31"/>
      <c r="AA313" s="30"/>
      <c r="AB313" s="31"/>
      <c r="AC313" s="31"/>
      <c r="AD313" s="31"/>
    </row>
    <row r="314" spans="12:30" ht="15.75" customHeight="1">
      <c r="L314" s="32"/>
      <c r="M314" s="31"/>
      <c r="N314" s="31"/>
      <c r="O314" s="31"/>
      <c r="P314" s="31"/>
      <c r="Q314" s="32"/>
      <c r="R314" s="31"/>
      <c r="S314" s="31"/>
      <c r="T314" s="31"/>
      <c r="U314" s="31"/>
      <c r="V314" s="32"/>
      <c r="W314" s="31"/>
      <c r="X314" s="31"/>
      <c r="Y314" s="31"/>
      <c r="Z314" s="31"/>
      <c r="AA314" s="32"/>
      <c r="AB314" s="31"/>
      <c r="AC314" s="31"/>
      <c r="AD314" s="31"/>
    </row>
    <row r="315" spans="12:30" ht="15.75" customHeight="1">
      <c r="L315" s="31"/>
      <c r="M315" s="31"/>
      <c r="N315" s="31"/>
      <c r="O315" s="31"/>
      <c r="P315" s="31"/>
      <c r="Q315" s="30"/>
      <c r="R315" s="31"/>
      <c r="S315" s="31"/>
      <c r="T315" s="31"/>
      <c r="U315" s="31"/>
      <c r="V315" s="30"/>
      <c r="W315" s="31"/>
      <c r="X315" s="31"/>
      <c r="Y315" s="31"/>
      <c r="Z315" s="31"/>
      <c r="AA315" s="30"/>
      <c r="AB315" s="31"/>
      <c r="AC315" s="31"/>
      <c r="AD315" s="31"/>
    </row>
    <row r="316" spans="12:30" ht="15.75" customHeight="1">
      <c r="L316" s="30"/>
      <c r="M316" s="31"/>
      <c r="N316" s="31"/>
      <c r="O316" s="31"/>
      <c r="P316" s="31"/>
      <c r="Q316" s="30"/>
      <c r="R316" s="31"/>
      <c r="S316" s="31"/>
      <c r="T316" s="31"/>
      <c r="U316" s="31"/>
      <c r="V316" s="30"/>
      <c r="W316" s="31"/>
      <c r="X316" s="31"/>
      <c r="Y316" s="31"/>
      <c r="Z316" s="31"/>
      <c r="AA316" s="30"/>
      <c r="AB316" s="31"/>
      <c r="AC316" s="31"/>
      <c r="AD316" s="31"/>
    </row>
    <row r="317" spans="12:30" ht="15.75" customHeight="1">
      <c r="L317" s="30"/>
      <c r="M317" s="31"/>
      <c r="N317" s="31"/>
      <c r="O317" s="31"/>
      <c r="P317" s="31"/>
      <c r="Q317" s="30"/>
      <c r="R317" s="31"/>
      <c r="S317" s="31"/>
      <c r="T317" s="31"/>
      <c r="U317" s="31"/>
      <c r="V317" s="30"/>
      <c r="W317" s="31"/>
      <c r="X317" s="31"/>
      <c r="Y317" s="31"/>
      <c r="Z317" s="31"/>
      <c r="AA317" s="30"/>
      <c r="AB317" s="31"/>
      <c r="AC317" s="31"/>
      <c r="AD317" s="31"/>
    </row>
    <row r="318" spans="12:30" ht="15.75" customHeight="1">
      <c r="L318" s="30"/>
      <c r="M318" s="31"/>
      <c r="N318" s="31"/>
      <c r="O318" s="31"/>
      <c r="P318" s="31"/>
      <c r="Q318" s="30"/>
      <c r="R318" s="31"/>
      <c r="S318" s="31"/>
      <c r="T318" s="31"/>
      <c r="U318" s="31"/>
      <c r="V318" s="30"/>
      <c r="W318" s="31"/>
      <c r="X318" s="31"/>
      <c r="Y318" s="31"/>
      <c r="Z318" s="31"/>
      <c r="AA318" s="30"/>
      <c r="AB318" s="31"/>
      <c r="AC318" s="31"/>
      <c r="AD318" s="31"/>
    </row>
    <row r="319" spans="12:30" ht="15.75" customHeight="1">
      <c r="L319" s="32"/>
      <c r="M319" s="31"/>
      <c r="N319" s="31"/>
      <c r="O319" s="31"/>
      <c r="P319" s="31"/>
      <c r="Q319" s="32"/>
      <c r="R319" s="31"/>
      <c r="S319" s="31"/>
      <c r="T319" s="31"/>
      <c r="U319" s="31"/>
      <c r="V319" s="32"/>
      <c r="W319" s="31"/>
      <c r="X319" s="31"/>
      <c r="Y319" s="31"/>
      <c r="Z319" s="31"/>
      <c r="AA319" s="32"/>
      <c r="AB319" s="31"/>
      <c r="AC319" s="31"/>
      <c r="AD319" s="31"/>
    </row>
    <row r="320" spans="12:30" ht="15.75" customHeight="1">
      <c r="L320" s="30"/>
      <c r="M320" s="31"/>
      <c r="N320" s="31"/>
      <c r="O320" s="31"/>
      <c r="P320" s="31"/>
      <c r="Q320" s="30"/>
      <c r="R320" s="31"/>
      <c r="S320" s="31"/>
      <c r="T320" s="31"/>
      <c r="U320" s="31"/>
      <c r="V320" s="30"/>
      <c r="W320" s="31"/>
      <c r="X320" s="31"/>
      <c r="Y320" s="31"/>
      <c r="Z320" s="31"/>
      <c r="AA320" s="30"/>
      <c r="AB320" s="31"/>
      <c r="AC320" s="31"/>
      <c r="AD320" s="31"/>
    </row>
    <row r="321" spans="12:30" ht="15.75" customHeight="1">
      <c r="L321" s="30"/>
      <c r="M321" s="31"/>
      <c r="N321" s="31"/>
      <c r="O321" s="31"/>
      <c r="P321" s="31"/>
      <c r="Q321" s="30"/>
      <c r="R321" s="31"/>
      <c r="S321" s="31"/>
      <c r="T321" s="31"/>
      <c r="U321" s="31"/>
      <c r="V321" s="30"/>
      <c r="W321" s="31"/>
      <c r="X321" s="31"/>
      <c r="Y321" s="31"/>
      <c r="Z321" s="31"/>
      <c r="AA321" s="30"/>
      <c r="AB321" s="31"/>
      <c r="AC321" s="31"/>
      <c r="AD321" s="31"/>
    </row>
    <row r="322" spans="12:30" ht="15.75" customHeight="1">
      <c r="L322" s="30"/>
      <c r="M322" s="31"/>
      <c r="N322" s="31"/>
      <c r="O322" s="31"/>
      <c r="P322" s="31"/>
      <c r="Q322" s="30"/>
      <c r="R322" s="31"/>
      <c r="S322" s="31"/>
      <c r="T322" s="31"/>
      <c r="U322" s="31"/>
      <c r="V322" s="30"/>
      <c r="W322" s="31"/>
      <c r="X322" s="31"/>
      <c r="Y322" s="31"/>
      <c r="Z322" s="31"/>
      <c r="AA322" s="30"/>
      <c r="AB322" s="31"/>
      <c r="AC322" s="31"/>
      <c r="AD322" s="31"/>
    </row>
    <row r="323" spans="12:30" ht="15.75" customHeight="1">
      <c r="L323" s="30"/>
      <c r="M323" s="31"/>
      <c r="N323" s="31"/>
      <c r="O323" s="31"/>
      <c r="P323" s="31"/>
      <c r="Q323" s="30"/>
      <c r="R323" s="31"/>
      <c r="S323" s="31"/>
      <c r="T323" s="31"/>
      <c r="U323" s="31"/>
      <c r="V323" s="30"/>
      <c r="W323" s="31"/>
      <c r="X323" s="31"/>
      <c r="Y323" s="31"/>
      <c r="Z323" s="31"/>
      <c r="AA323" s="30"/>
      <c r="AB323" s="31"/>
      <c r="AC323" s="31"/>
      <c r="AD323" s="31"/>
    </row>
    <row r="324" spans="12:30" ht="15.75" customHeight="1">
      <c r="L324" s="30"/>
      <c r="M324" s="31"/>
      <c r="N324" s="31"/>
      <c r="O324" s="31"/>
      <c r="P324" s="31"/>
      <c r="Q324" s="30"/>
      <c r="R324" s="31"/>
      <c r="S324" s="31"/>
      <c r="T324" s="31"/>
      <c r="U324" s="31"/>
      <c r="V324" s="30"/>
      <c r="W324" s="31"/>
      <c r="X324" s="31"/>
      <c r="Y324" s="31"/>
      <c r="Z324" s="31"/>
      <c r="AA324" s="30"/>
      <c r="AB324" s="31"/>
      <c r="AC324" s="31"/>
      <c r="AD324" s="31"/>
    </row>
    <row r="325" spans="12:30" ht="15.75" customHeight="1">
      <c r="L325" s="32"/>
      <c r="M325" s="31"/>
      <c r="N325" s="31"/>
      <c r="O325" s="31"/>
      <c r="P325" s="31"/>
      <c r="Q325" s="32"/>
      <c r="R325" s="31"/>
      <c r="S325" s="31"/>
      <c r="T325" s="31"/>
      <c r="U325" s="31"/>
      <c r="V325" s="32"/>
      <c r="W325" s="31"/>
      <c r="X325" s="31"/>
      <c r="Y325" s="31"/>
      <c r="Z325" s="31"/>
      <c r="AA325" s="32"/>
      <c r="AB325" s="31"/>
      <c r="AC325" s="31"/>
      <c r="AD325" s="31"/>
    </row>
    <row r="326" spans="12:30" ht="15.75" customHeight="1">
      <c r="L326" s="30"/>
      <c r="M326" s="31"/>
      <c r="N326" s="31"/>
      <c r="O326" s="31"/>
      <c r="P326" s="31"/>
      <c r="Q326" s="30"/>
      <c r="R326" s="31"/>
      <c r="S326" s="31"/>
      <c r="T326" s="31"/>
      <c r="U326" s="31"/>
      <c r="V326" s="30"/>
      <c r="W326" s="31"/>
      <c r="X326" s="31"/>
      <c r="Y326" s="31"/>
      <c r="Z326" s="31"/>
      <c r="AA326" s="30"/>
      <c r="AB326" s="31"/>
      <c r="AC326" s="31"/>
      <c r="AD326" s="31"/>
    </row>
    <row r="327" spans="12:30" ht="15.75" customHeight="1">
      <c r="L327" s="30"/>
      <c r="M327" s="31"/>
      <c r="N327" s="31"/>
      <c r="O327" s="31"/>
      <c r="P327" s="31"/>
      <c r="Q327" s="30"/>
      <c r="R327" s="31"/>
      <c r="S327" s="31"/>
      <c r="T327" s="31"/>
      <c r="U327" s="31"/>
      <c r="V327" s="30"/>
      <c r="W327" s="31"/>
      <c r="X327" s="31"/>
      <c r="Y327" s="31"/>
      <c r="Z327" s="31"/>
      <c r="AA327" s="30"/>
      <c r="AB327" s="31"/>
      <c r="AC327" s="31"/>
      <c r="AD327" s="31"/>
    </row>
    <row r="328" spans="12:30" ht="15.75" customHeight="1"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 spans="12:30" ht="15.75" customHeight="1"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spans="12:30" ht="15.75" customHeight="1"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spans="12:30" ht="15.75" customHeight="1"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spans="12:30" ht="15.75" customHeight="1"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spans="12:30" ht="15.75" customHeight="1">
      <c r="L333" s="33"/>
      <c r="M333" s="31"/>
      <c r="N333" s="31"/>
      <c r="O333" s="31"/>
      <c r="P333" s="31"/>
      <c r="Q333" s="33"/>
      <c r="R333" s="31"/>
      <c r="S333" s="31"/>
      <c r="T333" s="31"/>
      <c r="U333" s="31"/>
      <c r="V333" s="33"/>
      <c r="W333" s="31"/>
      <c r="X333" s="31"/>
      <c r="Y333" s="31"/>
      <c r="Z333" s="31"/>
      <c r="AA333" s="33"/>
      <c r="AB333" s="31"/>
      <c r="AC333" s="31"/>
      <c r="AD333" s="31"/>
    </row>
    <row r="334" spans="12:30" ht="15.75" customHeight="1">
      <c r="L334" s="30"/>
      <c r="M334" s="31"/>
      <c r="N334" s="31"/>
      <c r="O334" s="31"/>
      <c r="P334" s="31"/>
      <c r="Q334" s="30"/>
      <c r="R334" s="31"/>
      <c r="S334" s="31"/>
      <c r="T334" s="31"/>
      <c r="U334" s="31"/>
      <c r="V334" s="30"/>
      <c r="W334" s="31"/>
      <c r="X334" s="31"/>
      <c r="Y334" s="31"/>
      <c r="Z334" s="31"/>
      <c r="AA334" s="30"/>
      <c r="AB334" s="31"/>
      <c r="AC334" s="31"/>
      <c r="AD334" s="31"/>
    </row>
    <row r="335" spans="12:30" ht="15.75" customHeight="1">
      <c r="L335" s="30"/>
      <c r="M335" s="31"/>
      <c r="N335" s="31"/>
      <c r="O335" s="31"/>
      <c r="P335" s="31"/>
      <c r="Q335" s="30"/>
      <c r="R335" s="31"/>
      <c r="S335" s="31"/>
      <c r="T335" s="31"/>
      <c r="U335" s="31"/>
      <c r="V335" s="30"/>
      <c r="W335" s="31"/>
      <c r="X335" s="31"/>
      <c r="Y335" s="31"/>
      <c r="Z335" s="31"/>
      <c r="AA335" s="30"/>
      <c r="AB335" s="31"/>
      <c r="AC335" s="31"/>
      <c r="AD335" s="31"/>
    </row>
    <row r="336" spans="12:30" ht="15.75" customHeight="1">
      <c r="L336" s="30"/>
      <c r="M336" s="31"/>
      <c r="N336" s="31"/>
      <c r="O336" s="31"/>
      <c r="P336" s="31"/>
      <c r="Q336" s="30"/>
      <c r="R336" s="31"/>
      <c r="S336" s="31"/>
      <c r="T336" s="31"/>
      <c r="U336" s="31"/>
      <c r="V336" s="30"/>
      <c r="W336" s="31"/>
      <c r="X336" s="31"/>
      <c r="Y336" s="31"/>
      <c r="Z336" s="31"/>
      <c r="AA336" s="30"/>
      <c r="AB336" s="31"/>
      <c r="AC336" s="31"/>
      <c r="AD336" s="31"/>
    </row>
    <row r="337" spans="12:30" ht="15.75" customHeight="1">
      <c r="L337" s="30"/>
      <c r="M337" s="31"/>
      <c r="N337" s="31"/>
      <c r="O337" s="31"/>
      <c r="P337" s="31"/>
      <c r="Q337" s="30"/>
      <c r="R337" s="31"/>
      <c r="S337" s="31"/>
      <c r="T337" s="31"/>
      <c r="U337" s="31"/>
      <c r="V337" s="30"/>
      <c r="W337" s="31"/>
      <c r="X337" s="31"/>
      <c r="Y337" s="31"/>
      <c r="Z337" s="31"/>
      <c r="AA337" s="30"/>
      <c r="AB337" s="31"/>
      <c r="AC337" s="31"/>
      <c r="AD337" s="31"/>
    </row>
    <row r="338" spans="12:30" ht="15.75" customHeight="1">
      <c r="L338" s="30"/>
      <c r="M338" s="31"/>
      <c r="N338" s="31"/>
      <c r="O338" s="31"/>
      <c r="P338" s="31"/>
      <c r="Q338" s="30"/>
      <c r="R338" s="31"/>
      <c r="S338" s="31"/>
      <c r="T338" s="31"/>
      <c r="U338" s="31"/>
      <c r="V338" s="30"/>
      <c r="W338" s="31"/>
      <c r="X338" s="31"/>
      <c r="Y338" s="31"/>
      <c r="Z338" s="31"/>
      <c r="AA338" s="30"/>
      <c r="AB338" s="31"/>
      <c r="AC338" s="31"/>
      <c r="AD338" s="31"/>
    </row>
    <row r="339" spans="12:30" ht="15.75" customHeight="1">
      <c r="L339" s="30"/>
      <c r="M339" s="31"/>
      <c r="N339" s="31"/>
      <c r="O339" s="31"/>
      <c r="P339" s="31"/>
      <c r="Q339" s="30"/>
      <c r="R339" s="31"/>
      <c r="S339" s="31"/>
      <c r="T339" s="31"/>
      <c r="U339" s="31"/>
      <c r="V339" s="30"/>
      <c r="W339" s="31"/>
      <c r="X339" s="31"/>
      <c r="Y339" s="31"/>
      <c r="Z339" s="31"/>
      <c r="AA339" s="30"/>
      <c r="AB339" s="31"/>
      <c r="AC339" s="31"/>
      <c r="AD339" s="31"/>
    </row>
    <row r="340" spans="12:30" ht="15.75" customHeight="1">
      <c r="L340" s="32"/>
      <c r="M340" s="31"/>
      <c r="N340" s="31"/>
      <c r="O340" s="31"/>
      <c r="P340" s="31"/>
      <c r="Q340" s="32"/>
      <c r="R340" s="31"/>
      <c r="S340" s="31"/>
      <c r="T340" s="31"/>
      <c r="U340" s="31"/>
      <c r="V340" s="32"/>
      <c r="W340" s="31"/>
      <c r="X340" s="31"/>
      <c r="Y340" s="31"/>
      <c r="Z340" s="31"/>
      <c r="AA340" s="32"/>
      <c r="AB340" s="31"/>
      <c r="AC340" s="31"/>
      <c r="AD340" s="31"/>
    </row>
    <row r="341" spans="12:30" ht="15.75" customHeight="1">
      <c r="L341" s="30"/>
      <c r="M341" s="31"/>
      <c r="N341" s="31"/>
      <c r="O341" s="31"/>
      <c r="P341" s="31"/>
      <c r="Q341" s="30"/>
      <c r="R341" s="31"/>
      <c r="S341" s="31"/>
      <c r="T341" s="31"/>
      <c r="U341" s="31"/>
      <c r="V341" s="30"/>
      <c r="W341" s="31"/>
      <c r="X341" s="31"/>
      <c r="Y341" s="31"/>
      <c r="Z341" s="31"/>
      <c r="AA341" s="30"/>
      <c r="AB341" s="31"/>
      <c r="AC341" s="31"/>
      <c r="AD341" s="31"/>
    </row>
    <row r="342" spans="12:30" ht="15.75" customHeight="1">
      <c r="L342" s="30"/>
      <c r="M342" s="31"/>
      <c r="N342" s="31"/>
      <c r="O342" s="31"/>
      <c r="P342" s="31"/>
      <c r="Q342" s="30"/>
      <c r="R342" s="31"/>
      <c r="S342" s="31"/>
      <c r="T342" s="31"/>
      <c r="U342" s="31"/>
      <c r="V342" s="30"/>
      <c r="W342" s="31"/>
      <c r="X342" s="31"/>
      <c r="Y342" s="31"/>
      <c r="Z342" s="31"/>
      <c r="AA342" s="30"/>
      <c r="AB342" s="31"/>
      <c r="AC342" s="31"/>
      <c r="AD342" s="31"/>
    </row>
    <row r="343" spans="12:30" ht="15.75" customHeight="1">
      <c r="L343" s="30"/>
      <c r="M343" s="31"/>
      <c r="N343" s="31"/>
      <c r="O343" s="31"/>
      <c r="P343" s="31"/>
      <c r="Q343" s="30"/>
      <c r="R343" s="31"/>
      <c r="S343" s="31"/>
      <c r="T343" s="31"/>
      <c r="U343" s="31"/>
      <c r="V343" s="30"/>
      <c r="W343" s="31"/>
      <c r="X343" s="31"/>
      <c r="Y343" s="31"/>
      <c r="Z343" s="31"/>
      <c r="AA343" s="30"/>
      <c r="AB343" s="31"/>
      <c r="AC343" s="31"/>
      <c r="AD343" s="31"/>
    </row>
    <row r="344" spans="12:30" ht="15.75" customHeight="1">
      <c r="L344" s="30"/>
      <c r="M344" s="31"/>
      <c r="N344" s="31"/>
      <c r="O344" s="31"/>
      <c r="P344" s="31"/>
      <c r="Q344" s="30"/>
      <c r="R344" s="31"/>
      <c r="S344" s="31"/>
      <c r="T344" s="31"/>
      <c r="U344" s="31"/>
      <c r="V344" s="30"/>
      <c r="W344" s="31"/>
      <c r="X344" s="31"/>
      <c r="Y344" s="31"/>
      <c r="Z344" s="31"/>
      <c r="AA344" s="30"/>
      <c r="AB344" s="31"/>
      <c r="AC344" s="31"/>
      <c r="AD344" s="31"/>
    </row>
    <row r="345" spans="12:30" ht="15.75" customHeight="1">
      <c r="L345" s="32"/>
      <c r="M345" s="31"/>
      <c r="N345" s="31"/>
      <c r="O345" s="31"/>
      <c r="P345" s="31"/>
      <c r="Q345" s="32"/>
      <c r="R345" s="31"/>
      <c r="S345" s="31"/>
      <c r="T345" s="31"/>
      <c r="U345" s="31"/>
      <c r="V345" s="32"/>
      <c r="W345" s="31"/>
      <c r="X345" s="31"/>
      <c r="Y345" s="31"/>
      <c r="Z345" s="31"/>
      <c r="AA345" s="32"/>
      <c r="AB345" s="31"/>
      <c r="AC345" s="31"/>
      <c r="AD345" s="31"/>
    </row>
    <row r="346" spans="12:30" ht="15.75" customHeight="1">
      <c r="L346" s="31"/>
      <c r="M346" s="31"/>
      <c r="N346" s="31"/>
      <c r="O346" s="31"/>
      <c r="P346" s="31"/>
      <c r="Q346" s="30"/>
      <c r="R346" s="31"/>
      <c r="S346" s="31"/>
      <c r="T346" s="31"/>
      <c r="U346" s="31"/>
      <c r="V346" s="30"/>
      <c r="W346" s="31"/>
      <c r="X346" s="31"/>
      <c r="Y346" s="31"/>
      <c r="Z346" s="31"/>
      <c r="AA346" s="30"/>
      <c r="AB346" s="31"/>
      <c r="AC346" s="31"/>
      <c r="AD346" s="31"/>
    </row>
    <row r="347" spans="12:30" ht="15.75" customHeight="1">
      <c r="L347" s="31"/>
      <c r="M347" s="31"/>
      <c r="N347" s="31"/>
      <c r="O347" s="31"/>
      <c r="P347" s="31"/>
      <c r="Q347" s="30"/>
      <c r="R347" s="31"/>
      <c r="S347" s="31"/>
      <c r="T347" s="31"/>
      <c r="U347" s="31"/>
      <c r="V347" s="30"/>
      <c r="W347" s="31"/>
      <c r="X347" s="31"/>
      <c r="Y347" s="31"/>
      <c r="Z347" s="31"/>
      <c r="AA347" s="30"/>
      <c r="AB347" s="31"/>
      <c r="AC347" s="31"/>
      <c r="AD347" s="31"/>
    </row>
    <row r="348" spans="12:30" ht="15.75" customHeight="1">
      <c r="L348" s="30"/>
      <c r="M348" s="31"/>
      <c r="N348" s="31"/>
      <c r="O348" s="31"/>
      <c r="P348" s="31"/>
      <c r="Q348" s="30"/>
      <c r="R348" s="31"/>
      <c r="S348" s="31"/>
      <c r="T348" s="31"/>
      <c r="U348" s="31"/>
      <c r="V348" s="30"/>
      <c r="W348" s="31"/>
      <c r="X348" s="31"/>
      <c r="Y348" s="31"/>
      <c r="Z348" s="31"/>
      <c r="AA348" s="30"/>
      <c r="AB348" s="31"/>
      <c r="AC348" s="31"/>
      <c r="AD348" s="31"/>
    </row>
    <row r="349" spans="12:30" ht="15.75" customHeight="1">
      <c r="L349" s="30"/>
      <c r="M349" s="31"/>
      <c r="N349" s="31"/>
      <c r="O349" s="31"/>
      <c r="P349" s="31"/>
      <c r="Q349" s="30"/>
      <c r="R349" s="31"/>
      <c r="S349" s="31"/>
      <c r="T349" s="31"/>
      <c r="U349" s="31"/>
      <c r="V349" s="30"/>
      <c r="W349" s="31"/>
      <c r="X349" s="31"/>
      <c r="Y349" s="31"/>
      <c r="Z349" s="31"/>
      <c r="AA349" s="30"/>
      <c r="AB349" s="31"/>
      <c r="AC349" s="31"/>
      <c r="AD349" s="31"/>
    </row>
    <row r="350" spans="12:30" ht="15.75" customHeight="1">
      <c r="L350" s="30"/>
      <c r="M350" s="31"/>
      <c r="N350" s="31"/>
      <c r="O350" s="31"/>
      <c r="P350" s="31"/>
      <c r="Q350" s="30"/>
      <c r="R350" s="31"/>
      <c r="S350" s="31"/>
      <c r="T350" s="31"/>
      <c r="U350" s="31"/>
      <c r="V350" s="30"/>
      <c r="W350" s="31"/>
      <c r="X350" s="31"/>
      <c r="Y350" s="31"/>
      <c r="Z350" s="31"/>
      <c r="AA350" s="30"/>
      <c r="AB350" s="31"/>
      <c r="AC350" s="31"/>
      <c r="AD350" s="31"/>
    </row>
    <row r="351" spans="12:30" ht="15.75" customHeight="1">
      <c r="L351" s="32"/>
      <c r="M351" s="31"/>
      <c r="N351" s="31"/>
      <c r="O351" s="31"/>
      <c r="P351" s="31"/>
      <c r="Q351" s="32"/>
      <c r="R351" s="31"/>
      <c r="S351" s="31"/>
      <c r="T351" s="31"/>
      <c r="U351" s="31"/>
      <c r="V351" s="32"/>
      <c r="W351" s="31"/>
      <c r="X351" s="31"/>
      <c r="Y351" s="31"/>
      <c r="Z351" s="31"/>
      <c r="AA351" s="32"/>
      <c r="AB351" s="31"/>
      <c r="AC351" s="31"/>
      <c r="AD351" s="31"/>
    </row>
    <row r="352" spans="12:30" ht="15.75" customHeight="1">
      <c r="L352" s="30"/>
      <c r="M352" s="31"/>
      <c r="N352" s="31"/>
      <c r="O352" s="31"/>
      <c r="P352" s="31"/>
      <c r="Q352" s="30"/>
      <c r="R352" s="31"/>
      <c r="S352" s="31"/>
      <c r="T352" s="31"/>
      <c r="U352" s="31"/>
      <c r="V352" s="30"/>
      <c r="W352" s="31"/>
      <c r="X352" s="31"/>
      <c r="Y352" s="31"/>
      <c r="Z352" s="31"/>
      <c r="AA352" s="30"/>
      <c r="AB352" s="31"/>
      <c r="AC352" s="31"/>
      <c r="AD352" s="31"/>
    </row>
    <row r="353" spans="12:30" ht="15.75" customHeight="1">
      <c r="L353" s="30"/>
      <c r="M353" s="31"/>
      <c r="N353" s="31"/>
      <c r="O353" s="31"/>
      <c r="P353" s="31"/>
      <c r="Q353" s="30"/>
      <c r="R353" s="31"/>
      <c r="S353" s="31"/>
      <c r="T353" s="31"/>
      <c r="U353" s="31"/>
      <c r="V353" s="30"/>
      <c r="W353" s="31"/>
      <c r="X353" s="31"/>
      <c r="Y353" s="31"/>
      <c r="Z353" s="31"/>
      <c r="AA353" s="30"/>
      <c r="AB353" s="31"/>
      <c r="AC353" s="31"/>
      <c r="AD353" s="31"/>
    </row>
    <row r="354" spans="12:30" ht="15.75" customHeight="1"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 spans="12:30" ht="15.75" customHeight="1"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 spans="12:30" ht="15.75" customHeight="1"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 spans="12:30" ht="15.75" customHeight="1"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 spans="12:30" ht="15.75" customHeight="1">
      <c r="L358" s="33"/>
      <c r="M358" s="31"/>
      <c r="N358" s="31"/>
      <c r="O358" s="31"/>
      <c r="P358" s="31"/>
      <c r="Q358" s="33"/>
      <c r="R358" s="31"/>
      <c r="S358" s="31"/>
      <c r="T358" s="31"/>
      <c r="U358" s="31"/>
      <c r="V358" s="33"/>
      <c r="W358" s="31"/>
      <c r="X358" s="31"/>
      <c r="Y358" s="31"/>
      <c r="Z358" s="31"/>
      <c r="AA358" s="33"/>
      <c r="AB358" s="31"/>
      <c r="AC358" s="31"/>
      <c r="AD358" s="31"/>
    </row>
    <row r="359" spans="12:30" ht="15.75" customHeight="1">
      <c r="L359" s="30"/>
      <c r="M359" s="31"/>
      <c r="N359" s="31"/>
      <c r="O359" s="31"/>
      <c r="P359" s="31"/>
      <c r="Q359" s="30"/>
      <c r="R359" s="31"/>
      <c r="S359" s="31"/>
      <c r="T359" s="31"/>
      <c r="U359" s="31"/>
      <c r="V359" s="30"/>
      <c r="W359" s="31"/>
      <c r="X359" s="31"/>
      <c r="Y359" s="31"/>
      <c r="Z359" s="31"/>
      <c r="AA359" s="30"/>
      <c r="AB359" s="31"/>
      <c r="AC359" s="31"/>
      <c r="AD359" s="31"/>
    </row>
    <row r="360" spans="12:30" ht="15.75" customHeight="1">
      <c r="L360" s="30"/>
      <c r="M360" s="31"/>
      <c r="N360" s="31"/>
      <c r="O360" s="31"/>
      <c r="P360" s="31"/>
      <c r="Q360" s="30"/>
      <c r="R360" s="31"/>
      <c r="S360" s="31"/>
      <c r="T360" s="31"/>
      <c r="U360" s="31"/>
      <c r="V360" s="30"/>
      <c r="W360" s="31"/>
      <c r="X360" s="31"/>
      <c r="Y360" s="31"/>
      <c r="Z360" s="31"/>
      <c r="AA360" s="30"/>
      <c r="AB360" s="31"/>
      <c r="AC360" s="31"/>
      <c r="AD360" s="31"/>
    </row>
    <row r="361" spans="12:30" ht="15.75" customHeight="1">
      <c r="L361" s="30"/>
      <c r="M361" s="31"/>
      <c r="N361" s="31"/>
      <c r="O361" s="31"/>
      <c r="P361" s="31"/>
      <c r="Q361" s="30"/>
      <c r="R361" s="31"/>
      <c r="S361" s="31"/>
      <c r="T361" s="31"/>
      <c r="U361" s="31"/>
      <c r="V361" s="30"/>
      <c r="W361" s="31"/>
      <c r="X361" s="31"/>
      <c r="Y361" s="31"/>
      <c r="Z361" s="31"/>
      <c r="AA361" s="30"/>
      <c r="AB361" s="31"/>
      <c r="AC361" s="31"/>
      <c r="AD361" s="31"/>
    </row>
    <row r="362" spans="12:30" ht="15.75" customHeight="1">
      <c r="L362" s="30"/>
      <c r="M362" s="31"/>
      <c r="N362" s="31"/>
      <c r="O362" s="31"/>
      <c r="P362" s="31"/>
      <c r="Q362" s="30"/>
      <c r="R362" s="31"/>
      <c r="S362" s="31"/>
      <c r="T362" s="31"/>
      <c r="U362" s="31"/>
      <c r="V362" s="30"/>
      <c r="W362" s="31"/>
      <c r="X362" s="31"/>
      <c r="Y362" s="31"/>
      <c r="Z362" s="31"/>
      <c r="AA362" s="30"/>
      <c r="AB362" s="31"/>
      <c r="AC362" s="31"/>
      <c r="AD362" s="31"/>
    </row>
    <row r="363" spans="12:30" ht="15.75" customHeight="1">
      <c r="L363" s="30"/>
      <c r="M363" s="31"/>
      <c r="N363" s="31"/>
      <c r="O363" s="31"/>
      <c r="P363" s="31"/>
      <c r="Q363" s="30"/>
      <c r="R363" s="31"/>
      <c r="S363" s="31"/>
      <c r="T363" s="31"/>
      <c r="U363" s="31"/>
      <c r="V363" s="30"/>
      <c r="W363" s="31"/>
      <c r="X363" s="31"/>
      <c r="Y363" s="31"/>
      <c r="Z363" s="31"/>
      <c r="AA363" s="30"/>
      <c r="AB363" s="31"/>
      <c r="AC363" s="31"/>
      <c r="AD363" s="31"/>
    </row>
    <row r="364" spans="12:30" ht="15.75" customHeight="1">
      <c r="L364" s="30"/>
      <c r="M364" s="31"/>
      <c r="N364" s="31"/>
      <c r="O364" s="31"/>
      <c r="P364" s="31"/>
      <c r="Q364" s="30"/>
      <c r="R364" s="31"/>
      <c r="S364" s="31"/>
      <c r="T364" s="31"/>
      <c r="U364" s="31"/>
      <c r="V364" s="30"/>
      <c r="W364" s="31"/>
      <c r="X364" s="31"/>
      <c r="Y364" s="31"/>
      <c r="Z364" s="31"/>
      <c r="AA364" s="30"/>
      <c r="AB364" s="31"/>
      <c r="AC364" s="31"/>
      <c r="AD364" s="31"/>
    </row>
    <row r="365" spans="12:30" ht="15.75" customHeight="1">
      <c r="L365" s="32"/>
      <c r="M365" s="31"/>
      <c r="N365" s="31"/>
      <c r="O365" s="31"/>
      <c r="P365" s="31"/>
      <c r="Q365" s="32"/>
      <c r="R365" s="31"/>
      <c r="S365" s="31"/>
      <c r="T365" s="31"/>
      <c r="U365" s="31"/>
      <c r="V365" s="31"/>
      <c r="W365" s="31"/>
      <c r="X365" s="31"/>
      <c r="Y365" s="31"/>
      <c r="Z365" s="31"/>
      <c r="AA365" s="30"/>
      <c r="AB365" s="31"/>
      <c r="AC365" s="31"/>
      <c r="AD365" s="31"/>
    </row>
    <row r="366" spans="12:30" ht="15.75" customHeight="1">
      <c r="L366" s="31"/>
      <c r="M366" s="31"/>
      <c r="N366" s="31"/>
      <c r="O366" s="31"/>
      <c r="P366" s="31"/>
      <c r="Q366" s="30"/>
      <c r="R366" s="31"/>
      <c r="S366" s="31"/>
      <c r="T366" s="31"/>
      <c r="U366" s="31"/>
      <c r="V366" s="32"/>
      <c r="W366" s="31"/>
      <c r="X366" s="31"/>
      <c r="Y366" s="31"/>
      <c r="Z366" s="31"/>
      <c r="AA366" s="32"/>
      <c r="AB366" s="31"/>
      <c r="AC366" s="31"/>
      <c r="AD366" s="31"/>
    </row>
    <row r="367" spans="12:30" ht="15.75" customHeight="1">
      <c r="L367" s="31"/>
      <c r="M367" s="31"/>
      <c r="N367" s="31"/>
      <c r="O367" s="31"/>
      <c r="P367" s="31"/>
      <c r="Q367" s="30"/>
      <c r="R367" s="31"/>
      <c r="S367" s="31"/>
      <c r="T367" s="31"/>
      <c r="U367" s="31"/>
      <c r="V367" s="30"/>
      <c r="W367" s="31"/>
      <c r="X367" s="31"/>
      <c r="Y367" s="31"/>
      <c r="Z367" s="31"/>
      <c r="AA367" s="30"/>
      <c r="AB367" s="31"/>
      <c r="AC367" s="31"/>
      <c r="AD367" s="31"/>
    </row>
    <row r="368" spans="12:30" ht="15.75" customHeight="1">
      <c r="L368" s="30"/>
      <c r="M368" s="31"/>
      <c r="N368" s="31"/>
      <c r="O368" s="31"/>
      <c r="P368" s="31"/>
      <c r="Q368" s="30"/>
      <c r="R368" s="31"/>
      <c r="S368" s="31"/>
      <c r="T368" s="31"/>
      <c r="U368" s="31"/>
      <c r="V368" s="30"/>
      <c r="W368" s="31"/>
      <c r="X368" s="31"/>
      <c r="Y368" s="31"/>
      <c r="Z368" s="31"/>
      <c r="AA368" s="30"/>
      <c r="AB368" s="31"/>
      <c r="AC368" s="31"/>
      <c r="AD368" s="31"/>
    </row>
    <row r="369" spans="12:30" ht="15.75" customHeight="1">
      <c r="L369" s="30"/>
      <c r="M369" s="31"/>
      <c r="N369" s="31"/>
      <c r="O369" s="31"/>
      <c r="P369" s="31"/>
      <c r="Q369" s="30"/>
      <c r="R369" s="31"/>
      <c r="S369" s="31"/>
      <c r="T369" s="31"/>
      <c r="U369" s="31"/>
      <c r="V369" s="30"/>
      <c r="W369" s="31"/>
      <c r="X369" s="31"/>
      <c r="Y369" s="31"/>
      <c r="Z369" s="31"/>
      <c r="AA369" s="30"/>
      <c r="AB369" s="31"/>
      <c r="AC369" s="31"/>
      <c r="AD369" s="31"/>
    </row>
    <row r="370" spans="12:30" ht="15.75" customHeight="1">
      <c r="L370" s="30"/>
      <c r="M370" s="31"/>
      <c r="N370" s="31"/>
      <c r="O370" s="31"/>
      <c r="P370" s="31"/>
      <c r="Q370" s="30"/>
      <c r="R370" s="31"/>
      <c r="S370" s="31"/>
      <c r="T370" s="31"/>
      <c r="U370" s="31"/>
      <c r="V370" s="30"/>
      <c r="W370" s="31"/>
      <c r="X370" s="31"/>
      <c r="Y370" s="31"/>
      <c r="Z370" s="31"/>
      <c r="AA370" s="30"/>
      <c r="AB370" s="31"/>
      <c r="AC370" s="31"/>
      <c r="AD370" s="31"/>
    </row>
    <row r="371" spans="12:30" ht="15.75" customHeight="1">
      <c r="L371" s="32"/>
      <c r="M371" s="31"/>
      <c r="N371" s="31"/>
      <c r="O371" s="31"/>
      <c r="P371" s="31"/>
      <c r="Q371" s="32"/>
      <c r="R371" s="31"/>
      <c r="S371" s="31"/>
      <c r="T371" s="31"/>
      <c r="U371" s="31"/>
      <c r="V371" s="30"/>
      <c r="W371" s="31"/>
      <c r="X371" s="31"/>
      <c r="Y371" s="31"/>
      <c r="Z371" s="31"/>
      <c r="AA371" s="30"/>
      <c r="AB371" s="31"/>
      <c r="AC371" s="31"/>
      <c r="AD371" s="31"/>
    </row>
    <row r="372" spans="12:30" ht="15.75" customHeight="1">
      <c r="L372" s="31"/>
      <c r="M372" s="31"/>
      <c r="N372" s="31"/>
      <c r="O372" s="31"/>
      <c r="P372" s="31"/>
      <c r="Q372" s="30"/>
      <c r="R372" s="31"/>
      <c r="S372" s="31"/>
      <c r="T372" s="31"/>
      <c r="U372" s="31"/>
      <c r="V372" s="32"/>
      <c r="W372" s="31"/>
      <c r="X372" s="31"/>
      <c r="Y372" s="31"/>
      <c r="Z372" s="31"/>
      <c r="AA372" s="32"/>
      <c r="AB372" s="31"/>
      <c r="AC372" s="31"/>
      <c r="AD372" s="31"/>
    </row>
    <row r="373" spans="12:30" ht="15.75" customHeight="1">
      <c r="L373" s="30"/>
      <c r="M373" s="31"/>
      <c r="N373" s="31"/>
      <c r="O373" s="31"/>
      <c r="P373" s="31"/>
      <c r="Q373" s="30"/>
      <c r="R373" s="31"/>
      <c r="S373" s="31"/>
      <c r="T373" s="31"/>
      <c r="U373" s="31"/>
      <c r="V373" s="30"/>
      <c r="W373" s="31"/>
      <c r="X373" s="31"/>
      <c r="Y373" s="31"/>
      <c r="Z373" s="31"/>
      <c r="AA373" s="30"/>
      <c r="AB373" s="31"/>
      <c r="AC373" s="31"/>
      <c r="AD373" s="31"/>
    </row>
    <row r="374" spans="12:30" ht="15.75" customHeight="1">
      <c r="L374" s="30"/>
      <c r="M374" s="31"/>
      <c r="N374" s="31"/>
      <c r="O374" s="31"/>
      <c r="P374" s="31"/>
      <c r="Q374" s="30"/>
      <c r="R374" s="31"/>
      <c r="S374" s="31"/>
      <c r="T374" s="31"/>
      <c r="U374" s="31"/>
      <c r="V374" s="30"/>
      <c r="W374" s="31"/>
      <c r="X374" s="31"/>
      <c r="Y374" s="31"/>
      <c r="Z374" s="31"/>
      <c r="AA374" s="30"/>
      <c r="AB374" s="31"/>
      <c r="AC374" s="31"/>
      <c r="AD374" s="31"/>
    </row>
    <row r="375" spans="12:30" ht="15.75" customHeight="1">
      <c r="L375" s="30"/>
      <c r="M375" s="31"/>
      <c r="N375" s="31"/>
      <c r="O375" s="31"/>
      <c r="P375" s="31"/>
      <c r="Q375" s="30"/>
      <c r="R375" s="31"/>
      <c r="S375" s="31"/>
      <c r="T375" s="31"/>
      <c r="U375" s="31"/>
      <c r="V375" s="30"/>
      <c r="W375" s="31"/>
      <c r="X375" s="31"/>
      <c r="Y375" s="31"/>
      <c r="Z375" s="31"/>
      <c r="AA375" s="30"/>
      <c r="AB375" s="31"/>
      <c r="AC375" s="31"/>
      <c r="AD375" s="31"/>
    </row>
    <row r="376" spans="12:30" ht="15.75" customHeight="1">
      <c r="L376" s="30"/>
      <c r="M376" s="31"/>
      <c r="N376" s="31"/>
      <c r="O376" s="31"/>
      <c r="P376" s="31"/>
      <c r="Q376" s="30"/>
      <c r="R376" s="31"/>
      <c r="S376" s="31"/>
      <c r="T376" s="31"/>
      <c r="U376" s="31"/>
      <c r="V376" s="30"/>
      <c r="W376" s="31"/>
      <c r="X376" s="31"/>
      <c r="Y376" s="31"/>
      <c r="Z376" s="31"/>
      <c r="AA376" s="30"/>
      <c r="AB376" s="31"/>
      <c r="AC376" s="31"/>
      <c r="AD376" s="31"/>
    </row>
    <row r="377" spans="12:30" ht="15.75" customHeight="1">
      <c r="L377" s="32"/>
      <c r="M377" s="31"/>
      <c r="N377" s="31"/>
      <c r="O377" s="31"/>
      <c r="P377" s="31"/>
      <c r="Q377" s="32"/>
      <c r="R377" s="31"/>
      <c r="S377" s="31"/>
      <c r="T377" s="31"/>
      <c r="U377" s="31"/>
      <c r="V377" s="32"/>
      <c r="W377" s="31"/>
      <c r="X377" s="31"/>
      <c r="Y377" s="31"/>
      <c r="Z377" s="31"/>
      <c r="AA377" s="32"/>
      <c r="AB377" s="31"/>
      <c r="AC377" s="31"/>
      <c r="AD377" s="31"/>
    </row>
    <row r="378" spans="12:30" ht="15.75" customHeight="1">
      <c r="L378" s="34"/>
      <c r="M378" s="35"/>
      <c r="N378" s="35"/>
      <c r="O378" s="35"/>
      <c r="Q378" s="34"/>
      <c r="R378" s="35"/>
      <c r="S378" s="35"/>
      <c r="T378" s="35"/>
      <c r="V378" s="34"/>
      <c r="W378" s="35"/>
      <c r="X378" s="35"/>
      <c r="Y378" s="35"/>
      <c r="AA378" s="34"/>
      <c r="AB378" s="35"/>
      <c r="AC378" s="35"/>
      <c r="AD378" s="35"/>
    </row>
    <row r="379" spans="12:30" ht="15.75" customHeight="1">
      <c r="L379" s="34"/>
      <c r="M379" s="35"/>
      <c r="N379" s="35"/>
      <c r="O379" s="35"/>
      <c r="Q379" s="34"/>
      <c r="R379" s="35"/>
      <c r="S379" s="35"/>
      <c r="T379" s="35"/>
      <c r="V379" s="34"/>
      <c r="W379" s="35"/>
      <c r="X379" s="35"/>
      <c r="Y379" s="35"/>
      <c r="AA379" s="34"/>
      <c r="AB379" s="35"/>
      <c r="AC379" s="35"/>
      <c r="AD379" s="35"/>
    </row>
    <row r="380" spans="12:30" ht="15.75" customHeight="1"/>
    <row r="381" spans="12:30" ht="15.75" customHeight="1"/>
    <row r="382" spans="12:30" ht="15.75" customHeight="1"/>
    <row r="383" spans="12:30" ht="15.75" customHeight="1"/>
    <row r="384" spans="12:30" ht="33.75" customHeight="1"/>
    <row r="385" spans="11:30" ht="15.75" customHeight="1"/>
    <row r="386" spans="11:30" ht="15.75" customHeight="1"/>
    <row r="387" spans="11:30" ht="15.75" customHeight="1"/>
    <row r="388" spans="11:30" ht="15.75" customHeight="1"/>
    <row r="389" spans="11:30" ht="15.75" customHeight="1"/>
    <row r="390" spans="11:30" ht="15.75" customHeight="1"/>
    <row r="391" spans="11:30" ht="15.75" customHeight="1"/>
    <row r="392" spans="11:30" ht="15.75" customHeight="1"/>
    <row r="393" spans="11:30" ht="15.75" customHeight="1"/>
    <row r="394" spans="11:30" ht="15.75" customHeight="1"/>
    <row r="395" spans="11:30" ht="15.75" customHeight="1"/>
    <row r="396" spans="11:30" ht="15.75" customHeight="1"/>
    <row r="397" spans="11:30" ht="15.75" customHeight="1"/>
    <row r="398" spans="11:30" ht="15.75" customHeight="1">
      <c r="K398" s="31"/>
      <c r="L398" s="65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1"/>
    </row>
    <row r="399" spans="11:30" ht="15.75" customHeight="1">
      <c r="K399" s="31"/>
      <c r="L399" s="62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4"/>
    </row>
    <row r="400" spans="11:30" ht="15.75" customHeight="1"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 spans="11:30" ht="15.75" customHeight="1"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 spans="11:30" ht="15.75" customHeight="1">
      <c r="K402" s="31"/>
      <c r="L402" s="33"/>
      <c r="M402" s="31"/>
      <c r="N402" s="31"/>
      <c r="O402" s="31"/>
      <c r="P402" s="31"/>
      <c r="Q402" s="33"/>
      <c r="R402" s="31"/>
      <c r="S402" s="31"/>
      <c r="T402" s="31"/>
      <c r="U402" s="31"/>
      <c r="V402" s="33"/>
      <c r="W402" s="31"/>
      <c r="X402" s="31"/>
      <c r="Y402" s="31"/>
      <c r="Z402" s="31"/>
      <c r="AA402" s="33"/>
      <c r="AB402" s="31"/>
      <c r="AC402" s="31"/>
      <c r="AD402" s="31"/>
    </row>
    <row r="403" spans="11:30" ht="15.75" customHeight="1">
      <c r="K403" s="31"/>
      <c r="L403" s="30"/>
      <c r="M403" s="31"/>
      <c r="N403" s="31"/>
      <c r="O403" s="31"/>
      <c r="P403" s="31"/>
      <c r="Q403" s="30"/>
      <c r="R403" s="31"/>
      <c r="S403" s="31"/>
      <c r="T403" s="31"/>
      <c r="U403" s="31"/>
      <c r="V403" s="30"/>
      <c r="W403" s="31"/>
      <c r="X403" s="31"/>
      <c r="Y403" s="31"/>
      <c r="Z403" s="31"/>
      <c r="AA403" s="30"/>
      <c r="AB403" s="31"/>
      <c r="AC403" s="31"/>
      <c r="AD403" s="31"/>
    </row>
    <row r="404" spans="11:30" ht="15.75" customHeight="1">
      <c r="K404" s="31"/>
      <c r="L404" s="30"/>
      <c r="M404" s="31"/>
      <c r="N404" s="31"/>
      <c r="O404" s="31"/>
      <c r="P404" s="31"/>
      <c r="Q404" s="30"/>
      <c r="R404" s="31"/>
      <c r="S404" s="31"/>
      <c r="T404" s="31"/>
      <c r="U404" s="31"/>
      <c r="V404" s="30"/>
      <c r="W404" s="31"/>
      <c r="X404" s="31"/>
      <c r="Y404" s="31"/>
      <c r="Z404" s="31"/>
      <c r="AA404" s="30"/>
      <c r="AB404" s="31"/>
      <c r="AC404" s="31"/>
      <c r="AD404" s="31"/>
    </row>
    <row r="405" spans="11:30" ht="15.75" customHeight="1">
      <c r="K405" s="31"/>
      <c r="L405" s="30"/>
      <c r="M405" s="31"/>
      <c r="N405" s="31"/>
      <c r="O405" s="31"/>
      <c r="P405" s="31"/>
      <c r="Q405" s="30"/>
      <c r="R405" s="31"/>
      <c r="S405" s="31"/>
      <c r="T405" s="31"/>
      <c r="U405" s="31"/>
      <c r="V405" s="30"/>
      <c r="W405" s="31"/>
      <c r="X405" s="31"/>
      <c r="Y405" s="31"/>
      <c r="Z405" s="31"/>
      <c r="AA405" s="30"/>
      <c r="AB405" s="31"/>
      <c r="AC405" s="31"/>
      <c r="AD405" s="31"/>
    </row>
    <row r="406" spans="11:30" ht="15.75" customHeight="1">
      <c r="K406" s="31"/>
      <c r="L406" s="30"/>
      <c r="M406" s="31"/>
      <c r="N406" s="31"/>
      <c r="O406" s="31"/>
      <c r="P406" s="31"/>
      <c r="Q406" s="30"/>
      <c r="R406" s="31"/>
      <c r="S406" s="31"/>
      <c r="T406" s="31"/>
      <c r="U406" s="31"/>
      <c r="V406" s="30"/>
      <c r="W406" s="31"/>
      <c r="X406" s="31"/>
      <c r="Y406" s="31"/>
      <c r="Z406" s="31"/>
      <c r="AA406" s="30"/>
      <c r="AB406" s="31"/>
      <c r="AC406" s="31"/>
      <c r="AD406" s="31"/>
    </row>
    <row r="407" spans="11:30" ht="15.75" customHeight="1">
      <c r="K407" s="31"/>
      <c r="L407" s="30"/>
      <c r="M407" s="31"/>
      <c r="N407" s="31"/>
      <c r="O407" s="31"/>
      <c r="P407" s="31"/>
      <c r="Q407" s="30"/>
      <c r="R407" s="31"/>
      <c r="S407" s="31"/>
      <c r="T407" s="31"/>
      <c r="U407" s="31"/>
      <c r="V407" s="30"/>
      <c r="W407" s="31"/>
      <c r="X407" s="31"/>
      <c r="Y407" s="31"/>
      <c r="Z407" s="31"/>
      <c r="AA407" s="30"/>
      <c r="AB407" s="31"/>
      <c r="AC407" s="31"/>
      <c r="AD407" s="31"/>
    </row>
    <row r="408" spans="11:30" ht="15.75" customHeight="1">
      <c r="K408" s="31"/>
      <c r="L408" s="30"/>
      <c r="M408" s="31"/>
      <c r="N408" s="31"/>
      <c r="O408" s="31"/>
      <c r="P408" s="31"/>
      <c r="Q408" s="30"/>
      <c r="R408" s="31"/>
      <c r="S408" s="31"/>
      <c r="T408" s="31"/>
      <c r="U408" s="31"/>
      <c r="V408" s="30"/>
      <c r="W408" s="31"/>
      <c r="X408" s="31"/>
      <c r="Y408" s="31"/>
      <c r="Z408" s="31"/>
      <c r="AA408" s="30"/>
      <c r="AB408" s="31"/>
      <c r="AC408" s="31"/>
      <c r="AD408" s="31"/>
    </row>
    <row r="409" spans="11:30" ht="15.75" customHeight="1">
      <c r="K409" s="31"/>
      <c r="L409" s="32"/>
      <c r="M409" s="31"/>
      <c r="N409" s="31"/>
      <c r="O409" s="31"/>
      <c r="P409" s="31"/>
      <c r="Q409" s="32"/>
      <c r="R409" s="31"/>
      <c r="S409" s="31"/>
      <c r="T409" s="31"/>
      <c r="U409" s="31"/>
      <c r="V409" s="32"/>
      <c r="W409" s="31"/>
      <c r="X409" s="31"/>
      <c r="Y409" s="31"/>
      <c r="Z409" s="31"/>
      <c r="AA409" s="32"/>
      <c r="AB409" s="31"/>
      <c r="AC409" s="31"/>
      <c r="AD409" s="31"/>
    </row>
    <row r="410" spans="11:30" ht="15.75" customHeight="1">
      <c r="K410" s="31"/>
      <c r="L410" s="31"/>
      <c r="M410" s="31"/>
      <c r="N410" s="31"/>
      <c r="O410" s="31"/>
      <c r="P410" s="31"/>
      <c r="Q410" s="30"/>
      <c r="R410" s="31"/>
      <c r="S410" s="31"/>
      <c r="T410" s="31"/>
      <c r="U410" s="31"/>
      <c r="V410" s="30"/>
      <c r="W410" s="31"/>
      <c r="X410" s="31"/>
      <c r="Y410" s="31"/>
      <c r="Z410" s="31"/>
      <c r="AA410" s="30"/>
      <c r="AB410" s="31"/>
      <c r="AC410" s="31"/>
      <c r="AD410" s="31"/>
    </row>
    <row r="411" spans="11:30" ht="15.75" customHeight="1">
      <c r="K411" s="31"/>
      <c r="L411" s="30"/>
      <c r="M411" s="31"/>
      <c r="N411" s="31"/>
      <c r="O411" s="31"/>
      <c r="P411" s="31"/>
      <c r="Q411" s="30"/>
      <c r="R411" s="31"/>
      <c r="S411" s="31"/>
      <c r="T411" s="31"/>
      <c r="U411" s="31"/>
      <c r="V411" s="30"/>
      <c r="W411" s="31"/>
      <c r="X411" s="31"/>
      <c r="Y411" s="31"/>
      <c r="Z411" s="31"/>
      <c r="AA411" s="30"/>
      <c r="AB411" s="31"/>
      <c r="AC411" s="31"/>
      <c r="AD411" s="31"/>
    </row>
    <row r="412" spans="11:30" ht="15.75" customHeight="1">
      <c r="K412" s="31"/>
      <c r="L412" s="30"/>
      <c r="M412" s="31"/>
      <c r="N412" s="31"/>
      <c r="O412" s="31"/>
      <c r="P412" s="31"/>
      <c r="Q412" s="30"/>
      <c r="R412" s="31"/>
      <c r="S412" s="31"/>
      <c r="T412" s="31"/>
      <c r="U412" s="31"/>
      <c r="V412" s="30"/>
      <c r="W412" s="31"/>
      <c r="X412" s="31"/>
      <c r="Y412" s="31"/>
      <c r="Z412" s="31"/>
      <c r="AA412" s="30"/>
      <c r="AB412" s="31"/>
      <c r="AC412" s="31"/>
      <c r="AD412" s="31"/>
    </row>
    <row r="413" spans="11:30" ht="15.75" customHeight="1">
      <c r="K413" s="31"/>
      <c r="L413" s="30"/>
      <c r="M413" s="31"/>
      <c r="N413" s="31"/>
      <c r="O413" s="31"/>
      <c r="P413" s="31"/>
      <c r="Q413" s="30"/>
      <c r="R413" s="31"/>
      <c r="S413" s="31"/>
      <c r="T413" s="31"/>
      <c r="U413" s="31"/>
      <c r="V413" s="30"/>
      <c r="W413" s="31"/>
      <c r="X413" s="31"/>
      <c r="Y413" s="31"/>
      <c r="Z413" s="31"/>
      <c r="AA413" s="30"/>
      <c r="AB413" s="31"/>
      <c r="AC413" s="31"/>
      <c r="AD413" s="31"/>
    </row>
    <row r="414" spans="11:30" ht="15.75" customHeight="1">
      <c r="K414" s="31"/>
      <c r="L414" s="32"/>
      <c r="M414" s="31"/>
      <c r="N414" s="31"/>
      <c r="O414" s="31"/>
      <c r="P414" s="31"/>
      <c r="Q414" s="32"/>
      <c r="R414" s="31"/>
      <c r="S414" s="31"/>
      <c r="T414" s="31"/>
      <c r="U414" s="31"/>
      <c r="V414" s="32"/>
      <c r="W414" s="31"/>
      <c r="X414" s="31"/>
      <c r="Y414" s="31"/>
      <c r="Z414" s="31"/>
      <c r="AA414" s="32"/>
      <c r="AB414" s="31"/>
      <c r="AC414" s="31"/>
      <c r="AD414" s="31"/>
    </row>
    <row r="415" spans="11:30" ht="15.75" customHeight="1">
      <c r="K415" s="31"/>
      <c r="L415" s="31"/>
      <c r="M415" s="31"/>
      <c r="N415" s="31"/>
      <c r="O415" s="31"/>
      <c r="P415" s="31"/>
      <c r="Q415" s="30"/>
      <c r="R415" s="31"/>
      <c r="S415" s="31"/>
      <c r="T415" s="31"/>
      <c r="U415" s="31"/>
      <c r="V415" s="30"/>
      <c r="W415" s="31"/>
      <c r="X415" s="31"/>
      <c r="Y415" s="31"/>
      <c r="Z415" s="31"/>
      <c r="AA415" s="30"/>
      <c r="AB415" s="31"/>
      <c r="AC415" s="31"/>
      <c r="AD415" s="31"/>
    </row>
    <row r="416" spans="11:30" ht="15.75" customHeight="1">
      <c r="K416" s="31"/>
      <c r="L416" s="30"/>
      <c r="M416" s="31"/>
      <c r="N416" s="31"/>
      <c r="O416" s="31"/>
      <c r="P416" s="31"/>
      <c r="Q416" s="30"/>
      <c r="R416" s="31"/>
      <c r="S416" s="31"/>
      <c r="T416" s="31"/>
      <c r="U416" s="31"/>
      <c r="V416" s="30"/>
      <c r="W416" s="31"/>
      <c r="X416" s="31"/>
      <c r="Y416" s="31"/>
      <c r="Z416" s="31"/>
      <c r="AA416" s="30"/>
      <c r="AB416" s="31"/>
      <c r="AC416" s="31"/>
      <c r="AD416" s="31"/>
    </row>
    <row r="417" spans="11:30" ht="15.75" customHeight="1">
      <c r="K417" s="31"/>
      <c r="L417" s="30"/>
      <c r="M417" s="31"/>
      <c r="N417" s="31"/>
      <c r="O417" s="31"/>
      <c r="P417" s="31"/>
      <c r="Q417" s="30"/>
      <c r="R417" s="31"/>
      <c r="S417" s="31"/>
      <c r="T417" s="31"/>
      <c r="U417" s="31"/>
      <c r="V417" s="30"/>
      <c r="W417" s="31"/>
      <c r="X417" s="31"/>
      <c r="Y417" s="31"/>
      <c r="Z417" s="31"/>
      <c r="AA417" s="30"/>
      <c r="AB417" s="31"/>
      <c r="AC417" s="31"/>
      <c r="AD417" s="31"/>
    </row>
    <row r="418" spans="11:30" ht="15.75" customHeight="1">
      <c r="K418" s="31"/>
      <c r="L418" s="30"/>
      <c r="M418" s="31"/>
      <c r="N418" s="31"/>
      <c r="O418" s="31"/>
      <c r="P418" s="31"/>
      <c r="Q418" s="30"/>
      <c r="R418" s="31"/>
      <c r="S418" s="31"/>
      <c r="T418" s="31"/>
      <c r="U418" s="31"/>
      <c r="V418" s="30"/>
      <c r="W418" s="31"/>
      <c r="X418" s="31"/>
      <c r="Y418" s="31"/>
      <c r="Z418" s="31"/>
      <c r="AA418" s="30"/>
      <c r="AB418" s="31"/>
      <c r="AC418" s="31"/>
      <c r="AD418" s="31"/>
    </row>
    <row r="419" spans="11:30" ht="15.75" customHeight="1">
      <c r="K419" s="31"/>
      <c r="L419" s="30"/>
      <c r="M419" s="31"/>
      <c r="N419" s="31"/>
      <c r="O419" s="31"/>
      <c r="P419" s="31"/>
      <c r="Q419" s="30"/>
      <c r="R419" s="31"/>
      <c r="S419" s="31"/>
      <c r="T419" s="31"/>
      <c r="U419" s="31"/>
      <c r="V419" s="30"/>
      <c r="W419" s="31"/>
      <c r="X419" s="31"/>
      <c r="Y419" s="31"/>
      <c r="Z419" s="31"/>
      <c r="AA419" s="30"/>
      <c r="AB419" s="31"/>
      <c r="AC419" s="31"/>
      <c r="AD419" s="31"/>
    </row>
    <row r="420" spans="11:30" ht="15.75" customHeight="1">
      <c r="K420" s="31"/>
      <c r="L420" s="32"/>
      <c r="M420" s="31"/>
      <c r="N420" s="31"/>
      <c r="O420" s="31"/>
      <c r="P420" s="31"/>
      <c r="Q420" s="32"/>
      <c r="R420" s="31"/>
      <c r="S420" s="31"/>
      <c r="T420" s="31"/>
      <c r="U420" s="31"/>
      <c r="V420" s="32"/>
      <c r="W420" s="31"/>
      <c r="X420" s="31"/>
      <c r="Y420" s="31"/>
      <c r="Z420" s="31"/>
      <c r="AA420" s="32"/>
      <c r="AB420" s="31"/>
      <c r="AC420" s="31"/>
      <c r="AD420" s="31"/>
    </row>
    <row r="421" spans="11:30" ht="15.75" customHeight="1">
      <c r="K421" s="31"/>
      <c r="L421" s="31"/>
      <c r="M421" s="31"/>
      <c r="N421" s="31"/>
      <c r="O421" s="31"/>
      <c r="P421" s="31"/>
      <c r="Q421" s="30"/>
      <c r="R421" s="31"/>
      <c r="S421" s="31"/>
      <c r="T421" s="31"/>
      <c r="U421" s="31"/>
      <c r="V421" s="30"/>
      <c r="W421" s="31"/>
      <c r="X421" s="31"/>
      <c r="Y421" s="31"/>
      <c r="Z421" s="31"/>
      <c r="AA421" s="30"/>
      <c r="AB421" s="31"/>
      <c r="AC421" s="31"/>
      <c r="AD421" s="31"/>
    </row>
    <row r="422" spans="11:30" ht="15.75" customHeight="1">
      <c r="K422" s="31"/>
      <c r="L422" s="30"/>
      <c r="M422" s="31"/>
      <c r="N422" s="31"/>
      <c r="O422" s="31"/>
      <c r="P422" s="31"/>
      <c r="Q422" s="30"/>
      <c r="R422" s="31"/>
      <c r="S422" s="31"/>
      <c r="T422" s="31"/>
      <c r="U422" s="31"/>
      <c r="V422" s="30"/>
      <c r="W422" s="31"/>
      <c r="X422" s="31"/>
      <c r="Y422" s="31"/>
      <c r="Z422" s="31"/>
      <c r="AA422" s="30"/>
      <c r="AB422" s="31"/>
      <c r="AC422" s="31"/>
      <c r="AD422" s="31"/>
    </row>
    <row r="423" spans="11:30" ht="15.75" customHeight="1"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 spans="11:30" ht="15.75" customHeight="1"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 spans="11:30" ht="15.75" customHeight="1"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 spans="11:30" ht="15.75" customHeight="1"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 spans="11:30" ht="15.75" customHeight="1"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 spans="11:30" ht="15.75" customHeight="1">
      <c r="K428" s="31"/>
      <c r="L428" s="33"/>
      <c r="M428" s="31"/>
      <c r="N428" s="31"/>
      <c r="O428" s="31"/>
      <c r="P428" s="31"/>
      <c r="Q428" s="33"/>
      <c r="R428" s="31"/>
      <c r="S428" s="31"/>
      <c r="T428" s="31"/>
      <c r="U428" s="31"/>
      <c r="V428" s="33"/>
      <c r="W428" s="31"/>
      <c r="X428" s="31"/>
      <c r="Y428" s="31"/>
      <c r="Z428" s="31"/>
      <c r="AA428" s="33"/>
      <c r="AB428" s="31"/>
      <c r="AC428" s="31"/>
      <c r="AD428" s="31"/>
    </row>
    <row r="429" spans="11:30" ht="15.75" customHeight="1">
      <c r="K429" s="31"/>
      <c r="L429" s="30"/>
      <c r="M429" s="31"/>
      <c r="N429" s="31"/>
      <c r="O429" s="31"/>
      <c r="P429" s="31"/>
      <c r="Q429" s="30"/>
      <c r="R429" s="31"/>
      <c r="S429" s="31"/>
      <c r="T429" s="31"/>
      <c r="U429" s="31"/>
      <c r="V429" s="30"/>
      <c r="W429" s="31"/>
      <c r="X429" s="31"/>
      <c r="Y429" s="31"/>
      <c r="Z429" s="31"/>
      <c r="AA429" s="30"/>
      <c r="AB429" s="31"/>
      <c r="AC429" s="31"/>
      <c r="AD429" s="31"/>
    </row>
    <row r="430" spans="11:30" ht="15.75" customHeight="1">
      <c r="K430" s="31"/>
      <c r="L430" s="30"/>
      <c r="M430" s="31"/>
      <c r="N430" s="31"/>
      <c r="O430" s="31"/>
      <c r="P430" s="31"/>
      <c r="Q430" s="30"/>
      <c r="R430" s="31"/>
      <c r="S430" s="31"/>
      <c r="T430" s="31"/>
      <c r="U430" s="31"/>
      <c r="V430" s="30"/>
      <c r="W430" s="31"/>
      <c r="X430" s="31"/>
      <c r="Y430" s="31"/>
      <c r="Z430" s="31"/>
      <c r="AA430" s="30"/>
      <c r="AB430" s="31"/>
      <c r="AC430" s="31"/>
      <c r="AD430" s="31"/>
    </row>
    <row r="431" spans="11:30" ht="15.75" customHeight="1">
      <c r="K431" s="31"/>
      <c r="L431" s="30"/>
      <c r="M431" s="31"/>
      <c r="N431" s="31"/>
      <c r="O431" s="31"/>
      <c r="P431" s="31"/>
      <c r="Q431" s="30"/>
      <c r="R431" s="31"/>
      <c r="S431" s="31"/>
      <c r="T431" s="31"/>
      <c r="U431" s="31"/>
      <c r="V431" s="30"/>
      <c r="W431" s="31"/>
      <c r="X431" s="31"/>
      <c r="Y431" s="31"/>
      <c r="Z431" s="31"/>
      <c r="AA431" s="30"/>
      <c r="AB431" s="31"/>
      <c r="AC431" s="31"/>
      <c r="AD431" s="31"/>
    </row>
    <row r="432" spans="11:30" ht="15.75" customHeight="1">
      <c r="K432" s="31"/>
      <c r="L432" s="30"/>
      <c r="M432" s="31"/>
      <c r="N432" s="31"/>
      <c r="O432" s="31"/>
      <c r="P432" s="31"/>
      <c r="Q432" s="30"/>
      <c r="R432" s="31"/>
      <c r="S432" s="31"/>
      <c r="T432" s="31"/>
      <c r="U432" s="31"/>
      <c r="V432" s="30"/>
      <c r="W432" s="31"/>
      <c r="X432" s="31"/>
      <c r="Y432" s="31"/>
      <c r="Z432" s="31"/>
      <c r="AA432" s="30"/>
      <c r="AB432" s="31"/>
      <c r="AC432" s="31"/>
      <c r="AD432" s="31"/>
    </row>
    <row r="433" spans="11:30" ht="15.75" customHeight="1">
      <c r="K433" s="31"/>
      <c r="L433" s="30"/>
      <c r="M433" s="31"/>
      <c r="N433" s="31"/>
      <c r="O433" s="31"/>
      <c r="P433" s="31"/>
      <c r="Q433" s="30"/>
      <c r="R433" s="31"/>
      <c r="S433" s="31"/>
      <c r="T433" s="31"/>
      <c r="U433" s="31"/>
      <c r="V433" s="30"/>
      <c r="W433" s="31"/>
      <c r="X433" s="31"/>
      <c r="Y433" s="31"/>
      <c r="Z433" s="31"/>
      <c r="AA433" s="30"/>
      <c r="AB433" s="31"/>
      <c r="AC433" s="31"/>
      <c r="AD433" s="31"/>
    </row>
    <row r="434" spans="11:30" ht="15.75" customHeight="1">
      <c r="K434" s="31"/>
      <c r="L434" s="30"/>
      <c r="M434" s="31"/>
      <c r="N434" s="31"/>
      <c r="O434" s="31"/>
      <c r="P434" s="31"/>
      <c r="Q434" s="30"/>
      <c r="R434" s="31"/>
      <c r="S434" s="31"/>
      <c r="T434" s="31"/>
      <c r="U434" s="31"/>
      <c r="V434" s="30"/>
      <c r="W434" s="31"/>
      <c r="X434" s="31"/>
      <c r="Y434" s="31"/>
      <c r="Z434" s="31"/>
      <c r="AA434" s="30"/>
      <c r="AB434" s="31"/>
      <c r="AC434" s="31"/>
      <c r="AD434" s="31"/>
    </row>
    <row r="435" spans="11:30" ht="15.75" customHeight="1">
      <c r="K435" s="31"/>
      <c r="L435" s="32"/>
      <c r="M435" s="31"/>
      <c r="N435" s="31"/>
      <c r="O435" s="31"/>
      <c r="P435" s="31"/>
      <c r="Q435" s="32"/>
      <c r="R435" s="31"/>
      <c r="S435" s="31"/>
      <c r="T435" s="31"/>
      <c r="U435" s="31"/>
      <c r="V435" s="32"/>
      <c r="W435" s="31"/>
      <c r="X435" s="31"/>
      <c r="Y435" s="31"/>
      <c r="Z435" s="31"/>
      <c r="AA435" s="32"/>
      <c r="AB435" s="31"/>
      <c r="AC435" s="31"/>
      <c r="AD435" s="31"/>
    </row>
    <row r="436" spans="11:30" ht="15.75" customHeight="1">
      <c r="K436" s="31"/>
      <c r="L436" s="31"/>
      <c r="M436" s="31"/>
      <c r="N436" s="31"/>
      <c r="O436" s="31"/>
      <c r="P436" s="31"/>
      <c r="Q436" s="30"/>
      <c r="R436" s="31"/>
      <c r="S436" s="31"/>
      <c r="T436" s="31"/>
      <c r="U436" s="31"/>
      <c r="V436" s="30"/>
      <c r="W436" s="31"/>
      <c r="X436" s="31"/>
      <c r="Y436" s="31"/>
      <c r="Z436" s="31"/>
      <c r="AA436" s="30"/>
      <c r="AB436" s="31"/>
      <c r="AC436" s="31"/>
      <c r="AD436" s="31"/>
    </row>
    <row r="437" spans="11:30" ht="15.75" customHeight="1">
      <c r="K437" s="31"/>
      <c r="L437" s="30"/>
      <c r="M437" s="31"/>
      <c r="N437" s="31"/>
      <c r="O437" s="31"/>
      <c r="P437" s="31"/>
      <c r="Q437" s="30"/>
      <c r="R437" s="31"/>
      <c r="S437" s="31"/>
      <c r="T437" s="31"/>
      <c r="U437" s="31"/>
      <c r="V437" s="30"/>
      <c r="W437" s="31"/>
      <c r="X437" s="31"/>
      <c r="Y437" s="31"/>
      <c r="Z437" s="31"/>
      <c r="AA437" s="30"/>
      <c r="AB437" s="31"/>
      <c r="AC437" s="31"/>
      <c r="AD437" s="31"/>
    </row>
    <row r="438" spans="11:30" ht="15.75" customHeight="1">
      <c r="K438" s="31"/>
      <c r="L438" s="30"/>
      <c r="M438" s="31"/>
      <c r="N438" s="31"/>
      <c r="O438" s="31"/>
      <c r="P438" s="31"/>
      <c r="Q438" s="30"/>
      <c r="R438" s="31"/>
      <c r="S438" s="31"/>
      <c r="T438" s="31"/>
      <c r="U438" s="31"/>
      <c r="V438" s="30"/>
      <c r="W438" s="31"/>
      <c r="X438" s="31"/>
      <c r="Y438" s="31"/>
      <c r="Z438" s="31"/>
      <c r="AA438" s="30"/>
      <c r="AB438" s="31"/>
      <c r="AC438" s="31"/>
      <c r="AD438" s="31"/>
    </row>
    <row r="439" spans="11:30" ht="15.75" customHeight="1">
      <c r="K439" s="31"/>
      <c r="L439" s="30"/>
      <c r="M439" s="31"/>
      <c r="N439" s="31"/>
      <c r="O439" s="31"/>
      <c r="P439" s="31"/>
      <c r="Q439" s="30"/>
      <c r="R439" s="31"/>
      <c r="S439" s="31"/>
      <c r="T439" s="31"/>
      <c r="U439" s="31"/>
      <c r="V439" s="30"/>
      <c r="W439" s="31"/>
      <c r="X439" s="31"/>
      <c r="Y439" s="31"/>
      <c r="Z439" s="31"/>
      <c r="AA439" s="30"/>
      <c r="AB439" s="31"/>
      <c r="AC439" s="31"/>
      <c r="AD439" s="31"/>
    </row>
    <row r="440" spans="11:30" ht="15.75" customHeight="1">
      <c r="K440" s="31"/>
      <c r="L440" s="32"/>
      <c r="M440" s="31"/>
      <c r="N440" s="31"/>
      <c r="O440" s="31"/>
      <c r="P440" s="31"/>
      <c r="Q440" s="32"/>
      <c r="R440" s="31"/>
      <c r="S440" s="31"/>
      <c r="T440" s="31"/>
      <c r="U440" s="31"/>
      <c r="V440" s="30"/>
      <c r="W440" s="31"/>
      <c r="X440" s="31"/>
      <c r="Y440" s="31"/>
      <c r="Z440" s="31"/>
      <c r="AA440" s="30"/>
      <c r="AB440" s="31"/>
      <c r="AC440" s="31"/>
      <c r="AD440" s="31"/>
    </row>
    <row r="441" spans="11:30" ht="15.75" customHeight="1">
      <c r="K441" s="31"/>
      <c r="L441" s="31"/>
      <c r="M441" s="31"/>
      <c r="N441" s="31"/>
      <c r="O441" s="31"/>
      <c r="P441" s="31"/>
      <c r="Q441" s="30"/>
      <c r="R441" s="31"/>
      <c r="S441" s="31"/>
      <c r="T441" s="31"/>
      <c r="U441" s="31"/>
      <c r="V441" s="32"/>
      <c r="W441" s="31"/>
      <c r="X441" s="31"/>
      <c r="Y441" s="31"/>
      <c r="Z441" s="31"/>
      <c r="AA441" s="32"/>
      <c r="AB441" s="31"/>
      <c r="AC441" s="31"/>
      <c r="AD441" s="31"/>
    </row>
    <row r="442" spans="11:30" ht="15.75" customHeight="1">
      <c r="K442" s="31"/>
      <c r="L442" s="30"/>
      <c r="M442" s="31"/>
      <c r="N442" s="31"/>
      <c r="O442" s="31"/>
      <c r="P442" s="31"/>
      <c r="Q442" s="30"/>
      <c r="R442" s="31"/>
      <c r="S442" s="31"/>
      <c r="T442" s="31"/>
      <c r="U442" s="31"/>
      <c r="V442" s="30"/>
      <c r="W442" s="31"/>
      <c r="X442" s="31"/>
      <c r="Y442" s="31"/>
      <c r="Z442" s="31"/>
      <c r="AA442" s="30"/>
      <c r="AB442" s="31"/>
      <c r="AC442" s="31"/>
      <c r="AD442" s="31"/>
    </row>
    <row r="443" spans="11:30" ht="15.75" customHeight="1">
      <c r="K443" s="31"/>
      <c r="L443" s="30"/>
      <c r="M443" s="31"/>
      <c r="N443" s="31"/>
      <c r="O443" s="31"/>
      <c r="P443" s="31"/>
      <c r="Q443" s="30"/>
      <c r="R443" s="31"/>
      <c r="S443" s="31"/>
      <c r="T443" s="31"/>
      <c r="U443" s="31"/>
      <c r="V443" s="30"/>
      <c r="W443" s="31"/>
      <c r="X443" s="31"/>
      <c r="Y443" s="31"/>
      <c r="Z443" s="31"/>
      <c r="AA443" s="30"/>
      <c r="AB443" s="31"/>
      <c r="AC443" s="31"/>
      <c r="AD443" s="31"/>
    </row>
    <row r="444" spans="11:30" ht="15.75" customHeight="1">
      <c r="K444" s="31"/>
      <c r="L444" s="30"/>
      <c r="M444" s="31"/>
      <c r="N444" s="31"/>
      <c r="O444" s="31"/>
      <c r="P444" s="31"/>
      <c r="Q444" s="30"/>
      <c r="R444" s="31"/>
      <c r="S444" s="31"/>
      <c r="T444" s="31"/>
      <c r="U444" s="31"/>
      <c r="V444" s="30"/>
      <c r="W444" s="31"/>
      <c r="X444" s="31"/>
      <c r="Y444" s="31"/>
      <c r="Z444" s="31"/>
      <c r="AA444" s="30"/>
      <c r="AB444" s="31"/>
      <c r="AC444" s="31"/>
      <c r="AD444" s="31"/>
    </row>
    <row r="445" spans="11:30" ht="15.75" customHeight="1">
      <c r="K445" s="31"/>
      <c r="L445" s="30"/>
      <c r="M445" s="31"/>
      <c r="N445" s="31"/>
      <c r="O445" s="31"/>
      <c r="P445" s="31"/>
      <c r="Q445" s="30"/>
      <c r="R445" s="31"/>
      <c r="S445" s="31"/>
      <c r="T445" s="31"/>
      <c r="U445" s="31"/>
      <c r="V445" s="30"/>
      <c r="W445" s="31"/>
      <c r="X445" s="31"/>
      <c r="Y445" s="31"/>
      <c r="Z445" s="31"/>
      <c r="AA445" s="30"/>
      <c r="AB445" s="31"/>
      <c r="AC445" s="31"/>
      <c r="AD445" s="31"/>
    </row>
    <row r="446" spans="11:30" ht="15.75" customHeight="1">
      <c r="K446" s="31"/>
      <c r="L446" s="32"/>
      <c r="M446" s="31"/>
      <c r="N446" s="31"/>
      <c r="O446" s="31"/>
      <c r="P446" s="31"/>
      <c r="Q446" s="32"/>
      <c r="R446" s="31"/>
      <c r="S446" s="31"/>
      <c r="T446" s="31"/>
      <c r="U446" s="31"/>
      <c r="V446" s="32"/>
      <c r="W446" s="31"/>
      <c r="X446" s="31"/>
      <c r="Y446" s="31"/>
      <c r="Z446" s="31"/>
      <c r="AA446" s="32"/>
      <c r="AB446" s="31"/>
      <c r="AC446" s="31"/>
      <c r="AD446" s="31"/>
    </row>
    <row r="447" spans="11:30" ht="15.75" customHeight="1">
      <c r="K447" s="31"/>
      <c r="L447" s="31"/>
      <c r="M447" s="31"/>
      <c r="N447" s="31"/>
      <c r="O447" s="31"/>
      <c r="P447" s="31"/>
      <c r="Q447" s="30"/>
      <c r="R447" s="31"/>
      <c r="S447" s="31"/>
      <c r="T447" s="31"/>
      <c r="U447" s="31"/>
      <c r="V447" s="30"/>
      <c r="W447" s="31"/>
      <c r="X447" s="31"/>
      <c r="Y447" s="31"/>
      <c r="Z447" s="31"/>
      <c r="AA447" s="30"/>
      <c r="AB447" s="31"/>
      <c r="AC447" s="31"/>
      <c r="AD447" s="31"/>
    </row>
    <row r="448" spans="11:30" ht="15.75" customHeight="1">
      <c r="K448" s="31"/>
      <c r="L448" s="30"/>
      <c r="M448" s="31"/>
      <c r="N448" s="31"/>
      <c r="O448" s="31"/>
      <c r="P448" s="31"/>
      <c r="Q448" s="30"/>
      <c r="R448" s="31"/>
      <c r="S448" s="31"/>
      <c r="T448" s="31"/>
      <c r="U448" s="31"/>
      <c r="V448" s="30"/>
      <c r="W448" s="31"/>
      <c r="X448" s="31"/>
      <c r="Y448" s="31"/>
      <c r="Z448" s="31"/>
      <c r="AA448" s="30"/>
      <c r="AB448" s="31"/>
      <c r="AC448" s="31"/>
      <c r="AD448" s="31"/>
    </row>
    <row r="449" spans="11:30" ht="15.75" customHeight="1"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 spans="11:30" ht="15.75" customHeight="1"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 spans="11:30" ht="15.75" customHeight="1"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 spans="11:30" ht="15.75" customHeight="1"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 spans="11:30" ht="15.75" customHeight="1">
      <c r="K453" s="31"/>
      <c r="L453" s="33"/>
      <c r="M453" s="31"/>
      <c r="N453" s="31"/>
      <c r="O453" s="31"/>
      <c r="P453" s="31"/>
      <c r="Q453" s="33"/>
      <c r="R453" s="31"/>
      <c r="S453" s="31"/>
      <c r="T453" s="31"/>
      <c r="U453" s="31"/>
      <c r="V453" s="33"/>
      <c r="W453" s="31"/>
      <c r="X453" s="31"/>
      <c r="Y453" s="31"/>
      <c r="Z453" s="31"/>
      <c r="AA453" s="33"/>
      <c r="AB453" s="31"/>
      <c r="AC453" s="31"/>
      <c r="AD453" s="31"/>
    </row>
    <row r="454" spans="11:30" ht="15.75" customHeight="1">
      <c r="K454" s="31"/>
      <c r="L454" s="30"/>
      <c r="M454" s="31"/>
      <c r="N454" s="31"/>
      <c r="O454" s="31"/>
      <c r="P454" s="31"/>
      <c r="Q454" s="30"/>
      <c r="R454" s="31"/>
      <c r="S454" s="31"/>
      <c r="T454" s="31"/>
      <c r="U454" s="31"/>
      <c r="V454" s="30"/>
      <c r="W454" s="31"/>
      <c r="X454" s="31"/>
      <c r="Y454" s="31"/>
      <c r="Z454" s="31"/>
      <c r="AA454" s="30"/>
      <c r="AB454" s="31"/>
      <c r="AC454" s="31"/>
      <c r="AD454" s="31"/>
    </row>
    <row r="455" spans="11:30" ht="15.75" customHeight="1">
      <c r="K455" s="31"/>
      <c r="L455" s="30"/>
      <c r="M455" s="31"/>
      <c r="N455" s="31"/>
      <c r="O455" s="31"/>
      <c r="P455" s="31"/>
      <c r="Q455" s="30"/>
      <c r="R455" s="31"/>
      <c r="S455" s="31"/>
      <c r="T455" s="31"/>
      <c r="U455" s="31"/>
      <c r="V455" s="30"/>
      <c r="W455" s="31"/>
      <c r="X455" s="31"/>
      <c r="Y455" s="31"/>
      <c r="Z455" s="31"/>
      <c r="AA455" s="30"/>
      <c r="AB455" s="31"/>
      <c r="AC455" s="31"/>
      <c r="AD455" s="31"/>
    </row>
    <row r="456" spans="11:30" ht="15.75" customHeight="1">
      <c r="K456" s="31"/>
      <c r="L456" s="30"/>
      <c r="M456" s="31"/>
      <c r="N456" s="31"/>
      <c r="O456" s="31"/>
      <c r="P456" s="31"/>
      <c r="Q456" s="30"/>
      <c r="R456" s="31"/>
      <c r="S456" s="31"/>
      <c r="T456" s="31"/>
      <c r="U456" s="31"/>
      <c r="V456" s="30"/>
      <c r="W456" s="31"/>
      <c r="X456" s="31"/>
      <c r="Y456" s="31"/>
      <c r="Z456" s="31"/>
      <c r="AA456" s="30"/>
      <c r="AB456" s="31"/>
      <c r="AC456" s="31"/>
      <c r="AD456" s="31"/>
    </row>
    <row r="457" spans="11:30" ht="15.75" customHeight="1">
      <c r="K457" s="31"/>
      <c r="L457" s="30"/>
      <c r="M457" s="31"/>
      <c r="N457" s="31"/>
      <c r="O457" s="31"/>
      <c r="P457" s="31"/>
      <c r="Q457" s="30"/>
      <c r="R457" s="31"/>
      <c r="S457" s="31"/>
      <c r="T457" s="31"/>
      <c r="U457" s="31"/>
      <c r="V457" s="30"/>
      <c r="W457" s="31"/>
      <c r="X457" s="31"/>
      <c r="Y457" s="31"/>
      <c r="Z457" s="31"/>
      <c r="AA457" s="30"/>
      <c r="AB457" s="31"/>
      <c r="AC457" s="31"/>
      <c r="AD457" s="31"/>
    </row>
    <row r="458" spans="11:30" ht="15.75" customHeight="1">
      <c r="K458" s="31"/>
      <c r="L458" s="30"/>
      <c r="M458" s="31"/>
      <c r="N458" s="31"/>
      <c r="O458" s="31"/>
      <c r="P458" s="31"/>
      <c r="Q458" s="30"/>
      <c r="R458" s="31"/>
      <c r="S458" s="31"/>
      <c r="T458" s="31"/>
      <c r="U458" s="31"/>
      <c r="V458" s="30"/>
      <c r="W458" s="31"/>
      <c r="X458" s="31"/>
      <c r="Y458" s="31"/>
      <c r="Z458" s="31"/>
      <c r="AA458" s="30"/>
      <c r="AB458" s="31"/>
      <c r="AC458" s="31"/>
      <c r="AD458" s="31"/>
    </row>
    <row r="459" spans="11:30" ht="15.75" customHeight="1">
      <c r="K459" s="31"/>
      <c r="L459" s="30"/>
      <c r="M459" s="31"/>
      <c r="N459" s="31"/>
      <c r="O459" s="31"/>
      <c r="P459" s="31"/>
      <c r="Q459" s="30"/>
      <c r="R459" s="31"/>
      <c r="S459" s="31"/>
      <c r="T459" s="31"/>
      <c r="U459" s="31"/>
      <c r="V459" s="30"/>
      <c r="W459" s="31"/>
      <c r="X459" s="31"/>
      <c r="Y459" s="31"/>
      <c r="Z459" s="31"/>
      <c r="AA459" s="30"/>
      <c r="AB459" s="31"/>
      <c r="AC459" s="31"/>
      <c r="AD459" s="31"/>
    </row>
    <row r="460" spans="11:30" ht="15.75" customHeight="1">
      <c r="K460" s="31"/>
      <c r="L460" s="32"/>
      <c r="M460" s="31"/>
      <c r="N460" s="31"/>
      <c r="O460" s="31"/>
      <c r="P460" s="31"/>
      <c r="Q460" s="32"/>
      <c r="R460" s="31"/>
      <c r="S460" s="31"/>
      <c r="T460" s="31"/>
      <c r="U460" s="31"/>
      <c r="V460" s="31"/>
      <c r="W460" s="31"/>
      <c r="X460" s="31"/>
      <c r="Y460" s="31"/>
      <c r="Z460" s="31"/>
      <c r="AA460" s="30"/>
      <c r="AB460" s="31"/>
      <c r="AC460" s="31"/>
      <c r="AD460" s="31"/>
    </row>
    <row r="461" spans="11:30" ht="15.75" customHeight="1">
      <c r="K461" s="31"/>
      <c r="L461" s="31"/>
      <c r="M461" s="31"/>
      <c r="N461" s="31"/>
      <c r="O461" s="31"/>
      <c r="P461" s="31"/>
      <c r="Q461" s="30"/>
      <c r="R461" s="31"/>
      <c r="S461" s="31"/>
      <c r="T461" s="31"/>
      <c r="U461" s="31"/>
      <c r="V461" s="32"/>
      <c r="W461" s="31"/>
      <c r="X461" s="31"/>
      <c r="Y461" s="31"/>
      <c r="Z461" s="31"/>
      <c r="AA461" s="32"/>
      <c r="AB461" s="31"/>
      <c r="AC461" s="31"/>
      <c r="AD461" s="31"/>
    </row>
    <row r="462" spans="11:30" ht="15.75" customHeight="1">
      <c r="K462" s="31"/>
      <c r="L462" s="30"/>
      <c r="M462" s="31"/>
      <c r="N462" s="31"/>
      <c r="O462" s="31"/>
      <c r="P462" s="31"/>
      <c r="Q462" s="30"/>
      <c r="R462" s="31"/>
      <c r="S462" s="31"/>
      <c r="T462" s="31"/>
      <c r="U462" s="31"/>
      <c r="V462" s="30"/>
      <c r="W462" s="31"/>
      <c r="X462" s="31"/>
      <c r="Y462" s="31"/>
      <c r="Z462" s="31"/>
      <c r="AA462" s="30"/>
      <c r="AB462" s="31"/>
      <c r="AC462" s="31"/>
      <c r="AD462" s="31"/>
    </row>
    <row r="463" spans="11:30" ht="15.75" customHeight="1">
      <c r="K463" s="31"/>
      <c r="L463" s="30"/>
      <c r="M463" s="31"/>
      <c r="N463" s="31"/>
      <c r="O463" s="31"/>
      <c r="P463" s="31"/>
      <c r="Q463" s="30"/>
      <c r="R463" s="31"/>
      <c r="S463" s="31"/>
      <c r="T463" s="31"/>
      <c r="U463" s="31"/>
      <c r="V463" s="30"/>
      <c r="W463" s="31"/>
      <c r="X463" s="31"/>
      <c r="Y463" s="31"/>
      <c r="Z463" s="31"/>
      <c r="AA463" s="30"/>
      <c r="AB463" s="31"/>
      <c r="AC463" s="31"/>
      <c r="AD463" s="31"/>
    </row>
    <row r="464" spans="11:30" ht="15.75" customHeight="1">
      <c r="K464" s="31"/>
      <c r="L464" s="30"/>
      <c r="M464" s="31"/>
      <c r="N464" s="31"/>
      <c r="O464" s="31"/>
      <c r="P464" s="31"/>
      <c r="Q464" s="30"/>
      <c r="R464" s="31"/>
      <c r="S464" s="31"/>
      <c r="T464" s="31"/>
      <c r="U464" s="31"/>
      <c r="V464" s="30"/>
      <c r="W464" s="31"/>
      <c r="X464" s="31"/>
      <c r="Y464" s="31"/>
      <c r="Z464" s="31"/>
      <c r="AA464" s="30"/>
      <c r="AB464" s="31"/>
      <c r="AC464" s="31"/>
      <c r="AD464" s="31"/>
    </row>
    <row r="465" spans="11:30" ht="15.75" customHeight="1">
      <c r="K465" s="31"/>
      <c r="L465" s="32"/>
      <c r="M465" s="31"/>
      <c r="N465" s="31"/>
      <c r="O465" s="31"/>
      <c r="P465" s="31"/>
      <c r="Q465" s="32"/>
      <c r="R465" s="31"/>
      <c r="S465" s="31"/>
      <c r="T465" s="31"/>
      <c r="U465" s="31"/>
      <c r="V465" s="32"/>
      <c r="W465" s="31"/>
      <c r="X465" s="31"/>
      <c r="Y465" s="31"/>
      <c r="Z465" s="31"/>
      <c r="AA465" s="32"/>
      <c r="AB465" s="31"/>
      <c r="AC465" s="31"/>
      <c r="AD465" s="31"/>
    </row>
    <row r="466" spans="11:30" ht="15.75" customHeight="1">
      <c r="K466" s="31"/>
      <c r="L466" s="31"/>
      <c r="M466" s="31"/>
      <c r="N466" s="31"/>
      <c r="O466" s="31"/>
      <c r="P466" s="31"/>
      <c r="Q466" s="30"/>
      <c r="R466" s="31"/>
      <c r="S466" s="31"/>
      <c r="T466" s="31"/>
      <c r="U466" s="31"/>
      <c r="V466" s="31"/>
      <c r="W466" s="31"/>
      <c r="X466" s="31"/>
      <c r="Y466" s="31"/>
      <c r="Z466" s="31"/>
      <c r="AA466" s="30"/>
      <c r="AB466" s="31"/>
      <c r="AC466" s="31"/>
      <c r="AD466" s="31"/>
    </row>
    <row r="467" spans="11:30" ht="15.75" customHeight="1">
      <c r="K467" s="31"/>
      <c r="L467" s="30"/>
      <c r="M467" s="31"/>
      <c r="N467" s="31"/>
      <c r="O467" s="31"/>
      <c r="P467" s="31"/>
      <c r="Q467" s="30"/>
      <c r="R467" s="31"/>
      <c r="S467" s="31"/>
      <c r="T467" s="31"/>
      <c r="U467" s="31"/>
      <c r="V467" s="30"/>
      <c r="W467" s="31"/>
      <c r="X467" s="31"/>
      <c r="Y467" s="31"/>
      <c r="Z467" s="31"/>
      <c r="AA467" s="30"/>
      <c r="AB467" s="31"/>
      <c r="AC467" s="31"/>
      <c r="AD467" s="31"/>
    </row>
    <row r="468" spans="11:30" ht="15.75" customHeight="1">
      <c r="K468" s="31"/>
      <c r="L468" s="30"/>
      <c r="M468" s="31"/>
      <c r="N468" s="31"/>
      <c r="O468" s="31"/>
      <c r="P468" s="31"/>
      <c r="Q468" s="30"/>
      <c r="R468" s="31"/>
      <c r="S468" s="31"/>
      <c r="T468" s="31"/>
      <c r="U468" s="31"/>
      <c r="V468" s="30"/>
      <c r="W468" s="31"/>
      <c r="X468" s="31"/>
      <c r="Y468" s="31"/>
      <c r="Z468" s="31"/>
      <c r="AA468" s="30"/>
      <c r="AB468" s="31"/>
      <c r="AC468" s="31"/>
      <c r="AD468" s="31"/>
    </row>
    <row r="469" spans="11:30" ht="15.75" customHeight="1">
      <c r="K469" s="31"/>
      <c r="L469" s="30"/>
      <c r="M469" s="31"/>
      <c r="N469" s="31"/>
      <c r="O469" s="31"/>
      <c r="P469" s="31"/>
      <c r="Q469" s="30"/>
      <c r="R469" s="31"/>
      <c r="S469" s="31"/>
      <c r="T469" s="31"/>
      <c r="U469" s="31"/>
      <c r="V469" s="30"/>
      <c r="W469" s="31"/>
      <c r="X469" s="31"/>
      <c r="Y469" s="31"/>
      <c r="Z469" s="31"/>
      <c r="AA469" s="30"/>
      <c r="AB469" s="31"/>
      <c r="AC469" s="31"/>
      <c r="AD469" s="31"/>
    </row>
    <row r="470" spans="11:30" ht="15.75" customHeight="1">
      <c r="K470" s="31"/>
      <c r="L470" s="30"/>
      <c r="M470" s="31"/>
      <c r="N470" s="31"/>
      <c r="O470" s="31"/>
      <c r="P470" s="31"/>
      <c r="Q470" s="30"/>
      <c r="R470" s="31"/>
      <c r="S470" s="31"/>
      <c r="T470" s="31"/>
      <c r="U470" s="31"/>
      <c r="V470" s="30"/>
      <c r="W470" s="31"/>
      <c r="X470" s="31"/>
      <c r="Y470" s="31"/>
      <c r="Z470" s="31"/>
      <c r="AA470" s="30"/>
      <c r="AB470" s="31"/>
      <c r="AC470" s="31"/>
      <c r="AD470" s="31"/>
    </row>
    <row r="471" spans="11:30" ht="15.75" customHeight="1">
      <c r="K471" s="31"/>
      <c r="L471" s="32"/>
      <c r="M471" s="31"/>
      <c r="N471" s="31"/>
      <c r="O471" s="31"/>
      <c r="P471" s="31"/>
      <c r="Q471" s="32"/>
      <c r="R471" s="31"/>
      <c r="S471" s="31"/>
      <c r="T471" s="31"/>
      <c r="U471" s="31"/>
      <c r="V471" s="32"/>
      <c r="W471" s="31"/>
      <c r="X471" s="31"/>
      <c r="Y471" s="31"/>
      <c r="Z471" s="31"/>
      <c r="AA471" s="32"/>
      <c r="AB471" s="31"/>
      <c r="AC471" s="31"/>
      <c r="AD471" s="31"/>
    </row>
    <row r="472" spans="11:30" ht="15.75" customHeight="1">
      <c r="K472" s="31"/>
      <c r="L472" s="30"/>
      <c r="M472" s="31"/>
      <c r="N472" s="31"/>
      <c r="O472" s="31"/>
      <c r="P472" s="31"/>
      <c r="Q472" s="30"/>
      <c r="R472" s="31"/>
      <c r="S472" s="31"/>
      <c r="T472" s="31"/>
      <c r="U472" s="31"/>
      <c r="V472" s="30"/>
      <c r="W472" s="31"/>
      <c r="X472" s="31"/>
      <c r="Y472" s="31"/>
      <c r="Z472" s="31"/>
      <c r="AA472" s="30"/>
      <c r="AB472" s="31"/>
      <c r="AC472" s="31"/>
      <c r="AD472" s="31"/>
    </row>
    <row r="473" spans="11:30" ht="15.75" customHeight="1">
      <c r="K473" s="31"/>
      <c r="L473" s="30"/>
      <c r="M473" s="31"/>
      <c r="N473" s="31"/>
      <c r="O473" s="31"/>
      <c r="P473" s="31"/>
      <c r="Q473" s="30"/>
      <c r="R473" s="31"/>
      <c r="S473" s="31"/>
      <c r="T473" s="31"/>
      <c r="U473" s="31"/>
      <c r="V473" s="30"/>
      <c r="W473" s="31"/>
      <c r="X473" s="31"/>
      <c r="Y473" s="31"/>
      <c r="Z473" s="31"/>
      <c r="AA473" s="30"/>
      <c r="AB473" s="31"/>
      <c r="AC473" s="31"/>
      <c r="AD473" s="31"/>
    </row>
    <row r="474" spans="11:30" ht="15.75" customHeight="1"/>
    <row r="475" spans="11:30" ht="15.75" customHeight="1"/>
    <row r="476" spans="11:30" ht="15.75" customHeight="1"/>
    <row r="477" spans="11:30" ht="15.75" customHeight="1"/>
    <row r="478" spans="11:30" ht="15.75" customHeight="1"/>
    <row r="479" spans="11:30" ht="15.75" customHeight="1"/>
    <row r="480" spans="11:3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7">
    <mergeCell ref="C122:C123"/>
    <mergeCell ref="B130:C130"/>
    <mergeCell ref="B131:C131"/>
    <mergeCell ref="B179:M179"/>
    <mergeCell ref="L83:O84"/>
    <mergeCell ref="L85:O85"/>
    <mergeCell ref="L86:O86"/>
    <mergeCell ref="L87:O87"/>
    <mergeCell ref="L89:O89"/>
    <mergeCell ref="L90:O90"/>
    <mergeCell ref="L91:O91"/>
    <mergeCell ref="V72:Y72"/>
    <mergeCell ref="V73:Y73"/>
    <mergeCell ref="V74:Y74"/>
    <mergeCell ref="V75:Y75"/>
    <mergeCell ref="V76:Y76"/>
    <mergeCell ref="V77:Y77"/>
    <mergeCell ref="L88:O88"/>
    <mergeCell ref="L71:O71"/>
    <mergeCell ref="L72:O72"/>
    <mergeCell ref="L73:O73"/>
    <mergeCell ref="L74:O74"/>
    <mergeCell ref="L75:O75"/>
    <mergeCell ref="L76:O76"/>
    <mergeCell ref="L77:O77"/>
    <mergeCell ref="AA71:AD71"/>
    <mergeCell ref="V71:Y71"/>
    <mergeCell ref="AA77:AD77"/>
    <mergeCell ref="AA78:AD78"/>
    <mergeCell ref="V78:Y78"/>
    <mergeCell ref="V79:Y79"/>
    <mergeCell ref="V80:Y80"/>
    <mergeCell ref="V81:Y81"/>
    <mergeCell ref="V82:Y82"/>
    <mergeCell ref="V83:Y83"/>
    <mergeCell ref="V84:Y84"/>
    <mergeCell ref="V91:Y91"/>
    <mergeCell ref="AA91:AD91"/>
    <mergeCell ref="AA89:AD89"/>
    <mergeCell ref="AA90:AD90"/>
    <mergeCell ref="V85:Y85"/>
    <mergeCell ref="V86:Y86"/>
    <mergeCell ref="V87:Y87"/>
    <mergeCell ref="V88:Y88"/>
    <mergeCell ref="AA88:AD88"/>
    <mergeCell ref="V89:Y89"/>
    <mergeCell ref="V90:Y90"/>
    <mergeCell ref="L78:O78"/>
    <mergeCell ref="L79:O79"/>
    <mergeCell ref="L80:O80"/>
    <mergeCell ref="L81:O81"/>
    <mergeCell ref="L82:O82"/>
    <mergeCell ref="B58:S58"/>
    <mergeCell ref="B59:S59"/>
    <mergeCell ref="B60:B61"/>
    <mergeCell ref="C60:C61"/>
    <mergeCell ref="D60:D61"/>
    <mergeCell ref="B68:C68"/>
    <mergeCell ref="B69:C69"/>
    <mergeCell ref="B2:S2"/>
    <mergeCell ref="B3:S3"/>
    <mergeCell ref="B4:B5"/>
    <mergeCell ref="C4:C5"/>
    <mergeCell ref="D4:D5"/>
    <mergeCell ref="B12:C12"/>
    <mergeCell ref="B13:C13"/>
    <mergeCell ref="AA86:AD86"/>
    <mergeCell ref="AA87:AD87"/>
    <mergeCell ref="AA79:AD79"/>
    <mergeCell ref="AA80:AD80"/>
    <mergeCell ref="AA81:AD81"/>
    <mergeCell ref="AA82:AD82"/>
    <mergeCell ref="AA83:AD83"/>
    <mergeCell ref="AA84:AD84"/>
    <mergeCell ref="AA85:AD85"/>
    <mergeCell ref="AA72:AD72"/>
    <mergeCell ref="AA73:AD73"/>
    <mergeCell ref="AA74:AD74"/>
    <mergeCell ref="AA75:AD75"/>
    <mergeCell ref="AA76:AD76"/>
    <mergeCell ref="B120:S120"/>
    <mergeCell ref="B121:S121"/>
    <mergeCell ref="B122:B123"/>
    <mergeCell ref="D122:D123"/>
    <mergeCell ref="AA378:AD378"/>
    <mergeCell ref="AA379:AD379"/>
    <mergeCell ref="L378:O378"/>
    <mergeCell ref="Q378:T378"/>
    <mergeCell ref="Q379:T379"/>
    <mergeCell ref="B180:B181"/>
    <mergeCell ref="C180:C181"/>
    <mergeCell ref="D180:D181"/>
    <mergeCell ref="B188:C188"/>
    <mergeCell ref="B189:C189"/>
    <mergeCell ref="L379:O379"/>
    <mergeCell ref="V378:Y378"/>
    <mergeCell ref="V379:Y379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Checkout</cp:lastModifiedBy>
  <dcterms:created xsi:type="dcterms:W3CDTF">2021-05-11T22:21:07Z</dcterms:created>
  <dcterms:modified xsi:type="dcterms:W3CDTF">2021-12-02T08:28:23Z</dcterms:modified>
</cp:coreProperties>
</file>