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Data science\Data Visualization Using Excel\Week 5\"/>
    </mc:Choice>
  </mc:AlternateContent>
  <xr:revisionPtr revIDLastSave="0" documentId="13_ncr:1_{E65F479D-8501-4B74-A97A-AD639B49EF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10" i="1"/>
  <c r="J17" i="1" l="1"/>
  <c r="J14" i="1"/>
  <c r="J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<sst xmlns="http://schemas.openxmlformats.org/spreadsheetml/2006/main" count="210" uniqueCount="31">
  <si>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</si>
  <si>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</si>
  <si>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</si>
  <si>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</si>
  <si>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</si>
  <si>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</si>
  <si>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</si>
  <si>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</si>
  <si>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</si>
  <si>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</si>
  <si>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</si>
  <si>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</si>
  <si>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</si>
  <si>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</si>
  <si>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</si>
  <si>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</si>
  <si>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</si>
  <si>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</si>
  <si>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</si>
  <si>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</si>
  <si>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</si>
  <si>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</si>
  <si>
    <t>1. If the value of C6 = 70 ,Then what is the output of =IF(C6&gt;=70,"Pass","Fail")</t>
  </si>
  <si>
    <t>c6=70</t>
  </si>
  <si>
    <t>Ans: The Output Is Pass</t>
  </si>
  <si>
    <t>3. Count the number of Values for country Mexico, dataset provided below:</t>
  </si>
  <si>
    <t>Ans:8</t>
  </si>
  <si>
    <t>4. Calculate the total unit sold for country Canada (Ref. the dataset given above)</t>
  </si>
  <si>
    <t>6. What will be the output of =LEFT("Germany")</t>
  </si>
  <si>
    <t xml:space="preserve">Required Output as per the Question
</t>
  </si>
  <si>
    <t>7. What will be the output of =RIGHT("Germany")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</si>
</sst>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85" zoomScaleNormal="85" workbookViewId="0">
      <selection activeCell="J2" sqref="J2"/>
    </sheetView>
  </sheetViews>
  <sheetFormatPr defaultRowHeight="14.4" x14ac:dyDescent="0.3"/>
  <cols>
    <col min="1" max="1" width="14.77734375" style="2" customWidth="1"/>
    <col min="2" max="2" width="13.6640625" style="2" customWidth="1"/>
    <col min="3" max="3" width="13.88671875" style="2" customWidth="1"/>
    <col min="4" max="4" width="31.21875" style="2" customWidth="1"/>
    <col min="5" max="5" width="13.33203125" style="2" customWidth="1"/>
    <col min="6" max="6" width="12.44140625" style="2" customWidth="1"/>
    <col min="7" max="8" width="8.77734375" style="2"/>
    <col min="9" max="9" width="3.77734375" style="2" customWidth="1"/>
    <col min="10" max="10" width="88.88671875" style="2" customWidth="1"/>
    <col min="11" max="16" width="8.77734375" style="2"/>
    <col min="17" max="17" width="8.77734375" style="2" customWidth="1"/>
    <col min="18" max="16384" width="8.88671875" style="2"/>
  </cols>
  <sheetData>
    <row r="1" spans="1:11" ht="46.8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1" t="s">
        <v>4</v>
      </c>
      <c r="J1" s="6" t="s">
        <v>22</v>
      </c>
      <c r="K1" s="2" t="s">
        <v>23</v>
      </c>
    </row>
    <row r="2" spans="1:11" ht="15.6" x14ac:dyDescent="0.3">
      <c r="A2" s="3" t="s">
        <v>5</v>
      </c>
      <c r="B2" s="3" t="s">
        <v>6</v>
      </c>
      <c r="C2" s="3" t="s">
        <v>7</v>
      </c>
      <c r="D2" s="3" t="str">
        <f>CONCATENATE(A2,B2,C2,)</f>
        <v>GovernmentCanadaCarretera </v>
      </c>
      <c r="E2" s="3" t="s">
        <v>8</v>
      </c>
      <c r="F2" s="12">
        <v>1618.5</v>
      </c>
      <c r="J2" s="2" t="str">
        <f>IF(K1&gt;=70,"pass","Fail")</f>
        <v>pass</v>
      </c>
    </row>
    <row r="3" spans="1:11" ht="15.6" x14ac:dyDescent="0.3">
      <c r="A3" s="3" t="s">
        <v>5</v>
      </c>
      <c r="B3" s="3" t="s">
        <v>9</v>
      </c>
      <c r="C3" s="3" t="s">
        <v>7</v>
      </c>
      <c r="D3" s="3" t="str">
        <f t="shared" ref="D3:D50" si="0">CONCATENATE(A3,B3,C3,)</f>
        <v>GovernmentGermanyCarretera </v>
      </c>
      <c r="E3" s="3" t="s">
        <v>8</v>
      </c>
      <c r="F3" s="12">
        <v>1321</v>
      </c>
      <c r="J3" s="2" t="s">
        <v>24</v>
      </c>
    </row>
    <row r="4" spans="1:11" ht="15.6" x14ac:dyDescent="0.3">
      <c r="A4" s="3" t="s">
        <v>10</v>
      </c>
      <c r="B4" s="3" t="s">
        <v>11</v>
      </c>
      <c r="C4" s="3" t="s">
        <v>7</v>
      </c>
      <c r="D4" s="3" t="str">
        <f t="shared" si="0"/>
        <v>MidmarketFranceCarretera </v>
      </c>
      <c r="E4" s="3" t="s">
        <v>8</v>
      </c>
      <c r="F4" s="12">
        <v>2178</v>
      </c>
      <c r="J4" s="7"/>
    </row>
    <row r="5" spans="1:11" ht="21" x14ac:dyDescent="0.3">
      <c r="A5" s="3" t="s">
        <v>10</v>
      </c>
      <c r="B5" s="3" t="s">
        <v>9</v>
      </c>
      <c r="C5" s="3" t="s">
        <v>7</v>
      </c>
      <c r="D5" s="3" t="str">
        <f t="shared" si="0"/>
        <v>MidmarketGermanyCarretera </v>
      </c>
      <c r="E5" s="3" t="s">
        <v>8</v>
      </c>
      <c r="F5" s="12">
        <v>888</v>
      </c>
      <c r="J5" s="9" t="s">
        <v>25</v>
      </c>
    </row>
    <row r="6" spans="1:11" ht="15.6" x14ac:dyDescent="0.3">
      <c r="A6" s="3" t="s">
        <v>10</v>
      </c>
      <c r="B6" s="3" t="s">
        <v>12</v>
      </c>
      <c r="C6" s="3" t="s">
        <v>7</v>
      </c>
      <c r="D6" s="3" t="str">
        <f t="shared" si="0"/>
        <v>MidmarketMexicoCarretera </v>
      </c>
      <c r="E6" s="3" t="s">
        <v>8</v>
      </c>
      <c r="F6" s="12">
        <v>2470</v>
      </c>
      <c r="J6" s="7">
        <f>COUNTIF(B1:B50,"Mexico")</f>
        <v>8</v>
      </c>
    </row>
    <row r="7" spans="1:11" ht="15.6" x14ac:dyDescent="0.3">
      <c r="A7" s="3" t="s">
        <v>5</v>
      </c>
      <c r="B7" s="3" t="s">
        <v>9</v>
      </c>
      <c r="C7" s="3" t="s">
        <v>7</v>
      </c>
      <c r="D7" s="3" t="str">
        <f t="shared" si="0"/>
        <v>GovernmentGermanyCarretera </v>
      </c>
      <c r="E7" s="3" t="s">
        <v>8</v>
      </c>
      <c r="F7" s="12">
        <v>1513</v>
      </c>
      <c r="J7" s="8" t="s">
        <v>26</v>
      </c>
    </row>
    <row r="8" spans="1:11" ht="15.6" x14ac:dyDescent="0.3">
      <c r="A8" s="3" t="s">
        <v>10</v>
      </c>
      <c r="B8" s="3" t="s">
        <v>9</v>
      </c>
      <c r="C8" s="3" t="s">
        <v>13</v>
      </c>
      <c r="D8" s="3" t="str">
        <f t="shared" si="0"/>
        <v>MidmarketGermanyMontana </v>
      </c>
      <c r="E8" s="3" t="s">
        <v>8</v>
      </c>
      <c r="F8" s="12">
        <v>921</v>
      </c>
    </row>
    <row r="9" spans="1:11" ht="31.2" x14ac:dyDescent="0.25">
      <c r="A9" s="3" t="s">
        <v>14</v>
      </c>
      <c r="B9" s="3" t="s">
        <v>6</v>
      </c>
      <c r="C9" s="3" t="s">
        <v>13</v>
      </c>
      <c r="D9" s="3" t="str">
        <f t="shared" si="0"/>
        <v>Channel PartnersCanadaMontana </v>
      </c>
      <c r="E9" s="3" t="s">
        <v>8</v>
      </c>
      <c r="F9" s="12">
        <v>2518</v>
      </c>
      <c r="J9" s="5" t="s">
        <v>27</v>
      </c>
    </row>
    <row r="10" spans="1:11" ht="15.6" x14ac:dyDescent="0.3">
      <c r="A10" s="3" t="s">
        <v>5</v>
      </c>
      <c r="B10" s="3" t="s">
        <v>11</v>
      </c>
      <c r="C10" s="3" t="s">
        <v>13</v>
      </c>
      <c r="D10" s="3" t="str">
        <f t="shared" si="0"/>
        <v>GovernmentFranceMontana </v>
      </c>
      <c r="E10" s="3" t="s">
        <v>8</v>
      </c>
      <c r="F10" s="12">
        <v>1899</v>
      </c>
      <c r="J10" s="2">
        <f ca="1">SUMIF(B2:C50,"Canada",F2:F50)</f>
        <v>19814</v>
      </c>
    </row>
    <row r="11" spans="1:11" ht="31.2" x14ac:dyDescent="0.3">
      <c r="A11" s="3" t="s">
        <v>14</v>
      </c>
      <c r="B11" s="3" t="s">
        <v>9</v>
      </c>
      <c r="C11" s="3" t="s">
        <v>13</v>
      </c>
      <c r="D11" s="3" t="str">
        <f t="shared" si="0"/>
        <v>Channel PartnersGermanyMontana </v>
      </c>
      <c r="E11" s="3" t="s">
        <v>8</v>
      </c>
      <c r="F11" s="12">
        <v>1545</v>
      </c>
    </row>
    <row r="12" spans="1:11" ht="15.6" x14ac:dyDescent="0.3">
      <c r="A12" s="3" t="s">
        <v>10</v>
      </c>
      <c r="B12" s="3" t="s">
        <v>12</v>
      </c>
      <c r="C12" s="3" t="s">
        <v>13</v>
      </c>
      <c r="D12" s="3" t="str">
        <f t="shared" si="0"/>
        <v>MidmarketMexicoMontana </v>
      </c>
      <c r="E12" s="3" t="s">
        <v>8</v>
      </c>
      <c r="F12" s="12">
        <v>2470</v>
      </c>
    </row>
    <row r="13" spans="1:11" ht="15.6" x14ac:dyDescent="0.25">
      <c r="A13" s="3" t="s">
        <v>15</v>
      </c>
      <c r="B13" s="3" t="s">
        <v>6</v>
      </c>
      <c r="C13" s="3" t="s">
        <v>13</v>
      </c>
      <c r="D13" s="3" t="str">
        <f t="shared" si="0"/>
        <v>EnterpriseCanadaMontana </v>
      </c>
      <c r="E13" s="3" t="s">
        <v>8</v>
      </c>
      <c r="F13" s="12">
        <v>2665.5</v>
      </c>
      <c r="J13" s="4" t="s">
        <v>28</v>
      </c>
    </row>
    <row r="14" spans="1:11" ht="15.6" x14ac:dyDescent="0.3">
      <c r="A14" s="3" t="s">
        <v>16</v>
      </c>
      <c r="B14" s="3" t="s">
        <v>12</v>
      </c>
      <c r="C14" s="3" t="s">
        <v>13</v>
      </c>
      <c r="D14" s="3" t="str">
        <f t="shared" si="0"/>
        <v>Small BusinessMexicoMontana </v>
      </c>
      <c r="E14" s="3" t="s">
        <v>8</v>
      </c>
      <c r="F14" s="12">
        <v>958</v>
      </c>
      <c r="J14" s="10" t="str">
        <f>LEFT("Germary")</f>
        <v>G</v>
      </c>
    </row>
    <row r="15" spans="1:11" ht="15.6" x14ac:dyDescent="0.3">
      <c r="A15" s="3" t="s">
        <v>5</v>
      </c>
      <c r="B15" s="3" t="s">
        <v>9</v>
      </c>
      <c r="C15" s="3" t="s">
        <v>13</v>
      </c>
      <c r="D15" s="3" t="str">
        <f t="shared" si="0"/>
        <v>GovernmentGermanyMontana </v>
      </c>
      <c r="E15" s="3" t="s">
        <v>8</v>
      </c>
      <c r="F15" s="12">
        <v>2146</v>
      </c>
    </row>
    <row r="16" spans="1:11" ht="15.6" x14ac:dyDescent="0.25">
      <c r="A16" s="3" t="s">
        <v>15</v>
      </c>
      <c r="B16" s="3" t="s">
        <v>6</v>
      </c>
      <c r="C16" s="3" t="s">
        <v>13</v>
      </c>
      <c r="D16" s="3" t="str">
        <f t="shared" si="0"/>
        <v>EnterpriseCanadaMontana </v>
      </c>
      <c r="E16" s="3" t="s">
        <v>8</v>
      </c>
      <c r="F16" s="12">
        <v>345</v>
      </c>
      <c r="J16" s="4" t="s">
        <v>30</v>
      </c>
    </row>
    <row r="17" spans="1:10" ht="31.2" x14ac:dyDescent="0.3">
      <c r="A17" s="3" t="s">
        <v>10</v>
      </c>
      <c r="B17" s="3" t="s">
        <v>17</v>
      </c>
      <c r="C17" s="3" t="s">
        <v>13</v>
      </c>
      <c r="D17" s="3" t="str">
        <f t="shared" si="0"/>
        <v>MidmarketUnited States of AmericaMontana </v>
      </c>
      <c r="E17" s="3" t="s">
        <v>8</v>
      </c>
      <c r="F17" s="12">
        <v>615</v>
      </c>
      <c r="J17" s="2" t="str">
        <f>RIGHT("Germany")</f>
        <v>y</v>
      </c>
    </row>
    <row r="18" spans="1:10" ht="15.6" x14ac:dyDescent="0.3">
      <c r="A18" s="3" t="s">
        <v>5</v>
      </c>
      <c r="B18" s="3" t="s">
        <v>6</v>
      </c>
      <c r="C18" s="3" t="s">
        <v>18</v>
      </c>
      <c r="D18" s="3" t="str">
        <f t="shared" si="0"/>
        <v>GovernmentCanadaPaseo </v>
      </c>
      <c r="E18" s="3" t="s">
        <v>8</v>
      </c>
      <c r="F18" s="12">
        <v>292</v>
      </c>
    </row>
    <row r="19" spans="1:10" ht="15.6" x14ac:dyDescent="0.3">
      <c r="A19" s="3" t="s">
        <v>10</v>
      </c>
      <c r="B19" s="3" t="s">
        <v>12</v>
      </c>
      <c r="C19" s="3" t="s">
        <v>18</v>
      </c>
      <c r="D19" s="3" t="str">
        <f t="shared" si="0"/>
        <v>MidmarketMexicoPaseo </v>
      </c>
      <c r="E19" s="3" t="s">
        <v>8</v>
      </c>
      <c r="F19" s="12">
        <v>974</v>
      </c>
    </row>
    <row r="20" spans="1:10" ht="31.2" x14ac:dyDescent="0.3">
      <c r="A20" s="3" t="s">
        <v>14</v>
      </c>
      <c r="B20" s="3" t="s">
        <v>6</v>
      </c>
      <c r="C20" s="3" t="s">
        <v>18</v>
      </c>
      <c r="D20" s="3" t="str">
        <f t="shared" si="0"/>
        <v>Channel PartnersCanadaPaseo </v>
      </c>
      <c r="E20" s="3" t="s">
        <v>8</v>
      </c>
      <c r="F20" s="12">
        <v>2518</v>
      </c>
    </row>
    <row r="21" spans="1:10" ht="15.6" x14ac:dyDescent="0.3">
      <c r="A21" s="3" t="s">
        <v>5</v>
      </c>
      <c r="B21" s="3" t="s">
        <v>9</v>
      </c>
      <c r="C21" s="3" t="s">
        <v>18</v>
      </c>
      <c r="D21" s="3" t="str">
        <f t="shared" si="0"/>
        <v>GovernmentGermanyPaseo </v>
      </c>
      <c r="E21" s="3" t="s">
        <v>8</v>
      </c>
      <c r="F21" s="12">
        <v>1006</v>
      </c>
    </row>
    <row r="22" spans="1:10" ht="31.2" x14ac:dyDescent="0.3">
      <c r="A22" s="3" t="s">
        <v>14</v>
      </c>
      <c r="B22" s="3" t="s">
        <v>9</v>
      </c>
      <c r="C22" s="3" t="s">
        <v>18</v>
      </c>
      <c r="D22" s="3" t="str">
        <f t="shared" si="0"/>
        <v>Channel PartnersGermanyPaseo </v>
      </c>
      <c r="E22" s="3" t="s">
        <v>8</v>
      </c>
      <c r="F22" s="12">
        <v>367</v>
      </c>
    </row>
    <row r="23" spans="1:10" ht="15.6" x14ac:dyDescent="0.3">
      <c r="A23" s="3" t="s">
        <v>5</v>
      </c>
      <c r="B23" s="3" t="s">
        <v>12</v>
      </c>
      <c r="C23" s="3" t="s">
        <v>18</v>
      </c>
      <c r="D23" s="3" t="str">
        <f t="shared" si="0"/>
        <v>GovernmentMexicoPaseo </v>
      </c>
      <c r="E23" s="3" t="s">
        <v>8</v>
      </c>
      <c r="F23" s="12">
        <v>883</v>
      </c>
    </row>
    <row r="24" spans="1:10" ht="15.6" x14ac:dyDescent="0.3">
      <c r="A24" s="3" t="s">
        <v>10</v>
      </c>
      <c r="B24" s="3" t="s">
        <v>11</v>
      </c>
      <c r="C24" s="3" t="s">
        <v>18</v>
      </c>
      <c r="D24" s="3" t="str">
        <f t="shared" si="0"/>
        <v>MidmarketFrancePaseo </v>
      </c>
      <c r="E24" s="3" t="s">
        <v>8</v>
      </c>
      <c r="F24" s="12">
        <v>549</v>
      </c>
    </row>
    <row r="25" spans="1:10" ht="15.6" x14ac:dyDescent="0.3">
      <c r="A25" s="3" t="s">
        <v>16</v>
      </c>
      <c r="B25" s="3" t="s">
        <v>12</v>
      </c>
      <c r="C25" s="3" t="s">
        <v>18</v>
      </c>
      <c r="D25" s="3" t="str">
        <f t="shared" si="0"/>
        <v>Small BusinessMexicoPaseo </v>
      </c>
      <c r="E25" s="3" t="s">
        <v>8</v>
      </c>
      <c r="F25" s="12">
        <v>788</v>
      </c>
    </row>
    <row r="26" spans="1:10" ht="15.6" x14ac:dyDescent="0.3">
      <c r="A26" s="3" t="s">
        <v>10</v>
      </c>
      <c r="B26" s="3" t="s">
        <v>12</v>
      </c>
      <c r="C26" s="3" t="s">
        <v>18</v>
      </c>
      <c r="D26" s="3" t="str">
        <f t="shared" si="0"/>
        <v>MidmarketMexicoPaseo </v>
      </c>
      <c r="E26" s="3" t="s">
        <v>8</v>
      </c>
      <c r="F26" s="12">
        <v>2472</v>
      </c>
    </row>
    <row r="27" spans="1:10" ht="31.2" x14ac:dyDescent="0.3">
      <c r="A27" s="3" t="s">
        <v>5</v>
      </c>
      <c r="B27" s="3" t="s">
        <v>17</v>
      </c>
      <c r="C27" s="3" t="s">
        <v>18</v>
      </c>
      <c r="D27" s="3" t="str">
        <f t="shared" si="0"/>
        <v>GovernmentUnited States of AmericaPaseo </v>
      </c>
      <c r="E27" s="3" t="s">
        <v>8</v>
      </c>
      <c r="F27" s="12">
        <v>1143</v>
      </c>
    </row>
    <row r="28" spans="1:10" ht="15.6" x14ac:dyDescent="0.3">
      <c r="A28" s="3" t="s">
        <v>5</v>
      </c>
      <c r="B28" s="3" t="s">
        <v>6</v>
      </c>
      <c r="C28" s="3" t="s">
        <v>18</v>
      </c>
      <c r="D28" s="3" t="str">
        <f t="shared" si="0"/>
        <v>GovernmentCanadaPaseo </v>
      </c>
      <c r="E28" s="3" t="s">
        <v>8</v>
      </c>
      <c r="F28" s="12">
        <v>1725</v>
      </c>
    </row>
    <row r="29" spans="1:10" ht="31.2" x14ac:dyDescent="0.3">
      <c r="A29" s="3" t="s">
        <v>14</v>
      </c>
      <c r="B29" s="3" t="s">
        <v>17</v>
      </c>
      <c r="C29" s="3" t="s">
        <v>18</v>
      </c>
      <c r="D29" s="3" t="str">
        <f t="shared" si="0"/>
        <v>Channel PartnersUnited States of AmericaPaseo </v>
      </c>
      <c r="E29" s="3" t="s">
        <v>8</v>
      </c>
      <c r="F29" s="12">
        <v>912</v>
      </c>
    </row>
    <row r="30" spans="1:10" ht="15.6" x14ac:dyDescent="0.3">
      <c r="A30" s="3" t="s">
        <v>10</v>
      </c>
      <c r="B30" s="3" t="s">
        <v>6</v>
      </c>
      <c r="C30" s="3" t="s">
        <v>18</v>
      </c>
      <c r="D30" s="3" t="str">
        <f t="shared" si="0"/>
        <v>MidmarketCanadaPaseo </v>
      </c>
      <c r="E30" s="3" t="s">
        <v>8</v>
      </c>
      <c r="F30" s="12">
        <v>2152</v>
      </c>
    </row>
    <row r="31" spans="1:10" ht="15.6" x14ac:dyDescent="0.3">
      <c r="A31" s="3" t="s">
        <v>5</v>
      </c>
      <c r="B31" s="3" t="s">
        <v>6</v>
      </c>
      <c r="C31" s="3" t="s">
        <v>18</v>
      </c>
      <c r="D31" s="3" t="str">
        <f t="shared" si="0"/>
        <v>GovernmentCanadaPaseo </v>
      </c>
      <c r="E31" s="3" t="s">
        <v>8</v>
      </c>
      <c r="F31" s="12">
        <v>1817</v>
      </c>
    </row>
    <row r="32" spans="1:10" ht="15.6" x14ac:dyDescent="0.3">
      <c r="A32" s="3" t="s">
        <v>5</v>
      </c>
      <c r="B32" s="3" t="s">
        <v>9</v>
      </c>
      <c r="C32" s="3" t="s">
        <v>18</v>
      </c>
      <c r="D32" s="3" t="str">
        <f t="shared" si="0"/>
        <v>GovernmentGermanyPaseo </v>
      </c>
      <c r="E32" s="3" t="s">
        <v>8</v>
      </c>
      <c r="F32" s="12">
        <v>1513</v>
      </c>
    </row>
    <row r="33" spans="1:6" ht="15.6" x14ac:dyDescent="0.3">
      <c r="A33" s="3" t="s">
        <v>5</v>
      </c>
      <c r="B33" s="3" t="s">
        <v>12</v>
      </c>
      <c r="C33" s="3" t="s">
        <v>19</v>
      </c>
      <c r="D33" s="3" t="str">
        <f t="shared" si="0"/>
        <v>GovernmentMexicoVelo </v>
      </c>
      <c r="E33" s="3" t="s">
        <v>8</v>
      </c>
      <c r="F33" s="12">
        <v>1493</v>
      </c>
    </row>
    <row r="34" spans="1:6" ht="15.6" x14ac:dyDescent="0.3">
      <c r="A34" s="3" t="s">
        <v>15</v>
      </c>
      <c r="B34" s="3" t="s">
        <v>11</v>
      </c>
      <c r="C34" s="3" t="s">
        <v>19</v>
      </c>
      <c r="D34" s="3" t="str">
        <f t="shared" si="0"/>
        <v>EnterpriseFranceVelo </v>
      </c>
      <c r="E34" s="3" t="s">
        <v>8</v>
      </c>
      <c r="F34" s="12">
        <v>1804</v>
      </c>
    </row>
    <row r="35" spans="1:6" ht="31.2" x14ac:dyDescent="0.3">
      <c r="A35" s="3" t="s">
        <v>14</v>
      </c>
      <c r="B35" s="3" t="s">
        <v>9</v>
      </c>
      <c r="C35" s="3" t="s">
        <v>19</v>
      </c>
      <c r="D35" s="3" t="str">
        <f t="shared" si="0"/>
        <v>Channel PartnersGermanyVelo </v>
      </c>
      <c r="E35" s="3" t="s">
        <v>8</v>
      </c>
      <c r="F35" s="12">
        <v>2161</v>
      </c>
    </row>
    <row r="36" spans="1:6" ht="15.6" x14ac:dyDescent="0.3">
      <c r="A36" s="3" t="s">
        <v>5</v>
      </c>
      <c r="B36" s="3" t="s">
        <v>9</v>
      </c>
      <c r="C36" s="3" t="s">
        <v>19</v>
      </c>
      <c r="D36" s="3" t="str">
        <f t="shared" si="0"/>
        <v>GovernmentGermanyVelo </v>
      </c>
      <c r="E36" s="3" t="s">
        <v>8</v>
      </c>
      <c r="F36" s="12">
        <v>1006</v>
      </c>
    </row>
    <row r="37" spans="1:6" ht="31.2" x14ac:dyDescent="0.3">
      <c r="A37" s="3" t="s">
        <v>14</v>
      </c>
      <c r="B37" s="3" t="s">
        <v>9</v>
      </c>
      <c r="C37" s="3" t="s">
        <v>19</v>
      </c>
      <c r="D37" s="3" t="str">
        <f t="shared" si="0"/>
        <v>Channel PartnersGermanyVelo </v>
      </c>
      <c r="E37" s="3" t="s">
        <v>8</v>
      </c>
      <c r="F37" s="12">
        <v>1545</v>
      </c>
    </row>
    <row r="38" spans="1:6" ht="31.2" x14ac:dyDescent="0.3">
      <c r="A38" s="3" t="s">
        <v>15</v>
      </c>
      <c r="B38" s="3" t="s">
        <v>17</v>
      </c>
      <c r="C38" s="3" t="s">
        <v>19</v>
      </c>
      <c r="D38" s="3" t="str">
        <f t="shared" si="0"/>
        <v>EnterpriseUnited States of AmericaVelo </v>
      </c>
      <c r="E38" s="3" t="s">
        <v>8</v>
      </c>
      <c r="F38" s="12">
        <v>2821</v>
      </c>
    </row>
    <row r="39" spans="1:6" ht="15.6" x14ac:dyDescent="0.3">
      <c r="A39" s="3" t="s">
        <v>15</v>
      </c>
      <c r="B39" s="3" t="s">
        <v>6</v>
      </c>
      <c r="C39" s="3" t="s">
        <v>19</v>
      </c>
      <c r="D39" s="3" t="str">
        <f t="shared" si="0"/>
        <v>EnterpriseCanadaVelo </v>
      </c>
      <c r="E39" s="3" t="s">
        <v>8</v>
      </c>
      <c r="F39" s="12">
        <v>345</v>
      </c>
    </row>
    <row r="40" spans="1:6" ht="15.6" x14ac:dyDescent="0.3">
      <c r="A40" s="3" t="s">
        <v>16</v>
      </c>
      <c r="B40" s="3" t="s">
        <v>6</v>
      </c>
      <c r="C40" s="3" t="s">
        <v>20</v>
      </c>
      <c r="D40" s="3" t="str">
        <f t="shared" si="0"/>
        <v>Small BusinessCanadaVTT </v>
      </c>
      <c r="E40" s="3" t="s">
        <v>8</v>
      </c>
      <c r="F40" s="12">
        <v>2001</v>
      </c>
    </row>
    <row r="41" spans="1:6" ht="31.2" x14ac:dyDescent="0.3">
      <c r="A41" s="3" t="s">
        <v>14</v>
      </c>
      <c r="B41" s="3" t="s">
        <v>9</v>
      </c>
      <c r="C41" s="3" t="s">
        <v>20</v>
      </c>
      <c r="D41" s="3" t="str">
        <f t="shared" si="0"/>
        <v>Channel PartnersGermanyVTT </v>
      </c>
      <c r="E41" s="3" t="s">
        <v>8</v>
      </c>
      <c r="F41" s="12">
        <v>2838</v>
      </c>
    </row>
    <row r="42" spans="1:6" ht="15.6" x14ac:dyDescent="0.3">
      <c r="A42" s="3" t="s">
        <v>10</v>
      </c>
      <c r="B42" s="3" t="s">
        <v>11</v>
      </c>
      <c r="C42" s="3" t="s">
        <v>20</v>
      </c>
      <c r="D42" s="3" t="str">
        <f t="shared" si="0"/>
        <v>MidmarketFranceVTT </v>
      </c>
      <c r="E42" s="3" t="s">
        <v>8</v>
      </c>
      <c r="F42" s="12">
        <v>2178</v>
      </c>
    </row>
    <row r="43" spans="1:6" ht="15.6" x14ac:dyDescent="0.3">
      <c r="A43" s="3" t="s">
        <v>10</v>
      </c>
      <c r="B43" s="3" t="s">
        <v>9</v>
      </c>
      <c r="C43" s="3" t="s">
        <v>20</v>
      </c>
      <c r="D43" s="3" t="str">
        <f t="shared" si="0"/>
        <v>MidmarketGermanyVTT </v>
      </c>
      <c r="E43" s="3" t="s">
        <v>8</v>
      </c>
      <c r="F43" s="12">
        <v>888</v>
      </c>
    </row>
    <row r="44" spans="1:6" ht="15.6" x14ac:dyDescent="0.3">
      <c r="A44" s="3" t="s">
        <v>5</v>
      </c>
      <c r="B44" s="3" t="s">
        <v>11</v>
      </c>
      <c r="C44" s="3" t="s">
        <v>20</v>
      </c>
      <c r="D44" s="3" t="str">
        <f t="shared" si="0"/>
        <v>GovernmentFranceVTT </v>
      </c>
      <c r="E44" s="3" t="s">
        <v>8</v>
      </c>
      <c r="F44" s="12">
        <v>1527</v>
      </c>
    </row>
    <row r="45" spans="1:6" ht="15.6" x14ac:dyDescent="0.3">
      <c r="A45" s="3" t="s">
        <v>16</v>
      </c>
      <c r="B45" s="3" t="s">
        <v>11</v>
      </c>
      <c r="C45" s="3" t="s">
        <v>20</v>
      </c>
      <c r="D45" s="3" t="str">
        <f t="shared" si="0"/>
        <v>Small BusinessFranceVTT </v>
      </c>
      <c r="E45" s="3" t="s">
        <v>8</v>
      </c>
      <c r="F45" s="12">
        <v>2151</v>
      </c>
    </row>
    <row r="46" spans="1:6" ht="15.6" x14ac:dyDescent="0.3">
      <c r="A46" s="3" t="s">
        <v>5</v>
      </c>
      <c r="B46" s="3" t="s">
        <v>6</v>
      </c>
      <c r="C46" s="3" t="s">
        <v>20</v>
      </c>
      <c r="D46" s="3" t="str">
        <f t="shared" si="0"/>
        <v>GovernmentCanadaVTT </v>
      </c>
      <c r="E46" s="3" t="s">
        <v>8</v>
      </c>
      <c r="F46" s="12">
        <v>1817</v>
      </c>
    </row>
    <row r="47" spans="1:6" ht="15.6" x14ac:dyDescent="0.3">
      <c r="A47" s="3" t="s">
        <v>5</v>
      </c>
      <c r="B47" s="3" t="s">
        <v>11</v>
      </c>
      <c r="C47" s="3" t="s">
        <v>21</v>
      </c>
      <c r="D47" s="3" t="str">
        <f t="shared" si="0"/>
        <v>GovernmentFranceAmarilla </v>
      </c>
      <c r="E47" s="3" t="s">
        <v>8</v>
      </c>
      <c r="F47" s="12">
        <v>2750</v>
      </c>
    </row>
    <row r="48" spans="1:6" ht="31.2" x14ac:dyDescent="0.3">
      <c r="A48" s="3" t="s">
        <v>14</v>
      </c>
      <c r="B48" s="3" t="s">
        <v>17</v>
      </c>
      <c r="C48" s="3" t="s">
        <v>21</v>
      </c>
      <c r="D48" s="3" t="str">
        <f t="shared" si="0"/>
        <v>Channel PartnersUnited States of AmericaAmarilla </v>
      </c>
      <c r="E48" s="3" t="s">
        <v>8</v>
      </c>
      <c r="F48" s="12">
        <v>1953</v>
      </c>
    </row>
    <row r="49" spans="1:6" ht="15.6" x14ac:dyDescent="0.3">
      <c r="A49" s="3" t="s">
        <v>15</v>
      </c>
      <c r="B49" s="3" t="s">
        <v>9</v>
      </c>
      <c r="C49" s="3" t="s">
        <v>21</v>
      </c>
      <c r="D49" s="3" t="str">
        <f t="shared" si="0"/>
        <v>EnterpriseGermanyAmarilla </v>
      </c>
      <c r="E49" s="3" t="s">
        <v>8</v>
      </c>
      <c r="F49" s="12">
        <v>4219.5</v>
      </c>
    </row>
    <row r="50" spans="1:6" ht="15.6" x14ac:dyDescent="0.3">
      <c r="A50" s="3" t="s">
        <v>5</v>
      </c>
      <c r="B50" s="3" t="s">
        <v>11</v>
      </c>
      <c r="C50" s="3" t="s">
        <v>21</v>
      </c>
      <c r="D50" s="3" t="str">
        <f t="shared" si="0"/>
        <v>GovernmentFranceAmarilla </v>
      </c>
      <c r="E50" s="3" t="s">
        <v>8</v>
      </c>
      <c r="F50" s="12">
        <v>1899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Aravindh</cp:lastModifiedBy>
  <dcterms:created xsi:type="dcterms:W3CDTF">2015-06-05T18:17:20Z</dcterms:created>
  <dcterms:modified xsi:type="dcterms:W3CDTF">2023-01-24T17:15:04Z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4cedccd3-feb8-4991-993d-017fef0dc30f</vt:lpwstr>
  </property>
</Properties>
</file>