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vi\Documents\Aarthi_WorkSpace\Thesis Data\"/>
    </mc:Choice>
  </mc:AlternateContent>
  <xr:revisionPtr revIDLastSave="0" documentId="13_ncr:1_{EB399409-DED8-4F58-AC34-B5F58142FF55}" xr6:coauthVersionLast="47" xr6:coauthVersionMax="47" xr10:uidLastSave="{00000000-0000-0000-0000-000000000000}"/>
  <bookViews>
    <workbookView xWindow="-108" yWindow="-108" windowWidth="23256" windowHeight="12576" xr2:uid="{7FD0E83D-30AD-4775-940C-F270C3B801AF}"/>
  </bookViews>
  <sheets>
    <sheet name="Sheet1" sheetId="1" r:id="rId1"/>
  </sheets>
  <definedNames>
    <definedName name="_xlnm._FilterDatabase" localSheetId="0" hidden="1">Sheet1!$A$44:$C$58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2" i="1" l="1"/>
  <c r="F102" i="1" s="1"/>
  <c r="E103" i="1"/>
  <c r="F103" i="1" s="1"/>
  <c r="E104" i="1"/>
  <c r="F104" i="1" s="1"/>
  <c r="E105" i="1"/>
  <c r="F10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95" i="1"/>
  <c r="F95" i="1" s="1"/>
  <c r="C88" i="1"/>
  <c r="C46" i="1"/>
  <c r="C48" i="1"/>
  <c r="C47" i="1"/>
  <c r="C45" i="1"/>
  <c r="C49" i="1"/>
  <c r="C53" i="1"/>
  <c r="C54" i="1"/>
  <c r="C51" i="1"/>
  <c r="C55" i="1"/>
  <c r="C56" i="1"/>
  <c r="C57" i="1"/>
  <c r="C52" i="1"/>
  <c r="C58" i="1"/>
  <c r="C50" i="1"/>
</calcChain>
</file>

<file path=xl/sharedStrings.xml><?xml version="1.0" encoding="utf-8"?>
<sst xmlns="http://schemas.openxmlformats.org/spreadsheetml/2006/main" count="107" uniqueCount="88">
  <si>
    <t>Count of Anti-Coagulant Dose</t>
  </si>
  <si>
    <t>Grand Total</t>
  </si>
  <si>
    <t>Heparin</t>
  </si>
  <si>
    <t>Inj.Enoxaparin</t>
  </si>
  <si>
    <t>Warfarin
Heparin</t>
  </si>
  <si>
    <t>Anti-Coagulant</t>
  </si>
  <si>
    <t>Encounters</t>
  </si>
  <si>
    <t>Hypolipidemic</t>
  </si>
  <si>
    <t>Atorvastatin</t>
  </si>
  <si>
    <t>Rosuvastatin</t>
  </si>
  <si>
    <t>Fenofibrate</t>
  </si>
  <si>
    <t>Iso-sorbide Dinitrate</t>
  </si>
  <si>
    <t>Iso-sorbide Mononitrate</t>
  </si>
  <si>
    <t>Nitroglycerine</t>
  </si>
  <si>
    <t>Ranolazine</t>
  </si>
  <si>
    <t>Trimetazidine</t>
  </si>
  <si>
    <t>Anti-Anginal</t>
  </si>
  <si>
    <t>Envas</t>
  </si>
  <si>
    <t>Metaprolol</t>
  </si>
  <si>
    <t>Amlong</t>
  </si>
  <si>
    <t>Atenolol</t>
  </si>
  <si>
    <t>Telmisartan</t>
  </si>
  <si>
    <t>Anti-hypertensive</t>
  </si>
  <si>
    <t>Cilnidipine</t>
  </si>
  <si>
    <t>Bisoprolol</t>
  </si>
  <si>
    <t>Nebivolol</t>
  </si>
  <si>
    <t>Nifedipine</t>
  </si>
  <si>
    <t>Losartan</t>
  </si>
  <si>
    <t>Valsartan</t>
  </si>
  <si>
    <t>AntiHypertensive Encounters</t>
  </si>
  <si>
    <t>Dapaglifozin</t>
  </si>
  <si>
    <t>Inj.Actrapid</t>
  </si>
  <si>
    <t>Inj.Monotard</t>
  </si>
  <si>
    <t>Glimepiride</t>
  </si>
  <si>
    <t>Metformin</t>
  </si>
  <si>
    <t>Voglibose</t>
  </si>
  <si>
    <t>Vildagliptin</t>
  </si>
  <si>
    <t>Inj.Aspart</t>
  </si>
  <si>
    <t>NPH Insulin</t>
  </si>
  <si>
    <t>Pioglitazone</t>
  </si>
  <si>
    <t>Teneligliptin</t>
  </si>
  <si>
    <t>Glibencamide</t>
  </si>
  <si>
    <t>Glipizide</t>
  </si>
  <si>
    <t>Gliclazide</t>
  </si>
  <si>
    <t>Anti-Diabetic</t>
  </si>
  <si>
    <t>Percentage</t>
  </si>
  <si>
    <t>Azithromycin</t>
  </si>
  <si>
    <t>Cefixime</t>
  </si>
  <si>
    <t>Piperacillin + Tazobactam</t>
  </si>
  <si>
    <t>Amoxicillin</t>
  </si>
  <si>
    <t>Cefaperoxone</t>
  </si>
  <si>
    <t>Metronidazole</t>
  </si>
  <si>
    <t>Ceftriaxone</t>
  </si>
  <si>
    <t>Norfloxin</t>
  </si>
  <si>
    <t>Ciprofloxin</t>
  </si>
  <si>
    <t>Nitrofurantoin</t>
  </si>
  <si>
    <t>Antibiotic</t>
  </si>
  <si>
    <t>Encounter</t>
  </si>
  <si>
    <t>Diuretics</t>
  </si>
  <si>
    <t>Inj.Furosemide</t>
  </si>
  <si>
    <t>Tab.Furosemide</t>
  </si>
  <si>
    <t>Spironolactone</t>
  </si>
  <si>
    <t>Torsemide</t>
  </si>
  <si>
    <t>Heart Failure Drug</t>
  </si>
  <si>
    <t>Carvedilol</t>
  </si>
  <si>
    <t>Digoxin</t>
  </si>
  <si>
    <t>Ivabradine</t>
  </si>
  <si>
    <t>Nicorandil</t>
  </si>
  <si>
    <t>Yes</t>
  </si>
  <si>
    <t>No</t>
  </si>
  <si>
    <t>Any Comorbidities</t>
  </si>
  <si>
    <t>S.no</t>
  </si>
  <si>
    <t>Anti-Hypertensive</t>
  </si>
  <si>
    <t>Anti-biotic</t>
  </si>
  <si>
    <t>Other Drugs</t>
  </si>
  <si>
    <t>Drugs</t>
  </si>
  <si>
    <t>CHI-SQUARE TEST</t>
  </si>
  <si>
    <t>S.NO</t>
  </si>
  <si>
    <t>NO OF ENCOUNTERS IN EACH RANGE</t>
  </si>
  <si>
    <t>TOTAL NO OF ENCOUNTERS</t>
  </si>
  <si>
    <t>DRUG TYPE</t>
  </si>
  <si>
    <t>PERCENTAGE OF ENCOUNTERS PRESCRIBED FOR</t>
  </si>
  <si>
    <t>PERCENTAGE OF ENCOUNTERS NOT PRESCRIBED FOR</t>
  </si>
  <si>
    <t>Anti-Thyroid</t>
  </si>
  <si>
    <t>Anti-Platelet</t>
  </si>
  <si>
    <t>Heart Failure</t>
  </si>
  <si>
    <t>Antibiotics</t>
  </si>
  <si>
    <t>Anti-anginal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</si>
</sst>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>
      <alignment vertical="center"/>
    </xf>
    <xf numFmtId="0" fontId="0" fillId="0" borderId="1" xfId="0" applyBorder="1"/>
    <xf numFmtId="0" fontId="2" fillId="0" borderId="5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0" fontId="2" fillId="0" borderId="5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Anti-Coagulant Encounters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Encounters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3"/>
                <c:pt idx="0">
                  <c:v>Heparin</c:v>
                </c:pt>
                <c:pt idx="1">
                  <c:v>Inj.Enoxaparin</c:v>
                </c:pt>
                <c:pt idx="2">
                  <c:v>Warfarin
Heparin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21</c:v>
                </c:pt>
                <c:pt idx="1">
                  <c:v>22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B-469B-B11E-A9D20E8B3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205072"/>
        <c:axId val="1470190096"/>
      </c:barChart>
      <c:catAx>
        <c:axId val="147020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190096"/>
        <c:crosses val="autoZero"/>
        <c:auto val="1"/>
        <c:lblAlgn val="ctr"/>
        <c:lblOffset val="100"/>
        <c:noMultiLvlLbl val="0"/>
      </c:catAx>
      <c:valAx>
        <c:axId val="147019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20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Hypolipidemic Encounters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Encounters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Sheet1!$A$12:$A$14</c:f>
              <c:strCache>
                <c:ptCount val="3"/>
                <c:pt idx="0">
                  <c:v>Atorvastatin</c:v>
                </c:pt>
                <c:pt idx="1">
                  <c:v>Rosuvastatin</c:v>
                </c:pt>
                <c:pt idx="2">
                  <c:v>Fenofibrate</c:v>
                </c:pt>
              </c:strCache>
            </c:strRef>
          </c:cat>
          <c:val>
            <c:numRef>
              <c:f>Sheet1!$B$12:$B$14</c:f>
              <c:numCache>
                <c:formatCode>General</c:formatCode>
                <c:ptCount val="3"/>
                <c:pt idx="0">
                  <c:v>133</c:v>
                </c:pt>
                <c:pt idx="1">
                  <c:v>7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2-4807-BAD0-10F5E0CE4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4839200"/>
        <c:axId val="64823808"/>
        <c:axId val="0"/>
      </c:bar3DChart>
      <c:catAx>
        <c:axId val="6483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23808"/>
        <c:crosses val="autoZero"/>
        <c:auto val="1"/>
        <c:lblAlgn val="ctr"/>
        <c:lblOffset val="100"/>
        <c:noMultiLvlLbl val="0"/>
      </c:catAx>
      <c:valAx>
        <c:axId val="6482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3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Anti-Anginal Encounters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Encounters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Sheet1!$A$19:$A$23</c:f>
              <c:strCache>
                <c:ptCount val="5"/>
                <c:pt idx="0">
                  <c:v>Iso-sorbide Dinitrate</c:v>
                </c:pt>
                <c:pt idx="1">
                  <c:v>Iso-sorbide Mononitrate</c:v>
                </c:pt>
                <c:pt idx="2">
                  <c:v>Nitroglycerine</c:v>
                </c:pt>
                <c:pt idx="3">
                  <c:v>Ranolazine</c:v>
                </c:pt>
                <c:pt idx="4">
                  <c:v>Trimetazidine</c:v>
                </c:pt>
              </c:strCache>
            </c:strRef>
          </c:cat>
          <c:val>
            <c:numRef>
              <c:f>Sheet1!$B$19:$B$23</c:f>
              <c:numCache>
                <c:formatCode>General</c:formatCode>
                <c:ptCount val="5"/>
                <c:pt idx="0">
                  <c:v>51</c:v>
                </c:pt>
                <c:pt idx="1">
                  <c:v>1</c:v>
                </c:pt>
                <c:pt idx="2">
                  <c:v>8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C-4874-8DBF-62FE6DDC6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067392"/>
        <c:axId val="69076128"/>
      </c:barChart>
      <c:catAx>
        <c:axId val="69067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76128"/>
        <c:crosses val="autoZero"/>
        <c:auto val="1"/>
        <c:lblAlgn val="ctr"/>
        <c:lblOffset val="100"/>
        <c:noMultiLvlLbl val="0"/>
      </c:catAx>
      <c:valAx>
        <c:axId val="6907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Envas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Sheet1!$B$31</c:f>
              <c:strCache>
                <c:ptCount val="1"/>
                <c:pt idx="0">
                  <c:v>AntiHypertensive Encounters</c:v>
                </c:pt>
              </c:strCache>
            </c:strRef>
          </c:cat>
          <c:val>
            <c:numRef>
              <c:f>Sheet1!$B$32</c:f>
              <c:numCache>
                <c:formatCode>General</c:formatCode>
                <c:ptCount val="1"/>
                <c:pt idx="0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0-4C71-A788-7F648EDC6F27}"/>
            </c:ext>
          </c:extLst>
        </c:ser>
        <c:ser>
          <c:idx val="1"/>
          <c:order val="1"/>
          <c:tx>
            <c:strRef>
              <c:f>Sheet1!$A$33</c:f>
              <c:strCache>
                <c:ptCount val="1"/>
                <c:pt idx="0">
                  <c:v>Metaprolol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Sheet1!$B$31</c:f>
              <c:strCache>
                <c:ptCount val="1"/>
                <c:pt idx="0">
                  <c:v>AntiHypertensive Encounters</c:v>
                </c:pt>
              </c:strCache>
            </c:strRef>
          </c:cat>
          <c:val>
            <c:numRef>
              <c:f>Sheet1!$B$33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0-4C71-A788-7F648EDC6F27}"/>
            </c:ext>
          </c:extLst>
        </c:ser>
        <c:ser>
          <c:idx val="2"/>
          <c:order val="2"/>
          <c:tx>
            <c:strRef>
              <c:f>Sheet1!$A$34</c:f>
              <c:strCache>
                <c:ptCount val="1"/>
                <c:pt idx="0">
                  <c:v>Amlong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Sheet1!$B$31</c:f>
              <c:strCache>
                <c:ptCount val="1"/>
                <c:pt idx="0">
                  <c:v>AntiHypertensive Encounters</c:v>
                </c:pt>
              </c:strCache>
            </c:strRef>
          </c:cat>
          <c:val>
            <c:numRef>
              <c:f>Sheet1!$B$34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80-4C71-A788-7F648EDC6F27}"/>
            </c:ext>
          </c:extLst>
        </c:ser>
        <c:ser>
          <c:idx val="3"/>
          <c:order val="3"/>
          <c:tx>
            <c:strRef>
              <c:f>Sheet1!$A$35</c:f>
              <c:strCache>
                <c:ptCount val="1"/>
                <c:pt idx="0">
                  <c:v>Atenolol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Sheet1!$B$31</c:f>
              <c:strCache>
                <c:ptCount val="1"/>
                <c:pt idx="0">
                  <c:v>AntiHypertensive Encounters</c:v>
                </c:pt>
              </c:strCache>
            </c:strRef>
          </c:cat>
          <c:val>
            <c:numRef>
              <c:f>Sheet1!$B$35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80-4C71-A788-7F648EDC6F27}"/>
            </c:ext>
          </c:extLst>
        </c:ser>
        <c:ser>
          <c:idx val="4"/>
          <c:order val="4"/>
          <c:tx>
            <c:strRef>
              <c:f>Sheet1!$A$36</c:f>
              <c:strCache>
                <c:ptCount val="1"/>
                <c:pt idx="0">
                  <c:v>Telmisartan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Sheet1!$B$31</c:f>
              <c:strCache>
                <c:ptCount val="1"/>
                <c:pt idx="0">
                  <c:v>AntiHypertensive Encounters</c:v>
                </c:pt>
              </c:strCache>
            </c:strRef>
          </c:cat>
          <c:val>
            <c:numRef>
              <c:f>Sheet1!$B$36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80-4C71-A788-7F648EDC6F27}"/>
            </c:ext>
          </c:extLst>
        </c:ser>
        <c:ser>
          <c:idx val="5"/>
          <c:order val="5"/>
          <c:tx>
            <c:strRef>
              <c:f>Sheet1!$A$37</c:f>
              <c:strCache>
                <c:ptCount val="1"/>
                <c:pt idx="0">
                  <c:v>Cilnidipine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Sheet1!$B$31</c:f>
              <c:strCache>
                <c:ptCount val="1"/>
                <c:pt idx="0">
                  <c:v>AntiHypertensive Encounters</c:v>
                </c:pt>
              </c:strCache>
            </c:strRef>
          </c:cat>
          <c:val>
            <c:numRef>
              <c:f>Sheet1!$B$37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80-4C71-A788-7F648EDC6F27}"/>
            </c:ext>
          </c:extLst>
        </c:ser>
        <c:ser>
          <c:idx val="6"/>
          <c:order val="6"/>
          <c:tx>
            <c:strRef>
              <c:f>Sheet1!$A$38</c:f>
              <c:strCache>
                <c:ptCount val="1"/>
                <c:pt idx="0">
                  <c:v>Bisoprolol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Sheet1!$B$31</c:f>
              <c:strCache>
                <c:ptCount val="1"/>
                <c:pt idx="0">
                  <c:v>AntiHypertensive Encounters</c:v>
                </c:pt>
              </c:strCache>
            </c:strRef>
          </c:cat>
          <c:val>
            <c:numRef>
              <c:f>Sheet1!$B$38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80-4C71-A788-7F648EDC6F27}"/>
            </c:ext>
          </c:extLst>
        </c:ser>
        <c:ser>
          <c:idx val="7"/>
          <c:order val="7"/>
          <c:tx>
            <c:strRef>
              <c:f>Sheet1!$A$39</c:f>
              <c:strCache>
                <c:ptCount val="1"/>
                <c:pt idx="0">
                  <c:v>Nebivolol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Sheet1!$B$31</c:f>
              <c:strCache>
                <c:ptCount val="1"/>
                <c:pt idx="0">
                  <c:v>AntiHypertensive Encounters</c:v>
                </c:pt>
              </c:strCache>
            </c:strRef>
          </c:cat>
          <c:val>
            <c:numRef>
              <c:f>Sheet1!$B$39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80-4C71-A788-7F648EDC6F27}"/>
            </c:ext>
          </c:extLst>
        </c:ser>
        <c:ser>
          <c:idx val="8"/>
          <c:order val="8"/>
          <c:tx>
            <c:strRef>
              <c:f>Sheet1!$A$40</c:f>
              <c:strCache>
                <c:ptCount val="1"/>
                <c:pt idx="0">
                  <c:v>Nifedipine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Sheet1!$B$31</c:f>
              <c:strCache>
                <c:ptCount val="1"/>
                <c:pt idx="0">
                  <c:v>AntiHypertensive Encounters</c:v>
                </c:pt>
              </c:strCache>
            </c:strRef>
          </c:cat>
          <c:val>
            <c:numRef>
              <c:f>Sheet1!$B$40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80-4C71-A788-7F648EDC6F27}"/>
            </c:ext>
          </c:extLst>
        </c:ser>
        <c:ser>
          <c:idx val="9"/>
          <c:order val="9"/>
          <c:tx>
            <c:strRef>
              <c:f>Sheet1!$A$41</c:f>
              <c:strCache>
                <c:ptCount val="1"/>
                <c:pt idx="0">
                  <c:v>Losartan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Sheet1!$B$31</c:f>
              <c:strCache>
                <c:ptCount val="1"/>
                <c:pt idx="0">
                  <c:v>AntiHypertensive Encounters</c:v>
                </c:pt>
              </c:strCache>
            </c:strRef>
          </c:cat>
          <c:val>
            <c:numRef>
              <c:f>Sheet1!$B$41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80-4C71-A788-7F648EDC6F27}"/>
            </c:ext>
          </c:extLst>
        </c:ser>
        <c:ser>
          <c:idx val="10"/>
          <c:order val="10"/>
          <c:tx>
            <c:strRef>
              <c:f>Sheet1!$A$42</c:f>
              <c:strCache>
                <c:ptCount val="1"/>
                <c:pt idx="0">
                  <c:v>Valsartan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Sheet1!$B$31</c:f>
              <c:strCache>
                <c:ptCount val="1"/>
                <c:pt idx="0">
                  <c:v>AntiHypertensive Encounters</c:v>
                </c:pt>
              </c:strCache>
            </c:strRef>
          </c:cat>
          <c:val>
            <c:numRef>
              <c:f>Sheet1!$B$42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80-4C71-A788-7F648EDC6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74880"/>
        <c:axId val="69070720"/>
      </c:barChart>
      <c:catAx>
        <c:axId val="6907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70720"/>
        <c:crosses val="autoZero"/>
        <c:auto val="1"/>
        <c:lblAlgn val="ctr"/>
        <c:lblOffset val="100"/>
        <c:noMultiLvlLbl val="0"/>
      </c:catAx>
      <c:valAx>
        <c:axId val="690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7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Anti-Diabetic Encounters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Sheet1!$B$44</c:f>
              <c:strCache>
                <c:ptCount val="1"/>
                <c:pt idx="0">
                  <c:v>Encounters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Sheet1!$A$45:$A$58</c:f>
              <c:strCache>
                <c:ptCount val="14"/>
                <c:pt idx="0">
                  <c:v>Metformin</c:v>
                </c:pt>
                <c:pt idx="1">
                  <c:v>Inj.Actrapid</c:v>
                </c:pt>
                <c:pt idx="2">
                  <c:v>Glimepiride</c:v>
                </c:pt>
                <c:pt idx="3">
                  <c:v>Inj.Monotard</c:v>
                </c:pt>
                <c:pt idx="4">
                  <c:v>Voglibose</c:v>
                </c:pt>
                <c:pt idx="5">
                  <c:v>Dapaglifozin</c:v>
                </c:pt>
                <c:pt idx="6">
                  <c:v>NPH Insulin</c:v>
                </c:pt>
                <c:pt idx="7">
                  <c:v>Glipizide</c:v>
                </c:pt>
                <c:pt idx="8">
                  <c:v>Vildagliptin</c:v>
                </c:pt>
                <c:pt idx="9">
                  <c:v>Inj.Aspart</c:v>
                </c:pt>
                <c:pt idx="10">
                  <c:v>Pioglitazone</c:v>
                </c:pt>
                <c:pt idx="11">
                  <c:v>Teneligliptin</c:v>
                </c:pt>
                <c:pt idx="12">
                  <c:v>Glibencamide</c:v>
                </c:pt>
                <c:pt idx="13">
                  <c:v>Gliclazide</c:v>
                </c:pt>
              </c:strCache>
            </c:strRef>
          </c:cat>
          <c:val>
            <c:numRef>
              <c:f>Sheet1!$B$45:$B$58</c:f>
              <c:numCache>
                <c:formatCode>General</c:formatCode>
                <c:ptCount val="14"/>
                <c:pt idx="0">
                  <c:v>48</c:v>
                </c:pt>
                <c:pt idx="1">
                  <c:v>25</c:v>
                </c:pt>
                <c:pt idx="2">
                  <c:v>19</c:v>
                </c:pt>
                <c:pt idx="3">
                  <c:v>15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2-4621-A380-E95305CD5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91936"/>
        <c:axId val="69096512"/>
      </c:barChart>
      <c:catAx>
        <c:axId val="6909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96512"/>
        <c:crosses val="autoZero"/>
        <c:auto val="1"/>
        <c:lblAlgn val="ctr"/>
        <c:lblOffset val="100"/>
        <c:noMultiLvlLbl val="0"/>
      </c:catAx>
      <c:valAx>
        <c:axId val="690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9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Antibiotic Encounters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Sheet1!$B$60</c:f>
              <c:strCache>
                <c:ptCount val="1"/>
                <c:pt idx="0">
                  <c:v>Encounter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Sheet1!$A$61:$A$70</c:f>
              <c:strCache>
                <c:ptCount val="10"/>
                <c:pt idx="0">
                  <c:v>Azithromycin</c:v>
                </c:pt>
                <c:pt idx="1">
                  <c:v>Cefixime</c:v>
                </c:pt>
                <c:pt idx="2">
                  <c:v>Piperacillin + Tazobactam</c:v>
                </c:pt>
                <c:pt idx="3">
                  <c:v>Amoxicillin</c:v>
                </c:pt>
                <c:pt idx="4">
                  <c:v>Cefaperoxone</c:v>
                </c:pt>
                <c:pt idx="5">
                  <c:v>Metronidazole</c:v>
                </c:pt>
                <c:pt idx="6">
                  <c:v>Ceftriaxone</c:v>
                </c:pt>
                <c:pt idx="7">
                  <c:v>Norfloxin</c:v>
                </c:pt>
                <c:pt idx="8">
                  <c:v>Ciprofloxin</c:v>
                </c:pt>
                <c:pt idx="9">
                  <c:v>Nitrofurantoin</c:v>
                </c:pt>
              </c:strCache>
            </c:strRef>
          </c:cat>
          <c:val>
            <c:numRef>
              <c:f>Sheet1!$B$61:$B$70</c:f>
              <c:numCache>
                <c:formatCode>General</c:formatCode>
                <c:ptCount val="10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22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5-4079-8958-6E9CD3426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836704"/>
        <c:axId val="64825056"/>
        <c:axId val="0"/>
      </c:bar3DChart>
      <c:catAx>
        <c:axId val="6483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25056"/>
        <c:crosses val="autoZero"/>
        <c:auto val="1"/>
        <c:lblAlgn val="ctr"/>
        <c:lblOffset val="100"/>
        <c:noMultiLvlLbl val="0"/>
      </c:catAx>
      <c:valAx>
        <c:axId val="6482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Diuretics Encounters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Sheet1!$B$73</c:f>
              <c:strCache>
                <c:ptCount val="1"/>
                <c:pt idx="0">
                  <c:v>Encounter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Sheet1!$A$74:$A$77</c:f>
              <c:strCache>
                <c:ptCount val="4"/>
                <c:pt idx="0">
                  <c:v>Inj.Furosemide</c:v>
                </c:pt>
                <c:pt idx="1">
                  <c:v>Tab.Furosemide</c:v>
                </c:pt>
                <c:pt idx="2">
                  <c:v>Spironolactone</c:v>
                </c:pt>
                <c:pt idx="3">
                  <c:v>Torsemide</c:v>
                </c:pt>
              </c:strCache>
            </c:strRef>
          </c:cat>
          <c:val>
            <c:numRef>
              <c:f>Sheet1!$B$74:$B$77</c:f>
              <c:numCache>
                <c:formatCode>General</c:formatCode>
                <c:ptCount val="4"/>
                <c:pt idx="0">
                  <c:v>20</c:v>
                </c:pt>
                <c:pt idx="1">
                  <c:v>22</c:v>
                </c:pt>
                <c:pt idx="2">
                  <c:v>10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0-4C7D-BFE4-DAF984E6B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109408"/>
        <c:axId val="69100672"/>
      </c:barChart>
      <c:catAx>
        <c:axId val="6910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0672"/>
        <c:crosses val="autoZero"/>
        <c:auto val="1"/>
        <c:lblAlgn val="ctr"/>
        <c:lblOffset val="100"/>
        <c:noMultiLvlLbl val="0"/>
      </c:catAx>
      <c:valAx>
        <c:axId val="6910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Heart Failure Drug Encounters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Sheet1!$B$80</c:f>
              <c:strCache>
                <c:ptCount val="1"/>
                <c:pt idx="0">
                  <c:v>Encounters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Sheet1!$A$81:$A$84</c:f>
              <c:strCache>
                <c:ptCount val="4"/>
                <c:pt idx="0">
                  <c:v>Carvedilol</c:v>
                </c:pt>
                <c:pt idx="1">
                  <c:v>Digoxin</c:v>
                </c:pt>
                <c:pt idx="2">
                  <c:v>Ivabradine</c:v>
                </c:pt>
                <c:pt idx="3">
                  <c:v>Nicorandil</c:v>
                </c:pt>
              </c:strCache>
            </c:strRef>
          </c:cat>
          <c:val>
            <c:numRef>
              <c:f>Sheet1!$B$81:$B$84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D-43ED-A623-BB2E79B33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9078208"/>
        <c:axId val="69075296"/>
        <c:axId val="0"/>
      </c:bar3DChart>
      <c:catAx>
        <c:axId val="69078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75296"/>
        <c:crosses val="autoZero"/>
        <c:auto val="1"/>
        <c:lblAlgn val="ctr"/>
        <c:lblOffset val="100"/>
        <c:noMultiLvlLbl val="0"/>
      </c:catAx>
      <c:valAx>
        <c:axId val="6907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7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0</xdr:row>
      <xdr:rowOff>0</xdr:rowOff>
    </xdr:from>
    <xdr:to>
      <xdr:col>21</xdr:col>
      <xdr:colOff>152400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F0D405-E05F-6B2E-A120-E8E1990F7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0</xdr:row>
      <xdr:rowOff>0</xdr:rowOff>
    </xdr:from>
    <xdr:to>
      <xdr:col>13</xdr:col>
      <xdr:colOff>266700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4A1DDC-6C96-9A3D-66CF-90D25E43C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15</xdr:row>
      <xdr:rowOff>22860</xdr:rowOff>
    </xdr:from>
    <xdr:to>
      <xdr:col>13</xdr:col>
      <xdr:colOff>266700</xdr:colOff>
      <xdr:row>29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32FFFD-70C2-D10E-9B27-E2E6D935C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339314</xdr:colOff>
      <xdr:row>15</xdr:row>
      <xdr:rowOff>60960</xdr:rowOff>
    </xdr:from>
    <xdr:to>
      <xdr:col>21</xdr:col>
      <xdr:colOff>34514</xdr:colOff>
      <xdr:row>30</xdr:row>
      <xdr:rowOff>60959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9F1622-817A-1E5D-01C6-F7415F01B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282389</xdr:colOff>
      <xdr:row>41</xdr:row>
      <xdr:rowOff>147917</xdr:rowOff>
    </xdr:from>
    <xdr:to>
      <xdr:col>12</xdr:col>
      <xdr:colOff>587189</xdr:colOff>
      <xdr:row>57</xdr:row>
      <xdr:rowOff>22411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C3ECE2-777A-ABF1-53FA-08114B90B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129989</xdr:colOff>
      <xdr:row>58</xdr:row>
      <xdr:rowOff>147916</xdr:rowOff>
    </xdr:from>
    <xdr:to>
      <xdr:col>12</xdr:col>
      <xdr:colOff>434789</xdr:colOff>
      <xdr:row>74</xdr:row>
      <xdr:rowOff>22410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9D24C8-8605-000F-FFFA-1AEB7FA6A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58271</xdr:colOff>
      <xdr:row>58</xdr:row>
      <xdr:rowOff>121024</xdr:rowOff>
    </xdr:from>
    <xdr:to>
      <xdr:col>20</xdr:col>
      <xdr:colOff>363071</xdr:colOff>
      <xdr:row>73</xdr:row>
      <xdr:rowOff>174812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208BE7E-2A78-77BE-D8BB-908FBAF6A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138953</xdr:colOff>
      <xdr:row>75</xdr:row>
      <xdr:rowOff>121023</xdr:rowOff>
    </xdr:from>
    <xdr:to>
      <xdr:col>12</xdr:col>
      <xdr:colOff>443753</xdr:colOff>
      <xdr:row>90</xdr:row>
      <xdr:rowOff>174811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446D5A3-F969-B6D9-B895-E7F2AD4E0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87705-B53A-40ED-B92B-32F1853BAE96}">
  <dimension ref="A1:X105"/>
  <sheetViews>
    <sheetView tabSelected="1" topLeftCell="A89" zoomScale="85" zoomScaleNormal="85" workbookViewId="0">
      <selection activeCell="G105" sqref="A94:G105"/>
    </sheetView>
  </sheetViews>
  <sheetFormatPr defaultRowHeight="14.4" x14ac:dyDescent="0.3"/>
  <cols>
    <col min="1" max="1" width="25.6640625" bestFit="1" customWidth="1"/>
    <col min="6" max="6" width="10.44140625" bestFit="1" customWidth="1"/>
  </cols>
  <sheetData>
    <row r="1" spans="1:24" x14ac:dyDescent="0.3">
      <c r="A1" t="s">
        <v>0</v>
      </c>
    </row>
    <row r="2" spans="1:24" x14ac:dyDescent="0.3">
      <c r="A2" t="s">
        <v>5</v>
      </c>
      <c r="B2" t="s">
        <v>6</v>
      </c>
    </row>
    <row r="3" spans="1:24" x14ac:dyDescent="0.3">
      <c r="A3" t="s">
        <v>2</v>
      </c>
      <c r="B3">
        <v>21</v>
      </c>
    </row>
    <row r="4" spans="1:24" x14ac:dyDescent="0.3">
      <c r="A4" t="s">
        <v>3</v>
      </c>
      <c r="B4">
        <v>22</v>
      </c>
    </row>
    <row r="5" spans="1:24" x14ac:dyDescent="0.3">
      <c r="A5" t="s">
        <v>4</v>
      </c>
      <c r="B5">
        <v>1</v>
      </c>
      <c r="X5" t="s">
        <v>75</v>
      </c>
    </row>
    <row r="6" spans="1:24" x14ac:dyDescent="0.3">
      <c r="W6" t="s">
        <v>5</v>
      </c>
      <c r="X6">
        <v>44</v>
      </c>
    </row>
    <row r="7" spans="1:24" x14ac:dyDescent="0.3">
      <c r="A7" t="s">
        <v>1</v>
      </c>
      <c r="B7">
        <v>151</v>
      </c>
      <c r="W7" t="s">
        <v>7</v>
      </c>
      <c r="X7">
        <v>142</v>
      </c>
    </row>
    <row r="8" spans="1:24" x14ac:dyDescent="0.3">
      <c r="W8" t="s">
        <v>16</v>
      </c>
      <c r="X8">
        <v>63</v>
      </c>
    </row>
    <row r="9" spans="1:24" x14ac:dyDescent="0.3">
      <c r="W9" t="s">
        <v>72</v>
      </c>
      <c r="X9">
        <v>164</v>
      </c>
    </row>
    <row r="10" spans="1:24" x14ac:dyDescent="0.3">
      <c r="W10" t="s">
        <v>44</v>
      </c>
      <c r="X10">
        <v>124</v>
      </c>
    </row>
    <row r="11" spans="1:24" x14ac:dyDescent="0.3">
      <c r="A11" s="2" t="s">
        <v>7</v>
      </c>
      <c r="B11" s="2" t="s">
        <v>6</v>
      </c>
      <c r="W11" t="s">
        <v>73</v>
      </c>
      <c r="X11">
        <v>43</v>
      </c>
    </row>
    <row r="12" spans="1:24" x14ac:dyDescent="0.3">
      <c r="A12" t="s">
        <v>8</v>
      </c>
      <c r="B12">
        <v>133</v>
      </c>
      <c r="W12" t="s">
        <v>58</v>
      </c>
      <c r="X12">
        <v>55</v>
      </c>
    </row>
    <row r="13" spans="1:24" x14ac:dyDescent="0.3">
      <c r="A13" t="s">
        <v>9</v>
      </c>
      <c r="B13">
        <v>7</v>
      </c>
      <c r="W13" t="s">
        <v>63</v>
      </c>
      <c r="X13">
        <v>25</v>
      </c>
    </row>
    <row r="14" spans="1:24" x14ac:dyDescent="0.3">
      <c r="A14" t="s">
        <v>10</v>
      </c>
      <c r="B14">
        <v>2</v>
      </c>
      <c r="W14" t="s">
        <v>74</v>
      </c>
      <c r="X14">
        <v>250</v>
      </c>
    </row>
    <row r="18" spans="1:12" x14ac:dyDescent="0.3">
      <c r="A18" t="s">
        <v>16</v>
      </c>
      <c r="B18" t="s">
        <v>6</v>
      </c>
    </row>
    <row r="19" spans="1:12" x14ac:dyDescent="0.3">
      <c r="A19" t="s">
        <v>11</v>
      </c>
      <c r="B19">
        <v>51</v>
      </c>
    </row>
    <row r="20" spans="1:12" x14ac:dyDescent="0.3">
      <c r="A20" t="s">
        <v>12</v>
      </c>
      <c r="B20">
        <v>1</v>
      </c>
    </row>
    <row r="21" spans="1:12" x14ac:dyDescent="0.3">
      <c r="A21" t="s">
        <v>13</v>
      </c>
      <c r="B21">
        <v>8</v>
      </c>
    </row>
    <row r="22" spans="1:12" x14ac:dyDescent="0.3">
      <c r="A22" t="s">
        <v>14</v>
      </c>
      <c r="B22">
        <v>1</v>
      </c>
    </row>
    <row r="23" spans="1:12" x14ac:dyDescent="0.3">
      <c r="A23" t="s">
        <v>15</v>
      </c>
      <c r="B23">
        <v>2</v>
      </c>
    </row>
    <row r="24" spans="1:12" x14ac:dyDescent="0.3">
      <c r="A24" t="s">
        <v>1</v>
      </c>
      <c r="B24">
        <v>151</v>
      </c>
    </row>
    <row r="31" spans="1:12" x14ac:dyDescent="0.3">
      <c r="A31" s="2" t="s">
        <v>22</v>
      </c>
      <c r="B31" s="2" t="s">
        <v>29</v>
      </c>
    </row>
    <row r="32" spans="1:12" x14ac:dyDescent="0.3">
      <c r="A32" s="5" t="s">
        <v>17</v>
      </c>
      <c r="B32">
        <v>81</v>
      </c>
      <c r="L32" s="4"/>
    </row>
    <row r="33" spans="1:12" x14ac:dyDescent="0.3">
      <c r="A33" s="3" t="s">
        <v>18</v>
      </c>
      <c r="B33">
        <v>44</v>
      </c>
      <c r="L33" s="4"/>
    </row>
    <row r="34" spans="1:12" x14ac:dyDescent="0.3">
      <c r="A34" s="3" t="s">
        <v>19</v>
      </c>
      <c r="B34">
        <v>15</v>
      </c>
      <c r="L34" s="4"/>
    </row>
    <row r="35" spans="1:12" x14ac:dyDescent="0.3">
      <c r="A35" s="1" t="s">
        <v>20</v>
      </c>
      <c r="B35">
        <v>6</v>
      </c>
    </row>
    <row r="36" spans="1:12" x14ac:dyDescent="0.3">
      <c r="A36" s="3" t="s">
        <v>21</v>
      </c>
      <c r="B36">
        <v>9</v>
      </c>
      <c r="L36" s="4"/>
    </row>
    <row r="37" spans="1:12" x14ac:dyDescent="0.3">
      <c r="A37" s="3" t="s">
        <v>23</v>
      </c>
      <c r="B37">
        <v>3</v>
      </c>
      <c r="L37" s="4"/>
    </row>
    <row r="38" spans="1:12" x14ac:dyDescent="0.3">
      <c r="A38" s="3" t="s">
        <v>24</v>
      </c>
      <c r="B38">
        <v>1</v>
      </c>
    </row>
    <row r="39" spans="1:12" x14ac:dyDescent="0.3">
      <c r="A39" s="3" t="s">
        <v>25</v>
      </c>
      <c r="B39">
        <v>1</v>
      </c>
    </row>
    <row r="40" spans="1:12" x14ac:dyDescent="0.3">
      <c r="A40" s="3" t="s">
        <v>26</v>
      </c>
      <c r="B40">
        <v>2</v>
      </c>
    </row>
    <row r="41" spans="1:12" x14ac:dyDescent="0.3">
      <c r="A41" s="3" t="s">
        <v>27</v>
      </c>
      <c r="B41">
        <v>1</v>
      </c>
    </row>
    <row r="42" spans="1:12" x14ac:dyDescent="0.3">
      <c r="A42" s="3" t="s">
        <v>28</v>
      </c>
      <c r="B42">
        <v>1</v>
      </c>
    </row>
    <row r="44" spans="1:12" x14ac:dyDescent="0.3">
      <c r="A44" s="5" t="s">
        <v>44</v>
      </c>
      <c r="B44" s="2" t="s">
        <v>6</v>
      </c>
      <c r="C44" t="s">
        <v>45</v>
      </c>
    </row>
    <row r="45" spans="1:12" x14ac:dyDescent="0.3">
      <c r="A45" t="s">
        <v>34</v>
      </c>
      <c r="B45">
        <v>48</v>
      </c>
      <c r="C45">
        <f t="shared" ref="C45:C58" si="0">B45/151*100</f>
        <v>31.788079470198678</v>
      </c>
    </row>
    <row r="46" spans="1:12" x14ac:dyDescent="0.3">
      <c r="A46" t="s">
        <v>31</v>
      </c>
      <c r="B46">
        <v>25</v>
      </c>
      <c r="C46">
        <f t="shared" si="0"/>
        <v>16.556291390728479</v>
      </c>
    </row>
    <row r="47" spans="1:12" x14ac:dyDescent="0.3">
      <c r="A47" t="s">
        <v>33</v>
      </c>
      <c r="B47">
        <v>19</v>
      </c>
      <c r="C47">
        <f t="shared" si="0"/>
        <v>12.582781456953644</v>
      </c>
    </row>
    <row r="48" spans="1:12" x14ac:dyDescent="0.3">
      <c r="A48" t="s">
        <v>32</v>
      </c>
      <c r="B48">
        <v>15</v>
      </c>
      <c r="C48">
        <f t="shared" si="0"/>
        <v>9.9337748344370862</v>
      </c>
    </row>
    <row r="49" spans="1:3" x14ac:dyDescent="0.3">
      <c r="A49" t="s">
        <v>35</v>
      </c>
      <c r="B49">
        <v>4</v>
      </c>
      <c r="C49">
        <f t="shared" si="0"/>
        <v>2.6490066225165565</v>
      </c>
    </row>
    <row r="50" spans="1:3" x14ac:dyDescent="0.3">
      <c r="A50" t="s">
        <v>30</v>
      </c>
      <c r="B50">
        <v>3</v>
      </c>
      <c r="C50">
        <f t="shared" si="0"/>
        <v>1.9867549668874174</v>
      </c>
    </row>
    <row r="51" spans="1:3" x14ac:dyDescent="0.3">
      <c r="A51" t="s">
        <v>38</v>
      </c>
      <c r="B51">
        <v>2</v>
      </c>
      <c r="C51">
        <f t="shared" si="0"/>
        <v>1.3245033112582782</v>
      </c>
    </row>
    <row r="52" spans="1:3" x14ac:dyDescent="0.3">
      <c r="A52" t="s">
        <v>42</v>
      </c>
      <c r="B52">
        <v>2</v>
      </c>
      <c r="C52">
        <f t="shared" si="0"/>
        <v>1.3245033112582782</v>
      </c>
    </row>
    <row r="53" spans="1:3" x14ac:dyDescent="0.3">
      <c r="A53" t="s">
        <v>36</v>
      </c>
      <c r="B53">
        <v>1</v>
      </c>
      <c r="C53">
        <f t="shared" si="0"/>
        <v>0.66225165562913912</v>
      </c>
    </row>
    <row r="54" spans="1:3" x14ac:dyDescent="0.3">
      <c r="A54" t="s">
        <v>37</v>
      </c>
      <c r="B54">
        <v>1</v>
      </c>
      <c r="C54">
        <f t="shared" si="0"/>
        <v>0.66225165562913912</v>
      </c>
    </row>
    <row r="55" spans="1:3" x14ac:dyDescent="0.3">
      <c r="A55" t="s">
        <v>39</v>
      </c>
      <c r="B55">
        <v>1</v>
      </c>
      <c r="C55">
        <f t="shared" si="0"/>
        <v>0.66225165562913912</v>
      </c>
    </row>
    <row r="56" spans="1:3" x14ac:dyDescent="0.3">
      <c r="A56" t="s">
        <v>40</v>
      </c>
      <c r="B56">
        <v>1</v>
      </c>
      <c r="C56">
        <f t="shared" si="0"/>
        <v>0.66225165562913912</v>
      </c>
    </row>
    <row r="57" spans="1:3" x14ac:dyDescent="0.3">
      <c r="A57" t="s">
        <v>41</v>
      </c>
      <c r="B57">
        <v>1</v>
      </c>
      <c r="C57">
        <f t="shared" si="0"/>
        <v>0.66225165562913912</v>
      </c>
    </row>
    <row r="58" spans="1:3" x14ac:dyDescent="0.3">
      <c r="A58" t="s">
        <v>43</v>
      </c>
      <c r="B58">
        <v>1</v>
      </c>
      <c r="C58">
        <f t="shared" si="0"/>
        <v>0.66225165562913912</v>
      </c>
    </row>
    <row r="60" spans="1:3" x14ac:dyDescent="0.3">
      <c r="A60" s="2" t="s">
        <v>56</v>
      </c>
      <c r="B60" s="2" t="s">
        <v>57</v>
      </c>
    </row>
    <row r="61" spans="1:3" x14ac:dyDescent="0.3">
      <c r="A61" t="s">
        <v>46</v>
      </c>
      <c r="B61">
        <v>5</v>
      </c>
    </row>
    <row r="62" spans="1:3" x14ac:dyDescent="0.3">
      <c r="A62" t="s">
        <v>47</v>
      </c>
      <c r="B62">
        <v>2</v>
      </c>
    </row>
    <row r="63" spans="1:3" x14ac:dyDescent="0.3">
      <c r="A63" t="s">
        <v>48</v>
      </c>
      <c r="B63">
        <v>3</v>
      </c>
    </row>
    <row r="64" spans="1:3" x14ac:dyDescent="0.3">
      <c r="A64" t="s">
        <v>49</v>
      </c>
      <c r="B64">
        <v>1</v>
      </c>
    </row>
    <row r="65" spans="1:2" x14ac:dyDescent="0.3">
      <c r="A65" t="s">
        <v>50</v>
      </c>
      <c r="B65">
        <v>1</v>
      </c>
    </row>
    <row r="66" spans="1:2" x14ac:dyDescent="0.3">
      <c r="A66" t="s">
        <v>51</v>
      </c>
      <c r="B66">
        <v>4</v>
      </c>
    </row>
    <row r="67" spans="1:2" x14ac:dyDescent="0.3">
      <c r="A67" t="s">
        <v>52</v>
      </c>
      <c r="B67">
        <v>22</v>
      </c>
    </row>
    <row r="68" spans="1:2" x14ac:dyDescent="0.3">
      <c r="A68" t="s">
        <v>53</v>
      </c>
      <c r="B68">
        <v>1</v>
      </c>
    </row>
    <row r="69" spans="1:2" x14ac:dyDescent="0.3">
      <c r="A69" t="s">
        <v>54</v>
      </c>
      <c r="B69">
        <v>2</v>
      </c>
    </row>
    <row r="70" spans="1:2" x14ac:dyDescent="0.3">
      <c r="A70" t="s">
        <v>55</v>
      </c>
      <c r="B70">
        <v>2</v>
      </c>
    </row>
    <row r="73" spans="1:2" x14ac:dyDescent="0.3">
      <c r="A73" t="s">
        <v>58</v>
      </c>
      <c r="B73" t="s">
        <v>57</v>
      </c>
    </row>
    <row r="74" spans="1:2" x14ac:dyDescent="0.3">
      <c r="A74" t="s">
        <v>59</v>
      </c>
      <c r="B74">
        <v>20</v>
      </c>
    </row>
    <row r="75" spans="1:2" x14ac:dyDescent="0.3">
      <c r="A75" t="s">
        <v>60</v>
      </c>
      <c r="B75">
        <v>22</v>
      </c>
    </row>
    <row r="76" spans="1:2" x14ac:dyDescent="0.3">
      <c r="A76" t="s">
        <v>61</v>
      </c>
      <c r="B76">
        <v>10</v>
      </c>
    </row>
    <row r="77" spans="1:2" x14ac:dyDescent="0.3">
      <c r="A77" t="s">
        <v>62</v>
      </c>
      <c r="B77">
        <v>3</v>
      </c>
    </row>
    <row r="80" spans="1:2" x14ac:dyDescent="0.3">
      <c r="A80" s="2" t="s">
        <v>63</v>
      </c>
      <c r="B80" s="2" t="s">
        <v>6</v>
      </c>
    </row>
    <row r="81" spans="1:7" x14ac:dyDescent="0.3">
      <c r="A81" t="s">
        <v>64</v>
      </c>
      <c r="B81">
        <v>8</v>
      </c>
    </row>
    <row r="82" spans="1:7" x14ac:dyDescent="0.3">
      <c r="A82" t="s">
        <v>65</v>
      </c>
      <c r="B82">
        <v>8</v>
      </c>
    </row>
    <row r="83" spans="1:7" x14ac:dyDescent="0.3">
      <c r="A83" t="s">
        <v>66</v>
      </c>
      <c r="B83">
        <v>3</v>
      </c>
    </row>
    <row r="84" spans="1:7" x14ac:dyDescent="0.3">
      <c r="A84" t="s">
        <v>67</v>
      </c>
      <c r="B84">
        <v>6</v>
      </c>
    </row>
    <row r="87" spans="1:7" x14ac:dyDescent="0.3">
      <c r="A87" s="6" t="s">
        <v>71</v>
      </c>
      <c r="B87" s="6" t="s">
        <v>70</v>
      </c>
      <c r="C87" s="6" t="s">
        <v>6</v>
      </c>
    </row>
    <row r="88" spans="1:7" x14ac:dyDescent="0.3">
      <c r="A88" s="6">
        <v>1</v>
      </c>
      <c r="B88" s="6" t="s">
        <v>68</v>
      </c>
      <c r="C88" s="6">
        <f>151-12</f>
        <v>139</v>
      </c>
    </row>
    <row r="89" spans="1:7" x14ac:dyDescent="0.3">
      <c r="A89" s="6">
        <v>2</v>
      </c>
      <c r="B89" s="6" t="s">
        <v>69</v>
      </c>
      <c r="C89" s="6">
        <v>12</v>
      </c>
    </row>
    <row r="93" spans="1:7" ht="15" thickBot="1" x14ac:dyDescent="0.35"/>
    <row r="94" spans="1:7" ht="93" customHeight="1" thickBot="1" x14ac:dyDescent="0.35">
      <c r="A94" s="11" t="s">
        <v>77</v>
      </c>
      <c r="B94" s="11" t="s">
        <v>80</v>
      </c>
      <c r="C94" s="11" t="s">
        <v>78</v>
      </c>
      <c r="D94" s="11" t="s">
        <v>79</v>
      </c>
      <c r="E94" s="8" t="s">
        <v>81</v>
      </c>
      <c r="F94" s="11" t="s">
        <v>82</v>
      </c>
      <c r="G94" s="11" t="s">
        <v>76</v>
      </c>
    </row>
    <row r="95" spans="1:7" ht="47.4" thickBot="1" x14ac:dyDescent="0.35">
      <c r="A95" s="9">
        <v>1</v>
      </c>
      <c r="B95" s="7" t="s">
        <v>72</v>
      </c>
      <c r="C95" s="7">
        <v>127</v>
      </c>
      <c r="D95" s="7">
        <v>151</v>
      </c>
      <c r="E95" s="10">
        <f>(C95/D95)</f>
        <v>0.84105960264900659</v>
      </c>
      <c r="F95" s="10">
        <f>1-E95</f>
        <v>0.15894039735099341</v>
      </c>
      <c r="G95" s="7"/>
    </row>
    <row r="96" spans="1:7" ht="31.8" thickBot="1" x14ac:dyDescent="0.35">
      <c r="A96" s="9">
        <v>2</v>
      </c>
      <c r="B96" s="7" t="s">
        <v>44</v>
      </c>
      <c r="C96" s="7">
        <v>72</v>
      </c>
      <c r="D96" s="7">
        <v>151</v>
      </c>
      <c r="E96" s="10">
        <f t="shared" ref="E96:E105" si="1">(C96/D96)</f>
        <v>0.47682119205298013</v>
      </c>
      <c r="F96" s="10">
        <f t="shared" ref="F96:F105" si="2">1-E96</f>
        <v>0.52317880794701987</v>
      </c>
      <c r="G96" s="7"/>
    </row>
    <row r="97" spans="1:7" ht="31.8" thickBot="1" x14ac:dyDescent="0.35">
      <c r="A97" s="9">
        <v>3</v>
      </c>
      <c r="B97" s="7" t="s">
        <v>83</v>
      </c>
      <c r="C97" s="7">
        <v>14</v>
      </c>
      <c r="D97" s="7">
        <v>151</v>
      </c>
      <c r="E97" s="10">
        <f t="shared" si="1"/>
        <v>9.2715231788079472E-2</v>
      </c>
      <c r="F97" s="10">
        <f t="shared" si="2"/>
        <v>0.9072847682119205</v>
      </c>
      <c r="G97" s="7"/>
    </row>
    <row r="98" spans="1:7" ht="31.8" thickBot="1" x14ac:dyDescent="0.35">
      <c r="A98" s="9">
        <v>4</v>
      </c>
      <c r="B98" s="7" t="s">
        <v>84</v>
      </c>
      <c r="C98" s="7">
        <v>145</v>
      </c>
      <c r="D98" s="7">
        <v>151</v>
      </c>
      <c r="E98" s="10">
        <f t="shared" si="1"/>
        <v>0.96026490066225167</v>
      </c>
      <c r="F98" s="10">
        <f t="shared" si="2"/>
        <v>3.9735099337748325E-2</v>
      </c>
      <c r="G98" s="7"/>
    </row>
    <row r="99" spans="1:7" ht="47.4" thickBot="1" x14ac:dyDescent="0.35">
      <c r="A99" s="9">
        <v>5</v>
      </c>
      <c r="B99" s="7" t="s">
        <v>5</v>
      </c>
      <c r="C99" s="7">
        <v>44</v>
      </c>
      <c r="D99" s="7">
        <v>151</v>
      </c>
      <c r="E99" s="10">
        <f t="shared" si="1"/>
        <v>0.29139072847682118</v>
      </c>
      <c r="F99" s="10">
        <f t="shared" si="2"/>
        <v>0.70860927152317887</v>
      </c>
      <c r="G99" s="7"/>
    </row>
    <row r="100" spans="1:7" ht="31.8" thickBot="1" x14ac:dyDescent="0.35">
      <c r="A100" s="9">
        <v>6</v>
      </c>
      <c r="B100" s="7" t="s">
        <v>7</v>
      </c>
      <c r="C100" s="7">
        <v>140</v>
      </c>
      <c r="D100" s="7">
        <v>151</v>
      </c>
      <c r="E100" s="10">
        <f t="shared" si="1"/>
        <v>0.92715231788079466</v>
      </c>
      <c r="F100" s="10">
        <f t="shared" si="2"/>
        <v>7.2847682119205337E-2</v>
      </c>
      <c r="G100" s="7"/>
    </row>
    <row r="101" spans="1:7" ht="31.8" thickBot="1" x14ac:dyDescent="0.35">
      <c r="A101" s="9">
        <v>7</v>
      </c>
      <c r="B101" s="7" t="s">
        <v>85</v>
      </c>
      <c r="C101" s="7">
        <v>25</v>
      </c>
      <c r="D101" s="7">
        <v>151</v>
      </c>
      <c r="E101" s="10">
        <f t="shared" si="1"/>
        <v>0.16556291390728478</v>
      </c>
      <c r="F101" s="10">
        <f t="shared" si="2"/>
        <v>0.83443708609271527</v>
      </c>
      <c r="G101" s="7"/>
    </row>
    <row r="102" spans="1:7" ht="31.8" thickBot="1" x14ac:dyDescent="0.35">
      <c r="A102" s="9">
        <v>8</v>
      </c>
      <c r="B102" s="13" t="s">
        <v>58</v>
      </c>
      <c r="C102" s="13">
        <v>49</v>
      </c>
      <c r="D102" s="7">
        <v>151</v>
      </c>
      <c r="E102" s="10">
        <f t="shared" si="1"/>
        <v>0.32450331125827814</v>
      </c>
      <c r="F102" s="10">
        <f t="shared" si="2"/>
        <v>0.67549668874172186</v>
      </c>
      <c r="G102" s="14"/>
    </row>
    <row r="103" spans="1:7" ht="31.8" thickBot="1" x14ac:dyDescent="0.35">
      <c r="A103" s="9">
        <v>9</v>
      </c>
      <c r="B103" s="12" t="s">
        <v>86</v>
      </c>
      <c r="C103" s="13">
        <v>34</v>
      </c>
      <c r="D103" s="7">
        <v>151</v>
      </c>
      <c r="E103" s="10">
        <f t="shared" si="1"/>
        <v>0.2251655629139073</v>
      </c>
      <c r="F103" s="10">
        <f t="shared" si="2"/>
        <v>0.77483443708609268</v>
      </c>
      <c r="G103" s="14"/>
    </row>
    <row r="104" spans="1:7" ht="31.8" thickBot="1" x14ac:dyDescent="0.35">
      <c r="A104" s="9">
        <v>10</v>
      </c>
      <c r="B104" s="13" t="s">
        <v>87</v>
      </c>
      <c r="C104" s="13">
        <v>63</v>
      </c>
      <c r="D104" s="7">
        <v>151</v>
      </c>
      <c r="E104" s="10">
        <f t="shared" si="1"/>
        <v>0.41721854304635764</v>
      </c>
      <c r="F104" s="10">
        <f t="shared" si="2"/>
        <v>0.58278145695364236</v>
      </c>
      <c r="G104" s="14"/>
    </row>
    <row r="105" spans="1:7" ht="31.8" thickBot="1" x14ac:dyDescent="0.35">
      <c r="A105" s="9">
        <v>11</v>
      </c>
      <c r="B105" s="13" t="s">
        <v>74</v>
      </c>
      <c r="C105" s="13">
        <v>143</v>
      </c>
      <c r="D105" s="7">
        <v>151</v>
      </c>
      <c r="E105" s="10">
        <f t="shared" si="1"/>
        <v>0.94701986754966883</v>
      </c>
      <c r="F105" s="10">
        <f t="shared" si="2"/>
        <v>5.2980132450331174E-2</v>
      </c>
      <c r="G105" s="14"/>
    </row>
  </sheetData>
  <autoFilter ref="A44:C58" xr:uid="{B1E87705-B53A-40ED-B92B-32F1853BAE96}">
    <sortState xmlns:xlrd2="http://schemas.microsoft.com/office/spreadsheetml/2017/richdata2" ref="A45:C58">
      <sortCondition descending="1" ref="C44:C58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Aravinth Rajendran</dc:creator>
  <cp:lastModifiedBy>Aravinth Rajendran</cp:lastModifiedBy>
  <dcterms:created xsi:type="dcterms:W3CDTF">2022-06-07T12:10:03Z</dcterms:created>
  <dcterms:modified xsi:type="dcterms:W3CDTF">2022-06-08T17:26:57Z</dcterms:modified>
</cp:coreProperties>
</file>