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Definition12.xml" ContentType="application/vnd.openxmlformats-officedocument.spreadsheetml.pivotCacheDefinition+xml"/>
  <Override PartName="/xl/pivotCache/pivotCacheDefinition13.xml" ContentType="application/vnd.openxmlformats-officedocument.spreadsheetml.pivotCacheDefinition+xml"/>
  <Override PartName="/xl/pivotCache/pivotCacheDefinition14.xml" ContentType="application/vnd.openxmlformats-officedocument.spreadsheetml.pivotCacheDefinition+xml"/>
  <Override PartName="/xl/pivotCache/pivotCacheDefinition15.xml" ContentType="application/vnd.openxmlformats-officedocument.spreadsheetml.pivotCacheDefinition+xml"/>
  <Override PartName="/xl/pivotCache/pivotCacheDefinition16.xml" ContentType="application/vnd.openxmlformats-officedocument.spreadsheetml.pivotCacheDefinition+xml"/>
  <Override PartName="/xl/pivotCache/pivotCacheDefinition17.xml" ContentType="application/vnd.openxmlformats-officedocument.spreadsheetml.pivotCacheDefinition+xml"/>
  <Override PartName="/xl/pivotCache/pivotCacheDefinition18.xml" ContentType="application/vnd.openxmlformats-officedocument.spreadsheetml.pivotCacheDefinition+xml"/>
  <Override PartName="/xl/pivotCache/pivotCacheDefinition19.xml" ContentType="application/vnd.openxmlformats-officedocument.spreadsheetml.pivotCacheDefinition+xml"/>
  <Override PartName="/xl/pivotCache/pivotCacheDefinition20.xml" ContentType="application/vnd.openxmlformats-officedocument.spreadsheetml.pivotCacheDefinition+xml"/>
  <Override PartName="/xl/pivotCache/pivotCacheDefinition21.xml" ContentType="application/vnd.openxmlformats-officedocument.spreadsheetml.pivotCacheDefinition+xml"/>
  <Override PartName="/xl/pivotCache/pivotCacheDefinition22.xml" ContentType="application/vnd.openxmlformats-officedocument.spreadsheetml.pivotCacheDefinition+xml"/>
  <Override PartName="/xl/pivotCache/pivotCacheDefinition23.xml" ContentType="application/vnd.openxmlformats-officedocument.spreadsheetml.pivotCacheDefinition+xml"/>
  <Override PartName="/xl/pivotCache/pivotCacheDefinition24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8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tables/table1.xml" ContentType="application/vnd.openxmlformats-officedocument.spreadsheetml.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pivotTables/pivotTable23.xml" ContentType="application/vnd.openxmlformats-officedocument.spreadsheetml.pivotTable+xml"/>
  <Override PartName="/xl/pivotTables/pivotTable24.xml" ContentType="application/vnd.openxmlformats-officedocument.spreadsheetml.pivotTable+xml"/>
  <Override PartName="/xl/pivotTables/pivotTable25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26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27.xml" ContentType="application/vnd.openxmlformats-officedocument.spreadsheetml.pivotTable+xml"/>
  <Override PartName="/xl/pivotTables/pivotTable28.xml" ContentType="application/vnd.openxmlformats-officedocument.spreadsheetml.pivot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ravi\Documents\Aarthi_WorkSpace\Thesis Data\"/>
    </mc:Choice>
  </mc:AlternateContent>
  <xr:revisionPtr revIDLastSave="0" documentId="13_ncr:1_{0E7E9DF0-65AA-416B-BA28-DDFEA0554962}" xr6:coauthVersionLast="47" xr6:coauthVersionMax="47" xr10:uidLastSave="{00000000-0000-0000-0000-000000000000}"/>
  <bookViews>
    <workbookView xWindow="-108" yWindow="-108" windowWidth="23256" windowHeight="12576" firstSheet="11" activeTab="15" xr2:uid="{645F8824-5297-49BC-9B8C-8524020496EE}"/>
  </bookViews>
  <sheets>
    <sheet name="Diabetic Dist" sheetId="11" r:id="rId1"/>
    <sheet name="HT Dist" sheetId="12" r:id="rId2"/>
    <sheet name="Asthma Dist" sheetId="13" r:id="rId3"/>
    <sheet name="Thyroid Dist" sheetId="14" r:id="rId4"/>
    <sheet name="Kidney Dist" sheetId="15" r:id="rId5"/>
    <sheet name="HeartDis Dist" sheetId="17" r:id="rId6"/>
    <sheet name="OtherDis Dist" sheetId="18" r:id="rId7"/>
    <sheet name="All Com Dis" sheetId="20" r:id="rId8"/>
    <sheet name="Sheet10" sheetId="37" r:id="rId9"/>
    <sheet name="Occup Tbl" sheetId="39" r:id="rId10"/>
    <sheet name="Avg pres Tbl" sheetId="40" r:id="rId11"/>
    <sheet name="other drug 1" sheetId="41" r:id="rId12"/>
    <sheet name="other drug 2" sheetId="42" r:id="rId13"/>
    <sheet name="other drug 3" sheetId="43" r:id="rId14"/>
    <sheet name="other drug 4" sheetId="44" r:id="rId15"/>
    <sheet name="Misc Drugs" sheetId="45" r:id="rId16"/>
    <sheet name="Sheet9" sheetId="36" r:id="rId17"/>
    <sheet name="Raw data" sheetId="1" r:id="rId18"/>
    <sheet name="PDD Data" sheetId="27" r:id="rId19"/>
    <sheet name="Socio Dis" sheetId="26" r:id="rId20"/>
    <sheet name="Inj Dis" sheetId="24" r:id="rId21"/>
    <sheet name="Generic Drug Distribution" sheetId="22" r:id="rId22"/>
    <sheet name="Sex Distribution" sheetId="2" r:id="rId23"/>
    <sheet name="Antibiotics Average" sheetId="23" r:id="rId24"/>
    <sheet name="Age Distribution" sheetId="5" r:id="rId25"/>
    <sheet name="Duplicate Checker" sheetId="6" r:id="rId26"/>
  </sheets>
  <externalReferences>
    <externalReference r:id="rId27"/>
  </externalReferences>
  <definedNames>
    <definedName name="_xlnm._FilterDatabase" localSheetId="25" hidden="1">'Duplicate Checker'!$A$1:$D$153</definedName>
    <definedName name="_xlnm._FilterDatabase" localSheetId="15" hidden="1">'Misc Drugs'!$J$3:$K$66</definedName>
    <definedName name="_xlnm._FilterDatabase" localSheetId="17" hidden="1">'Raw data'!$A$1:$BQ$152</definedName>
    <definedName name="_xlcn.WorksheetConnection_Sheet15A160EV1671" hidden="1">[1]Sheet15!$A$160:$EV$167</definedName>
    <definedName name="_xlcn.WorksheetConnection_thesisdata.xlsxTable11" hidden="1">Table1[]</definedName>
  </definedNames>
  <calcPr calcId="181029"/>
  <pivotCaches>
    <pivotCache cacheId="0" r:id="rId28"/>
    <pivotCache cacheId="1" r:id="rId29"/>
    <pivotCache cacheId="2" r:id="rId30"/>
    <pivotCache cacheId="3" r:id="rId31"/>
    <pivotCache cacheId="4" r:id="rId32"/>
    <pivotCache cacheId="5" r:id="rId33"/>
    <pivotCache cacheId="6" r:id="rId34"/>
    <pivotCache cacheId="7" r:id="rId35"/>
    <pivotCache cacheId="8" r:id="rId36"/>
    <pivotCache cacheId="9" r:id="rId37"/>
    <pivotCache cacheId="10" r:id="rId38"/>
    <pivotCache cacheId="11" r:id="rId39"/>
    <pivotCache cacheId="12" r:id="rId40"/>
    <pivotCache cacheId="13" r:id="rId41"/>
    <pivotCache cacheId="14" r:id="rId42"/>
    <pivotCache cacheId="15" r:id="rId43"/>
    <pivotCache cacheId="16" r:id="rId44"/>
    <pivotCache cacheId="17" r:id="rId45"/>
    <pivotCache cacheId="18" r:id="rId46"/>
    <pivotCache cacheId="19" r:id="rId47"/>
    <pivotCache cacheId="20" r:id="rId48"/>
    <pivotCache cacheId="21" r:id="rId49"/>
    <pivotCache cacheId="22" r:id="rId50"/>
    <pivotCache cacheId="23" r:id="rId51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e1" name="Table1" connection="WorksheetConnection_thesis data.xlsx!Table1"/>
          <x15:modelTable id="Range" name="Range" connection="WorksheetConnection_Sheet15!$A$160:$EV$167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P5" i="45" l="1"/>
  <c r="P6" i="45"/>
  <c r="P7" i="45"/>
  <c r="P8" i="45"/>
  <c r="P9" i="45"/>
  <c r="P10" i="45"/>
  <c r="P11" i="45"/>
  <c r="P12" i="45"/>
  <c r="P13" i="45"/>
  <c r="P14" i="45"/>
  <c r="P4" i="45"/>
  <c r="H103" i="27"/>
  <c r="BW2" i="1"/>
  <c r="BW3" i="1"/>
  <c r="BW4" i="1"/>
  <c r="BW5" i="1"/>
  <c r="BW6" i="1"/>
  <c r="BW7" i="1"/>
  <c r="BW8" i="1"/>
  <c r="BW10" i="1"/>
  <c r="BW11" i="1"/>
  <c r="BW12" i="1"/>
  <c r="BW13" i="1"/>
  <c r="BW14" i="1"/>
  <c r="BW15" i="1"/>
  <c r="BW16" i="1"/>
  <c r="BW17" i="1"/>
  <c r="BW18" i="1"/>
  <c r="BW19" i="1"/>
  <c r="BW20" i="1"/>
  <c r="BW21" i="1"/>
  <c r="BW22" i="1"/>
  <c r="BW23" i="1"/>
  <c r="BW24" i="1"/>
  <c r="BW25" i="1"/>
  <c r="BW26" i="1"/>
  <c r="BW27" i="1"/>
  <c r="BW28" i="1"/>
  <c r="BW29" i="1"/>
  <c r="BW30" i="1"/>
  <c r="BW31" i="1"/>
  <c r="BW32" i="1"/>
  <c r="BW33" i="1"/>
  <c r="BW34" i="1"/>
  <c r="BW35" i="1"/>
  <c r="BW36" i="1"/>
  <c r="BW37" i="1"/>
  <c r="BW38" i="1"/>
  <c r="BW39" i="1"/>
  <c r="BW40" i="1"/>
  <c r="BW41" i="1"/>
  <c r="BW42" i="1"/>
  <c r="BW43" i="1"/>
  <c r="BW44" i="1"/>
  <c r="BW45" i="1"/>
  <c r="BW46" i="1"/>
  <c r="BW47" i="1"/>
  <c r="BW48" i="1"/>
  <c r="BW49" i="1"/>
  <c r="BW50" i="1"/>
  <c r="BW51" i="1"/>
  <c r="BW52" i="1"/>
  <c r="BW53" i="1"/>
  <c r="BW54" i="1"/>
  <c r="BW55" i="1"/>
  <c r="BW56" i="1"/>
  <c r="BW57" i="1"/>
  <c r="BW58" i="1"/>
  <c r="BW59" i="1"/>
  <c r="BW60" i="1"/>
  <c r="BW61" i="1"/>
  <c r="BW62" i="1"/>
  <c r="BW63" i="1"/>
  <c r="BW64" i="1"/>
  <c r="BW65" i="1"/>
  <c r="BW66" i="1"/>
  <c r="BW67" i="1"/>
  <c r="BW68" i="1"/>
  <c r="BW69" i="1"/>
  <c r="BW70" i="1"/>
  <c r="BW71" i="1"/>
  <c r="BW72" i="1"/>
  <c r="BW73" i="1"/>
  <c r="BW74" i="1"/>
  <c r="BW75" i="1"/>
  <c r="BW76" i="1"/>
  <c r="BW77" i="1"/>
  <c r="BW78" i="1"/>
  <c r="BW79" i="1"/>
  <c r="BW80" i="1"/>
  <c r="BW81" i="1"/>
  <c r="BW82" i="1"/>
  <c r="BW83" i="1"/>
  <c r="BW84" i="1"/>
  <c r="BW85" i="1"/>
  <c r="BW86" i="1"/>
  <c r="BW87" i="1"/>
  <c r="BW88" i="1"/>
  <c r="BW89" i="1"/>
  <c r="BW90" i="1"/>
  <c r="BW91" i="1"/>
  <c r="BW92" i="1"/>
  <c r="BW93" i="1"/>
  <c r="BW94" i="1"/>
  <c r="BW95" i="1"/>
  <c r="BW96" i="1"/>
  <c r="BW97" i="1"/>
  <c r="BW98" i="1"/>
  <c r="BW99" i="1"/>
  <c r="BW100" i="1"/>
  <c r="BW101" i="1"/>
  <c r="BW102" i="1"/>
  <c r="BW103" i="1"/>
  <c r="BW104" i="1"/>
  <c r="BW105" i="1"/>
  <c r="BW106" i="1"/>
  <c r="BW107" i="1"/>
  <c r="BW108" i="1"/>
  <c r="BW109" i="1"/>
  <c r="BW110" i="1"/>
  <c r="BW111" i="1"/>
  <c r="BW112" i="1"/>
  <c r="BW113" i="1"/>
  <c r="BW114" i="1"/>
  <c r="BW115" i="1"/>
  <c r="BW116" i="1"/>
  <c r="BW117" i="1"/>
  <c r="BW118" i="1"/>
  <c r="BW119" i="1"/>
  <c r="BW120" i="1"/>
  <c r="BW121" i="1"/>
  <c r="BW122" i="1"/>
  <c r="BW123" i="1"/>
  <c r="BW124" i="1"/>
  <c r="BW125" i="1"/>
  <c r="BW126" i="1"/>
  <c r="BW127" i="1"/>
  <c r="BW128" i="1"/>
  <c r="BW129" i="1"/>
  <c r="BW130" i="1"/>
  <c r="BW131" i="1"/>
  <c r="BW132" i="1"/>
  <c r="BW133" i="1"/>
  <c r="BW134" i="1"/>
  <c r="BW9" i="1"/>
  <c r="BW135" i="1"/>
  <c r="BW136" i="1"/>
  <c r="BW137" i="1"/>
  <c r="BW138" i="1"/>
  <c r="BW139" i="1"/>
  <c r="BW140" i="1"/>
  <c r="BW141" i="1"/>
  <c r="BW142" i="1"/>
  <c r="BW143" i="1"/>
  <c r="BW144" i="1"/>
  <c r="BW145" i="1"/>
  <c r="BW146" i="1"/>
  <c r="BW147" i="1"/>
  <c r="BW148" i="1"/>
  <c r="BW149" i="1"/>
  <c r="BW150" i="1"/>
  <c r="BW151" i="1"/>
  <c r="BW152" i="1"/>
  <c r="J15" i="40"/>
  <c r="J14" i="40"/>
  <c r="J13" i="40"/>
  <c r="J12" i="40"/>
  <c r="J11" i="40"/>
  <c r="J10" i="40"/>
  <c r="J9" i="40"/>
  <c r="J8" i="40"/>
  <c r="J7" i="40"/>
  <c r="J6" i="40"/>
  <c r="J5" i="40"/>
  <c r="J4" i="40"/>
  <c r="J3" i="40"/>
  <c r="K7" i="39"/>
  <c r="K8" i="39"/>
  <c r="K9" i="39"/>
  <c r="K10" i="39"/>
  <c r="K11" i="39"/>
  <c r="K12" i="39"/>
  <c r="K13" i="39"/>
  <c r="K14" i="39"/>
  <c r="K15" i="39"/>
  <c r="K16" i="39"/>
  <c r="K17" i="39"/>
  <c r="K18" i="39"/>
  <c r="K19" i="39"/>
  <c r="K20" i="39"/>
  <c r="K21" i="39"/>
  <c r="K22" i="39"/>
  <c r="K23" i="39"/>
  <c r="K24" i="39"/>
  <c r="K6" i="39"/>
  <c r="S51" i="27"/>
  <c r="S49" i="27"/>
  <c r="N53" i="27"/>
  <c r="O53" i="27"/>
  <c r="Q53" i="27"/>
  <c r="R53" i="27" s="1"/>
  <c r="P53" i="27"/>
  <c r="K53" i="27"/>
  <c r="N52" i="27"/>
  <c r="O52" i="27"/>
  <c r="Q52" i="27" s="1"/>
  <c r="R52" i="27" s="1"/>
  <c r="P52" i="27"/>
  <c r="N51" i="27"/>
  <c r="O51" i="27" s="1"/>
  <c r="Q51" i="27" s="1"/>
  <c r="R51" i="27" s="1"/>
  <c r="P51" i="27"/>
  <c r="K52" i="27"/>
  <c r="K51" i="27"/>
  <c r="N50" i="27"/>
  <c r="O50" i="27"/>
  <c r="Q50" i="27" s="1"/>
  <c r="R50" i="27" s="1"/>
  <c r="P50" i="27"/>
  <c r="N49" i="27"/>
  <c r="O49" i="27" s="1"/>
  <c r="Q49" i="27" s="1"/>
  <c r="R49" i="27" s="1"/>
  <c r="P49" i="27"/>
  <c r="K50" i="27"/>
  <c r="K49" i="27"/>
  <c r="N48" i="27"/>
  <c r="O48" i="27"/>
  <c r="Q48" i="27" s="1"/>
  <c r="R48" i="27" s="1"/>
  <c r="P48" i="27"/>
  <c r="K48" i="27"/>
  <c r="S46" i="27"/>
  <c r="S44" i="27"/>
  <c r="S41" i="27"/>
  <c r="S38" i="27"/>
  <c r="K47" i="27"/>
  <c r="O47" i="27" s="1"/>
  <c r="Q47" i="27" s="1"/>
  <c r="R47" i="27" s="1"/>
  <c r="P47" i="27"/>
  <c r="N47" i="27"/>
  <c r="N46" i="27"/>
  <c r="O46" i="27"/>
  <c r="Q46" i="27" s="1"/>
  <c r="R46" i="27" s="1"/>
  <c r="P46" i="27"/>
  <c r="K46" i="27"/>
  <c r="N45" i="27"/>
  <c r="O45" i="27" s="1"/>
  <c r="Q45" i="27" s="1"/>
  <c r="R45" i="27" s="1"/>
  <c r="P45" i="27"/>
  <c r="N44" i="27"/>
  <c r="O44" i="27" s="1"/>
  <c r="Q44" i="27" s="1"/>
  <c r="R44" i="27" s="1"/>
  <c r="P44" i="27"/>
  <c r="K45" i="27"/>
  <c r="K44" i="27"/>
  <c r="N43" i="27"/>
  <c r="O43" i="27" s="1"/>
  <c r="Q43" i="27" s="1"/>
  <c r="R43" i="27" s="1"/>
  <c r="P43" i="27"/>
  <c r="K43" i="27"/>
  <c r="N42" i="27"/>
  <c r="O42" i="27"/>
  <c r="Q42" i="27" s="1"/>
  <c r="R42" i="27" s="1"/>
  <c r="P42" i="27"/>
  <c r="N41" i="27"/>
  <c r="O41" i="27" s="1"/>
  <c r="Q41" i="27" s="1"/>
  <c r="R41" i="27" s="1"/>
  <c r="P41" i="27"/>
  <c r="K42" i="27"/>
  <c r="K41" i="27"/>
  <c r="N40" i="27"/>
  <c r="O40" i="27" s="1"/>
  <c r="Q40" i="27" s="1"/>
  <c r="R40" i="27" s="1"/>
  <c r="P40" i="27"/>
  <c r="K40" i="27"/>
  <c r="N39" i="27"/>
  <c r="O39" i="27" s="1"/>
  <c r="Q39" i="27" s="1"/>
  <c r="R39" i="27" s="1"/>
  <c r="P39" i="27"/>
  <c r="K39" i="27"/>
  <c r="N38" i="27"/>
  <c r="O38" i="27" s="1"/>
  <c r="Q38" i="27" s="1"/>
  <c r="R38" i="27" s="1"/>
  <c r="P38" i="27"/>
  <c r="K38" i="27"/>
  <c r="N37" i="27"/>
  <c r="O37" i="27" s="1"/>
  <c r="Q37" i="27" s="1"/>
  <c r="P37" i="27"/>
  <c r="K37" i="27"/>
  <c r="N36" i="27"/>
  <c r="P36" i="27"/>
  <c r="K36" i="27"/>
  <c r="N35" i="27"/>
  <c r="O35" i="27"/>
  <c r="Q35" i="27" s="1"/>
  <c r="P35" i="27"/>
  <c r="K35" i="27"/>
  <c r="N34" i="27"/>
  <c r="O34" i="27"/>
  <c r="Q34" i="27" s="1"/>
  <c r="R34" i="27" s="1"/>
  <c r="P34" i="27"/>
  <c r="K34" i="27"/>
  <c r="N33" i="27"/>
  <c r="O33" i="27" s="1"/>
  <c r="Q33" i="27" s="1"/>
  <c r="R33" i="27" s="1"/>
  <c r="P33" i="27"/>
  <c r="K33" i="27"/>
  <c r="N32" i="27"/>
  <c r="O32" i="27" s="1"/>
  <c r="Q32" i="27" s="1"/>
  <c r="P32" i="27"/>
  <c r="K32" i="27"/>
  <c r="N31" i="27"/>
  <c r="O31" i="27"/>
  <c r="Q31" i="27"/>
  <c r="R31" i="27" s="1"/>
  <c r="P31" i="27"/>
  <c r="K31" i="27"/>
  <c r="N28" i="27"/>
  <c r="O28" i="27" s="1"/>
  <c r="Q28" i="27" s="1"/>
  <c r="P28" i="27"/>
  <c r="K28" i="27"/>
  <c r="N30" i="27"/>
  <c r="P30" i="27"/>
  <c r="K30" i="27"/>
  <c r="N29" i="27"/>
  <c r="P29" i="27"/>
  <c r="K29" i="27"/>
  <c r="O29" i="27" s="1"/>
  <c r="Q29" i="27" s="1"/>
  <c r="N27" i="27"/>
  <c r="O27" i="27" s="1"/>
  <c r="Q27" i="27" s="1"/>
  <c r="R27" i="27" s="1"/>
  <c r="P27" i="27"/>
  <c r="K27" i="27"/>
  <c r="N26" i="27"/>
  <c r="P26" i="27"/>
  <c r="K26" i="27"/>
  <c r="N25" i="27"/>
  <c r="O25" i="27"/>
  <c r="Q25" i="27" s="1"/>
  <c r="P25" i="27"/>
  <c r="K25" i="27"/>
  <c r="N24" i="27"/>
  <c r="O24" i="27"/>
  <c r="Q24" i="27" s="1"/>
  <c r="P24" i="27"/>
  <c r="K24" i="27"/>
  <c r="P23" i="27"/>
  <c r="N23" i="27"/>
  <c r="K23" i="27"/>
  <c r="P22" i="27"/>
  <c r="N22" i="27"/>
  <c r="K22" i="27"/>
  <c r="P21" i="27"/>
  <c r="N21" i="27"/>
  <c r="K21" i="27"/>
  <c r="P20" i="27"/>
  <c r="N20" i="27"/>
  <c r="K20" i="27"/>
  <c r="P19" i="27"/>
  <c r="N19" i="27"/>
  <c r="K19" i="27"/>
  <c r="P18" i="27"/>
  <c r="N18" i="27"/>
  <c r="K18" i="27"/>
  <c r="P17" i="27"/>
  <c r="N17" i="27"/>
  <c r="K17" i="27"/>
  <c r="P16" i="27"/>
  <c r="N16" i="27"/>
  <c r="K16" i="27"/>
  <c r="P15" i="27"/>
  <c r="N15" i="27"/>
  <c r="K15" i="27"/>
  <c r="P14" i="27"/>
  <c r="N14" i="27"/>
  <c r="K14" i="27"/>
  <c r="O14" i="27" s="1"/>
  <c r="Q14" i="27" s="1"/>
  <c r="R14" i="27" s="1"/>
  <c r="P13" i="27"/>
  <c r="N13" i="27"/>
  <c r="K13" i="27"/>
  <c r="P12" i="27"/>
  <c r="N12" i="27"/>
  <c r="K12" i="27"/>
  <c r="P11" i="27"/>
  <c r="N11" i="27"/>
  <c r="K11" i="27"/>
  <c r="P10" i="27"/>
  <c r="N10" i="27"/>
  <c r="K10" i="27"/>
  <c r="P9" i="27"/>
  <c r="N9" i="27"/>
  <c r="K9" i="27"/>
  <c r="P8" i="27"/>
  <c r="N8" i="27"/>
  <c r="K8" i="27"/>
  <c r="P7" i="27"/>
  <c r="N7" i="27"/>
  <c r="K7" i="27"/>
  <c r="P6" i="27"/>
  <c r="N6" i="27"/>
  <c r="O6" i="27" s="1"/>
  <c r="Q6" i="27" s="1"/>
  <c r="R6" i="27" s="1"/>
  <c r="K6" i="27"/>
  <c r="P5" i="27"/>
  <c r="N5" i="27"/>
  <c r="K5" i="27"/>
  <c r="P4" i="27"/>
  <c r="N4" i="27"/>
  <c r="K4" i="27"/>
  <c r="E7" i="22"/>
  <c r="E6" i="22"/>
  <c r="D7" i="22"/>
  <c r="D3" i="6"/>
  <c r="D4" i="6"/>
  <c r="D5" i="6"/>
  <c r="D6" i="6"/>
  <c r="D7" i="6"/>
  <c r="D8" i="6"/>
  <c r="D9" i="6"/>
  <c r="D10" i="6"/>
  <c r="D11" i="6"/>
  <c r="D12" i="6"/>
  <c r="D13" i="6"/>
  <c r="D14" i="6"/>
  <c r="D15" i="6"/>
  <c r="D16" i="6"/>
  <c r="D17" i="6"/>
  <c r="D18" i="6"/>
  <c r="D19" i="6"/>
  <c r="D20" i="6"/>
  <c r="D21" i="6"/>
  <c r="D22" i="6"/>
  <c r="D23" i="6"/>
  <c r="D24" i="6"/>
  <c r="D25" i="6"/>
  <c r="D26" i="6"/>
  <c r="D27" i="6"/>
  <c r="D28" i="6"/>
  <c r="D29" i="6"/>
  <c r="D30" i="6"/>
  <c r="D31" i="6"/>
  <c r="D32" i="6"/>
  <c r="D33" i="6"/>
  <c r="D34" i="6"/>
  <c r="D35" i="6"/>
  <c r="D36" i="6"/>
  <c r="D37" i="6"/>
  <c r="D38" i="6"/>
  <c r="D39" i="6"/>
  <c r="D40" i="6"/>
  <c r="D41" i="6"/>
  <c r="D42" i="6"/>
  <c r="D43" i="6"/>
  <c r="D44" i="6"/>
  <c r="D45" i="6"/>
  <c r="D46" i="6"/>
  <c r="D47" i="6"/>
  <c r="D48" i="6"/>
  <c r="D49" i="6"/>
  <c r="D50" i="6"/>
  <c r="D51" i="6"/>
  <c r="D52" i="6"/>
  <c r="D53" i="6"/>
  <c r="D54" i="6"/>
  <c r="D55" i="6"/>
  <c r="D56" i="6"/>
  <c r="D57" i="6"/>
  <c r="D58" i="6"/>
  <c r="D59" i="6"/>
  <c r="D60" i="6"/>
  <c r="D61" i="6"/>
  <c r="D62" i="6"/>
  <c r="D63" i="6"/>
  <c r="D64" i="6"/>
  <c r="D65" i="6"/>
  <c r="D66" i="6"/>
  <c r="D67" i="6"/>
  <c r="D68" i="6"/>
  <c r="D69" i="6"/>
  <c r="D70" i="6"/>
  <c r="D71" i="6"/>
  <c r="D72" i="6"/>
  <c r="D73" i="6"/>
  <c r="D74" i="6"/>
  <c r="D75" i="6"/>
  <c r="D76" i="6"/>
  <c r="D77" i="6"/>
  <c r="D78" i="6"/>
  <c r="D79" i="6"/>
  <c r="D80" i="6"/>
  <c r="D81" i="6"/>
  <c r="D82" i="6"/>
  <c r="D83" i="6"/>
  <c r="D84" i="6"/>
  <c r="D85" i="6"/>
  <c r="D86" i="6"/>
  <c r="D87" i="6"/>
  <c r="D88" i="6"/>
  <c r="D89" i="6"/>
  <c r="D90" i="6"/>
  <c r="D91" i="6"/>
  <c r="D92" i="6"/>
  <c r="D93" i="6"/>
  <c r="D94" i="6"/>
  <c r="D95" i="6"/>
  <c r="D96" i="6"/>
  <c r="D97" i="6"/>
  <c r="D98" i="6"/>
  <c r="D99" i="6"/>
  <c r="D100" i="6"/>
  <c r="D101" i="6"/>
  <c r="D102" i="6"/>
  <c r="D103" i="6"/>
  <c r="D104" i="6"/>
  <c r="D105" i="6"/>
  <c r="D106" i="6"/>
  <c r="D107" i="6"/>
  <c r="D108" i="6"/>
  <c r="D109" i="6"/>
  <c r="D110" i="6"/>
  <c r="D111" i="6"/>
  <c r="D112" i="6"/>
  <c r="D113" i="6"/>
  <c r="D114" i="6"/>
  <c r="D115" i="6"/>
  <c r="D116" i="6"/>
  <c r="D117" i="6"/>
  <c r="D118" i="6"/>
  <c r="D119" i="6"/>
  <c r="D120" i="6"/>
  <c r="D121" i="6"/>
  <c r="D122" i="6"/>
  <c r="D123" i="6"/>
  <c r="D124" i="6"/>
  <c r="D125" i="6"/>
  <c r="D126" i="6"/>
  <c r="D127" i="6"/>
  <c r="D128" i="6"/>
  <c r="D129" i="6"/>
  <c r="D130" i="6"/>
  <c r="D131" i="6"/>
  <c r="D132" i="6"/>
  <c r="D133" i="6"/>
  <c r="D134" i="6"/>
  <c r="D135" i="6"/>
  <c r="D136" i="6"/>
  <c r="D137" i="6"/>
  <c r="D138" i="6"/>
  <c r="D139" i="6"/>
  <c r="D140" i="6"/>
  <c r="D141" i="6"/>
  <c r="D142" i="6"/>
  <c r="D143" i="6"/>
  <c r="D144" i="6"/>
  <c r="D145" i="6"/>
  <c r="D146" i="6"/>
  <c r="D147" i="6"/>
  <c r="D148" i="6"/>
  <c r="D149" i="6"/>
  <c r="D150" i="6"/>
  <c r="D151" i="6"/>
  <c r="D152" i="6"/>
  <c r="D153" i="6"/>
  <c r="D2" i="6"/>
  <c r="G18" i="23"/>
  <c r="G22" i="23"/>
  <c r="G26" i="23"/>
  <c r="G30" i="23"/>
  <c r="G23" i="23"/>
  <c r="G27" i="23"/>
  <c r="G31" i="23"/>
  <c r="G16" i="23"/>
  <c r="G20" i="23"/>
  <c r="G24" i="23"/>
  <c r="G28" i="23"/>
  <c r="G17" i="23"/>
  <c r="G21" i="23"/>
  <c r="G25" i="23"/>
  <c r="G29" i="23"/>
  <c r="O19" i="27" l="1"/>
  <c r="Q19" i="27" s="1"/>
  <c r="R19" i="27" s="1"/>
  <c r="O5" i="27"/>
  <c r="Q5" i="27" s="1"/>
  <c r="O10" i="27"/>
  <c r="Q10" i="27" s="1"/>
  <c r="R10" i="27" s="1"/>
  <c r="O23" i="27"/>
  <c r="Q23" i="27" s="1"/>
  <c r="R23" i="27" s="1"/>
  <c r="O4" i="27"/>
  <c r="Q4" i="27" s="1"/>
  <c r="R4" i="27" s="1"/>
  <c r="O9" i="27"/>
  <c r="Q9" i="27" s="1"/>
  <c r="R9" i="27" s="1"/>
  <c r="O22" i="27"/>
  <c r="Q22" i="27" s="1"/>
  <c r="R22" i="27" s="1"/>
  <c r="R24" i="27"/>
  <c r="R25" i="27"/>
  <c r="R28" i="27"/>
  <c r="R32" i="27"/>
  <c r="S32" i="27"/>
  <c r="R35" i="27"/>
  <c r="R37" i="27"/>
  <c r="O8" i="27"/>
  <c r="Q8" i="27" s="1"/>
  <c r="R8" i="27" s="1"/>
  <c r="O13" i="27"/>
  <c r="Q13" i="27" s="1"/>
  <c r="R13" i="27" s="1"/>
  <c r="O17" i="27"/>
  <c r="Q17" i="27" s="1"/>
  <c r="R17" i="27" s="1"/>
  <c r="O21" i="27"/>
  <c r="Q21" i="27" s="1"/>
  <c r="R21" i="27" s="1"/>
  <c r="O30" i="27"/>
  <c r="Q30" i="27" s="1"/>
  <c r="R30" i="27" s="1"/>
  <c r="O36" i="27"/>
  <c r="Q36" i="27" s="1"/>
  <c r="O12" i="27"/>
  <c r="Q12" i="27" s="1"/>
  <c r="R12" i="27" s="1"/>
  <c r="O16" i="27"/>
  <c r="Q16" i="27" s="1"/>
  <c r="R16" i="27" s="1"/>
  <c r="O26" i="27"/>
  <c r="Q26" i="27" s="1"/>
  <c r="R26" i="27" s="1"/>
  <c r="S34" i="27"/>
  <c r="R29" i="27"/>
  <c r="S29" i="27"/>
  <c r="O7" i="27"/>
  <c r="Q7" i="27" s="1"/>
  <c r="R7" i="27" s="1"/>
  <c r="O15" i="27"/>
  <c r="Q15" i="27" s="1"/>
  <c r="R15" i="27" s="1"/>
  <c r="O20" i="27"/>
  <c r="Q20" i="27" s="1"/>
  <c r="R20" i="27" s="1"/>
  <c r="S24" i="27"/>
  <c r="O11" i="27"/>
  <c r="Q11" i="27" s="1"/>
  <c r="R11" i="27" s="1"/>
  <c r="O18" i="27"/>
  <c r="Q18" i="27" s="1"/>
  <c r="R18" i="27" s="1"/>
  <c r="S26" i="27" l="1"/>
  <c r="S20" i="27"/>
  <c r="R36" i="27"/>
  <c r="S36" i="27"/>
  <c r="S17" i="27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F73B053-796D-4637-B10E-234EE7FED1B8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2BBEC2EC-0D36-45E1-A46A-8AFE825802C3}" name="WorksheetConnection_Sheet15!$A$160:$EV$167" type="102" refreshedVersion="7" minRefreshableVersion="5">
    <extLst>
      <ext xmlns:x15="http://schemas.microsoft.com/office/spreadsheetml/2010/11/main" uri="{DE250136-89BD-433C-8126-D09CA5730AF9}">
        <x15:connection id="Range">
          <x15:rangePr sourceName="_xlcn.WorksheetConnection_Sheet15A160EV1671"/>
        </x15:connection>
      </ext>
    </extLst>
  </connection>
  <connection id="3" xr16:uid="{D279525E-496A-4132-9258-3D34ABD7ED36}" name="WorksheetConnection_thesis data.xlsx!Table1" type="102" refreshedVersion="8" minRefreshableVersion="5">
    <extLst>
      <ext xmlns:x15="http://schemas.microsoft.com/office/spreadsheetml/2010/11/main" uri="{DE250136-89BD-433C-8126-D09CA5730AF9}">
        <x15:connection id="Table1" autoDelete="1">
          <x15:rangePr sourceName="_xlcn.WorksheetConnection_thesisdata.xlsxTable11"/>
        </x15:connection>
      </ext>
    </extLst>
  </connection>
</connections>
</file>

<file path=xl/sharedStrings.xml><?xml version="1.0" encoding="utf-8"?>
<sst xmlns="http://schemas.openxmlformats.org/spreadsheetml/2006/main" count="11047" uniqueCount="791">
  <si>
    <t>Name of the patient</t>
  </si>
  <si>
    <t>ramachandran</t>
  </si>
  <si>
    <t>badhurnisha</t>
  </si>
  <si>
    <t>venkatesan</t>
  </si>
  <si>
    <t>mansoorali</t>
  </si>
  <si>
    <t>mohamed kameel</t>
  </si>
  <si>
    <t>malliga</t>
  </si>
  <si>
    <t>abiburahman</t>
  </si>
  <si>
    <t>mallika</t>
  </si>
  <si>
    <t>shanthanayagi</t>
  </si>
  <si>
    <t>balakrishnan</t>
  </si>
  <si>
    <t>jagadhammal</t>
  </si>
  <si>
    <t>sevvanthi</t>
  </si>
  <si>
    <t>kasthuri</t>
  </si>
  <si>
    <t>raman</t>
  </si>
  <si>
    <t>gunasundari</t>
  </si>
  <si>
    <t>kaliyamoorthi</t>
  </si>
  <si>
    <t>murugesan</t>
  </si>
  <si>
    <t>noornisha</t>
  </si>
  <si>
    <t>mahalingam</t>
  </si>
  <si>
    <t>krishnaveni</t>
  </si>
  <si>
    <t>krishnamoorthi</t>
  </si>
  <si>
    <t>malarkodi</t>
  </si>
  <si>
    <t>ramalingam</t>
  </si>
  <si>
    <t>radhakrishnan</t>
  </si>
  <si>
    <t>panjavarnam</t>
  </si>
  <si>
    <t>gokilam</t>
  </si>
  <si>
    <t>krishnamoorthy</t>
  </si>
  <si>
    <t>vasantha</t>
  </si>
  <si>
    <t>azhagarsamy</t>
  </si>
  <si>
    <t>prabhu</t>
  </si>
  <si>
    <t>mohamed yunus</t>
  </si>
  <si>
    <t>kaveri</t>
  </si>
  <si>
    <t>selvakumar</t>
  </si>
  <si>
    <t>arumugam</t>
  </si>
  <si>
    <t>iqramullah</t>
  </si>
  <si>
    <t>lakshmi</t>
  </si>
  <si>
    <t>dhanaraj</t>
  </si>
  <si>
    <t>banumathi</t>
  </si>
  <si>
    <t>velmurugan</t>
  </si>
  <si>
    <t>krishnan</t>
  </si>
  <si>
    <t>vethavalli</t>
  </si>
  <si>
    <t>ansari</t>
  </si>
  <si>
    <t>ramamirtham</t>
  </si>
  <si>
    <t>kaliyaperumal</t>
  </si>
  <si>
    <t>rasathi</t>
  </si>
  <si>
    <t>natarajan</t>
  </si>
  <si>
    <t>chandra</t>
  </si>
  <si>
    <t>kaliyamoorthy</t>
  </si>
  <si>
    <t>mohamed rafi</t>
  </si>
  <si>
    <t xml:space="preserve">vairam </t>
  </si>
  <si>
    <t>sagunthala</t>
  </si>
  <si>
    <t>mohan</t>
  </si>
  <si>
    <t>prakash</t>
  </si>
  <si>
    <t>jayalakshmi</t>
  </si>
  <si>
    <t xml:space="preserve">kamala </t>
  </si>
  <si>
    <t>shivaprakasam</t>
  </si>
  <si>
    <t>palaniammal</t>
  </si>
  <si>
    <t>purusothaman</t>
  </si>
  <si>
    <t>subramaniyan</t>
  </si>
  <si>
    <t>rajaraman</t>
  </si>
  <si>
    <t>arulselvi</t>
  </si>
  <si>
    <t>vembu</t>
  </si>
  <si>
    <t>kumar</t>
  </si>
  <si>
    <t>rajathi</t>
  </si>
  <si>
    <t>sridhar</t>
  </si>
  <si>
    <t>chinnachi</t>
  </si>
  <si>
    <t>selvi</t>
  </si>
  <si>
    <t>balasubramanian</t>
  </si>
  <si>
    <t>bhuvaneshwari</t>
  </si>
  <si>
    <t>sengani</t>
  </si>
  <si>
    <t>nallammal</t>
  </si>
  <si>
    <t>sambandham</t>
  </si>
  <si>
    <t>vaithiyanathan</t>
  </si>
  <si>
    <t>sumathi</t>
  </si>
  <si>
    <t>samidurai</t>
  </si>
  <si>
    <t>anthonisamy</t>
  </si>
  <si>
    <t>shakila banu</t>
  </si>
  <si>
    <t>suresh</t>
  </si>
  <si>
    <t>tamilarasi</t>
  </si>
  <si>
    <t>mohamed</t>
  </si>
  <si>
    <t>chinnaponnu</t>
  </si>
  <si>
    <t>balu</t>
  </si>
  <si>
    <t>liagath ali khan</t>
  </si>
  <si>
    <t>sasikala</t>
  </si>
  <si>
    <t>sahabudeen</t>
  </si>
  <si>
    <t>kaliyanasundaram</t>
  </si>
  <si>
    <t>samsath begam</t>
  </si>
  <si>
    <t>kalaiselvi</t>
  </si>
  <si>
    <t>rajavel subramaniyan</t>
  </si>
  <si>
    <t>govindharajan</t>
  </si>
  <si>
    <t>ambiga</t>
  </si>
  <si>
    <t>saraswathi</t>
  </si>
  <si>
    <t>palanisamy</t>
  </si>
  <si>
    <t>amaravathy</t>
  </si>
  <si>
    <t>gopalakrishnan</t>
  </si>
  <si>
    <t>rajam</t>
  </si>
  <si>
    <t>jayaraman</t>
  </si>
  <si>
    <t>mohamed Sali</t>
  </si>
  <si>
    <t>mumtaj begam</t>
  </si>
  <si>
    <t>amsam</t>
  </si>
  <si>
    <t>selvam</t>
  </si>
  <si>
    <t>ramakrishnan</t>
  </si>
  <si>
    <t>dhanasekaran</t>
  </si>
  <si>
    <t>manonmani</t>
  </si>
  <si>
    <t>habibu nisha</t>
  </si>
  <si>
    <t>sulaiman</t>
  </si>
  <si>
    <t>ellanthiyamani</t>
  </si>
  <si>
    <t>shanthi</t>
  </si>
  <si>
    <t>chidambaram</t>
  </si>
  <si>
    <t>seethalakshmi</t>
  </si>
  <si>
    <t>jabamary</t>
  </si>
  <si>
    <t>elangovan</t>
  </si>
  <si>
    <t>kaliyammal</t>
  </si>
  <si>
    <t>rajalakshmi</t>
  </si>
  <si>
    <t>kolanji</t>
  </si>
  <si>
    <t>boopathy</t>
  </si>
  <si>
    <t>baskar</t>
  </si>
  <si>
    <t>samul sudha</t>
  </si>
  <si>
    <t>nehru</t>
  </si>
  <si>
    <t>nagaraj</t>
  </si>
  <si>
    <t>megavaram</t>
  </si>
  <si>
    <t>pandiyan</t>
  </si>
  <si>
    <t>seeralan</t>
  </si>
  <si>
    <t>kaliyan</t>
  </si>
  <si>
    <t>kanimalar</t>
  </si>
  <si>
    <t>rajalaksmi</t>
  </si>
  <si>
    <t>mahendiran</t>
  </si>
  <si>
    <t>velayutham</t>
  </si>
  <si>
    <t>nafirullah</t>
  </si>
  <si>
    <t>savithiri</t>
  </si>
  <si>
    <t>radha</t>
  </si>
  <si>
    <t>ganesamoorthy</t>
  </si>
  <si>
    <t>rani</t>
  </si>
  <si>
    <t>kumudhavalli</t>
  </si>
  <si>
    <t>abdul rawoof</t>
  </si>
  <si>
    <t>dhanasangu</t>
  </si>
  <si>
    <t>gunasekaran</t>
  </si>
  <si>
    <t>S.No</t>
  </si>
  <si>
    <t>Sex</t>
  </si>
  <si>
    <t>Age</t>
  </si>
  <si>
    <t>Row Labels</t>
  </si>
  <si>
    <t>Grand Total</t>
  </si>
  <si>
    <t>Age range</t>
  </si>
  <si>
    <t>&lt;30</t>
  </si>
  <si>
    <t>30 - 35</t>
  </si>
  <si>
    <t>36 - 40</t>
  </si>
  <si>
    <t>41 - 45</t>
  </si>
  <si>
    <t>46 - 50</t>
  </si>
  <si>
    <t>51 - 55</t>
  </si>
  <si>
    <t>56 - 60</t>
  </si>
  <si>
    <t>61 - 65</t>
  </si>
  <si>
    <t>66 - 70</t>
  </si>
  <si>
    <t>71 - 75</t>
  </si>
  <si>
    <t>76 - 80</t>
  </si>
  <si>
    <t>81 - 85</t>
  </si>
  <si>
    <t>86 - 90</t>
  </si>
  <si>
    <t>91 - 95</t>
  </si>
  <si>
    <t>Count of Patients</t>
  </si>
  <si>
    <t>Female</t>
  </si>
  <si>
    <t>Male</t>
  </si>
  <si>
    <t>Concat</t>
  </si>
  <si>
    <t>Body Weight</t>
  </si>
  <si>
    <t>Occupation</t>
  </si>
  <si>
    <t>Agriculture</t>
  </si>
  <si>
    <t>Address</t>
  </si>
  <si>
    <t>Vengadasamuthiram, Srimushnam (Tk)</t>
  </si>
  <si>
    <t>Phone</t>
  </si>
  <si>
    <t>Diabetic</t>
  </si>
  <si>
    <t>Yes</t>
  </si>
  <si>
    <t>Hypertensive</t>
  </si>
  <si>
    <t>Asthma</t>
  </si>
  <si>
    <t>No</t>
  </si>
  <si>
    <t>Pulmonary Tuberculosis</t>
  </si>
  <si>
    <t>Thyroid</t>
  </si>
  <si>
    <t>Kidney disease</t>
  </si>
  <si>
    <t>Heart disease</t>
  </si>
  <si>
    <t>Others</t>
  </si>
  <si>
    <t>Echo</t>
  </si>
  <si>
    <t>Echo No</t>
  </si>
  <si>
    <t>Anti-Platelet</t>
  </si>
  <si>
    <t>Anti-Coagulant</t>
  </si>
  <si>
    <t>Hypo-Lipidemic</t>
  </si>
  <si>
    <t>Heart Failure Drug</t>
  </si>
  <si>
    <t>Diuretics</t>
  </si>
  <si>
    <t>Socioeconomic status</t>
  </si>
  <si>
    <t>NA</t>
  </si>
  <si>
    <t>Anti-Platelet Dose</t>
  </si>
  <si>
    <t>Anti-Platelet Frequency</t>
  </si>
  <si>
    <t>Hypo-Lipidemic Dose</t>
  </si>
  <si>
    <t>Hypo-Lipidemic Frequency</t>
  </si>
  <si>
    <t>Diuretics Dose</t>
  </si>
  <si>
    <t>Diuretics Frequency</t>
  </si>
  <si>
    <t>Anti-Coagulant Dose</t>
  </si>
  <si>
    <t>Antibiotics</t>
  </si>
  <si>
    <t>Diuretics Mode</t>
  </si>
  <si>
    <t>Heart Failure Drug Dose</t>
  </si>
  <si>
    <t>Heart Failure Drug Frequency</t>
  </si>
  <si>
    <t>Heart Failure Drug Mode</t>
  </si>
  <si>
    <t>Hypo-Lipidemic Mode</t>
  </si>
  <si>
    <t>Anti-Platelet Mode</t>
  </si>
  <si>
    <t>Is AP Generic</t>
  </si>
  <si>
    <t>Is HL Generic</t>
  </si>
  <si>
    <t>Is HF Generic</t>
  </si>
  <si>
    <t>Is Diuretics Generic</t>
  </si>
  <si>
    <t>Is AC Generic</t>
  </si>
  <si>
    <t>Is AB Generic</t>
  </si>
  <si>
    <t>Is Other Drugs Generic</t>
  </si>
  <si>
    <t>20mg</t>
  </si>
  <si>
    <t>Atorvastatin</t>
  </si>
  <si>
    <t>OD</t>
  </si>
  <si>
    <t>Tablet</t>
  </si>
  <si>
    <t>Ivabradine</t>
  </si>
  <si>
    <t>5mg</t>
  </si>
  <si>
    <t>BD</t>
  </si>
  <si>
    <t>75mg</t>
  </si>
  <si>
    <t>Clopidogrel</t>
  </si>
  <si>
    <t>Furosemide</t>
  </si>
  <si>
    <t>House wife</t>
  </si>
  <si>
    <t>Vaitheeswaran Koil</t>
  </si>
  <si>
    <t>Aspirin</t>
  </si>
  <si>
    <t>Anti-Hypertensive Drug</t>
  </si>
  <si>
    <t>Anti-Diabetic Drug</t>
  </si>
  <si>
    <t>Metformin 500mg BD</t>
  </si>
  <si>
    <t>Is AH Generic</t>
  </si>
  <si>
    <t>Is AD generic</t>
  </si>
  <si>
    <t>Envas 5mg BD
Amlong 5mg BD</t>
  </si>
  <si>
    <t>Anti-Anginal</t>
  </si>
  <si>
    <t>Anti-Anginal Dose</t>
  </si>
  <si>
    <t>Anti-Anginal Frequency</t>
  </si>
  <si>
    <t>Anti-Anginal Mode</t>
  </si>
  <si>
    <t>Is AA Generic</t>
  </si>
  <si>
    <t>Iso-sorbide Dinitrate</t>
  </si>
  <si>
    <t>TDS</t>
  </si>
  <si>
    <t>Teacher</t>
  </si>
  <si>
    <t>Velangipattu, Chidambaram</t>
  </si>
  <si>
    <t>DCLD with portal hypertension</t>
  </si>
  <si>
    <t>Spironolactone</t>
  </si>
  <si>
    <t>25mg</t>
  </si>
  <si>
    <t>Lactulose Syp TDS</t>
  </si>
  <si>
    <t>Omez 20mg BD</t>
  </si>
  <si>
    <t>Business</t>
  </si>
  <si>
    <t>Sirkali</t>
  </si>
  <si>
    <t>Envas 5mg BD</t>
  </si>
  <si>
    <t>Carvedilol
Digoxin</t>
  </si>
  <si>
    <t>3.125mg
0.25mg</t>
  </si>
  <si>
    <t>BD
OD</t>
  </si>
  <si>
    <t>Tablet
Tablet</t>
  </si>
  <si>
    <t>No
Yes</t>
  </si>
  <si>
    <t>Punganoor, Sirkali</t>
  </si>
  <si>
    <t>StarpressXL 50mg OD</t>
  </si>
  <si>
    <t>Glypizide and Metformin 5mg/500mg OD</t>
  </si>
  <si>
    <t>Rosuvastatin</t>
  </si>
  <si>
    <t>Nicorandil</t>
  </si>
  <si>
    <t>Azithromycin 500mg OD</t>
  </si>
  <si>
    <t>Anti-Thyroid Drug</t>
  </si>
  <si>
    <t>Is AT Generic</t>
  </si>
  <si>
    <t>parangipettai,bhuvanagiri(tk)</t>
  </si>
  <si>
    <t>vadakukolapadi,km koil(tk)</t>
  </si>
  <si>
    <t>neyveli</t>
  </si>
  <si>
    <t>vazhuvoor,kuthalam</t>
  </si>
  <si>
    <t>Stomach carcinoma</t>
  </si>
  <si>
    <t>Envas 2.5mg BD</t>
  </si>
  <si>
    <t>Thyroxine 25mcg OD</t>
  </si>
  <si>
    <t>Thyroxine 75mcg OD</t>
  </si>
  <si>
    <t>40mg</t>
  </si>
  <si>
    <t>Digoxin</t>
  </si>
  <si>
    <t>0.25mg</t>
  </si>
  <si>
    <t>Envas 2.5mg BD
MetaprololXL 12.5mg BD</t>
  </si>
  <si>
    <t>No
No</t>
  </si>
  <si>
    <t>Torsemide</t>
  </si>
  <si>
    <t>10mg</t>
  </si>
  <si>
    <t>Glimepride 1mg BD
Metformin 500mg BD</t>
  </si>
  <si>
    <t>Metformin 500mg TDS</t>
  </si>
  <si>
    <t>Envas 5mg BD
Amlong 2.5mg BD</t>
  </si>
  <si>
    <t>Glimepride 1mg BD
Metformin 500mg TDS</t>
  </si>
  <si>
    <t>Vertin 16mg BD</t>
  </si>
  <si>
    <t>Kalikanimuttam</t>
  </si>
  <si>
    <t>Chidambaram</t>
  </si>
  <si>
    <t>Thyroxine 100mcg OD</t>
  </si>
  <si>
    <t>B-Complex</t>
  </si>
  <si>
    <t>Gemer 3mg BD
TenelectM 500mg OD</t>
  </si>
  <si>
    <t>Chettimandalam, Kumbakonam</t>
  </si>
  <si>
    <t>Envas 2.5mg BD
ProlometXL 12.5mg OD</t>
  </si>
  <si>
    <t>Metformin 500mg TDS
Inj. Regular Insulin 10U TDS
Inj. NPH 10U BD</t>
  </si>
  <si>
    <t>35mg</t>
  </si>
  <si>
    <t>Trimetazidine MR</t>
  </si>
  <si>
    <t>Mayiladuthurai</t>
  </si>
  <si>
    <t>Diagnosis</t>
  </si>
  <si>
    <t>CAD</t>
  </si>
  <si>
    <t>Breathlessness for evaluation</t>
  </si>
  <si>
    <t>PAN-40 OD</t>
  </si>
  <si>
    <t>Driver</t>
  </si>
  <si>
    <t>CAD with CKD Stage III</t>
  </si>
  <si>
    <t>Envas 2.5mg BD
MetaprololXL 12.5mg OD</t>
  </si>
  <si>
    <t>Inj. Actrapid 4U TDS</t>
  </si>
  <si>
    <t>FST Vitamin-C BD</t>
  </si>
  <si>
    <t>Alprax 0.25mg HS</t>
  </si>
  <si>
    <t>Spironolactone
Inj. Furosemide</t>
  </si>
  <si>
    <t>25mg
20mg</t>
  </si>
  <si>
    <t>BD
BD</t>
  </si>
  <si>
    <t>Tablet
IV</t>
  </si>
  <si>
    <t>Cellulitis</t>
  </si>
  <si>
    <t>Fever for Evaluation</t>
  </si>
  <si>
    <t>Tablet
Injection</t>
  </si>
  <si>
    <t>Yes
Yes</t>
  </si>
  <si>
    <t>IV</t>
  </si>
  <si>
    <t>Inj.Ceftriaxone 1g IV BD</t>
  </si>
  <si>
    <t>Inj. Rantac 50mg BD</t>
  </si>
  <si>
    <t>Rantac 150mg BD</t>
  </si>
  <si>
    <t>Tailor</t>
  </si>
  <si>
    <t>CVA</t>
  </si>
  <si>
    <t>Aspiration Pneumonitis</t>
  </si>
  <si>
    <t>Envas 2.5mg OD
Bisoprolol 2.5mg OD</t>
  </si>
  <si>
    <t>150mg</t>
  </si>
  <si>
    <t>Azithromycin 500mg OD
Cefixime 400mg BD</t>
  </si>
  <si>
    <t>PAN-40</t>
  </si>
  <si>
    <t>Other Drugs 4</t>
  </si>
  <si>
    <t>No of Generic Drugs</t>
  </si>
  <si>
    <t>No of drugs per prescription</t>
  </si>
  <si>
    <t>Bhuvanagiri</t>
  </si>
  <si>
    <t>ACS</t>
  </si>
  <si>
    <t>Alupent 10mg TDS</t>
  </si>
  <si>
    <t>PAN-40 OD
Mucainegel 5mg Syr</t>
  </si>
  <si>
    <t>Bisacodyl 5mg OD</t>
  </si>
  <si>
    <t>Other Drugs 1 - Vitamin</t>
  </si>
  <si>
    <t>Other Drugs 2 - Peptic Ulcer</t>
  </si>
  <si>
    <t>Other Drugs 3 - Laxative</t>
  </si>
  <si>
    <t>Pulmoclear BD
Montec LC OD
ATT</t>
  </si>
  <si>
    <t>Inderal 10mg BD
Livorus BD</t>
  </si>
  <si>
    <t>PAN-D
Rantac 150mg BD</t>
  </si>
  <si>
    <t>Antacid 10ml HS
Rantac 150mg BD</t>
  </si>
  <si>
    <t>Antacid 10ml TDS
Omez 20mg BD</t>
  </si>
  <si>
    <t>Montec LC OD
Para 500mg TDS</t>
  </si>
  <si>
    <t>B-Complex
Livogen</t>
  </si>
  <si>
    <t>Strocit 500mg OD
Para 650mg TDS
Cetrizime HS</t>
  </si>
  <si>
    <t>Housewife</t>
  </si>
  <si>
    <t>Cuddalore</t>
  </si>
  <si>
    <t>Andimadam</t>
  </si>
  <si>
    <t>Kothangudi</t>
  </si>
  <si>
    <t>N.Poolamedu</t>
  </si>
  <si>
    <t>Kumbakonam</t>
  </si>
  <si>
    <t>Kaatumannarkoil</t>
  </si>
  <si>
    <t>Kothmangalam</t>
  </si>
  <si>
    <t>Envas 5mg BD
Aten 25mg BD</t>
  </si>
  <si>
    <t>Anti-Platelet 2 Dose</t>
  </si>
  <si>
    <t>Anti-Platelet 2 Mode</t>
  </si>
  <si>
    <t>Anti-Platelet 2</t>
  </si>
  <si>
    <t>Anti-Platelet 2 Frequency</t>
  </si>
  <si>
    <t>Anti-Coagulant Freq</t>
  </si>
  <si>
    <t>Heparin</t>
  </si>
  <si>
    <t>5000U</t>
  </si>
  <si>
    <t>Anto-Coagulant Mode</t>
  </si>
  <si>
    <t>Injection</t>
  </si>
  <si>
    <t>Uremic Gasteritis</t>
  </si>
  <si>
    <t>Neuroglycopenia</t>
  </si>
  <si>
    <t>Envas 2.5mg OD</t>
  </si>
  <si>
    <t>Alcoholic</t>
  </si>
  <si>
    <t>Dilated Cardiomyopathy</t>
  </si>
  <si>
    <t>Spironolactone and Furosemide</t>
  </si>
  <si>
    <t>50mg</t>
  </si>
  <si>
    <t>Sucrafil 5ml TDS</t>
  </si>
  <si>
    <t>Post-Covid</t>
  </si>
  <si>
    <t>Cardioembolic Stroke</t>
  </si>
  <si>
    <t>Warfarin
Heparin</t>
  </si>
  <si>
    <t>5mg
5000U</t>
  </si>
  <si>
    <t>OD
IV</t>
  </si>
  <si>
    <t>Inj.Ceftriaxone 1g IV BD
Inj.Metrogyl 500g IV TDS</t>
  </si>
  <si>
    <t>Inj. PAN-40 IV</t>
  </si>
  <si>
    <t>AscorilLS 5ml BD
Montec LC OD 
NEB
Pulmoclear BD</t>
  </si>
  <si>
    <t>Shopkeeper</t>
  </si>
  <si>
    <t>Para 500mg BD
Tab.CPM OD</t>
  </si>
  <si>
    <t>Watchman</t>
  </si>
  <si>
    <t>Colon Carcinoma</t>
  </si>
  <si>
    <t>Doxofylline 200mg BD</t>
  </si>
  <si>
    <t>B-Complex
Calcium OD</t>
  </si>
  <si>
    <t>Retired</t>
  </si>
  <si>
    <t>Giddiness for evaluation</t>
  </si>
  <si>
    <t>Envas 2.5mg BD
Aten 25mg OD</t>
  </si>
  <si>
    <t>Hysrectomy</t>
  </si>
  <si>
    <t>Office Assistant</t>
  </si>
  <si>
    <t>Envas 2.5mg BD
Aten 25mg BD</t>
  </si>
  <si>
    <t>Tab.CPM OD</t>
  </si>
  <si>
    <t>Worker</t>
  </si>
  <si>
    <t>MetaprololXL 12.5mg BD</t>
  </si>
  <si>
    <t>Inj. Actrapid 6U OD</t>
  </si>
  <si>
    <t>Inj.Enoxaparin</t>
  </si>
  <si>
    <t>SC</t>
  </si>
  <si>
    <t>Inj. Pan-40 IV BD</t>
  </si>
  <si>
    <t>CremaffinPlus Syp HS</t>
  </si>
  <si>
    <t>km koil</t>
  </si>
  <si>
    <t>lalpet</t>
  </si>
  <si>
    <t>worker</t>
  </si>
  <si>
    <t>srimushnam</t>
  </si>
  <si>
    <t>agragrampadi</t>
  </si>
  <si>
    <t>sengamedu</t>
  </si>
  <si>
    <t>podipallam</t>
  </si>
  <si>
    <t>poolapadi</t>
  </si>
  <si>
    <t>vannakudi</t>
  </si>
  <si>
    <t>psoriasis</t>
  </si>
  <si>
    <t>yes</t>
  </si>
  <si>
    <t>carcinoma-buccal mucosa</t>
  </si>
  <si>
    <t>Acute gastritis</t>
  </si>
  <si>
    <t>Inguinal hernia</t>
  </si>
  <si>
    <t>Envas 2.5mg OD
MetaprololXL 12.5mg OD</t>
  </si>
  <si>
    <t>Alprax 0.25mg HS
Prednisolone 20mg BD</t>
  </si>
  <si>
    <t>Glimipride 2mg OD
Metformin 500mg OD
Voglibose 0.3mg BD
Pioglitazone 15mg BD</t>
  </si>
  <si>
    <t>Nitroglycerine</t>
  </si>
  <si>
    <t>2.6mg</t>
  </si>
  <si>
    <t>Glimipride 2mg BD
Metformin 500mg BD</t>
  </si>
  <si>
    <t>Inj. Pan-40 IV BD
Sucrafil 5ml TDS</t>
  </si>
  <si>
    <t>Emeset 1gm IV BD</t>
  </si>
  <si>
    <t xml:space="preserve">Inj.Actrapid 8-8-6U
Inj.Monotard 0-0-4U
</t>
  </si>
  <si>
    <t>Trimetazidine</t>
  </si>
  <si>
    <t>Emeset 1gm IV BD
Clonazepam 0.5mg HS</t>
  </si>
  <si>
    <t>Inj. Pan-40 IV BD
Razo-D OD</t>
  </si>
  <si>
    <t>Voglibose 0.3mg OD
Glimipride 1mg OD
Metformin 500mg OD</t>
  </si>
  <si>
    <t>Carvedilol</t>
  </si>
  <si>
    <t>3.125mg</t>
  </si>
  <si>
    <t>Vertin 16mg OD</t>
  </si>
  <si>
    <t>Amlong 5mg OD
Telmisartan 40mg OD</t>
  </si>
  <si>
    <t>Envas 2.5mg BD
Metaprolol 12.5mg OD</t>
  </si>
  <si>
    <t>Dulcolex 5mg HS</t>
  </si>
  <si>
    <t>Rantac 150mg BD
Antacid Syp 10ml</t>
  </si>
  <si>
    <t>Glimipride 1mg BD
Metformin 500mg BD</t>
  </si>
  <si>
    <t>Voglibose 0.3mg OD
Glimipride 1mg BD
Metformin 500mg BD</t>
  </si>
  <si>
    <t>Envas 5mg BD
Amlong 5mg BD
Metaprolol 25mg BD</t>
  </si>
  <si>
    <t>No
No
Yes</t>
  </si>
  <si>
    <t>No
No
No</t>
  </si>
  <si>
    <t>Amlong 5mg OD
Telmisartan 40mg OD
Hydrochlorthiazide 12.5mg OD</t>
  </si>
  <si>
    <t>Glipizide 5mg OD
Metformin 500mg OD</t>
  </si>
  <si>
    <t>Inj. Pan-40 IV OD</t>
  </si>
  <si>
    <t>Clonazepam 0.5mg HS</t>
  </si>
  <si>
    <t>kumaratchi</t>
  </si>
  <si>
    <t>Alcoholic, Smoker</t>
  </si>
  <si>
    <t xml:space="preserve">Inj.Actrapid 8-8-8U
Inj.Monotard 8-0-8U
</t>
  </si>
  <si>
    <t>Emeset 4gm IV BD
Clonazepam 0.5mg HS</t>
  </si>
  <si>
    <t>Envas 5mg OD
MetaprololXL 12.5mg OD</t>
  </si>
  <si>
    <t>Envas 5mg OD
MetaprololXL 12.5mg OD
Clinidipine 5mg BD</t>
  </si>
  <si>
    <t>Alprax 0.5mg HS</t>
  </si>
  <si>
    <t>100mg in 250ml NS @ 8 drops/minute</t>
  </si>
  <si>
    <t>Anaemia</t>
  </si>
  <si>
    <t>Glibencamide 5mg BD
Metformin 500mg BD</t>
  </si>
  <si>
    <t>FST
B-Complex</t>
  </si>
  <si>
    <t>Inj.Vitofol IV OD</t>
  </si>
  <si>
    <t>COPD</t>
  </si>
  <si>
    <t>Azithromycin 500 mg OD
Inj.Piptaz 2.25g IV TDS</t>
  </si>
  <si>
    <t>B-Complex
Vitamin C
Zinc</t>
  </si>
  <si>
    <t>Pulmoclear BD
NEB</t>
  </si>
  <si>
    <t>Electrician</t>
  </si>
  <si>
    <t>Hypoglyemia</t>
  </si>
  <si>
    <t>Envas 2.5mg OD
Prolomet 25mg OD</t>
  </si>
  <si>
    <t>Zolpidem 5mg HS</t>
  </si>
  <si>
    <t>Plumber</t>
  </si>
  <si>
    <t>Amlong 5mg BD
Telmisartan 40mg BD</t>
  </si>
  <si>
    <t>Glimipride 2mg BD
Metformin 1000mg BD
Voglibose 0.3mg OD
Inj.Novamix 10U BD</t>
  </si>
  <si>
    <t>No
No
No
No</t>
  </si>
  <si>
    <t>ClopsES Half Tab</t>
  </si>
  <si>
    <t>Vadalur</t>
  </si>
  <si>
    <t>NSTEMI</t>
  </si>
  <si>
    <t>Inj. Pan-40 IV BD
Sucrafil-O 10ml TDS</t>
  </si>
  <si>
    <t>Emeset 4gm IV TDS
Alprax 0.5mg HS
Inj. Iron Sucrose 100mg IV in 100 ml NS</t>
  </si>
  <si>
    <t>TB</t>
  </si>
  <si>
    <t>Envas 2.5mg OD
ProlometXL 50mg OD</t>
  </si>
  <si>
    <t>Dapaglifozin 5mg BD
Inj.Actrapid 12-12-12U
Inj.Monotard 14-0-12U</t>
  </si>
  <si>
    <t>Yes
No
No</t>
  </si>
  <si>
    <t>Furosemide
Spironolactone</t>
  </si>
  <si>
    <t>40mg
25mg</t>
  </si>
  <si>
    <t>Thitakudi</t>
  </si>
  <si>
    <t>uthamachozamangalam</t>
  </si>
  <si>
    <t>varaoorpettai</t>
  </si>
  <si>
    <t>katcherimedu</t>
  </si>
  <si>
    <t>muzhukuthurai</t>
  </si>
  <si>
    <t>clerk</t>
  </si>
  <si>
    <t>pondicherry</t>
  </si>
  <si>
    <t>sivapuri</t>
  </si>
  <si>
    <t>Glimipride 1mg BD
Metformin 500mg TDS</t>
  </si>
  <si>
    <t xml:space="preserve">Envas 2.5mg OD
MetaprololXL 12.5mg OD
Amlong 2.5mg BD </t>
  </si>
  <si>
    <t>B-complex</t>
  </si>
  <si>
    <t>Envas 5mg BD
MetaprololXL 12.5mg OD</t>
  </si>
  <si>
    <t xml:space="preserve">GalvasM 50/500 BD
Dapaglifozin 10mg OD
Amaryl 2mg </t>
  </si>
  <si>
    <t>No
Yes 
No</t>
  </si>
  <si>
    <t>Zayo
Trimetazidine</t>
  </si>
  <si>
    <t>25mg
35mg</t>
  </si>
  <si>
    <t>Livogen OD</t>
  </si>
  <si>
    <t>Inj.Monotard 10-0-10U</t>
  </si>
  <si>
    <t>Rantac 50mg IV BD</t>
  </si>
  <si>
    <t>Diazepam 2.5mg HS</t>
  </si>
  <si>
    <t>Telmisartan 40mg BD
Amlong 5mg OD</t>
  </si>
  <si>
    <t>student</t>
  </si>
  <si>
    <t>kurinjipadi</t>
  </si>
  <si>
    <t>Inj.Actrapid 10-10-10U
Inj.Monotard 10-0-10U</t>
  </si>
  <si>
    <t>Inj.Cefaperoxone 1g IV BD</t>
  </si>
  <si>
    <t>Clonazepam 0.25mg HS
Inj. Ondansetron 4mg IV OD</t>
  </si>
  <si>
    <t>Atorvastatin
Fenofibrate</t>
  </si>
  <si>
    <t>10mg
145mg</t>
  </si>
  <si>
    <t>Alprax 0.5mg HS
Inj. Ondansetron 4mg IV BD</t>
  </si>
  <si>
    <t>Ranolazine</t>
  </si>
  <si>
    <t>500mg</t>
  </si>
  <si>
    <t>Rabeprazole 20mg OD</t>
  </si>
  <si>
    <t>Envas 2.5mg OD
Metaprolol 12.5mg OD</t>
  </si>
  <si>
    <t>Inj.Actrapid 4-4-4U
Inj.Monotard 6-0-6U</t>
  </si>
  <si>
    <t>Injection
Tablet</t>
  </si>
  <si>
    <t>AGE</t>
  </si>
  <si>
    <t>Envas 2.5mg OD
Prolomet 12.5mg OD</t>
  </si>
  <si>
    <t>Tab.Metro 400mg TDS
Tab.Cipro 500mg BD</t>
  </si>
  <si>
    <t>URI</t>
  </si>
  <si>
    <t>Envas 5mg OD</t>
  </si>
  <si>
    <t>Cap.Amox 500mg TDS</t>
  </si>
  <si>
    <t>Pulmoclear BD
Montec LC OD
Paracetamol 500mg OD
Diazepam 5mg HS</t>
  </si>
  <si>
    <t>DKA (reverted)</t>
  </si>
  <si>
    <t>UTI</t>
  </si>
  <si>
    <t>Inj.Actrapid 10-10-10U
Inj.Monotard 14-0-14U</t>
  </si>
  <si>
    <t>Tab.Nitrofurantoin 100mg BD
Inj.Ceftriaxone 1g IV BD</t>
  </si>
  <si>
    <t>Syp.Citralka HS</t>
  </si>
  <si>
    <t>reddiyoor</t>
  </si>
  <si>
    <t>pallipadai</t>
  </si>
  <si>
    <t>chief pharmacist</t>
  </si>
  <si>
    <t>thiruvidaimaruthoor</t>
  </si>
  <si>
    <t>pazhaiyanalloor</t>
  </si>
  <si>
    <t>IT engineer</t>
  </si>
  <si>
    <t>virudhachalam</t>
  </si>
  <si>
    <t>virudhasalai</t>
  </si>
  <si>
    <t>radhavilagam</t>
  </si>
  <si>
    <t>c-veerasozhagan</t>
  </si>
  <si>
    <t>melmaiyanur</t>
  </si>
  <si>
    <t>mechanic</t>
  </si>
  <si>
    <t>thirupangoor</t>
  </si>
  <si>
    <t>kollidam</t>
  </si>
  <si>
    <t>ex-serviceman</t>
  </si>
  <si>
    <t>puthur</t>
  </si>
  <si>
    <t>thirumullaivasal</t>
  </si>
  <si>
    <t>sathiram</t>
  </si>
  <si>
    <t>orathoor</t>
  </si>
  <si>
    <t>melbhuvanagiri</t>
  </si>
  <si>
    <t>pulomary edema(reverted)</t>
  </si>
  <si>
    <t>foot ulcer</t>
  </si>
  <si>
    <t>Inj.Thiamine 100mg IM OD</t>
  </si>
  <si>
    <t>Inj. Ondansetron 4mg IV BD</t>
  </si>
  <si>
    <t>Tab.Amitryptalline 10mg HS</t>
  </si>
  <si>
    <t>Tab.Valsartan 20mg BD</t>
  </si>
  <si>
    <t>Inj.Actrapid 4U STAT</t>
  </si>
  <si>
    <t>Trimetazidine
Nicorandil</t>
  </si>
  <si>
    <t>45mg
5mg</t>
  </si>
  <si>
    <t>Montec LC OD
Ascoril Syp 5ml BD</t>
  </si>
  <si>
    <t>Envas 2.5mg OD
ProlometXL 12.5mg OD</t>
  </si>
  <si>
    <t>Telmisartan 40mg OD</t>
  </si>
  <si>
    <t>Inj.Actrapid 6-6-4U</t>
  </si>
  <si>
    <t>T.Amiodarone 200mg OD</t>
  </si>
  <si>
    <t>Envas 5mg BD
Amlodipine 5mg BD</t>
  </si>
  <si>
    <t>no</t>
  </si>
  <si>
    <t>Digoxin
Carvedilol</t>
  </si>
  <si>
    <t>0.25mg
3.125mg</t>
  </si>
  <si>
    <t>OD
OD</t>
  </si>
  <si>
    <t>Yes
No</t>
  </si>
  <si>
    <t>Diazepam 5mg HS</t>
  </si>
  <si>
    <t>Inj.Actrapid 14-12-10U
Inj.Monotard 08-0-06U</t>
  </si>
  <si>
    <t>Inj. Pan-40 IV OD
syp mucaine gel 5ml TDS</t>
  </si>
  <si>
    <t>inj.hydrocortisone 100mg IV BD
inj. 3%nacl 100ml IV
inj kcl 4 meq in 500ml NS IV
T.Montec LC OD
T.Pulmoclear BD</t>
  </si>
  <si>
    <t>Inj.Actrapid 12-12-0U
Inj.Monotard 14-0-14U</t>
  </si>
  <si>
    <t>Spironolactone
Torsemide</t>
  </si>
  <si>
    <t>50mg
10mg</t>
  </si>
  <si>
    <t>Inj.Ceftriaxone 1g IV BD
norfloxin 400mg BD</t>
  </si>
  <si>
    <t>B-Complex
Vitamin C
FST</t>
  </si>
  <si>
    <t>inj hemfer 1 amp in 100ml NS IV</t>
  </si>
  <si>
    <t>T.Telmisartan 40mg OD
T.Metoprolol 50mg OD</t>
  </si>
  <si>
    <t>NEB</t>
  </si>
  <si>
    <t>Dapaglifozin 5mg OD</t>
  </si>
  <si>
    <t>Nebivolol 2.5mg BD</t>
  </si>
  <si>
    <t>Diazepam 5mg HS
Inj. Ondansetron 4mg IV BD</t>
  </si>
  <si>
    <t>Envas 5mg BD
MetaprololXL 12.5mg BD</t>
  </si>
  <si>
    <t>Pleural effusion, Anaemia</t>
  </si>
  <si>
    <t>LRTI</t>
  </si>
  <si>
    <t>Inj.Actrapid 4U</t>
  </si>
  <si>
    <t>Inj.Ceftriaxone 1g IV BD
Azithromycin 500 mg OD</t>
  </si>
  <si>
    <t>T.Montec LC OD
T.Pulmoclear BD
NEB
Ascoril Syp 5ml BD</t>
  </si>
  <si>
    <t>Umblical Hernia</t>
  </si>
  <si>
    <t>Tab.Drotin 40mg BD</t>
  </si>
  <si>
    <t>STEMI</t>
  </si>
  <si>
    <t>Dyslipidemia</t>
  </si>
  <si>
    <t>CVA,Epilepsy</t>
  </si>
  <si>
    <t>smoker,varicocele,elephantiasis</t>
  </si>
  <si>
    <t>RTA with fracture</t>
  </si>
  <si>
    <t>Epistaxis fpr evaluation</t>
  </si>
  <si>
    <t>AKI</t>
  </si>
  <si>
    <t>Unstable Angina</t>
  </si>
  <si>
    <t>Inj.Actrapid 12-12-10U
Inj.Monotard 12-0-12U</t>
  </si>
  <si>
    <t>Clonazepam 0.25mg HS
Inj. Ondansetron 4mg IV BD</t>
  </si>
  <si>
    <t>Count of S.No</t>
  </si>
  <si>
    <t>Count of Kidney disease</t>
  </si>
  <si>
    <t>Count of Others</t>
  </si>
  <si>
    <t>Count</t>
  </si>
  <si>
    <t>Heart Disease</t>
  </si>
  <si>
    <t>Hypertension</t>
  </si>
  <si>
    <t>Diabetes</t>
  </si>
  <si>
    <t>Disease Type</t>
  </si>
  <si>
    <t>T.Telmisartan 40mg OD</t>
  </si>
  <si>
    <t>Escitalopram 10mg
clonazepam 0.5mg</t>
  </si>
  <si>
    <t>Inj.Actrapid 8-8-8U
Inj.Monotard 8-0-8U</t>
  </si>
  <si>
    <t>Inj.PIPTAZ 4.5gm IV TDS</t>
  </si>
  <si>
    <t>Inj.Actrapid 6-6-6U
Inj.Monotard 6-0-6U</t>
  </si>
  <si>
    <t>Clonazepam 0.25mg HS</t>
  </si>
  <si>
    <t>Inj.Actrapid 6-6-4U
Inj.Monotard 6-0-4U</t>
  </si>
  <si>
    <t>Inj. Pan-40 IV OD
syp sucrafil 1oml TDS</t>
  </si>
  <si>
    <t>T.Telmisartan 80mg OD
MetaprololXL 12.5mg OD
T.Nicardia retard 5mg BD</t>
  </si>
  <si>
    <t>Clonazepam 0.5mg HS
Syp KCL 10ml in 1 glass of water OD</t>
  </si>
  <si>
    <t>T.Amlodipine 5mg BD</t>
  </si>
  <si>
    <t>T.Omez 20mg BD</t>
  </si>
  <si>
    <t>Vitamin C
FST</t>
  </si>
  <si>
    <t>Inj.Actrapid 8-8-8U</t>
  </si>
  <si>
    <t xml:space="preserve">Vitamin C
FST
T.Calcium </t>
  </si>
  <si>
    <t>Alprax 0.25mg HS
T.Cyclopam OD
Syp.Aptimest 10ml BD</t>
  </si>
  <si>
    <t>T.Deriphylline BD</t>
  </si>
  <si>
    <t>Iso-sorbide Mononitrate</t>
  </si>
  <si>
    <t>Tab.Nitrofurantoin 100mg BD</t>
  </si>
  <si>
    <t>Syp KCl</t>
  </si>
  <si>
    <t>Envas 2.5mg BD
T.Metoprolol 25mg OD</t>
  </si>
  <si>
    <t xml:space="preserve">T.Nicorandil </t>
  </si>
  <si>
    <t>ProlometXL 12.5mg OD</t>
  </si>
  <si>
    <t>Alprax 0.25mg HS
T.Paracetamol 500mg OD</t>
  </si>
  <si>
    <t>Inj.Actrapid 14-14-14U
Inj.Monotard 16-0-14U
T.Glimipride 1mg OD
T.Metformin 500mg OD</t>
  </si>
  <si>
    <t>Inj.Actrapid 14-8-8U
Inj.Monotard 12-0-12U</t>
  </si>
  <si>
    <t xml:space="preserve">Vitamin C
FST
B-Complex
</t>
  </si>
  <si>
    <t>T.Sodium valproate 200mg BD
T.Baclofen 10mg BD</t>
  </si>
  <si>
    <t>T.Glimipride 2mg BD
T.Metformin 500mg BD</t>
  </si>
  <si>
    <t>Inj.Diclo 2cc IM BD</t>
  </si>
  <si>
    <t xml:space="preserve">Inj.H.Isophane 20-0-15U
T.Vildagliptine 0.3mg OD
</t>
  </si>
  <si>
    <t>Inj.Cefixime 1.5gm IV BD
Inj.Metro 500mg IV TDS</t>
  </si>
  <si>
    <t xml:space="preserve">Vitamin C
B-Complex
</t>
  </si>
  <si>
    <t>Inj.Diclo 2cc IM BD
Liquid paraffin for L/A
Clonate ointment for L/A
Zolfar lotion for L/A</t>
  </si>
  <si>
    <t>Inj. Ondansetron 4mg IV BD
Alprax 0.25mg HS
NEB</t>
  </si>
  <si>
    <t>Envas 2.5mg BD
Prolomet 12.5mg OD</t>
  </si>
  <si>
    <t>Thyroxine 50mcg OD</t>
  </si>
  <si>
    <t>Inj.Metoclopramide 1 amp IM TDS
Inj.Thiamine 100mg IV OD
C.Bifilac TDS</t>
  </si>
  <si>
    <t>T.Montec LC OD
T.Pulmoclear BD
NEB
T.Liv 52 BD</t>
  </si>
  <si>
    <t>Envas 5mg BD
Clinidipine 5mg BD</t>
  </si>
  <si>
    <t>T.Trapic 500mg BD</t>
  </si>
  <si>
    <t>Syp liquid paraffin 15ml HS</t>
  </si>
  <si>
    <t>Diazepam 0.25mg HS
CPM HS
Inj. Ondansetron 4mg IV OD</t>
  </si>
  <si>
    <t>Inj. Ondansetron 4mg IV BD
Alprax 0.25mg HS</t>
  </si>
  <si>
    <t>Envas 2.5mg BD
T.Metoprolol 25mg OD
T.Amlong 5mg BD</t>
  </si>
  <si>
    <t>Inj.PIPTAZ 2.25gm IV TDS</t>
  </si>
  <si>
    <t>FST
FA</t>
  </si>
  <si>
    <t xml:space="preserve">IV NS
T.Para 500mg TDS
</t>
  </si>
  <si>
    <t>T.Losartan 50mg BD
T.MetoprololXL 12.5mg OD
T.Amlong 5mg BD</t>
  </si>
  <si>
    <t>Inj.Cipro 200mg IV BD
Inj.Metro 500mg IV TDS</t>
  </si>
  <si>
    <t xml:space="preserve">IV NS
C.Bifilac TDS
</t>
  </si>
  <si>
    <t>T.Nicardia retard 5mg OD</t>
  </si>
  <si>
    <t>T.Glimipride 1mg BD
T.Metformin 500mg BD</t>
  </si>
  <si>
    <t>Inj.Strocit IM OD</t>
  </si>
  <si>
    <t>Other Diseases</t>
  </si>
  <si>
    <t>Generic Drug Distribution</t>
  </si>
  <si>
    <t>Generic Drug Count</t>
  </si>
  <si>
    <t>Non-Generic Drug count</t>
  </si>
  <si>
    <t>Total</t>
  </si>
  <si>
    <t>Percentage</t>
  </si>
  <si>
    <t>(blank)</t>
  </si>
  <si>
    <t>Count of Antibiotics</t>
  </si>
  <si>
    <t>Anti-Diabetic</t>
  </si>
  <si>
    <t>Other Drugs</t>
  </si>
  <si>
    <t>H2 Antagonist,PPI</t>
  </si>
  <si>
    <t>Drug</t>
  </si>
  <si>
    <t>T.Gliclazide 2mg BD
T.Metformin 500mg BD</t>
  </si>
  <si>
    <t>Income</t>
  </si>
  <si>
    <t>Education</t>
  </si>
  <si>
    <t>Middle school</t>
  </si>
  <si>
    <t>Graduate</t>
  </si>
  <si>
    <t>Diploma</t>
  </si>
  <si>
    <t>High school</t>
  </si>
  <si>
    <t>Illiterate</t>
  </si>
  <si>
    <t>primary school</t>
  </si>
  <si>
    <t>professional degree</t>
  </si>
  <si>
    <t>upper middle</t>
  </si>
  <si>
    <t>lower middle</t>
  </si>
  <si>
    <t>upper class</t>
  </si>
  <si>
    <t>No of drugs from national essential drug list</t>
  </si>
  <si>
    <t>no of drug free of cost</t>
  </si>
  <si>
    <t>no of drugs at cost</t>
  </si>
  <si>
    <t>B-Complex
Neuroprime PG</t>
  </si>
  <si>
    <t>Socio</t>
  </si>
  <si>
    <t>Upper Class</t>
  </si>
  <si>
    <t>Upper Middle</t>
  </si>
  <si>
    <t>Lower Middle</t>
  </si>
  <si>
    <t>Kidney Failure</t>
  </si>
  <si>
    <t>Others (COPD,Anaemia, PTB)</t>
  </si>
  <si>
    <t>Hypothyroid</t>
  </si>
  <si>
    <t>Count of Anti-Anginal Dose</t>
  </si>
  <si>
    <t>Column Labels</t>
  </si>
  <si>
    <t>Dose (in mg)</t>
  </si>
  <si>
    <t>Per day for BD</t>
  </si>
  <si>
    <t>Per day for TDS</t>
  </si>
  <si>
    <t>Total Dosage</t>
  </si>
  <si>
    <t>Total Encounters</t>
  </si>
  <si>
    <t>tot mg</t>
  </si>
  <si>
    <t>PDD</t>
  </si>
  <si>
    <t>Iso sorbide Di nitrate</t>
  </si>
  <si>
    <t>Iso sorbide Mono nitrate</t>
  </si>
  <si>
    <t>Enoxaparin</t>
  </si>
  <si>
    <t>Warfarin</t>
  </si>
  <si>
    <t>Count of Anti-Platelet Dose</t>
  </si>
  <si>
    <t>Fenofibrate</t>
  </si>
  <si>
    <t>Count of Anti-Coagulant Dose</t>
  </si>
  <si>
    <t>Count of Hypo-Lipidemic Dose</t>
  </si>
  <si>
    <t>Envas 2.5mg OD
MetaprololXL 12.5mg OD
Amlong 2.5mg BD</t>
  </si>
  <si>
    <t>Count of Anti-Hypertensive Drug</t>
  </si>
  <si>
    <t>Envas</t>
  </si>
  <si>
    <t>Metaprolol</t>
  </si>
  <si>
    <t>Amlong</t>
  </si>
  <si>
    <t>Atenolol</t>
  </si>
  <si>
    <t>Cilnidipine 10mg
Telmisartan 40mg OD</t>
  </si>
  <si>
    <t>Telmisartan</t>
  </si>
  <si>
    <t>GalvasM 50/500 BD
Dapaglifozin 10mg OD
Amaryl 2mg</t>
  </si>
  <si>
    <t>Inj.Actrapid 8-8-6U
Inj.Monotard 0-0-4U</t>
  </si>
  <si>
    <t>Inj.H.Isophane 20-0-15U
T.Vildagliptine 0.3mg OD</t>
  </si>
  <si>
    <t>Count of Anti-Diabetic Drug</t>
  </si>
  <si>
    <t>Metformin</t>
  </si>
  <si>
    <t>Metformin 500mg BD
Glimepride 1mg OD</t>
  </si>
  <si>
    <t>Glimepiride</t>
  </si>
  <si>
    <t>Count of Diuretics Dose</t>
  </si>
  <si>
    <t>Azithromycin</t>
  </si>
  <si>
    <t>Cefixime</t>
  </si>
  <si>
    <t>Cefaperoxone</t>
  </si>
  <si>
    <t>Ceftriaxone</t>
  </si>
  <si>
    <t>Norfloxin</t>
  </si>
  <si>
    <t>Ciprofloxin</t>
  </si>
  <si>
    <t>Nitrofurantoin</t>
  </si>
  <si>
    <t>Piperacillin + Tazobactam</t>
  </si>
  <si>
    <t>Metronidazole</t>
  </si>
  <si>
    <t>Amoxicillin</t>
  </si>
  <si>
    <t>Furosemide Inj</t>
  </si>
  <si>
    <t>Furosemide Tab</t>
  </si>
  <si>
    <t>T.Nicorandil</t>
  </si>
  <si>
    <t>0.125</t>
  </si>
  <si>
    <t>Count of Heart Failure Drug Frequency</t>
  </si>
  <si>
    <t>DRUGS</t>
  </si>
  <si>
    <t>NO OF ENCOUNTERS</t>
  </si>
  <si>
    <t>Vitamin B with Ca, vit C</t>
  </si>
  <si>
    <t>Ranitidine with antacid</t>
  </si>
  <si>
    <t>pantoprazole</t>
  </si>
  <si>
    <t>Cremaffin syrup</t>
  </si>
  <si>
    <t>Dulcolax</t>
  </si>
  <si>
    <t>alprazolam</t>
  </si>
  <si>
    <t>clonazepam</t>
  </si>
  <si>
    <t>Montec lc</t>
  </si>
  <si>
    <t>asthma + hypertension</t>
  </si>
  <si>
    <t>asthma alone</t>
  </si>
  <si>
    <t>S.NO</t>
  </si>
  <si>
    <t>NO OF ENCOUNTERS IN EACH RANGE</t>
  </si>
  <si>
    <t>TOTAL NO OF PERSONS</t>
  </si>
  <si>
    <t>ENCOUNTERED</t>
  </si>
  <si>
    <t>PERCENTAGE OF ENCOUNTERS</t>
  </si>
  <si>
    <t>CHI-SQUARE TEST</t>
  </si>
  <si>
    <t>Count of No of drugs per prescription</t>
  </si>
  <si>
    <t>NO OF DRUGS PER PRESCRIPTION</t>
  </si>
  <si>
    <t>Is all drugs in prescription generic</t>
  </si>
  <si>
    <t/>
  </si>
  <si>
    <t>Vitamin C
B-Complex</t>
  </si>
  <si>
    <t>Vitamin C
FST
B-Complex</t>
  </si>
  <si>
    <t>Vitamin C
FST
T.Calcium</t>
  </si>
  <si>
    <t>Count of Other Drugs 1 - Vitamin</t>
  </si>
  <si>
    <t>Count of Other Drugs 2 - Peptic Ulcer</t>
  </si>
  <si>
    <t>Count of Other Drugs 3 - Laxative</t>
  </si>
  <si>
    <t>IV NS
C.Bifilac TDS</t>
  </si>
  <si>
    <t>IV NS
T.Para 500mg TDS</t>
  </si>
  <si>
    <t>Count of Other Drugs 4</t>
  </si>
  <si>
    <t>Miscellaneous Drugs</t>
  </si>
  <si>
    <t>Vitamins (B-Complex, Calcium, FST, Vitamin C)</t>
  </si>
  <si>
    <t>Proton pump Inhibitors</t>
  </si>
  <si>
    <t>H2 Blockers</t>
  </si>
  <si>
    <t>Antacid</t>
  </si>
  <si>
    <t>Laxatives (Lactulose, Bisacodyl, Liquid Paraffin, Milk of Magnesia)</t>
  </si>
  <si>
    <t>Benzodiazepines</t>
  </si>
  <si>
    <t>NSAIDS</t>
  </si>
  <si>
    <r>
      <t>5-HT</t>
    </r>
    <r>
      <rPr>
        <vertAlign val="subscript"/>
        <sz val="11"/>
        <color theme="1"/>
        <rFont val="Calibri"/>
        <family val="2"/>
        <scheme val="minor"/>
      </rPr>
      <t xml:space="preserve">3 </t>
    </r>
    <r>
      <rPr>
        <sz val="11"/>
        <color theme="1"/>
        <rFont val="Calibri"/>
        <family val="2"/>
        <scheme val="minor"/>
      </rPr>
      <t>Antagonist</t>
    </r>
  </si>
  <si>
    <t>Anti-Histamine</t>
  </si>
  <si>
    <t>Thyroxine</t>
  </si>
  <si>
    <t>PAN</t>
  </si>
  <si>
    <t>OMEZ</t>
  </si>
  <si>
    <t>Rantac</t>
  </si>
  <si>
    <t>Sucrafil</t>
  </si>
  <si>
    <t xml:space="preserve">Laxative </t>
  </si>
  <si>
    <t>Alprax</t>
  </si>
  <si>
    <t>zepam</t>
  </si>
  <si>
    <t>Ondansetron</t>
  </si>
  <si>
    <t>Para</t>
  </si>
  <si>
    <t>Diclo</t>
  </si>
  <si>
    <t>Montec LC</t>
  </si>
  <si>
    <t>Pulmoclear</t>
  </si>
  <si>
    <t>Bronchodilators</t>
  </si>
  <si>
    <t>Percent</t>
  </si>
  <si>
    <t>No of Patients (n=151)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</si>
</sst>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8"/>
      <name val="Calibri"/>
      <family val="2"/>
      <scheme val="minor"/>
    </font>
    <font>
      <b/>
      <sz val="20"/>
      <color theme="1"/>
      <name val="Calibri"/>
      <family val="2"/>
      <scheme val="minor"/>
    </font>
    <font>
      <sz val="20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color rgb="FF000000"/>
      <name val="Calibri"/>
      <family val="2"/>
      <scheme val="minor"/>
    </font>
    <font>
      <vertAlign val="subscript"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</fills>
  <borders count="2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 style="thin">
        <color rgb="FF999999"/>
      </right>
      <top style="thin">
        <color indexed="65"/>
      </top>
      <bottom style="thin">
        <color rgb="FF999999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</borders>
  <cellStyleXfs count="1">
    <xf numFmtId="0" fontId="0" fillId="0" borderId="0"/>
  </cellStyleXfs>
  <cellXfs count="67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1" xfId="0" applyBorder="1"/>
    <xf numFmtId="0" fontId="1" fillId="0" borderId="0" xfId="0" applyFont="1"/>
    <xf numFmtId="0" fontId="0" fillId="0" borderId="2" xfId="0" applyBorder="1"/>
    <xf numFmtId="0" fontId="0" fillId="0" borderId="3" xfId="0" applyBorder="1"/>
    <xf numFmtId="0" fontId="1" fillId="0" borderId="6" xfId="0" applyFont="1" applyBorder="1"/>
    <xf numFmtId="0" fontId="0" fillId="0" borderId="7" xfId="0" applyBorder="1"/>
    <xf numFmtId="0" fontId="0" fillId="0" borderId="8" xfId="0" applyBorder="1"/>
    <xf numFmtId="0" fontId="0" fillId="0" borderId="1" xfId="0" quotePrefix="1" applyBorder="1"/>
    <xf numFmtId="0" fontId="2" fillId="2" borderId="1" xfId="0" applyFont="1" applyFill="1" applyBorder="1"/>
    <xf numFmtId="0" fontId="0" fillId="3" borderId="1" xfId="0" applyFont="1" applyFill="1" applyBorder="1"/>
    <xf numFmtId="0" fontId="0" fillId="0" borderId="1" xfId="0" applyFont="1" applyBorder="1"/>
    <xf numFmtId="0" fontId="2" fillId="2" borderId="9" xfId="0" applyFont="1" applyFill="1" applyBorder="1"/>
    <xf numFmtId="0" fontId="0" fillId="0" borderId="3" xfId="0" applyBorder="1" applyAlignment="1">
      <alignment wrapText="1"/>
    </xf>
    <xf numFmtId="0" fontId="0" fillId="0" borderId="6" xfId="0" applyBorder="1"/>
    <xf numFmtId="0" fontId="0" fillId="0" borderId="3" xfId="0" applyFont="1" applyBorder="1"/>
    <xf numFmtId="0" fontId="0" fillId="0" borderId="3" xfId="0" applyFont="1" applyBorder="1" applyAlignment="1">
      <alignment wrapText="1"/>
    </xf>
    <xf numFmtId="0" fontId="1" fillId="0" borderId="1" xfId="0" applyFont="1" applyBorder="1"/>
    <xf numFmtId="2" fontId="0" fillId="0" borderId="1" xfId="0" applyNumberFormat="1" applyBorder="1"/>
    <xf numFmtId="3" fontId="0" fillId="0" borderId="1" xfId="0" applyNumberFormat="1" applyBorder="1"/>
    <xf numFmtId="3" fontId="0" fillId="0" borderId="7" xfId="0" applyNumberFormat="1" applyBorder="1"/>
    <xf numFmtId="0" fontId="1" fillId="0" borderId="4" xfId="0" applyFont="1" applyBorder="1" applyAlignment="1">
      <alignment wrapText="1"/>
    </xf>
    <xf numFmtId="0" fontId="1" fillId="0" borderId="5" xfId="0" applyFont="1" applyBorder="1" applyAlignment="1">
      <alignment wrapText="1"/>
    </xf>
    <xf numFmtId="0" fontId="1" fillId="0" borderId="6" xfId="0" applyFont="1" applyBorder="1" applyAlignment="1">
      <alignment wrapText="1"/>
    </xf>
    <xf numFmtId="0" fontId="1" fillId="0" borderId="0" xfId="0" applyFont="1" applyAlignment="1">
      <alignment wrapText="1"/>
    </xf>
    <xf numFmtId="0" fontId="0" fillId="0" borderId="0" xfId="0" applyAlignment="1">
      <alignment horizontal="left" indent="1"/>
    </xf>
    <xf numFmtId="0" fontId="0" fillId="0" borderId="0" xfId="0" applyAlignment="1">
      <alignment horizontal="center" vertical="center"/>
    </xf>
    <xf numFmtId="0" fontId="1" fillId="0" borderId="10" xfId="0" applyFont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0" fillId="0" borderId="0" xfId="0" applyFont="1" applyAlignment="1">
      <alignment horizontal="center"/>
    </xf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0" fillId="0" borderId="15" xfId="0" applyBorder="1"/>
    <xf numFmtId="0" fontId="0" fillId="0" borderId="16" xfId="0" applyBorder="1"/>
    <xf numFmtId="0" fontId="0" fillId="0" borderId="17" xfId="0" applyBorder="1"/>
    <xf numFmtId="0" fontId="0" fillId="0" borderId="18" xfId="0" applyBorder="1"/>
    <xf numFmtId="0" fontId="0" fillId="0" borderId="19" xfId="0" applyBorder="1"/>
    <xf numFmtId="0" fontId="0" fillId="0" borderId="20" xfId="0" applyBorder="1"/>
    <xf numFmtId="0" fontId="0" fillId="0" borderId="0" xfId="0" applyAlignment="1">
      <alignment horizontal="left" indent="2"/>
    </xf>
    <xf numFmtId="0" fontId="4" fillId="0" borderId="21" xfId="0" applyFont="1" applyBorder="1" applyAlignment="1">
      <alignment vertical="center" wrapText="1"/>
    </xf>
    <xf numFmtId="0" fontId="4" fillId="0" borderId="22" xfId="0" applyFont="1" applyBorder="1" applyAlignment="1">
      <alignment vertical="center" wrapText="1"/>
    </xf>
    <xf numFmtId="0" fontId="5" fillId="0" borderId="23" xfId="0" applyFont="1" applyBorder="1" applyAlignment="1">
      <alignment vertical="center" wrapText="1"/>
    </xf>
    <xf numFmtId="0" fontId="5" fillId="0" borderId="24" xfId="0" applyFont="1" applyBorder="1" applyAlignment="1">
      <alignment vertical="center" wrapText="1"/>
    </xf>
    <xf numFmtId="0" fontId="6" fillId="0" borderId="21" xfId="0" applyFont="1" applyBorder="1" applyAlignment="1">
      <alignment vertical="center" wrapText="1"/>
    </xf>
    <xf numFmtId="0" fontId="6" fillId="0" borderId="23" xfId="0" applyFont="1" applyBorder="1" applyAlignment="1">
      <alignment vertical="center" wrapText="1"/>
    </xf>
    <xf numFmtId="0" fontId="6" fillId="0" borderId="26" xfId="0" applyFont="1" applyBorder="1" applyAlignment="1">
      <alignment vertical="center" wrapText="1"/>
    </xf>
    <xf numFmtId="0" fontId="6" fillId="0" borderId="24" xfId="0" applyFont="1" applyBorder="1" applyAlignment="1">
      <alignment vertical="center" wrapText="1"/>
    </xf>
    <xf numFmtId="10" fontId="6" fillId="0" borderId="24" xfId="0" applyNumberFormat="1" applyFont="1" applyBorder="1" applyAlignment="1">
      <alignment vertical="center" wrapText="1"/>
    </xf>
    <xf numFmtId="10" fontId="6" fillId="0" borderId="22" xfId="0" applyNumberFormat="1" applyFont="1" applyBorder="1" applyAlignment="1">
      <alignment vertical="center" wrapText="1"/>
    </xf>
    <xf numFmtId="10" fontId="7" fillId="0" borderId="24" xfId="0" applyNumberFormat="1" applyFont="1" applyBorder="1" applyAlignment="1">
      <alignment horizontal="right" vertical="center" wrapText="1"/>
    </xf>
    <xf numFmtId="0" fontId="6" fillId="0" borderId="22" xfId="0" applyFont="1" applyBorder="1" applyAlignment="1">
      <alignment vertical="center" wrapText="1"/>
    </xf>
    <xf numFmtId="0" fontId="7" fillId="0" borderId="24" xfId="0" applyFont="1" applyBorder="1" applyAlignment="1">
      <alignment vertical="center"/>
    </xf>
    <xf numFmtId="2" fontId="0" fillId="0" borderId="0" xfId="0" applyNumberFormat="1"/>
    <xf numFmtId="9" fontId="6" fillId="0" borderId="24" xfId="0" applyNumberFormat="1" applyFont="1" applyBorder="1" applyAlignment="1">
      <alignment vertical="center" wrapText="1"/>
    </xf>
    <xf numFmtId="9" fontId="6" fillId="0" borderId="22" xfId="0" applyNumberFormat="1" applyFont="1" applyBorder="1" applyAlignment="1">
      <alignment vertical="center" wrapText="1"/>
    </xf>
    <xf numFmtId="0" fontId="0" fillId="0" borderId="1" xfId="0" applyBorder="1" applyAlignment="1">
      <alignment vertical="center"/>
    </xf>
    <xf numFmtId="0" fontId="6" fillId="0" borderId="25" xfId="0" applyFont="1" applyBorder="1" applyAlignment="1">
      <alignment vertical="center" wrapText="1"/>
    </xf>
    <xf numFmtId="0" fontId="6" fillId="0" borderId="23" xfId="0" applyFont="1" applyBorder="1" applyAlignment="1">
      <alignment vertical="center" wrapText="1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  <xf numFmtId="0" fontId="0" fillId="0" borderId="11" xfId="0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1" fillId="0" borderId="10" xfId="0" applyFont="1" applyBorder="1" applyAlignment="1">
      <alignment horizontal="center" vertical="center"/>
    </xf>
  </cellXfs>
  <cellStyles count="1">
    <cellStyle name="Normal" xfId="0" builtinId="0"/>
  </cellStyles>
  <dxfs count="80">
    <dxf>
      <font>
        <color rgb="FF9C0006"/>
      </font>
      <fill>
        <patternFill>
          <bgColor rgb="FFFFC7CE"/>
        </patternFill>
      </fill>
    </dxf>
    <dxf>
      <numFmt numFmtId="0" formatCode="General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bottom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pivotCacheDefinition" Target="pivotCache/pivotCacheDefinition12.xml"/><Relationship Id="rId21" Type="http://schemas.openxmlformats.org/officeDocument/2006/relationships/worksheet" Target="worksheets/sheet21.xml"/><Relationship Id="rId34" Type="http://schemas.openxmlformats.org/officeDocument/2006/relationships/pivotCacheDefinition" Target="pivotCache/pivotCacheDefinition7.xml"/><Relationship Id="rId42" Type="http://schemas.openxmlformats.org/officeDocument/2006/relationships/pivotCacheDefinition" Target="pivotCache/pivotCacheDefinition15.xml"/><Relationship Id="rId47" Type="http://schemas.openxmlformats.org/officeDocument/2006/relationships/pivotCacheDefinition" Target="pivotCache/pivotCacheDefinition20.xml"/><Relationship Id="rId50" Type="http://schemas.openxmlformats.org/officeDocument/2006/relationships/pivotCacheDefinition" Target="pivotCache/pivotCacheDefinition23.xml"/><Relationship Id="rId55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pivotCacheDefinition" Target="pivotCache/pivotCacheDefinition2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pivotCacheDefinition" Target="pivotCache/pivotCacheDefinition5.xml"/><Relationship Id="rId37" Type="http://schemas.openxmlformats.org/officeDocument/2006/relationships/pivotCacheDefinition" Target="pivotCache/pivotCacheDefinition10.xml"/><Relationship Id="rId40" Type="http://schemas.openxmlformats.org/officeDocument/2006/relationships/pivotCacheDefinition" Target="pivotCache/pivotCacheDefinition13.xml"/><Relationship Id="rId45" Type="http://schemas.openxmlformats.org/officeDocument/2006/relationships/pivotCacheDefinition" Target="pivotCache/pivotCacheDefinition18.xml"/><Relationship Id="rId53" Type="http://schemas.openxmlformats.org/officeDocument/2006/relationships/connections" Target="connections.xml"/><Relationship Id="rId58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externalLink" Target="externalLinks/externalLink1.xml"/><Relationship Id="rId30" Type="http://schemas.openxmlformats.org/officeDocument/2006/relationships/pivotCacheDefinition" Target="pivotCache/pivotCacheDefinition3.xml"/><Relationship Id="rId35" Type="http://schemas.openxmlformats.org/officeDocument/2006/relationships/pivotCacheDefinition" Target="pivotCache/pivotCacheDefinition8.xml"/><Relationship Id="rId43" Type="http://schemas.openxmlformats.org/officeDocument/2006/relationships/pivotCacheDefinition" Target="pivotCache/pivotCacheDefinition16.xml"/><Relationship Id="rId48" Type="http://schemas.openxmlformats.org/officeDocument/2006/relationships/pivotCacheDefinition" Target="pivotCache/pivotCacheDefinition21.xml"/><Relationship Id="rId56" Type="http://schemas.openxmlformats.org/officeDocument/2006/relationships/powerPivotData" Target="model/item.data"/><Relationship Id="rId8" Type="http://schemas.openxmlformats.org/officeDocument/2006/relationships/worksheet" Target="worksheets/sheet8.xml"/><Relationship Id="rId51" Type="http://schemas.openxmlformats.org/officeDocument/2006/relationships/pivotCacheDefinition" Target="pivotCache/pivotCacheDefinition24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pivotCacheDefinition" Target="pivotCache/pivotCacheDefinition6.xml"/><Relationship Id="rId38" Type="http://schemas.openxmlformats.org/officeDocument/2006/relationships/pivotCacheDefinition" Target="pivotCache/pivotCacheDefinition11.xml"/><Relationship Id="rId46" Type="http://schemas.openxmlformats.org/officeDocument/2006/relationships/pivotCacheDefinition" Target="pivotCache/pivotCacheDefinition19.xml"/><Relationship Id="rId59" Type="http://schemas.openxmlformats.org/officeDocument/2006/relationships/customXml" Target="../customXml/item2.xml"/><Relationship Id="rId20" Type="http://schemas.openxmlformats.org/officeDocument/2006/relationships/worksheet" Target="worksheets/sheet20.xml"/><Relationship Id="rId41" Type="http://schemas.openxmlformats.org/officeDocument/2006/relationships/pivotCacheDefinition" Target="pivotCache/pivotCacheDefinition14.xml"/><Relationship Id="rId54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pivotCacheDefinition" Target="pivotCache/pivotCacheDefinition1.xml"/><Relationship Id="rId36" Type="http://schemas.openxmlformats.org/officeDocument/2006/relationships/pivotCacheDefinition" Target="pivotCache/pivotCacheDefinition9.xml"/><Relationship Id="rId49" Type="http://schemas.openxmlformats.org/officeDocument/2006/relationships/pivotCacheDefinition" Target="pivotCache/pivotCacheDefinition22.xml"/><Relationship Id="rId57" Type="http://schemas.openxmlformats.org/officeDocument/2006/relationships/calcChain" Target="calcChain.xml"/><Relationship Id="rId10" Type="http://schemas.openxmlformats.org/officeDocument/2006/relationships/worksheet" Target="worksheets/sheet10.xml"/><Relationship Id="rId31" Type="http://schemas.openxmlformats.org/officeDocument/2006/relationships/pivotCacheDefinition" Target="pivotCache/pivotCacheDefinition4.xml"/><Relationship Id="rId44" Type="http://schemas.openxmlformats.org/officeDocument/2006/relationships/pivotCacheDefinition" Target="pivotCache/pivotCacheDefinition17.xml"/><Relationship Id="rId52" Type="http://schemas.openxmlformats.org/officeDocument/2006/relationships/theme" Target="theme/theme1.xml"/><Relationship Id="rId60" Type="http://schemas.openxmlformats.org/officeDocument/2006/relationships/customXml" Target="../customXml/item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Comorbidity</a:t>
            </a:r>
            <a:r>
              <a:rPr lang="en-US" baseline="0"/>
              <a:t> Distribution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'All Com Dis'!$F$9</c:f>
              <c:strCache>
                <c:ptCount val="1"/>
                <c:pt idx="0">
                  <c:v>Count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'All Com Dis'!$E$10:$E$16</c:f>
              <c:strCache>
                <c:ptCount val="7"/>
                <c:pt idx="0">
                  <c:v>Diabetes</c:v>
                </c:pt>
                <c:pt idx="1">
                  <c:v>Hypertension</c:v>
                </c:pt>
                <c:pt idx="2">
                  <c:v>Asthma</c:v>
                </c:pt>
                <c:pt idx="3">
                  <c:v>Hypothyroid</c:v>
                </c:pt>
                <c:pt idx="4">
                  <c:v>Kidney Failure</c:v>
                </c:pt>
                <c:pt idx="5">
                  <c:v>Heart Disease</c:v>
                </c:pt>
                <c:pt idx="6">
                  <c:v>Others (COPD,Anaemia, PTB)</c:v>
                </c:pt>
              </c:strCache>
            </c:strRef>
          </c:cat>
          <c:val>
            <c:numRef>
              <c:f>'All Com Dis'!$F$10:$F$16</c:f>
              <c:numCache>
                <c:formatCode>General</c:formatCode>
                <c:ptCount val="7"/>
                <c:pt idx="0">
                  <c:v>73</c:v>
                </c:pt>
                <c:pt idx="1">
                  <c:v>95</c:v>
                </c:pt>
                <c:pt idx="2">
                  <c:v>9</c:v>
                </c:pt>
                <c:pt idx="3">
                  <c:v>14</c:v>
                </c:pt>
                <c:pt idx="4">
                  <c:v>2</c:v>
                </c:pt>
                <c:pt idx="5">
                  <c:v>38</c:v>
                </c:pt>
                <c:pt idx="6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01E-4E6A-9663-3DC9BFFA60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56639791"/>
        <c:axId val="356640207"/>
      </c:barChart>
      <c:catAx>
        <c:axId val="3566397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6640207"/>
        <c:crosses val="autoZero"/>
        <c:auto val="1"/>
        <c:lblAlgn val="ctr"/>
        <c:lblOffset val="100"/>
        <c:noMultiLvlLbl val="0"/>
      </c:catAx>
      <c:valAx>
        <c:axId val="3566402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66397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NO OF ENCOUNTERS OF</a:t>
            </a:r>
            <a:r>
              <a:rPr lang="en-US" baseline="0"/>
              <a:t> OTHER DRUGS IN CAD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Sheet10!$B$56</c:f>
              <c:strCache>
                <c:ptCount val="1"/>
                <c:pt idx="0">
                  <c:v>NO OF ENCOUNTERS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dLbls>
            <c:dLbl>
              <c:idx val="0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3B23-4C7C-98B1-5C5234262641}"/>
                </c:ext>
              </c:extLst>
            </c:dLbl>
            <c:dLbl>
              <c:idx val="1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3B23-4C7C-98B1-5C5234262641}"/>
                </c:ext>
              </c:extLst>
            </c:dLbl>
            <c:dLbl>
              <c:idx val="2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3B23-4C7C-98B1-5C5234262641}"/>
                </c:ext>
              </c:extLst>
            </c:dLbl>
            <c:dLbl>
              <c:idx val="3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3B23-4C7C-98B1-5C5234262641}"/>
                </c:ext>
              </c:extLst>
            </c:dLbl>
            <c:dLbl>
              <c:idx val="4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3B23-4C7C-98B1-5C5234262641}"/>
                </c:ext>
              </c:extLst>
            </c:dLbl>
            <c:dLbl>
              <c:idx val="5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3B23-4C7C-98B1-5C5234262641}"/>
                </c:ext>
              </c:extLst>
            </c:dLbl>
            <c:dLbl>
              <c:idx val="6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3B23-4C7C-98B1-5C5234262641}"/>
                </c:ext>
              </c:extLst>
            </c:dLbl>
            <c:dLbl>
              <c:idx val="7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3B23-4C7C-98B1-5C523426264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Sheet10!$A$57:$A$64</c:f>
              <c:strCache>
                <c:ptCount val="8"/>
                <c:pt idx="0">
                  <c:v>Vitamin B with Ca, vit C</c:v>
                </c:pt>
                <c:pt idx="1">
                  <c:v>Ranitidine with antacid</c:v>
                </c:pt>
                <c:pt idx="2">
                  <c:v>pantoprazole</c:v>
                </c:pt>
                <c:pt idx="3">
                  <c:v>Cremaffin syrup</c:v>
                </c:pt>
                <c:pt idx="4">
                  <c:v>Dulcolax</c:v>
                </c:pt>
                <c:pt idx="5">
                  <c:v>alprazolam</c:v>
                </c:pt>
                <c:pt idx="6">
                  <c:v>clonazepam</c:v>
                </c:pt>
                <c:pt idx="7">
                  <c:v>Montec lc</c:v>
                </c:pt>
              </c:strCache>
            </c:strRef>
          </c:cat>
          <c:val>
            <c:numRef>
              <c:f>Sheet10!$B$57:$B$64</c:f>
              <c:numCache>
                <c:formatCode>General</c:formatCode>
                <c:ptCount val="8"/>
                <c:pt idx="0">
                  <c:v>70</c:v>
                </c:pt>
                <c:pt idx="1">
                  <c:v>67</c:v>
                </c:pt>
                <c:pt idx="2">
                  <c:v>42</c:v>
                </c:pt>
                <c:pt idx="3">
                  <c:v>31</c:v>
                </c:pt>
                <c:pt idx="4">
                  <c:v>7</c:v>
                </c:pt>
                <c:pt idx="5">
                  <c:v>16</c:v>
                </c:pt>
                <c:pt idx="6">
                  <c:v>10</c:v>
                </c:pt>
                <c:pt idx="7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B23-4C7C-98B1-5C52342626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908647503"/>
        <c:axId val="908643343"/>
        <c:axId val="0"/>
      </c:bar3DChart>
      <c:catAx>
        <c:axId val="9086475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8643343"/>
        <c:crosses val="autoZero"/>
        <c:auto val="1"/>
        <c:lblAlgn val="ctr"/>
        <c:lblOffset val="100"/>
        <c:noMultiLvlLbl val="0"/>
      </c:catAx>
      <c:valAx>
        <c:axId val="908643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86475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Socio-Economic</a:t>
            </a:r>
            <a:r>
              <a:rPr lang="en-US" baseline="0"/>
              <a:t> Status Distribution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doughnutChart>
        <c:varyColors val="1"/>
        <c:ser>
          <c:idx val="0"/>
          <c:order val="0"/>
          <c:tx>
            <c:strRef>
              <c:f>'Socio Dis'!$B$1</c:f>
              <c:strCache>
                <c:ptCount val="1"/>
                <c:pt idx="0">
                  <c:v>Count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624C-4D60-BA04-F56BFC5F956E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4-6976-4833-8096-3617DAC22B04}"/>
              </c:ext>
            </c:extLst>
          </c:dPt>
          <c:dPt>
            <c:idx val="2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6976-4833-8096-3617DAC22B04}"/>
              </c:ext>
            </c:extLst>
          </c:dPt>
          <c:dLbls>
            <c:dLbl>
              <c:idx val="1"/>
              <c:tx>
                <c:rich>
                  <a:bodyPr/>
                  <a:lstStyle/>
                  <a:p>
                    <a:fld id="{95EACF13-42BE-4243-AD6E-DC0E41BD2BF2}" type="VALUE">
                      <a:rPr lang="en-US">
                        <a:solidFill>
                          <a:schemeClr val="bg1"/>
                        </a:solidFill>
                      </a:rPr>
                      <a:pPr/>
                      <a:t>[VALUE]</a:t>
                    </a:fld>
                    <a:r>
                      <a:rPr lang="en-US">
                        <a:solidFill>
                          <a:schemeClr val="bg1"/>
                        </a:solidFill>
                      </a:rPr>
                      <a:t> (18%)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4-6976-4833-8096-3617DAC22B04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DD0176CC-C224-4AEE-B1FF-D2D2FC9455DE}" type="VALUE">
                      <a:rPr lang="en-US">
                        <a:solidFill>
                          <a:schemeClr val="bg1"/>
                        </a:solidFill>
                      </a:rPr>
                      <a:pPr/>
                      <a:t>[VALUE]</a:t>
                    </a:fld>
                    <a:r>
                      <a:rPr lang="en-US">
                        <a:solidFill>
                          <a:schemeClr val="bg1"/>
                        </a:solidFill>
                      </a:rPr>
                      <a:t>  (81%)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3-6976-4833-8096-3617DAC22B0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'Socio Dis'!$A$2:$A$4</c:f>
              <c:strCache>
                <c:ptCount val="3"/>
                <c:pt idx="0">
                  <c:v>Upper Class</c:v>
                </c:pt>
                <c:pt idx="1">
                  <c:v>Lower Middle</c:v>
                </c:pt>
                <c:pt idx="2">
                  <c:v>Upper Middle</c:v>
                </c:pt>
              </c:strCache>
            </c:strRef>
          </c:cat>
          <c:val>
            <c:numRef>
              <c:f>'Socio Dis'!$B$2:$B$4</c:f>
              <c:numCache>
                <c:formatCode>General</c:formatCode>
                <c:ptCount val="3"/>
                <c:pt idx="0">
                  <c:v>1</c:v>
                </c:pt>
                <c:pt idx="1">
                  <c:v>27</c:v>
                </c:pt>
                <c:pt idx="2">
                  <c:v>123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976-4833-8096-3617DAC22B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45"/>
      </c:doughnut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Generic Drug Distribution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54FF-4EB6-B645-2AC13EC77911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54FF-4EB6-B645-2AC13EC77911}"/>
              </c:ext>
            </c:extLst>
          </c:dPt>
          <c:dLbls>
            <c:dLbl>
              <c:idx val="0"/>
              <c:tx>
                <c:rich>
                  <a:bodyPr/>
                  <a:lstStyle/>
                  <a:p>
                    <a:fld id="{A37985CD-0226-4E5D-90E9-8470A7F545CF}" type="VALUE">
                      <a:rPr lang="en-US"/>
                      <a:pPr/>
                      <a:t>[VALUE]</a:t>
                    </a:fld>
                    <a:endParaRPr lang="en-US" baseline="0"/>
                  </a:p>
                  <a:p>
                    <a:r>
                      <a:rPr lang="en-US" baseline="0"/>
                      <a:t> </a:t>
                    </a:r>
                    <a:fld id="{39CFA88B-1A4E-44FB-9E43-C394FC4EAD52}" type="PERCENTAGE">
                      <a:rPr lang="en-US" i="1" baseline="0"/>
                      <a:pPr/>
                      <a:t>[PERCENTAGE]</a:t>
                    </a:fld>
                    <a:endParaRPr lang="en-US" baseline="0"/>
                  </a:p>
                </c:rich>
              </c:tx>
              <c:dLblPos val="ctr"/>
              <c:showLegendKey val="0"/>
              <c:showVal val="1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2-54FF-4EB6-B645-2AC13EC77911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16019B9D-19A2-4144-B4A7-FA3A88DCBB1F}" type="VALUE">
                      <a:rPr lang="en-US"/>
                      <a:pPr/>
                      <a:t>[VALUE]</a:t>
                    </a:fld>
                    <a:endParaRPr lang="en-US" baseline="0"/>
                  </a:p>
                  <a:p>
                    <a:fld id="{A1843D78-28C6-434B-94ED-F2B788783AC6}" type="PERCENTAGE">
                      <a:rPr lang="en-US" i="1" baseline="0"/>
                      <a:pPr/>
                      <a:t>[PERCENTAGE]</a:t>
                    </a:fld>
                    <a:endParaRPr lang="en-IN"/>
                  </a:p>
                </c:rich>
              </c:tx>
              <c:dLblPos val="ctr"/>
              <c:showLegendKey val="0"/>
              <c:showVal val="1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3-54FF-4EB6-B645-2AC13EC7791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'Generic Drug Distribution'!$C$6:$C$7</c:f>
              <c:strCache>
                <c:ptCount val="2"/>
                <c:pt idx="0">
                  <c:v>Generic Drug Count</c:v>
                </c:pt>
                <c:pt idx="1">
                  <c:v>Non-Generic Drug count</c:v>
                </c:pt>
              </c:strCache>
            </c:strRef>
          </c:cat>
          <c:val>
            <c:numRef>
              <c:f>'Generic Drug Distribution'!$D$6:$D$7</c:f>
              <c:numCache>
                <c:formatCode>General</c:formatCode>
                <c:ptCount val="2"/>
                <c:pt idx="0">
                  <c:v>509</c:v>
                </c:pt>
                <c:pt idx="1">
                  <c:v>786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4FF-4EB6-B645-2AC13EC779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[thesis data.xlsx]Sex Distribution!PivotTable1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Sex Distribution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9FD5746C-5DF9-4971-939D-A0E584A48C9E}" type="VALUE">
                  <a:rPr lang="en-US" b="1" baseline="0">
                    <a:solidFill>
                      <a:schemeClr val="bg1"/>
                    </a:solidFill>
                  </a:rPr>
                  <a:pPr>
                    <a:defRPr/>
                  </a:pPr>
                  <a:t>[VALUE]</a:t>
                </a:fld>
                <a:r>
                  <a:rPr lang="en-US" b="1" baseline="0">
                    <a:solidFill>
                      <a:schemeClr val="bg1"/>
                    </a:solidFill>
                  </a:rPr>
                  <a:t> (56%)</a:t>
                </a:r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ECA3165B-2CB5-47FA-B303-355253AF9BB6}" type="VALUE">
                  <a:rPr lang="en-US" b="1">
                    <a:solidFill>
                      <a:schemeClr val="bg1"/>
                    </a:solidFill>
                  </a:rPr>
                  <a:pPr>
                    <a:defRPr/>
                  </a:pPr>
                  <a:t>[VALUE]</a:t>
                </a:fld>
                <a:r>
                  <a:rPr lang="en-US" b="1">
                    <a:solidFill>
                      <a:schemeClr val="bg1"/>
                    </a:solidFill>
                  </a:rPr>
                  <a:t> (44%)</a:t>
                </a:r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'Sex Distribution'!$B$3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B4C6-4DD7-9E5E-DA5D25689E72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B4C6-4DD7-9E5E-DA5D25689E72}"/>
              </c:ext>
            </c:extLst>
          </c:dPt>
          <c:dLbls>
            <c:dLbl>
              <c:idx val="0"/>
              <c:tx>
                <c:rich>
                  <a:bodyPr/>
                  <a:lstStyle/>
                  <a:p>
                    <a:fld id="{ECA3165B-2CB5-47FA-B303-355253AF9BB6}" type="VALUE">
                      <a:rPr lang="en-US" b="1">
                        <a:solidFill>
                          <a:schemeClr val="bg1"/>
                        </a:solidFill>
                      </a:rPr>
                      <a:pPr/>
                      <a:t>[VALUE]</a:t>
                    </a:fld>
                    <a:r>
                      <a:rPr lang="en-US" b="1">
                        <a:solidFill>
                          <a:schemeClr val="bg1"/>
                        </a:solidFill>
                      </a:rPr>
                      <a:t> (44%)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3-B4C6-4DD7-9E5E-DA5D25689E72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9FD5746C-5DF9-4971-939D-A0E584A48C9E}" type="VALUE">
                      <a:rPr lang="en-US" b="1" baseline="0">
                        <a:solidFill>
                          <a:schemeClr val="bg1"/>
                        </a:solidFill>
                      </a:rPr>
                      <a:pPr/>
                      <a:t>[VALUE]</a:t>
                    </a:fld>
                    <a:r>
                      <a:rPr lang="en-US" b="1" baseline="0">
                        <a:solidFill>
                          <a:schemeClr val="bg1"/>
                        </a:solidFill>
                      </a:rPr>
                      <a:t> (56%)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2-B4C6-4DD7-9E5E-DA5D25689E7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'Sex Distribution'!$A$4:$A$6</c:f>
              <c:strCache>
                <c:ptCount val="2"/>
                <c:pt idx="0">
                  <c:v>Female</c:v>
                </c:pt>
                <c:pt idx="1">
                  <c:v>Male</c:v>
                </c:pt>
              </c:strCache>
            </c:strRef>
          </c:cat>
          <c:val>
            <c:numRef>
              <c:f>'Sex Distribution'!$B$4:$B$6</c:f>
              <c:numCache>
                <c:formatCode>General</c:formatCode>
                <c:ptCount val="2"/>
                <c:pt idx="0">
                  <c:v>67</c:v>
                </c:pt>
                <c:pt idx="1">
                  <c:v>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4C6-4DD7-9E5E-DA5D25689E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[thesis data.xlsx]Age Distribution!PivotTable1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Age Distribution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'Age Distribution'!$B$3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'Age Distribution'!$A$4:$A$18</c:f>
              <c:strCache>
                <c:ptCount val="14"/>
                <c:pt idx="0">
                  <c:v>&lt;30</c:v>
                </c:pt>
                <c:pt idx="1">
                  <c:v>30 - 35</c:v>
                </c:pt>
                <c:pt idx="2">
                  <c:v>36 - 40</c:v>
                </c:pt>
                <c:pt idx="3">
                  <c:v>41 - 45</c:v>
                </c:pt>
                <c:pt idx="4">
                  <c:v>46 - 50</c:v>
                </c:pt>
                <c:pt idx="5">
                  <c:v>51 - 55</c:v>
                </c:pt>
                <c:pt idx="6">
                  <c:v>56 - 60</c:v>
                </c:pt>
                <c:pt idx="7">
                  <c:v>61 - 65</c:v>
                </c:pt>
                <c:pt idx="8">
                  <c:v>66 - 70</c:v>
                </c:pt>
                <c:pt idx="9">
                  <c:v>71 - 75</c:v>
                </c:pt>
                <c:pt idx="10">
                  <c:v>76 - 80</c:v>
                </c:pt>
                <c:pt idx="11">
                  <c:v>81 - 85</c:v>
                </c:pt>
                <c:pt idx="12">
                  <c:v>86 - 90</c:v>
                </c:pt>
                <c:pt idx="13">
                  <c:v>91 - 95</c:v>
                </c:pt>
              </c:strCache>
            </c:strRef>
          </c:cat>
          <c:val>
            <c:numRef>
              <c:f>'Age Distribution'!$B$4:$B$18</c:f>
              <c:numCache>
                <c:formatCode>General</c:formatCode>
                <c:ptCount val="14"/>
                <c:pt idx="0">
                  <c:v>1</c:v>
                </c:pt>
                <c:pt idx="1">
                  <c:v>2</c:v>
                </c:pt>
                <c:pt idx="2">
                  <c:v>5</c:v>
                </c:pt>
                <c:pt idx="3">
                  <c:v>7</c:v>
                </c:pt>
                <c:pt idx="4">
                  <c:v>24</c:v>
                </c:pt>
                <c:pt idx="5">
                  <c:v>19</c:v>
                </c:pt>
                <c:pt idx="6">
                  <c:v>29</c:v>
                </c:pt>
                <c:pt idx="7">
                  <c:v>24</c:v>
                </c:pt>
                <c:pt idx="8">
                  <c:v>13</c:v>
                </c:pt>
                <c:pt idx="9">
                  <c:v>13</c:v>
                </c:pt>
                <c:pt idx="10">
                  <c:v>9</c:v>
                </c:pt>
                <c:pt idx="11">
                  <c:v>3</c:v>
                </c:pt>
                <c:pt idx="12">
                  <c:v>1</c:v>
                </c:pt>
                <c:pt idx="1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F99-4128-8C03-32F27A2F11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475151040"/>
        <c:axId val="1475151456"/>
      </c:barChart>
      <c:catAx>
        <c:axId val="14751510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5151456"/>
        <c:crosses val="autoZero"/>
        <c:auto val="1"/>
        <c:lblAlgn val="ctr"/>
        <c:lblOffset val="100"/>
        <c:noMultiLvlLbl val="0"/>
      </c:catAx>
      <c:valAx>
        <c:axId val="1475151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51510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533400</xdr:colOff>
      <xdr:row>5</xdr:row>
      <xdr:rowOff>60960</xdr:rowOff>
    </xdr:from>
    <xdr:to>
      <xdr:col>16</xdr:col>
      <xdr:colOff>563880</xdr:colOff>
      <xdr:row>26</xdr:row>
      <xdr:rowOff>30480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83FF180-42F1-46F5-9F98-FCFEA75A9C9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22412</xdr:colOff>
      <xdr:row>56</xdr:row>
      <xdr:rowOff>192741</xdr:rowOff>
    </xdr:from>
    <xdr:to>
      <xdr:col>15</xdr:col>
      <xdr:colOff>327212</xdr:colOff>
      <xdr:row>62</xdr:row>
      <xdr:rowOff>282389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46A91D6-B26A-DBB9-00EE-4E3A93B97AE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587188</xdr:colOff>
      <xdr:row>7</xdr:row>
      <xdr:rowOff>147917</xdr:rowOff>
    </xdr:from>
    <xdr:to>
      <xdr:col>17</xdr:col>
      <xdr:colOff>282388</xdr:colOff>
      <xdr:row>23</xdr:row>
      <xdr:rowOff>22411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3F0AD6F-9D26-420F-02B9-4AAE8856611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472440</xdr:colOff>
      <xdr:row>5</xdr:row>
      <xdr:rowOff>60960</xdr:rowOff>
    </xdr:from>
    <xdr:to>
      <xdr:col>13</xdr:col>
      <xdr:colOff>167640</xdr:colOff>
      <xdr:row>20</xdr:row>
      <xdr:rowOff>60960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887FC5D-0D78-4892-B8A4-152D924982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38100</xdr:colOff>
      <xdr:row>5</xdr:row>
      <xdr:rowOff>60960</xdr:rowOff>
    </xdr:from>
    <xdr:to>
      <xdr:col>9</xdr:col>
      <xdr:colOff>342900</xdr:colOff>
      <xdr:row>20</xdr:row>
      <xdr:rowOff>60960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8D5D7F7-7CEE-48C6-A611-E9B63709C0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175260</xdr:colOff>
      <xdr:row>5</xdr:row>
      <xdr:rowOff>60960</xdr:rowOff>
    </xdr:from>
    <xdr:to>
      <xdr:col>15</xdr:col>
      <xdr:colOff>53340</xdr:colOff>
      <xdr:row>21</xdr:row>
      <xdr:rowOff>68580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CC66EA0-3F5A-4094-ADC2-A59F0687B58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Sheet15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5"/>
    </sheetNames>
    <sheetDataSet>
      <sheetData sheetId="0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2" Type="http://schemas.openxmlformats.org/officeDocument/2006/relationships/externalLinkPath" Target="All%20Chats.xlsx" TargetMode="External"/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ravinth Rajendran" refreshedDate="44653.529743634259" createdVersion="7" refreshedVersion="7" minRefreshableVersion="3" recordCount="151" xr:uid="{051F6912-4CCF-4C4D-8FD6-7867196F739F}">
  <cacheSource type="worksheet">
    <worksheetSource ref="A1:BQ152" sheet="Raw data"/>
  </cacheSource>
  <cacheFields count="17">
    <cacheField name="S.No" numFmtId="0">
      <sharedItems containsSemiMixedTypes="0" containsString="0" containsNumber="1" containsInteger="1" minValue="1" maxValue="151"/>
    </cacheField>
    <cacheField name="Name of the patient" numFmtId="0">
      <sharedItems/>
    </cacheField>
    <cacheField name="Sex" numFmtId="0">
      <sharedItems count="3">
        <s v="Male"/>
        <s v="Female"/>
        <s v="male " u="1"/>
      </sharedItems>
    </cacheField>
    <cacheField name="Age" numFmtId="0">
      <sharedItems containsSemiMixedTypes="0" containsString="0" containsNumber="1" containsInteger="1" minValue="24" maxValue="95"/>
    </cacheField>
    <cacheField name="Age range" numFmtId="0">
      <sharedItems/>
    </cacheField>
    <cacheField name="occupation" numFmtId="0">
      <sharedItems containsNonDate="0" containsString="0" containsBlank="1"/>
    </cacheField>
    <cacheField name="socioeconomic status" numFmtId="0">
      <sharedItems containsNonDate="0" containsString="0" containsBlank="1"/>
    </cacheField>
    <cacheField name="address" numFmtId="0">
      <sharedItems containsNonDate="0" containsString="0" containsBlank="1"/>
    </cacheField>
    <cacheField name="diabetic" numFmtId="0">
      <sharedItems containsNonDate="0" containsString="0" containsBlank="1"/>
    </cacheField>
    <cacheField name="hypertensive" numFmtId="0">
      <sharedItems containsNonDate="0" containsString="0" containsBlank="1"/>
    </cacheField>
    <cacheField name="asthma" numFmtId="0">
      <sharedItems containsNonDate="0" containsString="0" containsBlank="1"/>
    </cacheField>
    <cacheField name="thyroid" numFmtId="0">
      <sharedItems containsNonDate="0" containsString="0" containsBlank="1"/>
    </cacheField>
    <cacheField name="kidney disease" numFmtId="0">
      <sharedItems containsNonDate="0" containsString="0" containsBlank="1"/>
    </cacheField>
    <cacheField name="heart disease" numFmtId="0">
      <sharedItems containsNonDate="0" containsString="0" containsBlank="1"/>
    </cacheField>
    <cacheField name="others" numFmtId="0">
      <sharedItems containsNonDate="0" containsString="0" containsBlank="1"/>
    </cacheField>
    <cacheField name="echo" numFmtId="0">
      <sharedItems containsNonDate="0" containsString="0" containsBlank="1"/>
    </cacheField>
    <cacheField name="treatment" numFmtId="0">
      <sharedItems containsNonDate="0" containsString="0"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ravinth Rajendran" refreshedDate="44653.532351504633" createdVersion="7" refreshedVersion="7" minRefreshableVersion="3" recordCount="151" xr:uid="{7A30C058-C555-4715-BD25-137959C39617}">
  <cacheSource type="worksheet">
    <worksheetSource name="Table1"/>
  </cacheSource>
  <cacheFields count="17">
    <cacheField name="S.No" numFmtId="0">
      <sharedItems containsSemiMixedTypes="0" containsString="0" containsNumber="1" containsInteger="1" minValue="1" maxValue="151"/>
    </cacheField>
    <cacheField name="Name of the patient" numFmtId="0">
      <sharedItems/>
    </cacheField>
    <cacheField name="Sex" numFmtId="0">
      <sharedItems/>
    </cacheField>
    <cacheField name="Age" numFmtId="0">
      <sharedItems containsSemiMixedTypes="0" containsString="0" containsNumber="1" containsInteger="1" minValue="24" maxValue="95"/>
    </cacheField>
    <cacheField name="Age range" numFmtId="0">
      <sharedItems count="14">
        <s v="66 - 70"/>
        <s v="46 - 50"/>
        <s v="51 - 55"/>
        <s v="56 - 60"/>
        <s v="41 - 45"/>
        <s v="61 - 65"/>
        <s v="76 - 80"/>
        <s v="71 - 75"/>
        <s v="36 - 40"/>
        <s v="81 - 85"/>
        <s v="86 - 90"/>
        <s v="30 - 35"/>
        <s v="91 - 95"/>
        <s v="&lt;30"/>
      </sharedItems>
    </cacheField>
    <cacheField name="occupation" numFmtId="0">
      <sharedItems containsNonDate="0" containsString="0" containsBlank="1" count="1">
        <m/>
      </sharedItems>
    </cacheField>
    <cacheField name="socioeconomic status" numFmtId="0">
      <sharedItems containsNonDate="0" containsString="0" containsBlank="1"/>
    </cacheField>
    <cacheField name="address" numFmtId="0">
      <sharedItems containsNonDate="0" containsString="0" containsBlank="1"/>
    </cacheField>
    <cacheField name="diabetic" numFmtId="0">
      <sharedItems containsNonDate="0" containsString="0" containsBlank="1"/>
    </cacheField>
    <cacheField name="hypertensive" numFmtId="0">
      <sharedItems containsNonDate="0" containsString="0" containsBlank="1"/>
    </cacheField>
    <cacheField name="asthma" numFmtId="0">
      <sharedItems containsNonDate="0" containsString="0" containsBlank="1"/>
    </cacheField>
    <cacheField name="thyroid" numFmtId="0">
      <sharedItems containsNonDate="0" containsString="0" containsBlank="1"/>
    </cacheField>
    <cacheField name="kidney disease" numFmtId="0">
      <sharedItems containsNonDate="0" containsString="0" containsBlank="1"/>
    </cacheField>
    <cacheField name="heart disease" numFmtId="0">
      <sharedItems containsNonDate="0" containsString="0" containsBlank="1"/>
    </cacheField>
    <cacheField name="others" numFmtId="0">
      <sharedItems containsNonDate="0" containsString="0" containsBlank="1"/>
    </cacheField>
    <cacheField name="echo" numFmtId="0">
      <sharedItems containsNonDate="0" containsString="0" containsBlank="1"/>
    </cacheField>
    <cacheField name="treatment" numFmtId="0">
      <sharedItems containsNonDate="0" containsString="0"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ravinth Rajendran" refreshedDate="44665.820606365742" createdVersion="7" refreshedVersion="7" minRefreshableVersion="3" recordCount="152" xr:uid="{081D3FE2-EC52-41C4-A4E2-09C0ABAA868A}">
  <cacheSource type="worksheet">
    <worksheetSource ref="A1:A1048576" sheet="Antibiotics Average"/>
  </cacheSource>
  <cacheFields count="1">
    <cacheField name="Antibiotics" numFmtId="0">
      <sharedItems containsBlank="1" count="18">
        <s v="NA"/>
        <s v="Azithromycin 500mg OD"/>
        <s v="Inj.Ceftriaxone 1g IV BD"/>
        <s v="Azithromycin 500mg OD_x000a_Cefixime 400mg BD"/>
        <s v="Inj.Ceftriaxone 1g IV BD_x000a_Inj.Metrogyl 500g IV TDS"/>
        <s v="Azithromycin 500 mg OD_x000a_Inj.Piptaz 2.25g IV TDS"/>
        <s v="Inj.Cefaperoxone 1g IV BD"/>
        <s v="Tab.Metro 400mg TDS_x000a_Tab.Cipro 500mg BD"/>
        <s v="Cap.Amox 500mg TDS"/>
        <s v="Tab.Nitrofurantoin 100mg BD_x000a_Inj.Ceftriaxone 1g IV BD"/>
        <s v="Inj.Ceftriaxone 1g IV BD_x000a_norfloxin 400mg BD"/>
        <s v="Inj.Ceftriaxone 1g IV BD_x000a_Azithromycin 500 mg OD"/>
        <s v="Inj.PIPTAZ 4.5gm IV TDS"/>
        <s v="Tab.Nitrofurantoin 100mg BD"/>
        <s v="Inj.Cefixime 1.5gm IV BD_x000a_Inj.Metro 500mg IV TDS"/>
        <s v="Inj.PIPTAZ 2.25gm IV TDS"/>
        <s v="Inj.Cipro 200mg IV BD_x000a_Inj.Metro 500mg IV TDS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ravinth Rajendran" refreshedDate="44703.875963773149" createdVersion="7" refreshedVersion="7" minRefreshableVersion="3" recordCount="151" xr:uid="{2F442229-B119-4932-953A-2F481222E3DF}">
  <cacheSource type="worksheet">
    <worksheetSource name="Table1" r:id="rId2"/>
  </cacheSource>
  <cacheFields count="74">
    <cacheField name="S.No" numFmtId="0">
      <sharedItems containsSemiMixedTypes="0" containsString="0" containsNumber="1" containsInteger="1" minValue="1" maxValue="151"/>
    </cacheField>
    <cacheField name="Name of the patient" numFmtId="0">
      <sharedItems/>
    </cacheField>
    <cacheField name="Sex" numFmtId="0">
      <sharedItems/>
    </cacheField>
    <cacheField name="Age" numFmtId="0">
      <sharedItems containsSemiMixedTypes="0" containsString="0" containsNumber="1" containsInteger="1" minValue="24" maxValue="95"/>
    </cacheField>
    <cacheField name="Age range" numFmtId="0">
      <sharedItems/>
    </cacheField>
    <cacheField name="Education" numFmtId="0">
      <sharedItems/>
    </cacheField>
    <cacheField name="Occupation" numFmtId="0">
      <sharedItems/>
    </cacheField>
    <cacheField name="Income" numFmtId="0">
      <sharedItems containsSemiMixedTypes="0" containsString="0" containsNumber="1" containsInteger="1" minValue="1000" maxValue="70000"/>
    </cacheField>
    <cacheField name="Socioeconomic status" numFmtId="0">
      <sharedItems/>
    </cacheField>
    <cacheField name="Address" numFmtId="0">
      <sharedItems/>
    </cacheField>
    <cacheField name="Phone" numFmtId="0">
      <sharedItems containsMixedTypes="1" containsNumber="1" containsInteger="1" minValue="962970018" maxValue="9944066948"/>
    </cacheField>
    <cacheField name="Body Weight" numFmtId="0">
      <sharedItems containsSemiMixedTypes="0" containsString="0" containsNumber="1" containsInteger="1" minValue="45" maxValue="95"/>
    </cacheField>
    <cacheField name="Diabetic" numFmtId="0">
      <sharedItems/>
    </cacheField>
    <cacheField name="Hypertensive" numFmtId="0">
      <sharedItems/>
    </cacheField>
    <cacheField name="Asthma" numFmtId="0">
      <sharedItems/>
    </cacheField>
    <cacheField name="Thyroid" numFmtId="0">
      <sharedItems/>
    </cacheField>
    <cacheField name="Kidney disease" numFmtId="0">
      <sharedItems/>
    </cacheField>
    <cacheField name="Heart disease" numFmtId="0">
      <sharedItems/>
    </cacheField>
    <cacheField name="Others" numFmtId="0">
      <sharedItems/>
    </cacheField>
    <cacheField name="Echo" numFmtId="0">
      <sharedItems containsBlank="1"/>
    </cacheField>
    <cacheField name="Echo No" numFmtId="0">
      <sharedItems containsMixedTypes="1" containsNumber="1" containsInteger="1" minValue="228" maxValue="215791"/>
    </cacheField>
    <cacheField name="Diagnosis" numFmtId="0">
      <sharedItems/>
    </cacheField>
    <cacheField name="Anti-Hypertensive Drug" numFmtId="0">
      <sharedItems/>
    </cacheField>
    <cacheField name="Is AH Generic" numFmtId="0">
      <sharedItems/>
    </cacheField>
    <cacheField name="Anti-Diabetic Drug" numFmtId="0">
      <sharedItems/>
    </cacheField>
    <cacheField name="Is AD generic" numFmtId="0">
      <sharedItems/>
    </cacheField>
    <cacheField name="Anti-Thyroid Drug" numFmtId="0">
      <sharedItems/>
    </cacheField>
    <cacheField name="Is AT Generic" numFmtId="0">
      <sharedItems/>
    </cacheField>
    <cacheField name="Anti-Platelet" numFmtId="0">
      <sharedItems count="2">
        <s v="NA"/>
        <s v="Aspirin"/>
      </sharedItems>
    </cacheField>
    <cacheField name="Anti-Platelet Dose" numFmtId="0">
      <sharedItems count="3">
        <s v="NA"/>
        <s v="75mg"/>
        <s v="150mg"/>
      </sharedItems>
    </cacheField>
    <cacheField name="Anti-Platelet Frequency" numFmtId="0">
      <sharedItems count="2">
        <s v="NA"/>
        <s v="OD"/>
      </sharedItems>
    </cacheField>
    <cacheField name="Anti-Platelet Mode" numFmtId="0">
      <sharedItems/>
    </cacheField>
    <cacheField name="Is AP Generic" numFmtId="0">
      <sharedItems/>
    </cacheField>
    <cacheField name="Anti-Coagulant" numFmtId="0">
      <sharedItems count="5">
        <s v="NA"/>
        <s v="Heparin"/>
        <s v="Inj.Enoxaparin"/>
        <s v="Warfarin_x000a_Heparin"/>
        <s v="Enoxaparin" u="1"/>
      </sharedItems>
    </cacheField>
    <cacheField name="Anti-Coagulant Dose" numFmtId="0">
      <sharedItems count="4">
        <s v="NA"/>
        <s v="5000U"/>
        <s v="40mg"/>
        <s v="5mg_x000a_5000U"/>
      </sharedItems>
    </cacheField>
    <cacheField name="Anti-Coagulant Freq" numFmtId="0">
      <sharedItems count="5">
        <s v="NA"/>
        <s v="TDS"/>
        <s v="BD"/>
        <s v="OD_x000a_IV"/>
        <s v="SC"/>
      </sharedItems>
    </cacheField>
    <cacheField name="Anto-Coagulant Mode" numFmtId="0">
      <sharedItems/>
    </cacheField>
    <cacheField name="Hypo-Lipidemic" numFmtId="0">
      <sharedItems count="4">
        <s v="Atorvastatin"/>
        <s v="NA"/>
        <s v="Rosuvastatin"/>
        <s v="Atorvastatin_x000a_Fenofibrate"/>
      </sharedItems>
    </cacheField>
    <cacheField name="Hypo-Lipidemic Dose" numFmtId="0">
      <sharedItems count="5">
        <s v="20mg"/>
        <s v="NA"/>
        <s v="40mg"/>
        <s v="10mg"/>
        <s v="10mg_x000a_145mg"/>
      </sharedItems>
    </cacheField>
    <cacheField name="Hypo-Lipidemic Frequency" numFmtId="0">
      <sharedItems count="3">
        <s v="OD"/>
        <s v="NA"/>
        <s v="BD"/>
      </sharedItems>
    </cacheField>
    <cacheField name="Hypo-Lipidemic Mode" numFmtId="0">
      <sharedItems/>
    </cacheField>
    <cacheField name="Is HL Generic" numFmtId="0">
      <sharedItems/>
    </cacheField>
    <cacheField name="Heart Failure Drug" numFmtId="0">
      <sharedItems/>
    </cacheField>
    <cacheField name="Heart Failure Drug Dose" numFmtId="0">
      <sharedItems containsMixedTypes="1" containsNumber="1" minValue="0.125" maxValue="0.125"/>
    </cacheField>
    <cacheField name="Heart Failure Drug Frequency" numFmtId="0">
      <sharedItems/>
    </cacheField>
    <cacheField name="Heart Failure Drug Mode" numFmtId="0">
      <sharedItems/>
    </cacheField>
    <cacheField name="Is HF Generic" numFmtId="0">
      <sharedItems/>
    </cacheField>
    <cacheField name="Diuretics" numFmtId="0">
      <sharedItems/>
    </cacheField>
    <cacheField name="Diuretics Dose" numFmtId="0">
      <sharedItems/>
    </cacheField>
    <cacheField name="Diuretics Frequency" numFmtId="0">
      <sharedItems/>
    </cacheField>
    <cacheField name="Diuretics Mode" numFmtId="0">
      <sharedItems/>
    </cacheField>
    <cacheField name="Is Diuretics Generic" numFmtId="0">
      <sharedItems/>
    </cacheField>
    <cacheField name="Anti-Platelet 2" numFmtId="0">
      <sharedItems count="2">
        <s v="Clopidogrel"/>
        <s v="NA"/>
      </sharedItems>
    </cacheField>
    <cacheField name="Anti-Platelet 2 Dose" numFmtId="0">
      <sharedItems count="2">
        <s v="75mg"/>
        <s v="NA"/>
      </sharedItems>
    </cacheField>
    <cacheField name="Anti-Platelet 2 Frequency" numFmtId="0">
      <sharedItems count="2">
        <s v="OD"/>
        <s v="NA"/>
      </sharedItems>
    </cacheField>
    <cacheField name="Anti-Platelet 2 Mode" numFmtId="0">
      <sharedItems/>
    </cacheField>
    <cacheField name="Is AC Generic" numFmtId="0">
      <sharedItems/>
    </cacheField>
    <cacheField name="Antibiotics" numFmtId="0">
      <sharedItems/>
    </cacheField>
    <cacheField name="Is AB Generic" numFmtId="0">
      <sharedItems/>
    </cacheField>
    <cacheField name="Anti-Anginal" numFmtId="0">
      <sharedItems count="7">
        <s v="NA"/>
        <s v="Iso-sorbide Dinitrate"/>
        <s v="Trimetazidine MR"/>
        <s v="Nitroglycerine"/>
        <s v="Trimetazidine"/>
        <s v="Ranolazine"/>
        <s v="Iso-sorbide Mononitrate"/>
      </sharedItems>
    </cacheField>
    <cacheField name="Anti-Anginal Dose" numFmtId="0">
      <sharedItems count="7">
        <s v="NA"/>
        <s v="5mg"/>
        <s v="10mg"/>
        <s v="35mg"/>
        <s v="2.6mg"/>
        <s v="20mg"/>
        <s v="500mg"/>
      </sharedItems>
    </cacheField>
    <cacheField name="Anti-Anginal Frequency" numFmtId="0">
      <sharedItems count="4">
        <s v="NA"/>
        <s v="TDS"/>
        <s v="BD"/>
        <s v="OD"/>
      </sharedItems>
    </cacheField>
    <cacheField name="Anti-Anginal Mode" numFmtId="0">
      <sharedItems/>
    </cacheField>
    <cacheField name="Is AA Generic" numFmtId="0">
      <sharedItems/>
    </cacheField>
    <cacheField name="Other Drugs 1 - Vitamin" numFmtId="0">
      <sharedItems/>
    </cacheField>
    <cacheField name="Other Drugs 2 - Peptic Ulcer" numFmtId="0">
      <sharedItems/>
    </cacheField>
    <cacheField name="Other Drugs 3 - Laxative" numFmtId="0">
      <sharedItems/>
    </cacheField>
    <cacheField name="Other Drugs 4" numFmtId="0">
      <sharedItems/>
    </cacheField>
    <cacheField name="Is Other Drugs Generic" numFmtId="0">
      <sharedItems/>
    </cacheField>
    <cacheField name="No of Generic Drugs" numFmtId="0">
      <sharedItems containsSemiMixedTypes="0" containsString="0" containsNumber="1" containsInteger="1" minValue="0" maxValue="6"/>
    </cacheField>
    <cacheField name="No of drugs per prescription" numFmtId="0">
      <sharedItems containsSemiMixedTypes="0" containsString="0" containsNumber="1" containsInteger="1" minValue="4" maxValue="18"/>
    </cacheField>
    <cacheField name="No of drugs from national essential drug list" numFmtId="0">
      <sharedItems containsSemiMixedTypes="0" containsString="0" containsNumber="1" containsInteger="1" minValue="1" maxValue="13"/>
    </cacheField>
    <cacheField name="no of drug free of cost" numFmtId="0">
      <sharedItems containsSemiMixedTypes="0" containsString="0" containsNumber="1" containsInteger="1" minValue="0" maxValue="10"/>
    </cacheField>
    <cacheField name="no of drugs at cost" numFmtId="0">
      <sharedItems containsSemiMixedTypes="0" containsString="0" containsNumber="1" containsInteger="1" minValue="0" maxValue="1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ravinth Rajendran" refreshedDate="44721.727312037037" backgroundQuery="1" createdVersion="7" refreshedVersion="8" minRefreshableVersion="3" recordCount="0" supportSubquery="1" supportAdvancedDrill="1" xr:uid="{ED54DA9F-741F-4EAE-9EEB-505F32126BC7}">
  <cacheSource type="external" connectionId="1"/>
  <cacheFields count="2">
    <cacheField name="[Table1].[Diabetic].[Diabetic]" caption="Diabetic" numFmtId="0" hierarchy="164" level="1">
      <sharedItems count="2">
        <s v="No"/>
        <s v="Yes"/>
      </sharedItems>
    </cacheField>
    <cacheField name="[Measures].[Count of S.No]" caption="Count of S.No" numFmtId="0" hierarchy="231" level="32767"/>
  </cacheFields>
  <cacheHierarchies count="247">
    <cacheHierarchy uniqueName="[Range].[S.No]" caption="S.No" attribute="1" defaultMemberUniqueName="[Range].[S.No].[All]" allUniqueName="[Range].[S.No].[All]" dimensionUniqueName="[Range]" displayFolder="" count="0" memberValueDatatype="130" unbalanced="0"/>
    <cacheHierarchy uniqueName="[Range].[1]" caption="1" attribute="1" defaultMemberUniqueName="[Range].[1].[All]" allUniqueName="[Range].[1].[All]" dimensionUniqueName="[Range]" displayFolder="" count="0" memberValueDatatype="130" unbalanced="0"/>
    <cacheHierarchy uniqueName="[Range].[2]" caption="2" attribute="1" defaultMemberUniqueName="[Range].[2].[All]" allUniqueName="[Range].[2].[All]" dimensionUniqueName="[Range]" displayFolder="" count="0" memberValueDatatype="130" unbalanced="0"/>
    <cacheHierarchy uniqueName="[Range].[3]" caption="3" attribute="1" defaultMemberUniqueName="[Range].[3].[All]" allUniqueName="[Range].[3].[All]" dimensionUniqueName="[Range]" displayFolder="" count="0" memberValueDatatype="130" unbalanced="0"/>
    <cacheHierarchy uniqueName="[Range].[4]" caption="4" attribute="1" defaultMemberUniqueName="[Range].[4].[All]" allUniqueName="[Range].[4].[All]" dimensionUniqueName="[Range]" displayFolder="" count="0" memberValueDatatype="130" unbalanced="0"/>
    <cacheHierarchy uniqueName="[Range].[5]" caption="5" attribute="1" defaultMemberUniqueName="[Range].[5].[All]" allUniqueName="[Range].[5].[All]" dimensionUniqueName="[Range]" displayFolder="" count="0" memberValueDatatype="130" unbalanced="0"/>
    <cacheHierarchy uniqueName="[Range].[6]" caption="6" attribute="1" defaultMemberUniqueName="[Range].[6].[All]" allUniqueName="[Range].[6].[All]" dimensionUniqueName="[Range]" displayFolder="" count="0" memberValueDatatype="130" unbalanced="0"/>
    <cacheHierarchy uniqueName="[Range].[7]" caption="7" attribute="1" defaultMemberUniqueName="[Range].[7].[All]" allUniqueName="[Range].[7].[All]" dimensionUniqueName="[Range]" displayFolder="" count="0" memberValueDatatype="130" unbalanced="0"/>
    <cacheHierarchy uniqueName="[Range].[8]" caption="8" attribute="1" defaultMemberUniqueName="[Range].[8].[All]" allUniqueName="[Range].[8].[All]" dimensionUniqueName="[Range]" displayFolder="" count="0" memberValueDatatype="130" unbalanced="0"/>
    <cacheHierarchy uniqueName="[Range].[9]" caption="9" attribute="1" defaultMemberUniqueName="[Range].[9].[All]" allUniqueName="[Range].[9].[All]" dimensionUniqueName="[Range]" displayFolder="" count="0" memberValueDatatype="130" unbalanced="0"/>
    <cacheHierarchy uniqueName="[Range].[10]" caption="10" attribute="1" defaultMemberUniqueName="[Range].[10].[All]" allUniqueName="[Range].[10].[All]" dimensionUniqueName="[Range]" displayFolder="" count="0" memberValueDatatype="130" unbalanced="0"/>
    <cacheHierarchy uniqueName="[Range].[11]" caption="11" attribute="1" defaultMemberUniqueName="[Range].[11].[All]" allUniqueName="[Range].[11].[All]" dimensionUniqueName="[Range]" displayFolder="" count="0" memberValueDatatype="130" unbalanced="0"/>
    <cacheHierarchy uniqueName="[Range].[12]" caption="12" attribute="1" defaultMemberUniqueName="[Range].[12].[All]" allUniqueName="[Range].[12].[All]" dimensionUniqueName="[Range]" displayFolder="" count="0" memberValueDatatype="130" unbalanced="0"/>
    <cacheHierarchy uniqueName="[Range].[13]" caption="13" attribute="1" defaultMemberUniqueName="[Range].[13].[All]" allUniqueName="[Range].[13].[All]" dimensionUniqueName="[Range]" displayFolder="" count="0" memberValueDatatype="130" unbalanced="0"/>
    <cacheHierarchy uniqueName="[Range].[14]" caption="14" attribute="1" defaultMemberUniqueName="[Range].[14].[All]" allUniqueName="[Range].[14].[All]" dimensionUniqueName="[Range]" displayFolder="" count="0" memberValueDatatype="130" unbalanced="0"/>
    <cacheHierarchy uniqueName="[Range].[15]" caption="15" attribute="1" defaultMemberUniqueName="[Range].[15].[All]" allUniqueName="[Range].[15].[All]" dimensionUniqueName="[Range]" displayFolder="" count="0" memberValueDatatype="130" unbalanced="0"/>
    <cacheHierarchy uniqueName="[Range].[16]" caption="16" attribute="1" defaultMemberUniqueName="[Range].[16].[All]" allUniqueName="[Range].[16].[All]" dimensionUniqueName="[Range]" displayFolder="" count="0" memberValueDatatype="130" unbalanced="0"/>
    <cacheHierarchy uniqueName="[Range].[17]" caption="17" attribute="1" defaultMemberUniqueName="[Range].[17].[All]" allUniqueName="[Range].[17].[All]" dimensionUniqueName="[Range]" displayFolder="" count="0" memberValueDatatype="130" unbalanced="0"/>
    <cacheHierarchy uniqueName="[Range].[18]" caption="18" attribute="1" defaultMemberUniqueName="[Range].[18].[All]" allUniqueName="[Range].[18].[All]" dimensionUniqueName="[Range]" displayFolder="" count="0" memberValueDatatype="130" unbalanced="0"/>
    <cacheHierarchy uniqueName="[Range].[19]" caption="19" attribute="1" defaultMemberUniqueName="[Range].[19].[All]" allUniqueName="[Range].[19].[All]" dimensionUniqueName="[Range]" displayFolder="" count="0" memberValueDatatype="130" unbalanced="0"/>
    <cacheHierarchy uniqueName="[Range].[20]" caption="20" attribute="1" defaultMemberUniqueName="[Range].[20].[All]" allUniqueName="[Range].[20].[All]" dimensionUniqueName="[Range]" displayFolder="" count="0" memberValueDatatype="130" unbalanced="0"/>
    <cacheHierarchy uniqueName="[Range].[21]" caption="21" attribute="1" defaultMemberUniqueName="[Range].[21].[All]" allUniqueName="[Range].[21].[All]" dimensionUniqueName="[Range]" displayFolder="" count="0" memberValueDatatype="130" unbalanced="0"/>
    <cacheHierarchy uniqueName="[Range].[22]" caption="22" attribute="1" defaultMemberUniqueName="[Range].[22].[All]" allUniqueName="[Range].[22].[All]" dimensionUniqueName="[Range]" displayFolder="" count="0" memberValueDatatype="130" unbalanced="0"/>
    <cacheHierarchy uniqueName="[Range].[23]" caption="23" attribute="1" defaultMemberUniqueName="[Range].[23].[All]" allUniqueName="[Range].[23].[All]" dimensionUniqueName="[Range]" displayFolder="" count="0" memberValueDatatype="130" unbalanced="0"/>
    <cacheHierarchy uniqueName="[Range].[24]" caption="24" attribute="1" defaultMemberUniqueName="[Range].[24].[All]" allUniqueName="[Range].[24].[All]" dimensionUniqueName="[Range]" displayFolder="" count="0" memberValueDatatype="130" unbalanced="0"/>
    <cacheHierarchy uniqueName="[Range].[25]" caption="25" attribute="1" defaultMemberUniqueName="[Range].[25].[All]" allUniqueName="[Range].[25].[All]" dimensionUniqueName="[Range]" displayFolder="" count="0" memberValueDatatype="130" unbalanced="0"/>
    <cacheHierarchy uniqueName="[Range].[26]" caption="26" attribute="1" defaultMemberUniqueName="[Range].[26].[All]" allUniqueName="[Range].[26].[All]" dimensionUniqueName="[Range]" displayFolder="" count="0" memberValueDatatype="130" unbalanced="0"/>
    <cacheHierarchy uniqueName="[Range].[27]" caption="27" attribute="1" defaultMemberUniqueName="[Range].[27].[All]" allUniqueName="[Range].[27].[All]" dimensionUniqueName="[Range]" displayFolder="" count="0" memberValueDatatype="130" unbalanced="0"/>
    <cacheHierarchy uniqueName="[Range].[28]" caption="28" attribute="1" defaultMemberUniqueName="[Range].[28].[All]" allUniqueName="[Range].[28].[All]" dimensionUniqueName="[Range]" displayFolder="" count="0" memberValueDatatype="130" unbalanced="0"/>
    <cacheHierarchy uniqueName="[Range].[29]" caption="29" attribute="1" defaultMemberUniqueName="[Range].[29].[All]" allUniqueName="[Range].[29].[All]" dimensionUniqueName="[Range]" displayFolder="" count="0" memberValueDatatype="130" unbalanced="0"/>
    <cacheHierarchy uniqueName="[Range].[30]" caption="30" attribute="1" defaultMemberUniqueName="[Range].[30].[All]" allUniqueName="[Range].[30].[All]" dimensionUniqueName="[Range]" displayFolder="" count="0" memberValueDatatype="130" unbalanced="0"/>
    <cacheHierarchy uniqueName="[Range].[31]" caption="31" attribute="1" defaultMemberUniqueName="[Range].[31].[All]" allUniqueName="[Range].[31].[All]" dimensionUniqueName="[Range]" displayFolder="" count="0" memberValueDatatype="130" unbalanced="0"/>
    <cacheHierarchy uniqueName="[Range].[32]" caption="32" attribute="1" defaultMemberUniqueName="[Range].[32].[All]" allUniqueName="[Range].[32].[All]" dimensionUniqueName="[Range]" displayFolder="" count="0" memberValueDatatype="130" unbalanced="0"/>
    <cacheHierarchy uniqueName="[Range].[33]" caption="33" attribute="1" defaultMemberUniqueName="[Range].[33].[All]" allUniqueName="[Range].[33].[All]" dimensionUniqueName="[Range]" displayFolder="" count="0" memberValueDatatype="130" unbalanced="0"/>
    <cacheHierarchy uniqueName="[Range].[34]" caption="34" attribute="1" defaultMemberUniqueName="[Range].[34].[All]" allUniqueName="[Range].[34].[All]" dimensionUniqueName="[Range]" displayFolder="" count="0" memberValueDatatype="130" unbalanced="0"/>
    <cacheHierarchy uniqueName="[Range].[35]" caption="35" attribute="1" defaultMemberUniqueName="[Range].[35].[All]" allUniqueName="[Range].[35].[All]" dimensionUniqueName="[Range]" displayFolder="" count="0" memberValueDatatype="130" unbalanced="0"/>
    <cacheHierarchy uniqueName="[Range].[36]" caption="36" attribute="1" defaultMemberUniqueName="[Range].[36].[All]" allUniqueName="[Range].[36].[All]" dimensionUniqueName="[Range]" displayFolder="" count="0" memberValueDatatype="130" unbalanced="0"/>
    <cacheHierarchy uniqueName="[Range].[37]" caption="37" attribute="1" defaultMemberUniqueName="[Range].[37].[All]" allUniqueName="[Range].[37].[All]" dimensionUniqueName="[Range]" displayFolder="" count="0" memberValueDatatype="130" unbalanced="0"/>
    <cacheHierarchy uniqueName="[Range].[38]" caption="38" attribute="1" defaultMemberUniqueName="[Range].[38].[All]" allUniqueName="[Range].[38].[All]" dimensionUniqueName="[Range]" displayFolder="" count="0" memberValueDatatype="130" unbalanced="0"/>
    <cacheHierarchy uniqueName="[Range].[39]" caption="39" attribute="1" defaultMemberUniqueName="[Range].[39].[All]" allUniqueName="[Range].[39].[All]" dimensionUniqueName="[Range]" displayFolder="" count="0" memberValueDatatype="130" unbalanced="0"/>
    <cacheHierarchy uniqueName="[Range].[40]" caption="40" attribute="1" defaultMemberUniqueName="[Range].[40].[All]" allUniqueName="[Range].[40].[All]" dimensionUniqueName="[Range]" displayFolder="" count="0" memberValueDatatype="130" unbalanced="0"/>
    <cacheHierarchy uniqueName="[Range].[41]" caption="41" attribute="1" defaultMemberUniqueName="[Range].[41].[All]" allUniqueName="[Range].[41].[All]" dimensionUniqueName="[Range]" displayFolder="" count="0" memberValueDatatype="130" unbalanced="0"/>
    <cacheHierarchy uniqueName="[Range].[42]" caption="42" attribute="1" defaultMemberUniqueName="[Range].[42].[All]" allUniqueName="[Range].[42].[All]" dimensionUniqueName="[Range]" displayFolder="" count="0" memberValueDatatype="130" unbalanced="0"/>
    <cacheHierarchy uniqueName="[Range].[43]" caption="43" attribute="1" defaultMemberUniqueName="[Range].[43].[All]" allUniqueName="[Range].[43].[All]" dimensionUniqueName="[Range]" displayFolder="" count="0" memberValueDatatype="130" unbalanced="0"/>
    <cacheHierarchy uniqueName="[Range].[44]" caption="44" attribute="1" defaultMemberUniqueName="[Range].[44].[All]" allUniqueName="[Range].[44].[All]" dimensionUniqueName="[Range]" displayFolder="" count="0" memberValueDatatype="130" unbalanced="0"/>
    <cacheHierarchy uniqueName="[Range].[45]" caption="45" attribute="1" defaultMemberUniqueName="[Range].[45].[All]" allUniqueName="[Range].[45].[All]" dimensionUniqueName="[Range]" displayFolder="" count="0" memberValueDatatype="130" unbalanced="0"/>
    <cacheHierarchy uniqueName="[Range].[46]" caption="46" attribute="1" defaultMemberUniqueName="[Range].[46].[All]" allUniqueName="[Range].[46].[All]" dimensionUniqueName="[Range]" displayFolder="" count="0" memberValueDatatype="130" unbalanced="0"/>
    <cacheHierarchy uniqueName="[Range].[47]" caption="47" attribute="1" defaultMemberUniqueName="[Range].[47].[All]" allUniqueName="[Range].[47].[All]" dimensionUniqueName="[Range]" displayFolder="" count="0" memberValueDatatype="130" unbalanced="0"/>
    <cacheHierarchy uniqueName="[Range].[48]" caption="48" attribute="1" defaultMemberUniqueName="[Range].[48].[All]" allUniqueName="[Range].[48].[All]" dimensionUniqueName="[Range]" displayFolder="" count="0" memberValueDatatype="130" unbalanced="0"/>
    <cacheHierarchy uniqueName="[Range].[49]" caption="49" attribute="1" defaultMemberUniqueName="[Range].[49].[All]" allUniqueName="[Range].[49].[All]" dimensionUniqueName="[Range]" displayFolder="" count="0" memberValueDatatype="130" unbalanced="0"/>
    <cacheHierarchy uniqueName="[Range].[50]" caption="50" attribute="1" defaultMemberUniqueName="[Range].[50].[All]" allUniqueName="[Range].[50].[All]" dimensionUniqueName="[Range]" displayFolder="" count="0" memberValueDatatype="130" unbalanced="0"/>
    <cacheHierarchy uniqueName="[Range].[51]" caption="51" attribute="1" defaultMemberUniqueName="[Range].[51].[All]" allUniqueName="[Range].[51].[All]" dimensionUniqueName="[Range]" displayFolder="" count="0" memberValueDatatype="130" unbalanced="0"/>
    <cacheHierarchy uniqueName="[Range].[52]" caption="52" attribute="1" defaultMemberUniqueName="[Range].[52].[All]" allUniqueName="[Range].[52].[All]" dimensionUniqueName="[Range]" displayFolder="" count="0" memberValueDatatype="130" unbalanced="0"/>
    <cacheHierarchy uniqueName="[Range].[53]" caption="53" attribute="1" defaultMemberUniqueName="[Range].[53].[All]" allUniqueName="[Range].[53].[All]" dimensionUniqueName="[Range]" displayFolder="" count="0" memberValueDatatype="130" unbalanced="0"/>
    <cacheHierarchy uniqueName="[Range].[54]" caption="54" attribute="1" defaultMemberUniqueName="[Range].[54].[All]" allUniqueName="[Range].[54].[All]" dimensionUniqueName="[Range]" displayFolder="" count="0" memberValueDatatype="130" unbalanced="0"/>
    <cacheHierarchy uniqueName="[Range].[55]" caption="55" attribute="1" defaultMemberUniqueName="[Range].[55].[All]" allUniqueName="[Range].[55].[All]" dimensionUniqueName="[Range]" displayFolder="" count="0" memberValueDatatype="130" unbalanced="0"/>
    <cacheHierarchy uniqueName="[Range].[56]" caption="56" attribute="1" defaultMemberUniqueName="[Range].[56].[All]" allUniqueName="[Range].[56].[All]" dimensionUniqueName="[Range]" displayFolder="" count="0" memberValueDatatype="130" unbalanced="0"/>
    <cacheHierarchy uniqueName="[Range].[57]" caption="57" attribute="1" defaultMemberUniqueName="[Range].[57].[All]" allUniqueName="[Range].[57].[All]" dimensionUniqueName="[Range]" displayFolder="" count="0" memberValueDatatype="130" unbalanced="0"/>
    <cacheHierarchy uniqueName="[Range].[58]" caption="58" attribute="1" defaultMemberUniqueName="[Range].[58].[All]" allUniqueName="[Range].[58].[All]" dimensionUniqueName="[Range]" displayFolder="" count="0" memberValueDatatype="130" unbalanced="0"/>
    <cacheHierarchy uniqueName="[Range].[59]" caption="59" attribute="1" defaultMemberUniqueName="[Range].[59].[All]" allUniqueName="[Range].[59].[All]" dimensionUniqueName="[Range]" displayFolder="" count="0" memberValueDatatype="130" unbalanced="0"/>
    <cacheHierarchy uniqueName="[Range].[60]" caption="60" attribute="1" defaultMemberUniqueName="[Range].[60].[All]" allUniqueName="[Range].[60].[All]" dimensionUniqueName="[Range]" displayFolder="" count="0" memberValueDatatype="130" unbalanced="0"/>
    <cacheHierarchy uniqueName="[Range].[61]" caption="61" attribute="1" defaultMemberUniqueName="[Range].[61].[All]" allUniqueName="[Range].[61].[All]" dimensionUniqueName="[Range]" displayFolder="" count="0" memberValueDatatype="130" unbalanced="0"/>
    <cacheHierarchy uniqueName="[Range].[62]" caption="62" attribute="1" defaultMemberUniqueName="[Range].[62].[All]" allUniqueName="[Range].[62].[All]" dimensionUniqueName="[Range]" displayFolder="" count="0" memberValueDatatype="130" unbalanced="0"/>
    <cacheHierarchy uniqueName="[Range].[63]" caption="63" attribute="1" defaultMemberUniqueName="[Range].[63].[All]" allUniqueName="[Range].[63].[All]" dimensionUniqueName="[Range]" displayFolder="" count="0" memberValueDatatype="130" unbalanced="0"/>
    <cacheHierarchy uniqueName="[Range].[64]" caption="64" attribute="1" defaultMemberUniqueName="[Range].[64].[All]" allUniqueName="[Range].[64].[All]" dimensionUniqueName="[Range]" displayFolder="" count="0" memberValueDatatype="130" unbalanced="0"/>
    <cacheHierarchy uniqueName="[Range].[65]" caption="65" attribute="1" defaultMemberUniqueName="[Range].[65].[All]" allUniqueName="[Range].[65].[All]" dimensionUniqueName="[Range]" displayFolder="" count="0" memberValueDatatype="130" unbalanced="0"/>
    <cacheHierarchy uniqueName="[Range].[66]" caption="66" attribute="1" defaultMemberUniqueName="[Range].[66].[All]" allUniqueName="[Range].[66].[All]" dimensionUniqueName="[Range]" displayFolder="" count="0" memberValueDatatype="130" unbalanced="0"/>
    <cacheHierarchy uniqueName="[Range].[67]" caption="67" attribute="1" defaultMemberUniqueName="[Range].[67].[All]" allUniqueName="[Range].[67].[All]" dimensionUniqueName="[Range]" displayFolder="" count="0" memberValueDatatype="130" unbalanced="0"/>
    <cacheHierarchy uniqueName="[Range].[68]" caption="68" attribute="1" defaultMemberUniqueName="[Range].[68].[All]" allUniqueName="[Range].[68].[All]" dimensionUniqueName="[Range]" displayFolder="" count="0" memberValueDatatype="130" unbalanced="0"/>
    <cacheHierarchy uniqueName="[Range].[69]" caption="69" attribute="1" defaultMemberUniqueName="[Range].[69].[All]" allUniqueName="[Range].[69].[All]" dimensionUniqueName="[Range]" displayFolder="" count="0" memberValueDatatype="130" unbalanced="0"/>
    <cacheHierarchy uniqueName="[Range].[70]" caption="70" attribute="1" defaultMemberUniqueName="[Range].[70].[All]" allUniqueName="[Range].[70].[All]" dimensionUniqueName="[Range]" displayFolder="" count="0" memberValueDatatype="130" unbalanced="0"/>
    <cacheHierarchy uniqueName="[Range].[71]" caption="71" attribute="1" defaultMemberUniqueName="[Range].[71].[All]" allUniqueName="[Range].[71].[All]" dimensionUniqueName="[Range]" displayFolder="" count="0" memberValueDatatype="130" unbalanced="0"/>
    <cacheHierarchy uniqueName="[Range].[72]" caption="72" attribute="1" defaultMemberUniqueName="[Range].[72].[All]" allUniqueName="[Range].[72].[All]" dimensionUniqueName="[Range]" displayFolder="" count="0" memberValueDatatype="130" unbalanced="0"/>
    <cacheHierarchy uniqueName="[Range].[73]" caption="73" attribute="1" defaultMemberUniqueName="[Range].[73].[All]" allUniqueName="[Range].[73].[All]" dimensionUniqueName="[Range]" displayFolder="" count="0" memberValueDatatype="130" unbalanced="0"/>
    <cacheHierarchy uniqueName="[Range].[74]" caption="74" attribute="1" defaultMemberUniqueName="[Range].[74].[All]" allUniqueName="[Range].[74].[All]" dimensionUniqueName="[Range]" displayFolder="" count="0" memberValueDatatype="130" unbalanced="0"/>
    <cacheHierarchy uniqueName="[Range].[75]" caption="75" attribute="1" defaultMemberUniqueName="[Range].[75].[All]" allUniqueName="[Range].[75].[All]" dimensionUniqueName="[Range]" displayFolder="" count="0" memberValueDatatype="130" unbalanced="0"/>
    <cacheHierarchy uniqueName="[Range].[76]" caption="76" attribute="1" defaultMemberUniqueName="[Range].[76].[All]" allUniqueName="[Range].[76].[All]" dimensionUniqueName="[Range]" displayFolder="" count="0" memberValueDatatype="130" unbalanced="0"/>
    <cacheHierarchy uniqueName="[Range].[77]" caption="77" attribute="1" defaultMemberUniqueName="[Range].[77].[All]" allUniqueName="[Range].[77].[All]" dimensionUniqueName="[Range]" displayFolder="" count="0" memberValueDatatype="130" unbalanced="0"/>
    <cacheHierarchy uniqueName="[Range].[78]" caption="78" attribute="1" defaultMemberUniqueName="[Range].[78].[All]" allUniqueName="[Range].[78].[All]" dimensionUniqueName="[Range]" displayFolder="" count="0" memberValueDatatype="130" unbalanced="0"/>
    <cacheHierarchy uniqueName="[Range].[79]" caption="79" attribute="1" defaultMemberUniqueName="[Range].[79].[All]" allUniqueName="[Range].[79].[All]" dimensionUniqueName="[Range]" displayFolder="" count="0" memberValueDatatype="130" unbalanced="0"/>
    <cacheHierarchy uniqueName="[Range].[80]" caption="80" attribute="1" defaultMemberUniqueName="[Range].[80].[All]" allUniqueName="[Range].[80].[All]" dimensionUniqueName="[Range]" displayFolder="" count="0" memberValueDatatype="130" unbalanced="0"/>
    <cacheHierarchy uniqueName="[Range].[81]" caption="81" attribute="1" defaultMemberUniqueName="[Range].[81].[All]" allUniqueName="[Range].[81].[All]" dimensionUniqueName="[Range]" displayFolder="" count="0" memberValueDatatype="130" unbalanced="0"/>
    <cacheHierarchy uniqueName="[Range].[82]" caption="82" attribute="1" defaultMemberUniqueName="[Range].[82].[All]" allUniqueName="[Range].[82].[All]" dimensionUniqueName="[Range]" displayFolder="" count="0" memberValueDatatype="130" unbalanced="0"/>
    <cacheHierarchy uniqueName="[Range].[83]" caption="83" attribute="1" defaultMemberUniqueName="[Range].[83].[All]" allUniqueName="[Range].[83].[All]" dimensionUniqueName="[Range]" displayFolder="" count="0" memberValueDatatype="130" unbalanced="0"/>
    <cacheHierarchy uniqueName="[Range].[84]" caption="84" attribute="1" defaultMemberUniqueName="[Range].[84].[All]" allUniqueName="[Range].[84].[All]" dimensionUniqueName="[Range]" displayFolder="" count="0" memberValueDatatype="130" unbalanced="0"/>
    <cacheHierarchy uniqueName="[Range].[85]" caption="85" attribute="1" defaultMemberUniqueName="[Range].[85].[All]" allUniqueName="[Range].[85].[All]" dimensionUniqueName="[Range]" displayFolder="" count="0" memberValueDatatype="130" unbalanced="0"/>
    <cacheHierarchy uniqueName="[Range].[86]" caption="86" attribute="1" defaultMemberUniqueName="[Range].[86].[All]" allUniqueName="[Range].[86].[All]" dimensionUniqueName="[Range]" displayFolder="" count="0" memberValueDatatype="130" unbalanced="0"/>
    <cacheHierarchy uniqueName="[Range].[87]" caption="87" attribute="1" defaultMemberUniqueName="[Range].[87].[All]" allUniqueName="[Range].[87].[All]" dimensionUniqueName="[Range]" displayFolder="" count="0" memberValueDatatype="130" unbalanced="0"/>
    <cacheHierarchy uniqueName="[Range].[88]" caption="88" attribute="1" defaultMemberUniqueName="[Range].[88].[All]" allUniqueName="[Range].[88].[All]" dimensionUniqueName="[Range]" displayFolder="" count="0" memberValueDatatype="130" unbalanced="0"/>
    <cacheHierarchy uniqueName="[Range].[89]" caption="89" attribute="1" defaultMemberUniqueName="[Range].[89].[All]" allUniqueName="[Range].[89].[All]" dimensionUniqueName="[Range]" displayFolder="" count="0" memberValueDatatype="130" unbalanced="0"/>
    <cacheHierarchy uniqueName="[Range].[90]" caption="90" attribute="1" defaultMemberUniqueName="[Range].[90].[All]" allUniqueName="[Range].[90].[All]" dimensionUniqueName="[Range]" displayFolder="" count="0" memberValueDatatype="130" unbalanced="0"/>
    <cacheHierarchy uniqueName="[Range].[91]" caption="91" attribute="1" defaultMemberUniqueName="[Range].[91].[All]" allUniqueName="[Range].[91].[All]" dimensionUniqueName="[Range]" displayFolder="" count="0" memberValueDatatype="130" unbalanced="0"/>
    <cacheHierarchy uniqueName="[Range].[92]" caption="92" attribute="1" defaultMemberUniqueName="[Range].[92].[All]" allUniqueName="[Range].[92].[All]" dimensionUniqueName="[Range]" displayFolder="" count="0" memberValueDatatype="130" unbalanced="0"/>
    <cacheHierarchy uniqueName="[Range].[93]" caption="93" attribute="1" defaultMemberUniqueName="[Range].[93].[All]" allUniqueName="[Range].[93].[All]" dimensionUniqueName="[Range]" displayFolder="" count="0" memberValueDatatype="130" unbalanced="0"/>
    <cacheHierarchy uniqueName="[Range].[94]" caption="94" attribute="1" defaultMemberUniqueName="[Range].[94].[All]" allUniqueName="[Range].[94].[All]" dimensionUniqueName="[Range]" displayFolder="" count="0" memberValueDatatype="130" unbalanced="0"/>
    <cacheHierarchy uniqueName="[Range].[95]" caption="95" attribute="1" defaultMemberUniqueName="[Range].[95].[All]" allUniqueName="[Range].[95].[All]" dimensionUniqueName="[Range]" displayFolder="" count="0" memberValueDatatype="130" unbalanced="0"/>
    <cacheHierarchy uniqueName="[Range].[96]" caption="96" attribute="1" defaultMemberUniqueName="[Range].[96].[All]" allUniqueName="[Range].[96].[All]" dimensionUniqueName="[Range]" displayFolder="" count="0" memberValueDatatype="130" unbalanced="0"/>
    <cacheHierarchy uniqueName="[Range].[97]" caption="97" attribute="1" defaultMemberUniqueName="[Range].[97].[All]" allUniqueName="[Range].[97].[All]" dimensionUniqueName="[Range]" displayFolder="" count="0" memberValueDatatype="130" unbalanced="0"/>
    <cacheHierarchy uniqueName="[Range].[98]" caption="98" attribute="1" defaultMemberUniqueName="[Range].[98].[All]" allUniqueName="[Range].[98].[All]" dimensionUniqueName="[Range]" displayFolder="" count="0" memberValueDatatype="130" unbalanced="0"/>
    <cacheHierarchy uniqueName="[Range].[99]" caption="99" attribute="1" defaultMemberUniqueName="[Range].[99].[All]" allUniqueName="[Range].[99].[All]" dimensionUniqueName="[Range]" displayFolder="" count="0" memberValueDatatype="130" unbalanced="0"/>
    <cacheHierarchy uniqueName="[Range].[100]" caption="100" attribute="1" defaultMemberUniqueName="[Range].[100].[All]" allUniqueName="[Range].[100].[All]" dimensionUniqueName="[Range]" displayFolder="" count="0" memberValueDatatype="130" unbalanced="0"/>
    <cacheHierarchy uniqueName="[Range].[101]" caption="101" attribute="1" defaultMemberUniqueName="[Range].[101].[All]" allUniqueName="[Range].[101].[All]" dimensionUniqueName="[Range]" displayFolder="" count="0" memberValueDatatype="130" unbalanced="0"/>
    <cacheHierarchy uniqueName="[Range].[102]" caption="102" attribute="1" defaultMemberUniqueName="[Range].[102].[All]" allUniqueName="[Range].[102].[All]" dimensionUniqueName="[Range]" displayFolder="" count="0" memberValueDatatype="130" unbalanced="0"/>
    <cacheHierarchy uniqueName="[Range].[103]" caption="103" attribute="1" defaultMemberUniqueName="[Range].[103].[All]" allUniqueName="[Range].[103].[All]" dimensionUniqueName="[Range]" displayFolder="" count="0" memberValueDatatype="130" unbalanced="0"/>
    <cacheHierarchy uniqueName="[Range].[104]" caption="104" attribute="1" defaultMemberUniqueName="[Range].[104].[All]" allUniqueName="[Range].[104].[All]" dimensionUniqueName="[Range]" displayFolder="" count="0" memberValueDatatype="130" unbalanced="0"/>
    <cacheHierarchy uniqueName="[Range].[105]" caption="105" attribute="1" defaultMemberUniqueName="[Range].[105].[All]" allUniqueName="[Range].[105].[All]" dimensionUniqueName="[Range]" displayFolder="" count="0" memberValueDatatype="130" unbalanced="0"/>
    <cacheHierarchy uniqueName="[Range].[106]" caption="106" attribute="1" defaultMemberUniqueName="[Range].[106].[All]" allUniqueName="[Range].[106].[All]" dimensionUniqueName="[Range]" displayFolder="" count="0" memberValueDatatype="130" unbalanced="0"/>
    <cacheHierarchy uniqueName="[Range].[107]" caption="107" attribute="1" defaultMemberUniqueName="[Range].[107].[All]" allUniqueName="[Range].[107].[All]" dimensionUniqueName="[Range]" displayFolder="" count="0" memberValueDatatype="130" unbalanced="0"/>
    <cacheHierarchy uniqueName="[Range].[108]" caption="108" attribute="1" defaultMemberUniqueName="[Range].[108].[All]" allUniqueName="[Range].[108].[All]" dimensionUniqueName="[Range]" displayFolder="" count="0" memberValueDatatype="130" unbalanced="0"/>
    <cacheHierarchy uniqueName="[Range].[109]" caption="109" attribute="1" defaultMemberUniqueName="[Range].[109].[All]" allUniqueName="[Range].[109].[All]" dimensionUniqueName="[Range]" displayFolder="" count="0" memberValueDatatype="130" unbalanced="0"/>
    <cacheHierarchy uniqueName="[Range].[110]" caption="110" attribute="1" defaultMemberUniqueName="[Range].[110].[All]" allUniqueName="[Range].[110].[All]" dimensionUniqueName="[Range]" displayFolder="" count="0" memberValueDatatype="130" unbalanced="0"/>
    <cacheHierarchy uniqueName="[Range].[111]" caption="111" attribute="1" defaultMemberUniqueName="[Range].[111].[All]" allUniqueName="[Range].[111].[All]" dimensionUniqueName="[Range]" displayFolder="" count="0" memberValueDatatype="130" unbalanced="0"/>
    <cacheHierarchy uniqueName="[Range].[112]" caption="112" attribute="1" defaultMemberUniqueName="[Range].[112].[All]" allUniqueName="[Range].[112].[All]" dimensionUniqueName="[Range]" displayFolder="" count="0" memberValueDatatype="130" unbalanced="0"/>
    <cacheHierarchy uniqueName="[Range].[113]" caption="113" attribute="1" defaultMemberUniqueName="[Range].[113].[All]" allUniqueName="[Range].[113].[All]" dimensionUniqueName="[Range]" displayFolder="" count="0" memberValueDatatype="130" unbalanced="0"/>
    <cacheHierarchy uniqueName="[Range].[114]" caption="114" attribute="1" defaultMemberUniqueName="[Range].[114].[All]" allUniqueName="[Range].[114].[All]" dimensionUniqueName="[Range]" displayFolder="" count="0" memberValueDatatype="130" unbalanced="0"/>
    <cacheHierarchy uniqueName="[Range].[115]" caption="115" attribute="1" defaultMemberUniqueName="[Range].[115].[All]" allUniqueName="[Range].[115].[All]" dimensionUniqueName="[Range]" displayFolder="" count="0" memberValueDatatype="130" unbalanced="0"/>
    <cacheHierarchy uniqueName="[Range].[116]" caption="116" attribute="1" defaultMemberUniqueName="[Range].[116].[All]" allUniqueName="[Range].[116].[All]" dimensionUniqueName="[Range]" displayFolder="" count="0" memberValueDatatype="130" unbalanced="0"/>
    <cacheHierarchy uniqueName="[Range].[117]" caption="117" attribute="1" defaultMemberUniqueName="[Range].[117].[All]" allUniqueName="[Range].[117].[All]" dimensionUniqueName="[Range]" displayFolder="" count="0" memberValueDatatype="130" unbalanced="0"/>
    <cacheHierarchy uniqueName="[Range].[118]" caption="118" attribute="1" defaultMemberUniqueName="[Range].[118].[All]" allUniqueName="[Range].[118].[All]" dimensionUniqueName="[Range]" displayFolder="" count="0" memberValueDatatype="130" unbalanced="0"/>
    <cacheHierarchy uniqueName="[Range].[119]" caption="119" attribute="1" defaultMemberUniqueName="[Range].[119].[All]" allUniqueName="[Range].[119].[All]" dimensionUniqueName="[Range]" displayFolder="" count="0" memberValueDatatype="130" unbalanced="0"/>
    <cacheHierarchy uniqueName="[Range].[120]" caption="120" attribute="1" defaultMemberUniqueName="[Range].[120].[All]" allUniqueName="[Range].[120].[All]" dimensionUniqueName="[Range]" displayFolder="" count="0" memberValueDatatype="130" unbalanced="0"/>
    <cacheHierarchy uniqueName="[Range].[121]" caption="121" attribute="1" defaultMemberUniqueName="[Range].[121].[All]" allUniqueName="[Range].[121].[All]" dimensionUniqueName="[Range]" displayFolder="" count="0" memberValueDatatype="130" unbalanced="0"/>
    <cacheHierarchy uniqueName="[Range].[122]" caption="122" attribute="1" defaultMemberUniqueName="[Range].[122].[All]" allUniqueName="[Range].[122].[All]" dimensionUniqueName="[Range]" displayFolder="" count="0" memberValueDatatype="130" unbalanced="0"/>
    <cacheHierarchy uniqueName="[Range].[123]" caption="123" attribute="1" defaultMemberUniqueName="[Range].[123].[All]" allUniqueName="[Range].[123].[All]" dimensionUniqueName="[Range]" displayFolder="" count="0" memberValueDatatype="130" unbalanced="0"/>
    <cacheHierarchy uniqueName="[Range].[124]" caption="124" attribute="1" defaultMemberUniqueName="[Range].[124].[All]" allUniqueName="[Range].[124].[All]" dimensionUniqueName="[Range]" displayFolder="" count="0" memberValueDatatype="130" unbalanced="0"/>
    <cacheHierarchy uniqueName="[Range].[125]" caption="125" attribute="1" defaultMemberUniqueName="[Range].[125].[All]" allUniqueName="[Range].[125].[All]" dimensionUniqueName="[Range]" displayFolder="" count="0" memberValueDatatype="130" unbalanced="0"/>
    <cacheHierarchy uniqueName="[Range].[126]" caption="126" attribute="1" defaultMemberUniqueName="[Range].[126].[All]" allUniqueName="[Range].[126].[All]" dimensionUniqueName="[Range]" displayFolder="" count="0" memberValueDatatype="130" unbalanced="0"/>
    <cacheHierarchy uniqueName="[Range].[127]" caption="127" attribute="1" defaultMemberUniqueName="[Range].[127].[All]" allUniqueName="[Range].[127].[All]" dimensionUniqueName="[Range]" displayFolder="" count="0" memberValueDatatype="130" unbalanced="0"/>
    <cacheHierarchy uniqueName="[Range].[128]" caption="128" attribute="1" defaultMemberUniqueName="[Range].[128].[All]" allUniqueName="[Range].[128].[All]" dimensionUniqueName="[Range]" displayFolder="" count="0" memberValueDatatype="130" unbalanced="0"/>
    <cacheHierarchy uniqueName="[Range].[129]" caption="129" attribute="1" defaultMemberUniqueName="[Range].[129].[All]" allUniqueName="[Range].[129].[All]" dimensionUniqueName="[Range]" displayFolder="" count="0" memberValueDatatype="130" unbalanced="0"/>
    <cacheHierarchy uniqueName="[Range].[130]" caption="130" attribute="1" defaultMemberUniqueName="[Range].[130].[All]" allUniqueName="[Range].[130].[All]" dimensionUniqueName="[Range]" displayFolder="" count="0" memberValueDatatype="130" unbalanced="0"/>
    <cacheHierarchy uniqueName="[Range].[131]" caption="131" attribute="1" defaultMemberUniqueName="[Range].[131].[All]" allUniqueName="[Range].[131].[All]" dimensionUniqueName="[Range]" displayFolder="" count="0" memberValueDatatype="130" unbalanced="0"/>
    <cacheHierarchy uniqueName="[Range].[132]" caption="132" attribute="1" defaultMemberUniqueName="[Range].[132].[All]" allUniqueName="[Range].[132].[All]" dimensionUniqueName="[Range]" displayFolder="" count="0" memberValueDatatype="130" unbalanced="0"/>
    <cacheHierarchy uniqueName="[Range].[133]" caption="133" attribute="1" defaultMemberUniqueName="[Range].[133].[All]" allUniqueName="[Range].[133].[All]" dimensionUniqueName="[Range]" displayFolder="" count="0" memberValueDatatype="130" unbalanced="0"/>
    <cacheHierarchy uniqueName="[Range].[134]" caption="134" attribute="1" defaultMemberUniqueName="[Range].[134].[All]" allUniqueName="[Range].[134].[All]" dimensionUniqueName="[Range]" displayFolder="" count="0" memberValueDatatype="130" unbalanced="0"/>
    <cacheHierarchy uniqueName="[Range].[135]" caption="135" attribute="1" defaultMemberUniqueName="[Range].[135].[All]" allUniqueName="[Range].[135].[All]" dimensionUniqueName="[Range]" displayFolder="" count="0" memberValueDatatype="130" unbalanced="0"/>
    <cacheHierarchy uniqueName="[Range].[136]" caption="136" attribute="1" defaultMemberUniqueName="[Range].[136].[All]" allUniqueName="[Range].[136].[All]" dimensionUniqueName="[Range]" displayFolder="" count="0" memberValueDatatype="130" unbalanced="0"/>
    <cacheHierarchy uniqueName="[Range].[137]" caption="137" attribute="1" defaultMemberUniqueName="[Range].[137].[All]" allUniqueName="[Range].[137].[All]" dimensionUniqueName="[Range]" displayFolder="" count="0" memberValueDatatype="130" unbalanced="0"/>
    <cacheHierarchy uniqueName="[Range].[138]" caption="138" attribute="1" defaultMemberUniqueName="[Range].[138].[All]" allUniqueName="[Range].[138].[All]" dimensionUniqueName="[Range]" displayFolder="" count="0" memberValueDatatype="130" unbalanced="0"/>
    <cacheHierarchy uniqueName="[Range].[139]" caption="139" attribute="1" defaultMemberUniqueName="[Range].[139].[All]" allUniqueName="[Range].[139].[All]" dimensionUniqueName="[Range]" displayFolder="" count="0" memberValueDatatype="130" unbalanced="0"/>
    <cacheHierarchy uniqueName="[Range].[140]" caption="140" attribute="1" defaultMemberUniqueName="[Range].[140].[All]" allUniqueName="[Range].[140].[All]" dimensionUniqueName="[Range]" displayFolder="" count="0" memberValueDatatype="130" unbalanced="0"/>
    <cacheHierarchy uniqueName="[Range].[141]" caption="141" attribute="1" defaultMemberUniqueName="[Range].[141].[All]" allUniqueName="[Range].[141].[All]" dimensionUniqueName="[Range]" displayFolder="" count="0" memberValueDatatype="130" unbalanced="0"/>
    <cacheHierarchy uniqueName="[Range].[142]" caption="142" attribute="1" defaultMemberUniqueName="[Range].[142].[All]" allUniqueName="[Range].[142].[All]" dimensionUniqueName="[Range]" displayFolder="" count="0" memberValueDatatype="130" unbalanced="0"/>
    <cacheHierarchy uniqueName="[Range].[143]" caption="143" attribute="1" defaultMemberUniqueName="[Range].[143].[All]" allUniqueName="[Range].[143].[All]" dimensionUniqueName="[Range]" displayFolder="" count="0" memberValueDatatype="130" unbalanced="0"/>
    <cacheHierarchy uniqueName="[Range].[144]" caption="144" attribute="1" defaultMemberUniqueName="[Range].[144].[All]" allUniqueName="[Range].[144].[All]" dimensionUniqueName="[Range]" displayFolder="" count="0" memberValueDatatype="130" unbalanced="0"/>
    <cacheHierarchy uniqueName="[Range].[145]" caption="145" attribute="1" defaultMemberUniqueName="[Range].[145].[All]" allUniqueName="[Range].[145].[All]" dimensionUniqueName="[Range]" displayFolder="" count="0" memberValueDatatype="130" unbalanced="0"/>
    <cacheHierarchy uniqueName="[Range].[146]" caption="146" attribute="1" defaultMemberUniqueName="[Range].[146].[All]" allUniqueName="[Range].[146].[All]" dimensionUniqueName="[Range]" displayFolder="" count="0" memberValueDatatype="130" unbalanced="0"/>
    <cacheHierarchy uniqueName="[Range].[147]" caption="147" attribute="1" defaultMemberUniqueName="[Range].[147].[All]" allUniqueName="[Range].[147].[All]" dimensionUniqueName="[Range]" displayFolder="" count="0" memberValueDatatype="130" unbalanced="0"/>
    <cacheHierarchy uniqueName="[Range].[148]" caption="148" attribute="1" defaultMemberUniqueName="[Range].[148].[All]" allUniqueName="[Range].[148].[All]" dimensionUniqueName="[Range]" displayFolder="" count="0" memberValueDatatype="130" unbalanced="0"/>
    <cacheHierarchy uniqueName="[Range].[149]" caption="149" attribute="1" defaultMemberUniqueName="[Range].[149].[All]" allUniqueName="[Range].[149].[All]" dimensionUniqueName="[Range]" displayFolder="" count="0" memberValueDatatype="130" unbalanced="0"/>
    <cacheHierarchy uniqueName="[Range].[150]" caption="150" attribute="1" defaultMemberUniqueName="[Range].[150].[All]" allUniqueName="[Range].[150].[All]" dimensionUniqueName="[Range]" displayFolder="" count="0" memberValueDatatype="130" unbalanced="0"/>
    <cacheHierarchy uniqueName="[Range].[151]" caption="151" attribute="1" defaultMemberUniqueName="[Range].[151].[All]" allUniqueName="[Range].[151].[All]" dimensionUniqueName="[Range]" displayFolder="" count="0" memberValueDatatype="130" unbalanced="0"/>
    <cacheHierarchy uniqueName="[Table1].[S.No]" caption="S.No" attribute="1" defaultMemberUniqueName="[Table1].[S.No].[All]" allUniqueName="[Table1].[S.No].[All]" dimensionUniqueName="[Table1]" displayFolder="" count="0" memberValueDatatype="20" unbalanced="0"/>
    <cacheHierarchy uniqueName="[Table1].[Name of the patient]" caption="Name of the patient" attribute="1" defaultMemberUniqueName="[Table1].[Name of the patient].[All]" allUniqueName="[Table1].[Name of the patient].[All]" dimensionUniqueName="[Table1]" displayFolder="" count="0" memberValueDatatype="130" unbalanced="0"/>
    <cacheHierarchy uniqueName="[Table1].[Sex]" caption="Sex" attribute="1" defaultMemberUniqueName="[Table1].[Sex].[All]" allUniqueName="[Table1].[Sex].[All]" dimensionUniqueName="[Table1]" displayFolder="" count="0" memberValueDatatype="130" unbalanced="0"/>
    <cacheHierarchy uniqueName="[Table1].[Age]" caption="Age" attribute="1" defaultMemberUniqueName="[Table1].[Age].[All]" allUniqueName="[Table1].[Age].[All]" dimensionUniqueName="[Table1]" displayFolder="" count="0" memberValueDatatype="20" unbalanced="0"/>
    <cacheHierarchy uniqueName="[Table1].[Age range]" caption="Age range" attribute="1" defaultMemberUniqueName="[Table1].[Age range].[All]" allUniqueName="[Table1].[Age range].[All]" dimensionUniqueName="[Table1]" displayFolder="" count="0" memberValueDatatype="130" unbalanced="0"/>
    <cacheHierarchy uniqueName="[Table1].[Education]" caption="Education" attribute="1" defaultMemberUniqueName="[Table1].[Education].[All]" allUniqueName="[Table1].[Education].[All]" dimensionUniqueName="[Table1]" displayFolder="" count="0" memberValueDatatype="130" unbalanced="0"/>
    <cacheHierarchy uniqueName="[Table1].[Occupation]" caption="Occupation" attribute="1" defaultMemberUniqueName="[Table1].[Occupation].[All]" allUniqueName="[Table1].[Occupation].[All]" dimensionUniqueName="[Table1]" displayFolder="" count="0" memberValueDatatype="130" unbalanced="0"/>
    <cacheHierarchy uniqueName="[Table1].[Income]" caption="Income" attribute="1" defaultMemberUniqueName="[Table1].[Income].[All]" allUniqueName="[Table1].[Income].[All]" dimensionUniqueName="[Table1]" displayFolder="" count="0" memberValueDatatype="20" unbalanced="0"/>
    <cacheHierarchy uniqueName="[Table1].[Socioeconomic status]" caption="Socioeconomic status" attribute="1" defaultMemberUniqueName="[Table1].[Socioeconomic status].[All]" allUniqueName="[Table1].[Socioeconomic status].[All]" dimensionUniqueName="[Table1]" displayFolder="" count="0" memberValueDatatype="130" unbalanced="0"/>
    <cacheHierarchy uniqueName="[Table1].[Address]" caption="Address" attribute="1" defaultMemberUniqueName="[Table1].[Address].[All]" allUniqueName="[Table1].[Address].[All]" dimensionUniqueName="[Table1]" displayFolder="" count="0" memberValueDatatype="130" unbalanced="0"/>
    <cacheHierarchy uniqueName="[Table1].[Phone]" caption="Phone" attribute="1" defaultMemberUniqueName="[Table1].[Phone].[All]" allUniqueName="[Table1].[Phone].[All]" dimensionUniqueName="[Table1]" displayFolder="" count="0" memberValueDatatype="130" unbalanced="0"/>
    <cacheHierarchy uniqueName="[Table1].[Body Weight]" caption="Body Weight" attribute="1" defaultMemberUniqueName="[Table1].[Body Weight].[All]" allUniqueName="[Table1].[Body Weight].[All]" dimensionUniqueName="[Table1]" displayFolder="" count="0" memberValueDatatype="20" unbalanced="0"/>
    <cacheHierarchy uniqueName="[Table1].[Diabetic]" caption="Diabetic" attribute="1" defaultMemberUniqueName="[Table1].[Diabetic].[All]" allUniqueName="[Table1].[Diabetic].[All]" dimensionUniqueName="[Table1]" displayFolder="" count="2" memberValueDatatype="130" unbalanced="0">
      <fieldsUsage count="2">
        <fieldUsage x="-1"/>
        <fieldUsage x="0"/>
      </fieldsUsage>
    </cacheHierarchy>
    <cacheHierarchy uniqueName="[Table1].[Hypertensive]" caption="Hypertensive" attribute="1" defaultMemberUniqueName="[Table1].[Hypertensive].[All]" allUniqueName="[Table1].[Hypertensive].[All]" dimensionUniqueName="[Table1]" displayFolder="" count="0" memberValueDatatype="130" unbalanced="0"/>
    <cacheHierarchy uniqueName="[Table1].[Asthma]" caption="Asthma" attribute="1" defaultMemberUniqueName="[Table1].[Asthma].[All]" allUniqueName="[Table1].[Asthma].[All]" dimensionUniqueName="[Table1]" displayFolder="" count="0" memberValueDatatype="130" unbalanced="0"/>
    <cacheHierarchy uniqueName="[Table1].[Thyroid]" caption="Thyroid" attribute="1" defaultMemberUniqueName="[Table1].[Thyroid].[All]" allUniqueName="[Table1].[Thyroid].[All]" dimensionUniqueName="[Table1]" displayFolder="" count="0" memberValueDatatype="130" unbalanced="0"/>
    <cacheHierarchy uniqueName="[Table1].[Kidney disease]" caption="Kidney disease" attribute="1" defaultMemberUniqueName="[Table1].[Kidney disease].[All]" allUniqueName="[Table1].[Kidney disease].[All]" dimensionUniqueName="[Table1]" displayFolder="" count="0" memberValueDatatype="130" unbalanced="0"/>
    <cacheHierarchy uniqueName="[Table1].[Heart disease]" caption="Heart disease" attribute="1" defaultMemberUniqueName="[Table1].[Heart disease].[All]" allUniqueName="[Table1].[Heart disease].[All]" dimensionUniqueName="[Table1]" displayFolder="" count="0" memberValueDatatype="130" unbalanced="0"/>
    <cacheHierarchy uniqueName="[Table1].[Others]" caption="Others" attribute="1" defaultMemberUniqueName="[Table1].[Others].[All]" allUniqueName="[Table1].[Others].[All]" dimensionUniqueName="[Table1]" displayFolder="" count="0" memberValueDatatype="130" unbalanced="0"/>
    <cacheHierarchy uniqueName="[Table1].[Echo]" caption="Echo" attribute="1" defaultMemberUniqueName="[Table1].[Echo].[All]" allUniqueName="[Table1].[Echo].[All]" dimensionUniqueName="[Table1]" displayFolder="" count="0" memberValueDatatype="130" unbalanced="0"/>
    <cacheHierarchy uniqueName="[Table1].[Echo No]" caption="Echo No" attribute="1" defaultMemberUniqueName="[Table1].[Echo No].[All]" allUniqueName="[Table1].[Echo No].[All]" dimensionUniqueName="[Table1]" displayFolder="" count="0" memberValueDatatype="130" unbalanced="0"/>
    <cacheHierarchy uniqueName="[Table1].[Diagnosis]" caption="Diagnosis" attribute="1" defaultMemberUniqueName="[Table1].[Diagnosis].[All]" allUniqueName="[Table1].[Diagnosis].[All]" dimensionUniqueName="[Table1]" displayFolder="" count="0" memberValueDatatype="130" unbalanced="0"/>
    <cacheHierarchy uniqueName="[Table1].[Anti-Hypertensive Drug]" caption="Anti-Hypertensive Drug" attribute="1" defaultMemberUniqueName="[Table1].[Anti-Hypertensive Drug].[All]" allUniqueName="[Table1].[Anti-Hypertensive Drug].[All]" dimensionUniqueName="[Table1]" displayFolder="" count="0" memberValueDatatype="130" unbalanced="0"/>
    <cacheHierarchy uniqueName="[Table1].[Is AH Generic]" caption="Is AH Generic" attribute="1" defaultMemberUniqueName="[Table1].[Is AH Generic].[All]" allUniqueName="[Table1].[Is AH Generic].[All]" dimensionUniqueName="[Table1]" displayFolder="" count="0" memberValueDatatype="130" unbalanced="0"/>
    <cacheHierarchy uniqueName="[Table1].[Anti-Diabetic Drug]" caption="Anti-Diabetic Drug" attribute="1" defaultMemberUniqueName="[Table1].[Anti-Diabetic Drug].[All]" allUniqueName="[Table1].[Anti-Diabetic Drug].[All]" dimensionUniqueName="[Table1]" displayFolder="" count="0" memberValueDatatype="130" unbalanced="0"/>
    <cacheHierarchy uniqueName="[Table1].[Is AD generic]" caption="Is AD generic" attribute="1" defaultMemberUniqueName="[Table1].[Is AD generic].[All]" allUniqueName="[Table1].[Is AD generic].[All]" dimensionUniqueName="[Table1]" displayFolder="" count="0" memberValueDatatype="130" unbalanced="0"/>
    <cacheHierarchy uniqueName="[Table1].[Anti-Thyroid Drug]" caption="Anti-Thyroid Drug" attribute="1" defaultMemberUniqueName="[Table1].[Anti-Thyroid Drug].[All]" allUniqueName="[Table1].[Anti-Thyroid Drug].[All]" dimensionUniqueName="[Table1]" displayFolder="" count="0" memberValueDatatype="130" unbalanced="0"/>
    <cacheHierarchy uniqueName="[Table1].[Is AT Generic]" caption="Is AT Generic" attribute="1" defaultMemberUniqueName="[Table1].[Is AT Generic].[All]" allUniqueName="[Table1].[Is AT Generic].[All]" dimensionUniqueName="[Table1]" displayFolder="" count="0" memberValueDatatype="130" unbalanced="0"/>
    <cacheHierarchy uniqueName="[Table1].[Anti-Platelet]" caption="Anti-Platelet" attribute="1" defaultMemberUniqueName="[Table1].[Anti-Platelet].[All]" allUniqueName="[Table1].[Anti-Platelet].[All]" dimensionUniqueName="[Table1]" displayFolder="" count="0" memberValueDatatype="130" unbalanced="0"/>
    <cacheHierarchy uniqueName="[Table1].[Anti-Platelet Dose]" caption="Anti-Platelet Dose" attribute="1" defaultMemberUniqueName="[Table1].[Anti-Platelet Dose].[All]" allUniqueName="[Table1].[Anti-Platelet Dose].[All]" dimensionUniqueName="[Table1]" displayFolder="" count="0" memberValueDatatype="130" unbalanced="0"/>
    <cacheHierarchy uniqueName="[Table1].[Anti-Platelet Frequency]" caption="Anti-Platelet Frequency" attribute="1" defaultMemberUniqueName="[Table1].[Anti-Platelet Frequency].[All]" allUniqueName="[Table1].[Anti-Platelet Frequency].[All]" dimensionUniqueName="[Table1]" displayFolder="" count="0" memberValueDatatype="130" unbalanced="0"/>
    <cacheHierarchy uniqueName="[Table1].[Anti-Platelet Mode]" caption="Anti-Platelet Mode" attribute="1" defaultMemberUniqueName="[Table1].[Anti-Platelet Mode].[All]" allUniqueName="[Table1].[Anti-Platelet Mode].[All]" dimensionUniqueName="[Table1]" displayFolder="" count="0" memberValueDatatype="130" unbalanced="0"/>
    <cacheHierarchy uniqueName="[Table1].[Is AP Generic]" caption="Is AP Generic" attribute="1" defaultMemberUniqueName="[Table1].[Is AP Generic].[All]" allUniqueName="[Table1].[Is AP Generic].[All]" dimensionUniqueName="[Table1]" displayFolder="" count="0" memberValueDatatype="130" unbalanced="0"/>
    <cacheHierarchy uniqueName="[Table1].[Anti-Coagulant]" caption="Anti-Coagulant" attribute="1" defaultMemberUniqueName="[Table1].[Anti-Coagulant].[All]" allUniqueName="[Table1].[Anti-Coagulant].[All]" dimensionUniqueName="[Table1]" displayFolder="" count="0" memberValueDatatype="130" unbalanced="0"/>
    <cacheHierarchy uniqueName="[Table1].[Anti-Coagulant Dose]" caption="Anti-Coagulant Dose" attribute="1" defaultMemberUniqueName="[Table1].[Anti-Coagulant Dose].[All]" allUniqueName="[Table1].[Anti-Coagulant Dose].[All]" dimensionUniqueName="[Table1]" displayFolder="" count="0" memberValueDatatype="130" unbalanced="0"/>
    <cacheHierarchy uniqueName="[Table1].[Anti-Coagulant Freq]" caption="Anti-Coagulant Freq" attribute="1" defaultMemberUniqueName="[Table1].[Anti-Coagulant Freq].[All]" allUniqueName="[Table1].[Anti-Coagulant Freq].[All]" dimensionUniqueName="[Table1]" displayFolder="" count="0" memberValueDatatype="130" unbalanced="0"/>
    <cacheHierarchy uniqueName="[Table1].[Anto-Coagulant Mode]" caption="Anto-Coagulant Mode" attribute="1" defaultMemberUniqueName="[Table1].[Anto-Coagulant Mode].[All]" allUniqueName="[Table1].[Anto-Coagulant Mode].[All]" dimensionUniqueName="[Table1]" displayFolder="" count="0" memberValueDatatype="130" unbalanced="0"/>
    <cacheHierarchy uniqueName="[Table1].[Hypo-Lipidemic]" caption="Hypo-Lipidemic" attribute="1" defaultMemberUniqueName="[Table1].[Hypo-Lipidemic].[All]" allUniqueName="[Table1].[Hypo-Lipidemic].[All]" dimensionUniqueName="[Table1]" displayFolder="" count="0" memberValueDatatype="130" unbalanced="0"/>
    <cacheHierarchy uniqueName="[Table1].[Hypo-Lipidemic Dose]" caption="Hypo-Lipidemic Dose" attribute="1" defaultMemberUniqueName="[Table1].[Hypo-Lipidemic Dose].[All]" allUniqueName="[Table1].[Hypo-Lipidemic Dose].[All]" dimensionUniqueName="[Table1]" displayFolder="" count="0" memberValueDatatype="130" unbalanced="0"/>
    <cacheHierarchy uniqueName="[Table1].[Hypo-Lipidemic Frequency]" caption="Hypo-Lipidemic Frequency" attribute="1" defaultMemberUniqueName="[Table1].[Hypo-Lipidemic Frequency].[All]" allUniqueName="[Table1].[Hypo-Lipidemic Frequency].[All]" dimensionUniqueName="[Table1]" displayFolder="" count="0" memberValueDatatype="130" unbalanced="0"/>
    <cacheHierarchy uniqueName="[Table1].[Hypo-Lipidemic Mode]" caption="Hypo-Lipidemic Mode" attribute="1" defaultMemberUniqueName="[Table1].[Hypo-Lipidemic Mode].[All]" allUniqueName="[Table1].[Hypo-Lipidemic Mode].[All]" dimensionUniqueName="[Table1]" displayFolder="" count="0" memberValueDatatype="130" unbalanced="0"/>
    <cacheHierarchy uniqueName="[Table1].[Is HL Generic]" caption="Is HL Generic" attribute="1" defaultMemberUniqueName="[Table1].[Is HL Generic].[All]" allUniqueName="[Table1].[Is HL Generic].[All]" dimensionUniqueName="[Table1]" displayFolder="" count="0" memberValueDatatype="130" unbalanced="0"/>
    <cacheHierarchy uniqueName="[Table1].[Heart Failure Drug]" caption="Heart Failure Drug" attribute="1" defaultMemberUniqueName="[Table1].[Heart Failure Drug].[All]" allUniqueName="[Table1].[Heart Failure Drug].[All]" dimensionUniqueName="[Table1]" displayFolder="" count="0" memberValueDatatype="130" unbalanced="0"/>
    <cacheHierarchy uniqueName="[Table1].[Heart Failure Drug Dose]" caption="Heart Failure Drug Dose" attribute="1" defaultMemberUniqueName="[Table1].[Heart Failure Drug Dose].[All]" allUniqueName="[Table1].[Heart Failure Drug Dose].[All]" dimensionUniqueName="[Table1]" displayFolder="" count="0" memberValueDatatype="130" unbalanced="0"/>
    <cacheHierarchy uniqueName="[Table1].[Heart Failure Drug Frequency]" caption="Heart Failure Drug Frequency" attribute="1" defaultMemberUniqueName="[Table1].[Heart Failure Drug Frequency].[All]" allUniqueName="[Table1].[Heart Failure Drug Frequency].[All]" dimensionUniqueName="[Table1]" displayFolder="" count="0" memberValueDatatype="130" unbalanced="0"/>
    <cacheHierarchy uniqueName="[Table1].[Heart Failure Drug Mode]" caption="Heart Failure Drug Mode" attribute="1" defaultMemberUniqueName="[Table1].[Heart Failure Drug Mode].[All]" allUniqueName="[Table1].[Heart Failure Drug Mode].[All]" dimensionUniqueName="[Table1]" displayFolder="" count="0" memberValueDatatype="130" unbalanced="0"/>
    <cacheHierarchy uniqueName="[Table1].[Is HF Generic]" caption="Is HF Generic" attribute="1" defaultMemberUniqueName="[Table1].[Is HF Generic].[All]" allUniqueName="[Table1].[Is HF Generic].[All]" dimensionUniqueName="[Table1]" displayFolder="" count="0" memberValueDatatype="130" unbalanced="0"/>
    <cacheHierarchy uniqueName="[Table1].[Diuretics]" caption="Diuretics" attribute="1" defaultMemberUniqueName="[Table1].[Diuretics].[All]" allUniqueName="[Table1].[Diuretics].[All]" dimensionUniqueName="[Table1]" displayFolder="" count="0" memberValueDatatype="130" unbalanced="0"/>
    <cacheHierarchy uniqueName="[Table1].[Diuretics Dose]" caption="Diuretics Dose" attribute="1" defaultMemberUniqueName="[Table1].[Diuretics Dose].[All]" allUniqueName="[Table1].[Diuretics Dose].[All]" dimensionUniqueName="[Table1]" displayFolder="" count="0" memberValueDatatype="130" unbalanced="0"/>
    <cacheHierarchy uniqueName="[Table1].[Diuretics Frequency]" caption="Diuretics Frequency" attribute="1" defaultMemberUniqueName="[Table1].[Diuretics Frequency].[All]" allUniqueName="[Table1].[Diuretics Frequency].[All]" dimensionUniqueName="[Table1]" displayFolder="" count="0" memberValueDatatype="130" unbalanced="0"/>
    <cacheHierarchy uniqueName="[Table1].[Diuretics Mode]" caption="Diuretics Mode" attribute="1" defaultMemberUniqueName="[Table1].[Diuretics Mode].[All]" allUniqueName="[Table1].[Diuretics Mode].[All]" dimensionUniqueName="[Table1]" displayFolder="" count="0" memberValueDatatype="130" unbalanced="0"/>
    <cacheHierarchy uniqueName="[Table1].[Is Diuretics Generic]" caption="Is Diuretics Generic" attribute="1" defaultMemberUniqueName="[Table1].[Is Diuretics Generic].[All]" allUniqueName="[Table1].[Is Diuretics Generic].[All]" dimensionUniqueName="[Table1]" displayFolder="" count="0" memberValueDatatype="130" unbalanced="0"/>
    <cacheHierarchy uniqueName="[Table1].[Anti-Platelet 2]" caption="Anti-Platelet 2" attribute="1" defaultMemberUniqueName="[Table1].[Anti-Platelet 2].[All]" allUniqueName="[Table1].[Anti-Platelet 2].[All]" dimensionUniqueName="[Table1]" displayFolder="" count="0" memberValueDatatype="130" unbalanced="0"/>
    <cacheHierarchy uniqueName="[Table1].[Anti-Platelet 2 Dose]" caption="Anti-Platelet 2 Dose" attribute="1" defaultMemberUniqueName="[Table1].[Anti-Platelet 2 Dose].[All]" allUniqueName="[Table1].[Anti-Platelet 2 Dose].[All]" dimensionUniqueName="[Table1]" displayFolder="" count="0" memberValueDatatype="130" unbalanced="0"/>
    <cacheHierarchy uniqueName="[Table1].[Anti-Platelet 2 Frequency]" caption="Anti-Platelet 2 Frequency" attribute="1" defaultMemberUniqueName="[Table1].[Anti-Platelet 2 Frequency].[All]" allUniqueName="[Table1].[Anti-Platelet 2 Frequency].[All]" dimensionUniqueName="[Table1]" displayFolder="" count="0" memberValueDatatype="130" unbalanced="0"/>
    <cacheHierarchy uniqueName="[Table1].[Anti-Platelet 2 Mode]" caption="Anti-Platelet 2 Mode" attribute="1" defaultMemberUniqueName="[Table1].[Anti-Platelet 2 Mode].[All]" allUniqueName="[Table1].[Anti-Platelet 2 Mode].[All]" dimensionUniqueName="[Table1]" displayFolder="" count="0" memberValueDatatype="130" unbalanced="0"/>
    <cacheHierarchy uniqueName="[Table1].[Is AC Generic]" caption="Is AC Generic" attribute="1" defaultMemberUniqueName="[Table1].[Is AC Generic].[All]" allUniqueName="[Table1].[Is AC Generic].[All]" dimensionUniqueName="[Table1]" displayFolder="" count="0" memberValueDatatype="130" unbalanced="0"/>
    <cacheHierarchy uniqueName="[Table1].[Antibiotics]" caption="Antibiotics" attribute="1" defaultMemberUniqueName="[Table1].[Antibiotics].[All]" allUniqueName="[Table1].[Antibiotics].[All]" dimensionUniqueName="[Table1]" displayFolder="" count="0" memberValueDatatype="130" unbalanced="0"/>
    <cacheHierarchy uniqueName="[Table1].[Is AB Generic]" caption="Is AB Generic" attribute="1" defaultMemberUniqueName="[Table1].[Is AB Generic].[All]" allUniqueName="[Table1].[Is AB Generic].[All]" dimensionUniqueName="[Table1]" displayFolder="" count="0" memberValueDatatype="130" unbalanced="0"/>
    <cacheHierarchy uniqueName="[Table1].[Anti-Anginal]" caption="Anti-Anginal" attribute="1" defaultMemberUniqueName="[Table1].[Anti-Anginal].[All]" allUniqueName="[Table1].[Anti-Anginal].[All]" dimensionUniqueName="[Table1]" displayFolder="" count="0" memberValueDatatype="130" unbalanced="0"/>
    <cacheHierarchy uniqueName="[Table1].[Anti-Anginal Dose]" caption="Anti-Anginal Dose" attribute="1" defaultMemberUniqueName="[Table1].[Anti-Anginal Dose].[All]" allUniqueName="[Table1].[Anti-Anginal Dose].[All]" dimensionUniqueName="[Table1]" displayFolder="" count="0" memberValueDatatype="130" unbalanced="0"/>
    <cacheHierarchy uniqueName="[Table1].[Anti-Anginal Frequency]" caption="Anti-Anginal Frequency" attribute="1" defaultMemberUniqueName="[Table1].[Anti-Anginal Frequency].[All]" allUniqueName="[Table1].[Anti-Anginal Frequency].[All]" dimensionUniqueName="[Table1]" displayFolder="" count="0" memberValueDatatype="130" unbalanced="0"/>
    <cacheHierarchy uniqueName="[Table1].[Anti-Anginal Mode]" caption="Anti-Anginal Mode" attribute="1" defaultMemberUniqueName="[Table1].[Anti-Anginal Mode].[All]" allUniqueName="[Table1].[Anti-Anginal Mode].[All]" dimensionUniqueName="[Table1]" displayFolder="" count="0" memberValueDatatype="130" unbalanced="0"/>
    <cacheHierarchy uniqueName="[Table1].[Is AA Generic]" caption="Is AA Generic" attribute="1" defaultMemberUniqueName="[Table1].[Is AA Generic].[All]" allUniqueName="[Table1].[Is AA Generic].[All]" dimensionUniqueName="[Table1]" displayFolder="" count="0" memberValueDatatype="130" unbalanced="0"/>
    <cacheHierarchy uniqueName="[Table1].[Other Drugs 1 - Vitamin]" caption="Other Drugs 1 - Vitamin" attribute="1" defaultMemberUniqueName="[Table1].[Other Drugs 1 - Vitamin].[All]" allUniqueName="[Table1].[Other Drugs 1 - Vitamin].[All]" dimensionUniqueName="[Table1]" displayFolder="" count="0" memberValueDatatype="130" unbalanced="0"/>
    <cacheHierarchy uniqueName="[Table1].[Other Drugs 2 - Peptic Ulcer]" caption="Other Drugs 2 - Peptic Ulcer" attribute="1" defaultMemberUniqueName="[Table1].[Other Drugs 2 - Peptic Ulcer].[All]" allUniqueName="[Table1].[Other Drugs 2 - Peptic Ulcer].[All]" dimensionUniqueName="[Table1]" displayFolder="" count="0" memberValueDatatype="130" unbalanced="0"/>
    <cacheHierarchy uniqueName="[Table1].[Other Drugs 3 - Laxative]" caption="Other Drugs 3 - Laxative" attribute="1" defaultMemberUniqueName="[Table1].[Other Drugs 3 - Laxative].[All]" allUniqueName="[Table1].[Other Drugs 3 - Laxative].[All]" dimensionUniqueName="[Table1]" displayFolder="" count="0" memberValueDatatype="130" unbalanced="0"/>
    <cacheHierarchy uniqueName="[Table1].[Other Drugs 4]" caption="Other Drugs 4" attribute="1" defaultMemberUniqueName="[Table1].[Other Drugs 4].[All]" allUniqueName="[Table1].[Other Drugs 4].[All]" dimensionUniqueName="[Table1]" displayFolder="" count="0" memberValueDatatype="130" unbalanced="0"/>
    <cacheHierarchy uniqueName="[Table1].[Is Other Drugs Generic]" caption="Is Other Drugs Generic" attribute="1" defaultMemberUniqueName="[Table1].[Is Other Drugs Generic].[All]" allUniqueName="[Table1].[Is Other Drugs Generic].[All]" dimensionUniqueName="[Table1]" displayFolder="" count="0" memberValueDatatype="130" unbalanced="0"/>
    <cacheHierarchy uniqueName="[Table1].[No of Generic Drugs]" caption="No of Generic Drugs" attribute="1" defaultMemberUniqueName="[Table1].[No of Generic Drugs].[All]" allUniqueName="[Table1].[No of Generic Drugs].[All]" dimensionUniqueName="[Table1]" displayFolder="" count="0" memberValueDatatype="20" unbalanced="0"/>
    <cacheHierarchy uniqueName="[Table1].[No of drugs per prescription]" caption="No of drugs per prescription" attribute="1" defaultMemberUniqueName="[Table1].[No of drugs per prescription].[All]" allUniqueName="[Table1].[No of drugs per prescription].[All]" dimensionUniqueName="[Table1]" displayFolder="" count="0" memberValueDatatype="20" unbalanced="0"/>
    <cacheHierarchy uniqueName="[Table1].[No of drugs from national essential drug list]" caption="No of drugs from national essential drug list" attribute="1" defaultMemberUniqueName="[Table1].[No of drugs from national essential drug list].[All]" allUniqueName="[Table1].[No of drugs from national essential drug list].[All]" dimensionUniqueName="[Table1]" displayFolder="" count="0" memberValueDatatype="20" unbalanced="0"/>
    <cacheHierarchy uniqueName="[Table1].[no of drug free of cost]" caption="no of drug free of cost" attribute="1" defaultMemberUniqueName="[Table1].[no of drug free of cost].[All]" allUniqueName="[Table1].[no of drug free of cost].[All]" dimensionUniqueName="[Table1]" displayFolder="" count="0" memberValueDatatype="20" unbalanced="0"/>
    <cacheHierarchy uniqueName="[Table1].[no of drugs at cost]" caption="no of drugs at cost" attribute="1" defaultMemberUniqueName="[Table1].[no of drugs at cost].[All]" allUniqueName="[Table1].[no of drugs at cost].[All]" dimensionUniqueName="[Table1]" displayFolder="" count="0" memberValueDatatype="20" unbalanced="0"/>
    <cacheHierarchy uniqueName="[Table1].[Is all drugs in prescription generic]" caption="Is all drugs in prescription generic" attribute="1" defaultMemberUniqueName="[Table1].[Is all drugs in prescription generic].[All]" allUniqueName="[Table1].[Is all drugs in prescription generic].[All]" dimensionUniqueName="[Table1]" displayFolder="" count="0" memberValueDatatype="20" unbalanced="0"/>
    <cacheHierarchy uniqueName="[Measures].[__XL_Count Table1]" caption="__XL_Count Table1" measure="1" displayFolder="" measureGroup="Table1" count="0" hidden="1"/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Sum of S.No]" caption="Sum of S.No" measure="1" displayFolder="" measureGroup="Table1" count="0" hidden="1">
      <extLst>
        <ext xmlns:x15="http://schemas.microsoft.com/office/spreadsheetml/2010/11/main" uri="{B97F6D7D-B522-45F9-BDA1-12C45D357490}">
          <x15:cacheHierarchy aggregatedColumn="152"/>
        </ext>
      </extLst>
    </cacheHierarchy>
    <cacheHierarchy uniqueName="[Measures].[Count of S.No]" caption="Count of S.No" measure="1" displayFolder="" measureGroup="Table1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52"/>
        </ext>
      </extLst>
    </cacheHierarchy>
    <cacheHierarchy uniqueName="[Measures].[Count of Kidney disease]" caption="Count of Kidney disease" measure="1" displayFolder="" measureGroup="Table1" count="0" hidden="1">
      <extLst>
        <ext xmlns:x15="http://schemas.microsoft.com/office/spreadsheetml/2010/11/main" uri="{B97F6D7D-B522-45F9-BDA1-12C45D357490}">
          <x15:cacheHierarchy aggregatedColumn="168"/>
        </ext>
      </extLst>
    </cacheHierarchy>
    <cacheHierarchy uniqueName="[Measures].[Count of Others]" caption="Count of Others" measure="1" displayFolder="" measureGroup="Table1" count="0" hidden="1">
      <extLst>
        <ext xmlns:x15="http://schemas.microsoft.com/office/spreadsheetml/2010/11/main" uri="{B97F6D7D-B522-45F9-BDA1-12C45D357490}">
          <x15:cacheHierarchy aggregatedColumn="170"/>
        </ext>
      </extLst>
    </cacheHierarchy>
    <cacheHierarchy uniqueName="[Measures].[Count of Anti-Hypertensive Drug]" caption="Count of Anti-Hypertensive Drug" measure="1" displayFolder="" measureGroup="Table1" count="0" hidden="1">
      <extLst>
        <ext xmlns:x15="http://schemas.microsoft.com/office/spreadsheetml/2010/11/main" uri="{B97F6D7D-B522-45F9-BDA1-12C45D357490}">
          <x15:cacheHierarchy aggregatedColumn="174"/>
        </ext>
      </extLst>
    </cacheHierarchy>
    <cacheHierarchy uniqueName="[Measures].[Count of Anti-Diabetic Drug]" caption="Count of Anti-Diabetic Drug" measure="1" displayFolder="" measureGroup="Table1" count="0" hidden="1">
      <extLst>
        <ext xmlns:x15="http://schemas.microsoft.com/office/spreadsheetml/2010/11/main" uri="{B97F6D7D-B522-45F9-BDA1-12C45D357490}">
          <x15:cacheHierarchy aggregatedColumn="176"/>
        </ext>
      </extLst>
    </cacheHierarchy>
    <cacheHierarchy uniqueName="[Measures].[Count of Antibiotics]" caption="Count of Antibiotics" measure="1" displayFolder="" measureGroup="Table1" count="0" hidden="1">
      <extLst>
        <ext xmlns:x15="http://schemas.microsoft.com/office/spreadsheetml/2010/11/main" uri="{B97F6D7D-B522-45F9-BDA1-12C45D357490}">
          <x15:cacheHierarchy aggregatedColumn="209"/>
        </ext>
      </extLst>
    </cacheHierarchy>
    <cacheHierarchy uniqueName="[Measures].[Count of Hypo-Lipidemic Dose]" caption="Count of Hypo-Lipidemic Dose" measure="1" displayFolder="" measureGroup="Table1" count="0" hidden="1">
      <extLst>
        <ext xmlns:x15="http://schemas.microsoft.com/office/spreadsheetml/2010/11/main" uri="{B97F6D7D-B522-45F9-BDA1-12C45D357490}">
          <x15:cacheHierarchy aggregatedColumn="190"/>
        </ext>
      </extLst>
    </cacheHierarchy>
    <cacheHierarchy uniqueName="[Measures].[Count of Diuretics Dose]" caption="Count of Diuretics Dose" measure="1" displayFolder="" measureGroup="Table1" count="0" hidden="1">
      <extLst>
        <ext xmlns:x15="http://schemas.microsoft.com/office/spreadsheetml/2010/11/main" uri="{B97F6D7D-B522-45F9-BDA1-12C45D357490}">
          <x15:cacheHierarchy aggregatedColumn="200"/>
        </ext>
      </extLst>
    </cacheHierarchy>
    <cacheHierarchy uniqueName="[Measures].[Count of Heart Failure Drug Frequency]" caption="Count of Heart Failure Drug Frequency" measure="1" displayFolder="" measureGroup="Table1" count="0" hidden="1">
      <extLst>
        <ext xmlns:x15="http://schemas.microsoft.com/office/spreadsheetml/2010/11/main" uri="{B97F6D7D-B522-45F9-BDA1-12C45D357490}">
          <x15:cacheHierarchy aggregatedColumn="196"/>
        </ext>
      </extLst>
    </cacheHierarchy>
    <cacheHierarchy uniqueName="[Measures].[Sum of No of drugs per prescription]" caption="Sum of No of drugs per prescription" measure="1" displayFolder="" measureGroup="Table1" count="0" hidden="1">
      <extLst>
        <ext xmlns:x15="http://schemas.microsoft.com/office/spreadsheetml/2010/11/main" uri="{B97F6D7D-B522-45F9-BDA1-12C45D357490}">
          <x15:cacheHierarchy aggregatedColumn="222"/>
        </ext>
      </extLst>
    </cacheHierarchy>
    <cacheHierarchy uniqueName="[Measures].[Count of No of drugs per prescription]" caption="Count of No of drugs per prescription" measure="1" displayFolder="" measureGroup="Table1" count="0" hidden="1">
      <extLst>
        <ext xmlns:x15="http://schemas.microsoft.com/office/spreadsheetml/2010/11/main" uri="{B97F6D7D-B522-45F9-BDA1-12C45D357490}">
          <x15:cacheHierarchy aggregatedColumn="222"/>
        </ext>
      </extLst>
    </cacheHierarchy>
    <cacheHierarchy uniqueName="[Measures].[Count of Other Drugs 1 - Vitamin]" caption="Count of Other Drugs 1 - Vitamin" measure="1" displayFolder="" measureGroup="Table1" count="0" hidden="1">
      <extLst>
        <ext xmlns:x15="http://schemas.microsoft.com/office/spreadsheetml/2010/11/main" uri="{B97F6D7D-B522-45F9-BDA1-12C45D357490}">
          <x15:cacheHierarchy aggregatedColumn="216"/>
        </ext>
      </extLst>
    </cacheHierarchy>
    <cacheHierarchy uniqueName="[Measures].[Count of Other Drugs 2 - Peptic Ulcer]" caption="Count of Other Drugs 2 - Peptic Ulcer" measure="1" displayFolder="" measureGroup="Table1" count="0" hidden="1">
      <extLst>
        <ext xmlns:x15="http://schemas.microsoft.com/office/spreadsheetml/2010/11/main" uri="{B97F6D7D-B522-45F9-BDA1-12C45D357490}">
          <x15:cacheHierarchy aggregatedColumn="217"/>
        </ext>
      </extLst>
    </cacheHierarchy>
    <cacheHierarchy uniqueName="[Measures].[Count of Other Drugs 3 - Laxative]" caption="Count of Other Drugs 3 - Laxative" measure="1" displayFolder="" measureGroup="Table1" count="0" hidden="1">
      <extLst>
        <ext xmlns:x15="http://schemas.microsoft.com/office/spreadsheetml/2010/11/main" uri="{B97F6D7D-B522-45F9-BDA1-12C45D357490}">
          <x15:cacheHierarchy aggregatedColumn="218"/>
        </ext>
      </extLst>
    </cacheHierarchy>
    <cacheHierarchy uniqueName="[Measures].[Count of Other Drugs 4]" caption="Count of Other Drugs 4" measure="1" displayFolder="" measureGroup="Table1" count="0" hidden="1">
      <extLst>
        <ext xmlns:x15="http://schemas.microsoft.com/office/spreadsheetml/2010/11/main" uri="{B97F6D7D-B522-45F9-BDA1-12C45D357490}">
          <x15:cacheHierarchy aggregatedColumn="219"/>
        </ext>
      </extLst>
    </cacheHierarchy>
    <cacheHierarchy uniqueName="[Measures].[Count of Anti-Platelet 2]" caption="Count of Anti-Platelet 2" measure="1" displayFolder="" measureGroup="Table1" count="0" hidden="1">
      <extLst>
        <ext xmlns:x15="http://schemas.microsoft.com/office/spreadsheetml/2010/11/main" uri="{B97F6D7D-B522-45F9-BDA1-12C45D357490}">
          <x15:cacheHierarchy aggregatedColumn="204"/>
        </ext>
      </extLst>
    </cacheHierarchy>
  </cacheHierarchies>
  <kpis count="0"/>
  <dimensions count="3">
    <dimension measure="1" name="Measures" uniqueName="[Measures]" caption="Measures"/>
    <dimension name="Range" uniqueName="[Range]" caption="Range"/>
    <dimension name="Table1" uniqueName="[Table1]" caption="Table1"/>
  </dimensions>
  <measureGroups count="2">
    <measureGroup name="Range" caption="Range"/>
    <measureGroup name="Table1" caption="Table1"/>
  </measureGroups>
  <maps count="2">
    <map measureGroup="0" dimension="1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ravinth Rajendran" refreshedDate="44721.727310185182" backgroundQuery="1" createdVersion="7" refreshedVersion="8" minRefreshableVersion="3" recordCount="0" supportSubquery="1" supportAdvancedDrill="1" xr:uid="{83C1189F-2319-482C-8FAB-BC9A5268003E}">
  <cacheSource type="external" connectionId="1"/>
  <cacheFields count="2">
    <cacheField name="[Table1].[Hypertensive].[Hypertensive]" caption="Hypertensive" numFmtId="0" hierarchy="165" level="1">
      <sharedItems count="2">
        <s v="No"/>
        <s v="Yes"/>
      </sharedItems>
    </cacheField>
    <cacheField name="[Measures].[Count of S.No]" caption="Count of S.No" numFmtId="0" hierarchy="231" level="32767"/>
  </cacheFields>
  <cacheHierarchies count="247">
    <cacheHierarchy uniqueName="[Range].[S.No]" caption="S.No" attribute="1" defaultMemberUniqueName="[Range].[S.No].[All]" allUniqueName="[Range].[S.No].[All]" dimensionUniqueName="[Range]" displayFolder="" count="0" memberValueDatatype="130" unbalanced="0"/>
    <cacheHierarchy uniqueName="[Range].[1]" caption="1" attribute="1" defaultMemberUniqueName="[Range].[1].[All]" allUniqueName="[Range].[1].[All]" dimensionUniqueName="[Range]" displayFolder="" count="0" memberValueDatatype="130" unbalanced="0"/>
    <cacheHierarchy uniqueName="[Range].[2]" caption="2" attribute="1" defaultMemberUniqueName="[Range].[2].[All]" allUniqueName="[Range].[2].[All]" dimensionUniqueName="[Range]" displayFolder="" count="0" memberValueDatatype="130" unbalanced="0"/>
    <cacheHierarchy uniqueName="[Range].[3]" caption="3" attribute="1" defaultMemberUniqueName="[Range].[3].[All]" allUniqueName="[Range].[3].[All]" dimensionUniqueName="[Range]" displayFolder="" count="0" memberValueDatatype="130" unbalanced="0"/>
    <cacheHierarchy uniqueName="[Range].[4]" caption="4" attribute="1" defaultMemberUniqueName="[Range].[4].[All]" allUniqueName="[Range].[4].[All]" dimensionUniqueName="[Range]" displayFolder="" count="0" memberValueDatatype="130" unbalanced="0"/>
    <cacheHierarchy uniqueName="[Range].[5]" caption="5" attribute="1" defaultMemberUniqueName="[Range].[5].[All]" allUniqueName="[Range].[5].[All]" dimensionUniqueName="[Range]" displayFolder="" count="0" memberValueDatatype="130" unbalanced="0"/>
    <cacheHierarchy uniqueName="[Range].[6]" caption="6" attribute="1" defaultMemberUniqueName="[Range].[6].[All]" allUniqueName="[Range].[6].[All]" dimensionUniqueName="[Range]" displayFolder="" count="0" memberValueDatatype="130" unbalanced="0"/>
    <cacheHierarchy uniqueName="[Range].[7]" caption="7" attribute="1" defaultMemberUniqueName="[Range].[7].[All]" allUniqueName="[Range].[7].[All]" dimensionUniqueName="[Range]" displayFolder="" count="0" memberValueDatatype="130" unbalanced="0"/>
    <cacheHierarchy uniqueName="[Range].[8]" caption="8" attribute="1" defaultMemberUniqueName="[Range].[8].[All]" allUniqueName="[Range].[8].[All]" dimensionUniqueName="[Range]" displayFolder="" count="0" memberValueDatatype="130" unbalanced="0"/>
    <cacheHierarchy uniqueName="[Range].[9]" caption="9" attribute="1" defaultMemberUniqueName="[Range].[9].[All]" allUniqueName="[Range].[9].[All]" dimensionUniqueName="[Range]" displayFolder="" count="0" memberValueDatatype="130" unbalanced="0"/>
    <cacheHierarchy uniqueName="[Range].[10]" caption="10" attribute="1" defaultMemberUniqueName="[Range].[10].[All]" allUniqueName="[Range].[10].[All]" dimensionUniqueName="[Range]" displayFolder="" count="0" memberValueDatatype="130" unbalanced="0"/>
    <cacheHierarchy uniqueName="[Range].[11]" caption="11" attribute="1" defaultMemberUniqueName="[Range].[11].[All]" allUniqueName="[Range].[11].[All]" dimensionUniqueName="[Range]" displayFolder="" count="0" memberValueDatatype="130" unbalanced="0"/>
    <cacheHierarchy uniqueName="[Range].[12]" caption="12" attribute="1" defaultMemberUniqueName="[Range].[12].[All]" allUniqueName="[Range].[12].[All]" dimensionUniqueName="[Range]" displayFolder="" count="0" memberValueDatatype="130" unbalanced="0"/>
    <cacheHierarchy uniqueName="[Range].[13]" caption="13" attribute="1" defaultMemberUniqueName="[Range].[13].[All]" allUniqueName="[Range].[13].[All]" dimensionUniqueName="[Range]" displayFolder="" count="0" memberValueDatatype="130" unbalanced="0"/>
    <cacheHierarchy uniqueName="[Range].[14]" caption="14" attribute="1" defaultMemberUniqueName="[Range].[14].[All]" allUniqueName="[Range].[14].[All]" dimensionUniqueName="[Range]" displayFolder="" count="0" memberValueDatatype="130" unbalanced="0"/>
    <cacheHierarchy uniqueName="[Range].[15]" caption="15" attribute="1" defaultMemberUniqueName="[Range].[15].[All]" allUniqueName="[Range].[15].[All]" dimensionUniqueName="[Range]" displayFolder="" count="0" memberValueDatatype="130" unbalanced="0"/>
    <cacheHierarchy uniqueName="[Range].[16]" caption="16" attribute="1" defaultMemberUniqueName="[Range].[16].[All]" allUniqueName="[Range].[16].[All]" dimensionUniqueName="[Range]" displayFolder="" count="0" memberValueDatatype="130" unbalanced="0"/>
    <cacheHierarchy uniqueName="[Range].[17]" caption="17" attribute="1" defaultMemberUniqueName="[Range].[17].[All]" allUniqueName="[Range].[17].[All]" dimensionUniqueName="[Range]" displayFolder="" count="0" memberValueDatatype="130" unbalanced="0"/>
    <cacheHierarchy uniqueName="[Range].[18]" caption="18" attribute="1" defaultMemberUniqueName="[Range].[18].[All]" allUniqueName="[Range].[18].[All]" dimensionUniqueName="[Range]" displayFolder="" count="0" memberValueDatatype="130" unbalanced="0"/>
    <cacheHierarchy uniqueName="[Range].[19]" caption="19" attribute="1" defaultMemberUniqueName="[Range].[19].[All]" allUniqueName="[Range].[19].[All]" dimensionUniqueName="[Range]" displayFolder="" count="0" memberValueDatatype="130" unbalanced="0"/>
    <cacheHierarchy uniqueName="[Range].[20]" caption="20" attribute="1" defaultMemberUniqueName="[Range].[20].[All]" allUniqueName="[Range].[20].[All]" dimensionUniqueName="[Range]" displayFolder="" count="0" memberValueDatatype="130" unbalanced="0"/>
    <cacheHierarchy uniqueName="[Range].[21]" caption="21" attribute="1" defaultMemberUniqueName="[Range].[21].[All]" allUniqueName="[Range].[21].[All]" dimensionUniqueName="[Range]" displayFolder="" count="0" memberValueDatatype="130" unbalanced="0"/>
    <cacheHierarchy uniqueName="[Range].[22]" caption="22" attribute="1" defaultMemberUniqueName="[Range].[22].[All]" allUniqueName="[Range].[22].[All]" dimensionUniqueName="[Range]" displayFolder="" count="0" memberValueDatatype="130" unbalanced="0"/>
    <cacheHierarchy uniqueName="[Range].[23]" caption="23" attribute="1" defaultMemberUniqueName="[Range].[23].[All]" allUniqueName="[Range].[23].[All]" dimensionUniqueName="[Range]" displayFolder="" count="0" memberValueDatatype="130" unbalanced="0"/>
    <cacheHierarchy uniqueName="[Range].[24]" caption="24" attribute="1" defaultMemberUniqueName="[Range].[24].[All]" allUniqueName="[Range].[24].[All]" dimensionUniqueName="[Range]" displayFolder="" count="0" memberValueDatatype="130" unbalanced="0"/>
    <cacheHierarchy uniqueName="[Range].[25]" caption="25" attribute="1" defaultMemberUniqueName="[Range].[25].[All]" allUniqueName="[Range].[25].[All]" dimensionUniqueName="[Range]" displayFolder="" count="0" memberValueDatatype="130" unbalanced="0"/>
    <cacheHierarchy uniqueName="[Range].[26]" caption="26" attribute="1" defaultMemberUniqueName="[Range].[26].[All]" allUniqueName="[Range].[26].[All]" dimensionUniqueName="[Range]" displayFolder="" count="0" memberValueDatatype="130" unbalanced="0"/>
    <cacheHierarchy uniqueName="[Range].[27]" caption="27" attribute="1" defaultMemberUniqueName="[Range].[27].[All]" allUniqueName="[Range].[27].[All]" dimensionUniqueName="[Range]" displayFolder="" count="0" memberValueDatatype="130" unbalanced="0"/>
    <cacheHierarchy uniqueName="[Range].[28]" caption="28" attribute="1" defaultMemberUniqueName="[Range].[28].[All]" allUniqueName="[Range].[28].[All]" dimensionUniqueName="[Range]" displayFolder="" count="0" memberValueDatatype="130" unbalanced="0"/>
    <cacheHierarchy uniqueName="[Range].[29]" caption="29" attribute="1" defaultMemberUniqueName="[Range].[29].[All]" allUniqueName="[Range].[29].[All]" dimensionUniqueName="[Range]" displayFolder="" count="0" memberValueDatatype="130" unbalanced="0"/>
    <cacheHierarchy uniqueName="[Range].[30]" caption="30" attribute="1" defaultMemberUniqueName="[Range].[30].[All]" allUniqueName="[Range].[30].[All]" dimensionUniqueName="[Range]" displayFolder="" count="0" memberValueDatatype="130" unbalanced="0"/>
    <cacheHierarchy uniqueName="[Range].[31]" caption="31" attribute="1" defaultMemberUniqueName="[Range].[31].[All]" allUniqueName="[Range].[31].[All]" dimensionUniqueName="[Range]" displayFolder="" count="0" memberValueDatatype="130" unbalanced="0"/>
    <cacheHierarchy uniqueName="[Range].[32]" caption="32" attribute="1" defaultMemberUniqueName="[Range].[32].[All]" allUniqueName="[Range].[32].[All]" dimensionUniqueName="[Range]" displayFolder="" count="0" memberValueDatatype="130" unbalanced="0"/>
    <cacheHierarchy uniqueName="[Range].[33]" caption="33" attribute="1" defaultMemberUniqueName="[Range].[33].[All]" allUniqueName="[Range].[33].[All]" dimensionUniqueName="[Range]" displayFolder="" count="0" memberValueDatatype="130" unbalanced="0"/>
    <cacheHierarchy uniqueName="[Range].[34]" caption="34" attribute="1" defaultMemberUniqueName="[Range].[34].[All]" allUniqueName="[Range].[34].[All]" dimensionUniqueName="[Range]" displayFolder="" count="0" memberValueDatatype="130" unbalanced="0"/>
    <cacheHierarchy uniqueName="[Range].[35]" caption="35" attribute="1" defaultMemberUniqueName="[Range].[35].[All]" allUniqueName="[Range].[35].[All]" dimensionUniqueName="[Range]" displayFolder="" count="0" memberValueDatatype="130" unbalanced="0"/>
    <cacheHierarchy uniqueName="[Range].[36]" caption="36" attribute="1" defaultMemberUniqueName="[Range].[36].[All]" allUniqueName="[Range].[36].[All]" dimensionUniqueName="[Range]" displayFolder="" count="0" memberValueDatatype="130" unbalanced="0"/>
    <cacheHierarchy uniqueName="[Range].[37]" caption="37" attribute="1" defaultMemberUniqueName="[Range].[37].[All]" allUniqueName="[Range].[37].[All]" dimensionUniqueName="[Range]" displayFolder="" count="0" memberValueDatatype="130" unbalanced="0"/>
    <cacheHierarchy uniqueName="[Range].[38]" caption="38" attribute="1" defaultMemberUniqueName="[Range].[38].[All]" allUniqueName="[Range].[38].[All]" dimensionUniqueName="[Range]" displayFolder="" count="0" memberValueDatatype="130" unbalanced="0"/>
    <cacheHierarchy uniqueName="[Range].[39]" caption="39" attribute="1" defaultMemberUniqueName="[Range].[39].[All]" allUniqueName="[Range].[39].[All]" dimensionUniqueName="[Range]" displayFolder="" count="0" memberValueDatatype="130" unbalanced="0"/>
    <cacheHierarchy uniqueName="[Range].[40]" caption="40" attribute="1" defaultMemberUniqueName="[Range].[40].[All]" allUniqueName="[Range].[40].[All]" dimensionUniqueName="[Range]" displayFolder="" count="0" memberValueDatatype="130" unbalanced="0"/>
    <cacheHierarchy uniqueName="[Range].[41]" caption="41" attribute="1" defaultMemberUniqueName="[Range].[41].[All]" allUniqueName="[Range].[41].[All]" dimensionUniqueName="[Range]" displayFolder="" count="0" memberValueDatatype="130" unbalanced="0"/>
    <cacheHierarchy uniqueName="[Range].[42]" caption="42" attribute="1" defaultMemberUniqueName="[Range].[42].[All]" allUniqueName="[Range].[42].[All]" dimensionUniqueName="[Range]" displayFolder="" count="0" memberValueDatatype="130" unbalanced="0"/>
    <cacheHierarchy uniqueName="[Range].[43]" caption="43" attribute="1" defaultMemberUniqueName="[Range].[43].[All]" allUniqueName="[Range].[43].[All]" dimensionUniqueName="[Range]" displayFolder="" count="0" memberValueDatatype="130" unbalanced="0"/>
    <cacheHierarchy uniqueName="[Range].[44]" caption="44" attribute="1" defaultMemberUniqueName="[Range].[44].[All]" allUniqueName="[Range].[44].[All]" dimensionUniqueName="[Range]" displayFolder="" count="0" memberValueDatatype="130" unbalanced="0"/>
    <cacheHierarchy uniqueName="[Range].[45]" caption="45" attribute="1" defaultMemberUniqueName="[Range].[45].[All]" allUniqueName="[Range].[45].[All]" dimensionUniqueName="[Range]" displayFolder="" count="0" memberValueDatatype="130" unbalanced="0"/>
    <cacheHierarchy uniqueName="[Range].[46]" caption="46" attribute="1" defaultMemberUniqueName="[Range].[46].[All]" allUniqueName="[Range].[46].[All]" dimensionUniqueName="[Range]" displayFolder="" count="0" memberValueDatatype="130" unbalanced="0"/>
    <cacheHierarchy uniqueName="[Range].[47]" caption="47" attribute="1" defaultMemberUniqueName="[Range].[47].[All]" allUniqueName="[Range].[47].[All]" dimensionUniqueName="[Range]" displayFolder="" count="0" memberValueDatatype="130" unbalanced="0"/>
    <cacheHierarchy uniqueName="[Range].[48]" caption="48" attribute="1" defaultMemberUniqueName="[Range].[48].[All]" allUniqueName="[Range].[48].[All]" dimensionUniqueName="[Range]" displayFolder="" count="0" memberValueDatatype="130" unbalanced="0"/>
    <cacheHierarchy uniqueName="[Range].[49]" caption="49" attribute="1" defaultMemberUniqueName="[Range].[49].[All]" allUniqueName="[Range].[49].[All]" dimensionUniqueName="[Range]" displayFolder="" count="0" memberValueDatatype="130" unbalanced="0"/>
    <cacheHierarchy uniqueName="[Range].[50]" caption="50" attribute="1" defaultMemberUniqueName="[Range].[50].[All]" allUniqueName="[Range].[50].[All]" dimensionUniqueName="[Range]" displayFolder="" count="0" memberValueDatatype="130" unbalanced="0"/>
    <cacheHierarchy uniqueName="[Range].[51]" caption="51" attribute="1" defaultMemberUniqueName="[Range].[51].[All]" allUniqueName="[Range].[51].[All]" dimensionUniqueName="[Range]" displayFolder="" count="0" memberValueDatatype="130" unbalanced="0"/>
    <cacheHierarchy uniqueName="[Range].[52]" caption="52" attribute="1" defaultMemberUniqueName="[Range].[52].[All]" allUniqueName="[Range].[52].[All]" dimensionUniqueName="[Range]" displayFolder="" count="0" memberValueDatatype="130" unbalanced="0"/>
    <cacheHierarchy uniqueName="[Range].[53]" caption="53" attribute="1" defaultMemberUniqueName="[Range].[53].[All]" allUniqueName="[Range].[53].[All]" dimensionUniqueName="[Range]" displayFolder="" count="0" memberValueDatatype="130" unbalanced="0"/>
    <cacheHierarchy uniqueName="[Range].[54]" caption="54" attribute="1" defaultMemberUniqueName="[Range].[54].[All]" allUniqueName="[Range].[54].[All]" dimensionUniqueName="[Range]" displayFolder="" count="0" memberValueDatatype="130" unbalanced="0"/>
    <cacheHierarchy uniqueName="[Range].[55]" caption="55" attribute="1" defaultMemberUniqueName="[Range].[55].[All]" allUniqueName="[Range].[55].[All]" dimensionUniqueName="[Range]" displayFolder="" count="0" memberValueDatatype="130" unbalanced="0"/>
    <cacheHierarchy uniqueName="[Range].[56]" caption="56" attribute="1" defaultMemberUniqueName="[Range].[56].[All]" allUniqueName="[Range].[56].[All]" dimensionUniqueName="[Range]" displayFolder="" count="0" memberValueDatatype="130" unbalanced="0"/>
    <cacheHierarchy uniqueName="[Range].[57]" caption="57" attribute="1" defaultMemberUniqueName="[Range].[57].[All]" allUniqueName="[Range].[57].[All]" dimensionUniqueName="[Range]" displayFolder="" count="0" memberValueDatatype="130" unbalanced="0"/>
    <cacheHierarchy uniqueName="[Range].[58]" caption="58" attribute="1" defaultMemberUniqueName="[Range].[58].[All]" allUniqueName="[Range].[58].[All]" dimensionUniqueName="[Range]" displayFolder="" count="0" memberValueDatatype="130" unbalanced="0"/>
    <cacheHierarchy uniqueName="[Range].[59]" caption="59" attribute="1" defaultMemberUniqueName="[Range].[59].[All]" allUniqueName="[Range].[59].[All]" dimensionUniqueName="[Range]" displayFolder="" count="0" memberValueDatatype="130" unbalanced="0"/>
    <cacheHierarchy uniqueName="[Range].[60]" caption="60" attribute="1" defaultMemberUniqueName="[Range].[60].[All]" allUniqueName="[Range].[60].[All]" dimensionUniqueName="[Range]" displayFolder="" count="0" memberValueDatatype="130" unbalanced="0"/>
    <cacheHierarchy uniqueName="[Range].[61]" caption="61" attribute="1" defaultMemberUniqueName="[Range].[61].[All]" allUniqueName="[Range].[61].[All]" dimensionUniqueName="[Range]" displayFolder="" count="0" memberValueDatatype="130" unbalanced="0"/>
    <cacheHierarchy uniqueName="[Range].[62]" caption="62" attribute="1" defaultMemberUniqueName="[Range].[62].[All]" allUniqueName="[Range].[62].[All]" dimensionUniqueName="[Range]" displayFolder="" count="0" memberValueDatatype="130" unbalanced="0"/>
    <cacheHierarchy uniqueName="[Range].[63]" caption="63" attribute="1" defaultMemberUniqueName="[Range].[63].[All]" allUniqueName="[Range].[63].[All]" dimensionUniqueName="[Range]" displayFolder="" count="0" memberValueDatatype="130" unbalanced="0"/>
    <cacheHierarchy uniqueName="[Range].[64]" caption="64" attribute="1" defaultMemberUniqueName="[Range].[64].[All]" allUniqueName="[Range].[64].[All]" dimensionUniqueName="[Range]" displayFolder="" count="0" memberValueDatatype="130" unbalanced="0"/>
    <cacheHierarchy uniqueName="[Range].[65]" caption="65" attribute="1" defaultMemberUniqueName="[Range].[65].[All]" allUniqueName="[Range].[65].[All]" dimensionUniqueName="[Range]" displayFolder="" count="0" memberValueDatatype="130" unbalanced="0"/>
    <cacheHierarchy uniqueName="[Range].[66]" caption="66" attribute="1" defaultMemberUniqueName="[Range].[66].[All]" allUniqueName="[Range].[66].[All]" dimensionUniqueName="[Range]" displayFolder="" count="0" memberValueDatatype="130" unbalanced="0"/>
    <cacheHierarchy uniqueName="[Range].[67]" caption="67" attribute="1" defaultMemberUniqueName="[Range].[67].[All]" allUniqueName="[Range].[67].[All]" dimensionUniqueName="[Range]" displayFolder="" count="0" memberValueDatatype="130" unbalanced="0"/>
    <cacheHierarchy uniqueName="[Range].[68]" caption="68" attribute="1" defaultMemberUniqueName="[Range].[68].[All]" allUniqueName="[Range].[68].[All]" dimensionUniqueName="[Range]" displayFolder="" count="0" memberValueDatatype="130" unbalanced="0"/>
    <cacheHierarchy uniqueName="[Range].[69]" caption="69" attribute="1" defaultMemberUniqueName="[Range].[69].[All]" allUniqueName="[Range].[69].[All]" dimensionUniqueName="[Range]" displayFolder="" count="0" memberValueDatatype="130" unbalanced="0"/>
    <cacheHierarchy uniqueName="[Range].[70]" caption="70" attribute="1" defaultMemberUniqueName="[Range].[70].[All]" allUniqueName="[Range].[70].[All]" dimensionUniqueName="[Range]" displayFolder="" count="0" memberValueDatatype="130" unbalanced="0"/>
    <cacheHierarchy uniqueName="[Range].[71]" caption="71" attribute="1" defaultMemberUniqueName="[Range].[71].[All]" allUniqueName="[Range].[71].[All]" dimensionUniqueName="[Range]" displayFolder="" count="0" memberValueDatatype="130" unbalanced="0"/>
    <cacheHierarchy uniqueName="[Range].[72]" caption="72" attribute="1" defaultMemberUniqueName="[Range].[72].[All]" allUniqueName="[Range].[72].[All]" dimensionUniqueName="[Range]" displayFolder="" count="0" memberValueDatatype="130" unbalanced="0"/>
    <cacheHierarchy uniqueName="[Range].[73]" caption="73" attribute="1" defaultMemberUniqueName="[Range].[73].[All]" allUniqueName="[Range].[73].[All]" dimensionUniqueName="[Range]" displayFolder="" count="0" memberValueDatatype="130" unbalanced="0"/>
    <cacheHierarchy uniqueName="[Range].[74]" caption="74" attribute="1" defaultMemberUniqueName="[Range].[74].[All]" allUniqueName="[Range].[74].[All]" dimensionUniqueName="[Range]" displayFolder="" count="0" memberValueDatatype="130" unbalanced="0"/>
    <cacheHierarchy uniqueName="[Range].[75]" caption="75" attribute="1" defaultMemberUniqueName="[Range].[75].[All]" allUniqueName="[Range].[75].[All]" dimensionUniqueName="[Range]" displayFolder="" count="0" memberValueDatatype="130" unbalanced="0"/>
    <cacheHierarchy uniqueName="[Range].[76]" caption="76" attribute="1" defaultMemberUniqueName="[Range].[76].[All]" allUniqueName="[Range].[76].[All]" dimensionUniqueName="[Range]" displayFolder="" count="0" memberValueDatatype="130" unbalanced="0"/>
    <cacheHierarchy uniqueName="[Range].[77]" caption="77" attribute="1" defaultMemberUniqueName="[Range].[77].[All]" allUniqueName="[Range].[77].[All]" dimensionUniqueName="[Range]" displayFolder="" count="0" memberValueDatatype="130" unbalanced="0"/>
    <cacheHierarchy uniqueName="[Range].[78]" caption="78" attribute="1" defaultMemberUniqueName="[Range].[78].[All]" allUniqueName="[Range].[78].[All]" dimensionUniqueName="[Range]" displayFolder="" count="0" memberValueDatatype="130" unbalanced="0"/>
    <cacheHierarchy uniqueName="[Range].[79]" caption="79" attribute="1" defaultMemberUniqueName="[Range].[79].[All]" allUniqueName="[Range].[79].[All]" dimensionUniqueName="[Range]" displayFolder="" count="0" memberValueDatatype="130" unbalanced="0"/>
    <cacheHierarchy uniqueName="[Range].[80]" caption="80" attribute="1" defaultMemberUniqueName="[Range].[80].[All]" allUniqueName="[Range].[80].[All]" dimensionUniqueName="[Range]" displayFolder="" count="0" memberValueDatatype="130" unbalanced="0"/>
    <cacheHierarchy uniqueName="[Range].[81]" caption="81" attribute="1" defaultMemberUniqueName="[Range].[81].[All]" allUniqueName="[Range].[81].[All]" dimensionUniqueName="[Range]" displayFolder="" count="0" memberValueDatatype="130" unbalanced="0"/>
    <cacheHierarchy uniqueName="[Range].[82]" caption="82" attribute="1" defaultMemberUniqueName="[Range].[82].[All]" allUniqueName="[Range].[82].[All]" dimensionUniqueName="[Range]" displayFolder="" count="0" memberValueDatatype="130" unbalanced="0"/>
    <cacheHierarchy uniqueName="[Range].[83]" caption="83" attribute="1" defaultMemberUniqueName="[Range].[83].[All]" allUniqueName="[Range].[83].[All]" dimensionUniqueName="[Range]" displayFolder="" count="0" memberValueDatatype="130" unbalanced="0"/>
    <cacheHierarchy uniqueName="[Range].[84]" caption="84" attribute="1" defaultMemberUniqueName="[Range].[84].[All]" allUniqueName="[Range].[84].[All]" dimensionUniqueName="[Range]" displayFolder="" count="0" memberValueDatatype="130" unbalanced="0"/>
    <cacheHierarchy uniqueName="[Range].[85]" caption="85" attribute="1" defaultMemberUniqueName="[Range].[85].[All]" allUniqueName="[Range].[85].[All]" dimensionUniqueName="[Range]" displayFolder="" count="0" memberValueDatatype="130" unbalanced="0"/>
    <cacheHierarchy uniqueName="[Range].[86]" caption="86" attribute="1" defaultMemberUniqueName="[Range].[86].[All]" allUniqueName="[Range].[86].[All]" dimensionUniqueName="[Range]" displayFolder="" count="0" memberValueDatatype="130" unbalanced="0"/>
    <cacheHierarchy uniqueName="[Range].[87]" caption="87" attribute="1" defaultMemberUniqueName="[Range].[87].[All]" allUniqueName="[Range].[87].[All]" dimensionUniqueName="[Range]" displayFolder="" count="0" memberValueDatatype="130" unbalanced="0"/>
    <cacheHierarchy uniqueName="[Range].[88]" caption="88" attribute="1" defaultMemberUniqueName="[Range].[88].[All]" allUniqueName="[Range].[88].[All]" dimensionUniqueName="[Range]" displayFolder="" count="0" memberValueDatatype="130" unbalanced="0"/>
    <cacheHierarchy uniqueName="[Range].[89]" caption="89" attribute="1" defaultMemberUniqueName="[Range].[89].[All]" allUniqueName="[Range].[89].[All]" dimensionUniqueName="[Range]" displayFolder="" count="0" memberValueDatatype="130" unbalanced="0"/>
    <cacheHierarchy uniqueName="[Range].[90]" caption="90" attribute="1" defaultMemberUniqueName="[Range].[90].[All]" allUniqueName="[Range].[90].[All]" dimensionUniqueName="[Range]" displayFolder="" count="0" memberValueDatatype="130" unbalanced="0"/>
    <cacheHierarchy uniqueName="[Range].[91]" caption="91" attribute="1" defaultMemberUniqueName="[Range].[91].[All]" allUniqueName="[Range].[91].[All]" dimensionUniqueName="[Range]" displayFolder="" count="0" memberValueDatatype="130" unbalanced="0"/>
    <cacheHierarchy uniqueName="[Range].[92]" caption="92" attribute="1" defaultMemberUniqueName="[Range].[92].[All]" allUniqueName="[Range].[92].[All]" dimensionUniqueName="[Range]" displayFolder="" count="0" memberValueDatatype="130" unbalanced="0"/>
    <cacheHierarchy uniqueName="[Range].[93]" caption="93" attribute="1" defaultMemberUniqueName="[Range].[93].[All]" allUniqueName="[Range].[93].[All]" dimensionUniqueName="[Range]" displayFolder="" count="0" memberValueDatatype="130" unbalanced="0"/>
    <cacheHierarchy uniqueName="[Range].[94]" caption="94" attribute="1" defaultMemberUniqueName="[Range].[94].[All]" allUniqueName="[Range].[94].[All]" dimensionUniqueName="[Range]" displayFolder="" count="0" memberValueDatatype="130" unbalanced="0"/>
    <cacheHierarchy uniqueName="[Range].[95]" caption="95" attribute="1" defaultMemberUniqueName="[Range].[95].[All]" allUniqueName="[Range].[95].[All]" dimensionUniqueName="[Range]" displayFolder="" count="0" memberValueDatatype="130" unbalanced="0"/>
    <cacheHierarchy uniqueName="[Range].[96]" caption="96" attribute="1" defaultMemberUniqueName="[Range].[96].[All]" allUniqueName="[Range].[96].[All]" dimensionUniqueName="[Range]" displayFolder="" count="0" memberValueDatatype="130" unbalanced="0"/>
    <cacheHierarchy uniqueName="[Range].[97]" caption="97" attribute="1" defaultMemberUniqueName="[Range].[97].[All]" allUniqueName="[Range].[97].[All]" dimensionUniqueName="[Range]" displayFolder="" count="0" memberValueDatatype="130" unbalanced="0"/>
    <cacheHierarchy uniqueName="[Range].[98]" caption="98" attribute="1" defaultMemberUniqueName="[Range].[98].[All]" allUniqueName="[Range].[98].[All]" dimensionUniqueName="[Range]" displayFolder="" count="0" memberValueDatatype="130" unbalanced="0"/>
    <cacheHierarchy uniqueName="[Range].[99]" caption="99" attribute="1" defaultMemberUniqueName="[Range].[99].[All]" allUniqueName="[Range].[99].[All]" dimensionUniqueName="[Range]" displayFolder="" count="0" memberValueDatatype="130" unbalanced="0"/>
    <cacheHierarchy uniqueName="[Range].[100]" caption="100" attribute="1" defaultMemberUniqueName="[Range].[100].[All]" allUniqueName="[Range].[100].[All]" dimensionUniqueName="[Range]" displayFolder="" count="0" memberValueDatatype="130" unbalanced="0"/>
    <cacheHierarchy uniqueName="[Range].[101]" caption="101" attribute="1" defaultMemberUniqueName="[Range].[101].[All]" allUniqueName="[Range].[101].[All]" dimensionUniqueName="[Range]" displayFolder="" count="0" memberValueDatatype="130" unbalanced="0"/>
    <cacheHierarchy uniqueName="[Range].[102]" caption="102" attribute="1" defaultMemberUniqueName="[Range].[102].[All]" allUniqueName="[Range].[102].[All]" dimensionUniqueName="[Range]" displayFolder="" count="0" memberValueDatatype="130" unbalanced="0"/>
    <cacheHierarchy uniqueName="[Range].[103]" caption="103" attribute="1" defaultMemberUniqueName="[Range].[103].[All]" allUniqueName="[Range].[103].[All]" dimensionUniqueName="[Range]" displayFolder="" count="0" memberValueDatatype="130" unbalanced="0"/>
    <cacheHierarchy uniqueName="[Range].[104]" caption="104" attribute="1" defaultMemberUniqueName="[Range].[104].[All]" allUniqueName="[Range].[104].[All]" dimensionUniqueName="[Range]" displayFolder="" count="0" memberValueDatatype="130" unbalanced="0"/>
    <cacheHierarchy uniqueName="[Range].[105]" caption="105" attribute="1" defaultMemberUniqueName="[Range].[105].[All]" allUniqueName="[Range].[105].[All]" dimensionUniqueName="[Range]" displayFolder="" count="0" memberValueDatatype="130" unbalanced="0"/>
    <cacheHierarchy uniqueName="[Range].[106]" caption="106" attribute="1" defaultMemberUniqueName="[Range].[106].[All]" allUniqueName="[Range].[106].[All]" dimensionUniqueName="[Range]" displayFolder="" count="0" memberValueDatatype="130" unbalanced="0"/>
    <cacheHierarchy uniqueName="[Range].[107]" caption="107" attribute="1" defaultMemberUniqueName="[Range].[107].[All]" allUniqueName="[Range].[107].[All]" dimensionUniqueName="[Range]" displayFolder="" count="0" memberValueDatatype="130" unbalanced="0"/>
    <cacheHierarchy uniqueName="[Range].[108]" caption="108" attribute="1" defaultMemberUniqueName="[Range].[108].[All]" allUniqueName="[Range].[108].[All]" dimensionUniqueName="[Range]" displayFolder="" count="0" memberValueDatatype="130" unbalanced="0"/>
    <cacheHierarchy uniqueName="[Range].[109]" caption="109" attribute="1" defaultMemberUniqueName="[Range].[109].[All]" allUniqueName="[Range].[109].[All]" dimensionUniqueName="[Range]" displayFolder="" count="0" memberValueDatatype="130" unbalanced="0"/>
    <cacheHierarchy uniqueName="[Range].[110]" caption="110" attribute="1" defaultMemberUniqueName="[Range].[110].[All]" allUniqueName="[Range].[110].[All]" dimensionUniqueName="[Range]" displayFolder="" count="0" memberValueDatatype="130" unbalanced="0"/>
    <cacheHierarchy uniqueName="[Range].[111]" caption="111" attribute="1" defaultMemberUniqueName="[Range].[111].[All]" allUniqueName="[Range].[111].[All]" dimensionUniqueName="[Range]" displayFolder="" count="0" memberValueDatatype="130" unbalanced="0"/>
    <cacheHierarchy uniqueName="[Range].[112]" caption="112" attribute="1" defaultMemberUniqueName="[Range].[112].[All]" allUniqueName="[Range].[112].[All]" dimensionUniqueName="[Range]" displayFolder="" count="0" memberValueDatatype="130" unbalanced="0"/>
    <cacheHierarchy uniqueName="[Range].[113]" caption="113" attribute="1" defaultMemberUniqueName="[Range].[113].[All]" allUniqueName="[Range].[113].[All]" dimensionUniqueName="[Range]" displayFolder="" count="0" memberValueDatatype="130" unbalanced="0"/>
    <cacheHierarchy uniqueName="[Range].[114]" caption="114" attribute="1" defaultMemberUniqueName="[Range].[114].[All]" allUniqueName="[Range].[114].[All]" dimensionUniqueName="[Range]" displayFolder="" count="0" memberValueDatatype="130" unbalanced="0"/>
    <cacheHierarchy uniqueName="[Range].[115]" caption="115" attribute="1" defaultMemberUniqueName="[Range].[115].[All]" allUniqueName="[Range].[115].[All]" dimensionUniqueName="[Range]" displayFolder="" count="0" memberValueDatatype="130" unbalanced="0"/>
    <cacheHierarchy uniqueName="[Range].[116]" caption="116" attribute="1" defaultMemberUniqueName="[Range].[116].[All]" allUniqueName="[Range].[116].[All]" dimensionUniqueName="[Range]" displayFolder="" count="0" memberValueDatatype="130" unbalanced="0"/>
    <cacheHierarchy uniqueName="[Range].[117]" caption="117" attribute="1" defaultMemberUniqueName="[Range].[117].[All]" allUniqueName="[Range].[117].[All]" dimensionUniqueName="[Range]" displayFolder="" count="0" memberValueDatatype="130" unbalanced="0"/>
    <cacheHierarchy uniqueName="[Range].[118]" caption="118" attribute="1" defaultMemberUniqueName="[Range].[118].[All]" allUniqueName="[Range].[118].[All]" dimensionUniqueName="[Range]" displayFolder="" count="0" memberValueDatatype="130" unbalanced="0"/>
    <cacheHierarchy uniqueName="[Range].[119]" caption="119" attribute="1" defaultMemberUniqueName="[Range].[119].[All]" allUniqueName="[Range].[119].[All]" dimensionUniqueName="[Range]" displayFolder="" count="0" memberValueDatatype="130" unbalanced="0"/>
    <cacheHierarchy uniqueName="[Range].[120]" caption="120" attribute="1" defaultMemberUniqueName="[Range].[120].[All]" allUniqueName="[Range].[120].[All]" dimensionUniqueName="[Range]" displayFolder="" count="0" memberValueDatatype="130" unbalanced="0"/>
    <cacheHierarchy uniqueName="[Range].[121]" caption="121" attribute="1" defaultMemberUniqueName="[Range].[121].[All]" allUniqueName="[Range].[121].[All]" dimensionUniqueName="[Range]" displayFolder="" count="0" memberValueDatatype="130" unbalanced="0"/>
    <cacheHierarchy uniqueName="[Range].[122]" caption="122" attribute="1" defaultMemberUniqueName="[Range].[122].[All]" allUniqueName="[Range].[122].[All]" dimensionUniqueName="[Range]" displayFolder="" count="0" memberValueDatatype="130" unbalanced="0"/>
    <cacheHierarchy uniqueName="[Range].[123]" caption="123" attribute="1" defaultMemberUniqueName="[Range].[123].[All]" allUniqueName="[Range].[123].[All]" dimensionUniqueName="[Range]" displayFolder="" count="0" memberValueDatatype="130" unbalanced="0"/>
    <cacheHierarchy uniqueName="[Range].[124]" caption="124" attribute="1" defaultMemberUniqueName="[Range].[124].[All]" allUniqueName="[Range].[124].[All]" dimensionUniqueName="[Range]" displayFolder="" count="0" memberValueDatatype="130" unbalanced="0"/>
    <cacheHierarchy uniqueName="[Range].[125]" caption="125" attribute="1" defaultMemberUniqueName="[Range].[125].[All]" allUniqueName="[Range].[125].[All]" dimensionUniqueName="[Range]" displayFolder="" count="0" memberValueDatatype="130" unbalanced="0"/>
    <cacheHierarchy uniqueName="[Range].[126]" caption="126" attribute="1" defaultMemberUniqueName="[Range].[126].[All]" allUniqueName="[Range].[126].[All]" dimensionUniqueName="[Range]" displayFolder="" count="0" memberValueDatatype="130" unbalanced="0"/>
    <cacheHierarchy uniqueName="[Range].[127]" caption="127" attribute="1" defaultMemberUniqueName="[Range].[127].[All]" allUniqueName="[Range].[127].[All]" dimensionUniqueName="[Range]" displayFolder="" count="0" memberValueDatatype="130" unbalanced="0"/>
    <cacheHierarchy uniqueName="[Range].[128]" caption="128" attribute="1" defaultMemberUniqueName="[Range].[128].[All]" allUniqueName="[Range].[128].[All]" dimensionUniqueName="[Range]" displayFolder="" count="0" memberValueDatatype="130" unbalanced="0"/>
    <cacheHierarchy uniqueName="[Range].[129]" caption="129" attribute="1" defaultMemberUniqueName="[Range].[129].[All]" allUniqueName="[Range].[129].[All]" dimensionUniqueName="[Range]" displayFolder="" count="0" memberValueDatatype="130" unbalanced="0"/>
    <cacheHierarchy uniqueName="[Range].[130]" caption="130" attribute="1" defaultMemberUniqueName="[Range].[130].[All]" allUniqueName="[Range].[130].[All]" dimensionUniqueName="[Range]" displayFolder="" count="0" memberValueDatatype="130" unbalanced="0"/>
    <cacheHierarchy uniqueName="[Range].[131]" caption="131" attribute="1" defaultMemberUniqueName="[Range].[131].[All]" allUniqueName="[Range].[131].[All]" dimensionUniqueName="[Range]" displayFolder="" count="0" memberValueDatatype="130" unbalanced="0"/>
    <cacheHierarchy uniqueName="[Range].[132]" caption="132" attribute="1" defaultMemberUniqueName="[Range].[132].[All]" allUniqueName="[Range].[132].[All]" dimensionUniqueName="[Range]" displayFolder="" count="0" memberValueDatatype="130" unbalanced="0"/>
    <cacheHierarchy uniqueName="[Range].[133]" caption="133" attribute="1" defaultMemberUniqueName="[Range].[133].[All]" allUniqueName="[Range].[133].[All]" dimensionUniqueName="[Range]" displayFolder="" count="0" memberValueDatatype="130" unbalanced="0"/>
    <cacheHierarchy uniqueName="[Range].[134]" caption="134" attribute="1" defaultMemberUniqueName="[Range].[134].[All]" allUniqueName="[Range].[134].[All]" dimensionUniqueName="[Range]" displayFolder="" count="0" memberValueDatatype="130" unbalanced="0"/>
    <cacheHierarchy uniqueName="[Range].[135]" caption="135" attribute="1" defaultMemberUniqueName="[Range].[135].[All]" allUniqueName="[Range].[135].[All]" dimensionUniqueName="[Range]" displayFolder="" count="0" memberValueDatatype="130" unbalanced="0"/>
    <cacheHierarchy uniqueName="[Range].[136]" caption="136" attribute="1" defaultMemberUniqueName="[Range].[136].[All]" allUniqueName="[Range].[136].[All]" dimensionUniqueName="[Range]" displayFolder="" count="0" memberValueDatatype="130" unbalanced="0"/>
    <cacheHierarchy uniqueName="[Range].[137]" caption="137" attribute="1" defaultMemberUniqueName="[Range].[137].[All]" allUniqueName="[Range].[137].[All]" dimensionUniqueName="[Range]" displayFolder="" count="0" memberValueDatatype="130" unbalanced="0"/>
    <cacheHierarchy uniqueName="[Range].[138]" caption="138" attribute="1" defaultMemberUniqueName="[Range].[138].[All]" allUniqueName="[Range].[138].[All]" dimensionUniqueName="[Range]" displayFolder="" count="0" memberValueDatatype="130" unbalanced="0"/>
    <cacheHierarchy uniqueName="[Range].[139]" caption="139" attribute="1" defaultMemberUniqueName="[Range].[139].[All]" allUniqueName="[Range].[139].[All]" dimensionUniqueName="[Range]" displayFolder="" count="0" memberValueDatatype="130" unbalanced="0"/>
    <cacheHierarchy uniqueName="[Range].[140]" caption="140" attribute="1" defaultMemberUniqueName="[Range].[140].[All]" allUniqueName="[Range].[140].[All]" dimensionUniqueName="[Range]" displayFolder="" count="0" memberValueDatatype="130" unbalanced="0"/>
    <cacheHierarchy uniqueName="[Range].[141]" caption="141" attribute="1" defaultMemberUniqueName="[Range].[141].[All]" allUniqueName="[Range].[141].[All]" dimensionUniqueName="[Range]" displayFolder="" count="0" memberValueDatatype="130" unbalanced="0"/>
    <cacheHierarchy uniqueName="[Range].[142]" caption="142" attribute="1" defaultMemberUniqueName="[Range].[142].[All]" allUniqueName="[Range].[142].[All]" dimensionUniqueName="[Range]" displayFolder="" count="0" memberValueDatatype="130" unbalanced="0"/>
    <cacheHierarchy uniqueName="[Range].[143]" caption="143" attribute="1" defaultMemberUniqueName="[Range].[143].[All]" allUniqueName="[Range].[143].[All]" dimensionUniqueName="[Range]" displayFolder="" count="0" memberValueDatatype="130" unbalanced="0"/>
    <cacheHierarchy uniqueName="[Range].[144]" caption="144" attribute="1" defaultMemberUniqueName="[Range].[144].[All]" allUniqueName="[Range].[144].[All]" dimensionUniqueName="[Range]" displayFolder="" count="0" memberValueDatatype="130" unbalanced="0"/>
    <cacheHierarchy uniqueName="[Range].[145]" caption="145" attribute="1" defaultMemberUniqueName="[Range].[145].[All]" allUniqueName="[Range].[145].[All]" dimensionUniqueName="[Range]" displayFolder="" count="0" memberValueDatatype="130" unbalanced="0"/>
    <cacheHierarchy uniqueName="[Range].[146]" caption="146" attribute="1" defaultMemberUniqueName="[Range].[146].[All]" allUniqueName="[Range].[146].[All]" dimensionUniqueName="[Range]" displayFolder="" count="0" memberValueDatatype="130" unbalanced="0"/>
    <cacheHierarchy uniqueName="[Range].[147]" caption="147" attribute="1" defaultMemberUniqueName="[Range].[147].[All]" allUniqueName="[Range].[147].[All]" dimensionUniqueName="[Range]" displayFolder="" count="0" memberValueDatatype="130" unbalanced="0"/>
    <cacheHierarchy uniqueName="[Range].[148]" caption="148" attribute="1" defaultMemberUniqueName="[Range].[148].[All]" allUniqueName="[Range].[148].[All]" dimensionUniqueName="[Range]" displayFolder="" count="0" memberValueDatatype="130" unbalanced="0"/>
    <cacheHierarchy uniqueName="[Range].[149]" caption="149" attribute="1" defaultMemberUniqueName="[Range].[149].[All]" allUniqueName="[Range].[149].[All]" dimensionUniqueName="[Range]" displayFolder="" count="0" memberValueDatatype="130" unbalanced="0"/>
    <cacheHierarchy uniqueName="[Range].[150]" caption="150" attribute="1" defaultMemberUniqueName="[Range].[150].[All]" allUniqueName="[Range].[150].[All]" dimensionUniqueName="[Range]" displayFolder="" count="0" memberValueDatatype="130" unbalanced="0"/>
    <cacheHierarchy uniqueName="[Range].[151]" caption="151" attribute="1" defaultMemberUniqueName="[Range].[151].[All]" allUniqueName="[Range].[151].[All]" dimensionUniqueName="[Range]" displayFolder="" count="0" memberValueDatatype="130" unbalanced="0"/>
    <cacheHierarchy uniqueName="[Table1].[S.No]" caption="S.No" attribute="1" defaultMemberUniqueName="[Table1].[S.No].[All]" allUniqueName="[Table1].[S.No].[All]" dimensionUniqueName="[Table1]" displayFolder="" count="0" memberValueDatatype="20" unbalanced="0"/>
    <cacheHierarchy uniqueName="[Table1].[Name of the patient]" caption="Name of the patient" attribute="1" defaultMemberUniqueName="[Table1].[Name of the patient].[All]" allUniqueName="[Table1].[Name of the patient].[All]" dimensionUniqueName="[Table1]" displayFolder="" count="0" memberValueDatatype="130" unbalanced="0"/>
    <cacheHierarchy uniqueName="[Table1].[Sex]" caption="Sex" attribute="1" defaultMemberUniqueName="[Table1].[Sex].[All]" allUniqueName="[Table1].[Sex].[All]" dimensionUniqueName="[Table1]" displayFolder="" count="0" memberValueDatatype="130" unbalanced="0"/>
    <cacheHierarchy uniqueName="[Table1].[Age]" caption="Age" attribute="1" defaultMemberUniqueName="[Table1].[Age].[All]" allUniqueName="[Table1].[Age].[All]" dimensionUniqueName="[Table1]" displayFolder="" count="0" memberValueDatatype="20" unbalanced="0"/>
    <cacheHierarchy uniqueName="[Table1].[Age range]" caption="Age range" attribute="1" defaultMemberUniqueName="[Table1].[Age range].[All]" allUniqueName="[Table1].[Age range].[All]" dimensionUniqueName="[Table1]" displayFolder="" count="0" memberValueDatatype="130" unbalanced="0"/>
    <cacheHierarchy uniqueName="[Table1].[Education]" caption="Education" attribute="1" defaultMemberUniqueName="[Table1].[Education].[All]" allUniqueName="[Table1].[Education].[All]" dimensionUniqueName="[Table1]" displayFolder="" count="0" memberValueDatatype="130" unbalanced="0"/>
    <cacheHierarchy uniqueName="[Table1].[Occupation]" caption="Occupation" attribute="1" defaultMemberUniqueName="[Table1].[Occupation].[All]" allUniqueName="[Table1].[Occupation].[All]" dimensionUniqueName="[Table1]" displayFolder="" count="0" memberValueDatatype="130" unbalanced="0"/>
    <cacheHierarchy uniqueName="[Table1].[Income]" caption="Income" attribute="1" defaultMemberUniqueName="[Table1].[Income].[All]" allUniqueName="[Table1].[Income].[All]" dimensionUniqueName="[Table1]" displayFolder="" count="0" memberValueDatatype="20" unbalanced="0"/>
    <cacheHierarchy uniqueName="[Table1].[Socioeconomic status]" caption="Socioeconomic status" attribute="1" defaultMemberUniqueName="[Table1].[Socioeconomic status].[All]" allUniqueName="[Table1].[Socioeconomic status].[All]" dimensionUniqueName="[Table1]" displayFolder="" count="0" memberValueDatatype="130" unbalanced="0"/>
    <cacheHierarchy uniqueName="[Table1].[Address]" caption="Address" attribute="1" defaultMemberUniqueName="[Table1].[Address].[All]" allUniqueName="[Table1].[Address].[All]" dimensionUniqueName="[Table1]" displayFolder="" count="0" memberValueDatatype="130" unbalanced="0"/>
    <cacheHierarchy uniqueName="[Table1].[Phone]" caption="Phone" attribute="1" defaultMemberUniqueName="[Table1].[Phone].[All]" allUniqueName="[Table1].[Phone].[All]" dimensionUniqueName="[Table1]" displayFolder="" count="0" memberValueDatatype="130" unbalanced="0"/>
    <cacheHierarchy uniqueName="[Table1].[Body Weight]" caption="Body Weight" attribute="1" defaultMemberUniqueName="[Table1].[Body Weight].[All]" allUniqueName="[Table1].[Body Weight].[All]" dimensionUniqueName="[Table1]" displayFolder="" count="0" memberValueDatatype="20" unbalanced="0"/>
    <cacheHierarchy uniqueName="[Table1].[Diabetic]" caption="Diabetic" attribute="1" defaultMemberUniqueName="[Table1].[Diabetic].[All]" allUniqueName="[Table1].[Diabetic].[All]" dimensionUniqueName="[Table1]" displayFolder="" count="0" memberValueDatatype="130" unbalanced="0"/>
    <cacheHierarchy uniqueName="[Table1].[Hypertensive]" caption="Hypertensive" attribute="1" defaultMemberUniqueName="[Table1].[Hypertensive].[All]" allUniqueName="[Table1].[Hypertensive].[All]" dimensionUniqueName="[Table1]" displayFolder="" count="2" memberValueDatatype="130" unbalanced="0">
      <fieldsUsage count="2">
        <fieldUsage x="-1"/>
        <fieldUsage x="0"/>
      </fieldsUsage>
    </cacheHierarchy>
    <cacheHierarchy uniqueName="[Table1].[Asthma]" caption="Asthma" attribute="1" defaultMemberUniqueName="[Table1].[Asthma].[All]" allUniqueName="[Table1].[Asthma].[All]" dimensionUniqueName="[Table1]" displayFolder="" count="0" memberValueDatatype="130" unbalanced="0"/>
    <cacheHierarchy uniqueName="[Table1].[Thyroid]" caption="Thyroid" attribute="1" defaultMemberUniqueName="[Table1].[Thyroid].[All]" allUniqueName="[Table1].[Thyroid].[All]" dimensionUniqueName="[Table1]" displayFolder="" count="0" memberValueDatatype="130" unbalanced="0"/>
    <cacheHierarchy uniqueName="[Table1].[Kidney disease]" caption="Kidney disease" attribute="1" defaultMemberUniqueName="[Table1].[Kidney disease].[All]" allUniqueName="[Table1].[Kidney disease].[All]" dimensionUniqueName="[Table1]" displayFolder="" count="0" memberValueDatatype="130" unbalanced="0"/>
    <cacheHierarchy uniqueName="[Table1].[Heart disease]" caption="Heart disease" attribute="1" defaultMemberUniqueName="[Table1].[Heart disease].[All]" allUniqueName="[Table1].[Heart disease].[All]" dimensionUniqueName="[Table1]" displayFolder="" count="0" memberValueDatatype="130" unbalanced="0"/>
    <cacheHierarchy uniqueName="[Table1].[Others]" caption="Others" attribute="1" defaultMemberUniqueName="[Table1].[Others].[All]" allUniqueName="[Table1].[Others].[All]" dimensionUniqueName="[Table1]" displayFolder="" count="0" memberValueDatatype="130" unbalanced="0"/>
    <cacheHierarchy uniqueName="[Table1].[Echo]" caption="Echo" attribute="1" defaultMemberUniqueName="[Table1].[Echo].[All]" allUniqueName="[Table1].[Echo].[All]" dimensionUniqueName="[Table1]" displayFolder="" count="0" memberValueDatatype="130" unbalanced="0"/>
    <cacheHierarchy uniqueName="[Table1].[Echo No]" caption="Echo No" attribute="1" defaultMemberUniqueName="[Table1].[Echo No].[All]" allUniqueName="[Table1].[Echo No].[All]" dimensionUniqueName="[Table1]" displayFolder="" count="0" memberValueDatatype="130" unbalanced="0"/>
    <cacheHierarchy uniqueName="[Table1].[Diagnosis]" caption="Diagnosis" attribute="1" defaultMemberUniqueName="[Table1].[Diagnosis].[All]" allUniqueName="[Table1].[Diagnosis].[All]" dimensionUniqueName="[Table1]" displayFolder="" count="0" memberValueDatatype="130" unbalanced="0"/>
    <cacheHierarchy uniqueName="[Table1].[Anti-Hypertensive Drug]" caption="Anti-Hypertensive Drug" attribute="1" defaultMemberUniqueName="[Table1].[Anti-Hypertensive Drug].[All]" allUniqueName="[Table1].[Anti-Hypertensive Drug].[All]" dimensionUniqueName="[Table1]" displayFolder="" count="0" memberValueDatatype="130" unbalanced="0"/>
    <cacheHierarchy uniqueName="[Table1].[Is AH Generic]" caption="Is AH Generic" attribute="1" defaultMemberUniqueName="[Table1].[Is AH Generic].[All]" allUniqueName="[Table1].[Is AH Generic].[All]" dimensionUniqueName="[Table1]" displayFolder="" count="0" memberValueDatatype="130" unbalanced="0"/>
    <cacheHierarchy uniqueName="[Table1].[Anti-Diabetic Drug]" caption="Anti-Diabetic Drug" attribute="1" defaultMemberUniqueName="[Table1].[Anti-Diabetic Drug].[All]" allUniqueName="[Table1].[Anti-Diabetic Drug].[All]" dimensionUniqueName="[Table1]" displayFolder="" count="0" memberValueDatatype="130" unbalanced="0"/>
    <cacheHierarchy uniqueName="[Table1].[Is AD generic]" caption="Is AD generic" attribute="1" defaultMemberUniqueName="[Table1].[Is AD generic].[All]" allUniqueName="[Table1].[Is AD generic].[All]" dimensionUniqueName="[Table1]" displayFolder="" count="0" memberValueDatatype="130" unbalanced="0"/>
    <cacheHierarchy uniqueName="[Table1].[Anti-Thyroid Drug]" caption="Anti-Thyroid Drug" attribute="1" defaultMemberUniqueName="[Table1].[Anti-Thyroid Drug].[All]" allUniqueName="[Table1].[Anti-Thyroid Drug].[All]" dimensionUniqueName="[Table1]" displayFolder="" count="0" memberValueDatatype="130" unbalanced="0"/>
    <cacheHierarchy uniqueName="[Table1].[Is AT Generic]" caption="Is AT Generic" attribute="1" defaultMemberUniqueName="[Table1].[Is AT Generic].[All]" allUniqueName="[Table1].[Is AT Generic].[All]" dimensionUniqueName="[Table1]" displayFolder="" count="0" memberValueDatatype="130" unbalanced="0"/>
    <cacheHierarchy uniqueName="[Table1].[Anti-Platelet]" caption="Anti-Platelet" attribute="1" defaultMemberUniqueName="[Table1].[Anti-Platelet].[All]" allUniqueName="[Table1].[Anti-Platelet].[All]" dimensionUniqueName="[Table1]" displayFolder="" count="0" memberValueDatatype="130" unbalanced="0"/>
    <cacheHierarchy uniqueName="[Table1].[Anti-Platelet Dose]" caption="Anti-Platelet Dose" attribute="1" defaultMemberUniqueName="[Table1].[Anti-Platelet Dose].[All]" allUniqueName="[Table1].[Anti-Platelet Dose].[All]" dimensionUniqueName="[Table1]" displayFolder="" count="0" memberValueDatatype="130" unbalanced="0"/>
    <cacheHierarchy uniqueName="[Table1].[Anti-Platelet Frequency]" caption="Anti-Platelet Frequency" attribute="1" defaultMemberUniqueName="[Table1].[Anti-Platelet Frequency].[All]" allUniqueName="[Table1].[Anti-Platelet Frequency].[All]" dimensionUniqueName="[Table1]" displayFolder="" count="0" memberValueDatatype="130" unbalanced="0"/>
    <cacheHierarchy uniqueName="[Table1].[Anti-Platelet Mode]" caption="Anti-Platelet Mode" attribute="1" defaultMemberUniqueName="[Table1].[Anti-Platelet Mode].[All]" allUniqueName="[Table1].[Anti-Platelet Mode].[All]" dimensionUniqueName="[Table1]" displayFolder="" count="0" memberValueDatatype="130" unbalanced="0"/>
    <cacheHierarchy uniqueName="[Table1].[Is AP Generic]" caption="Is AP Generic" attribute="1" defaultMemberUniqueName="[Table1].[Is AP Generic].[All]" allUniqueName="[Table1].[Is AP Generic].[All]" dimensionUniqueName="[Table1]" displayFolder="" count="0" memberValueDatatype="130" unbalanced="0"/>
    <cacheHierarchy uniqueName="[Table1].[Anti-Coagulant]" caption="Anti-Coagulant" attribute="1" defaultMemberUniqueName="[Table1].[Anti-Coagulant].[All]" allUniqueName="[Table1].[Anti-Coagulant].[All]" dimensionUniqueName="[Table1]" displayFolder="" count="0" memberValueDatatype="130" unbalanced="0"/>
    <cacheHierarchy uniqueName="[Table1].[Anti-Coagulant Dose]" caption="Anti-Coagulant Dose" attribute="1" defaultMemberUniqueName="[Table1].[Anti-Coagulant Dose].[All]" allUniqueName="[Table1].[Anti-Coagulant Dose].[All]" dimensionUniqueName="[Table1]" displayFolder="" count="0" memberValueDatatype="130" unbalanced="0"/>
    <cacheHierarchy uniqueName="[Table1].[Anti-Coagulant Freq]" caption="Anti-Coagulant Freq" attribute="1" defaultMemberUniqueName="[Table1].[Anti-Coagulant Freq].[All]" allUniqueName="[Table1].[Anti-Coagulant Freq].[All]" dimensionUniqueName="[Table1]" displayFolder="" count="0" memberValueDatatype="130" unbalanced="0"/>
    <cacheHierarchy uniqueName="[Table1].[Anto-Coagulant Mode]" caption="Anto-Coagulant Mode" attribute="1" defaultMemberUniqueName="[Table1].[Anto-Coagulant Mode].[All]" allUniqueName="[Table1].[Anto-Coagulant Mode].[All]" dimensionUniqueName="[Table1]" displayFolder="" count="0" memberValueDatatype="130" unbalanced="0"/>
    <cacheHierarchy uniqueName="[Table1].[Hypo-Lipidemic]" caption="Hypo-Lipidemic" attribute="1" defaultMemberUniqueName="[Table1].[Hypo-Lipidemic].[All]" allUniqueName="[Table1].[Hypo-Lipidemic].[All]" dimensionUniqueName="[Table1]" displayFolder="" count="0" memberValueDatatype="130" unbalanced="0"/>
    <cacheHierarchy uniqueName="[Table1].[Hypo-Lipidemic Dose]" caption="Hypo-Lipidemic Dose" attribute="1" defaultMemberUniqueName="[Table1].[Hypo-Lipidemic Dose].[All]" allUniqueName="[Table1].[Hypo-Lipidemic Dose].[All]" dimensionUniqueName="[Table1]" displayFolder="" count="0" memberValueDatatype="130" unbalanced="0"/>
    <cacheHierarchy uniqueName="[Table1].[Hypo-Lipidemic Frequency]" caption="Hypo-Lipidemic Frequency" attribute="1" defaultMemberUniqueName="[Table1].[Hypo-Lipidemic Frequency].[All]" allUniqueName="[Table1].[Hypo-Lipidemic Frequency].[All]" dimensionUniqueName="[Table1]" displayFolder="" count="0" memberValueDatatype="130" unbalanced="0"/>
    <cacheHierarchy uniqueName="[Table1].[Hypo-Lipidemic Mode]" caption="Hypo-Lipidemic Mode" attribute="1" defaultMemberUniqueName="[Table1].[Hypo-Lipidemic Mode].[All]" allUniqueName="[Table1].[Hypo-Lipidemic Mode].[All]" dimensionUniqueName="[Table1]" displayFolder="" count="0" memberValueDatatype="130" unbalanced="0"/>
    <cacheHierarchy uniqueName="[Table1].[Is HL Generic]" caption="Is HL Generic" attribute="1" defaultMemberUniqueName="[Table1].[Is HL Generic].[All]" allUniqueName="[Table1].[Is HL Generic].[All]" dimensionUniqueName="[Table1]" displayFolder="" count="0" memberValueDatatype="130" unbalanced="0"/>
    <cacheHierarchy uniqueName="[Table1].[Heart Failure Drug]" caption="Heart Failure Drug" attribute="1" defaultMemberUniqueName="[Table1].[Heart Failure Drug].[All]" allUniqueName="[Table1].[Heart Failure Drug].[All]" dimensionUniqueName="[Table1]" displayFolder="" count="0" memberValueDatatype="130" unbalanced="0"/>
    <cacheHierarchy uniqueName="[Table1].[Heart Failure Drug Dose]" caption="Heart Failure Drug Dose" attribute="1" defaultMemberUniqueName="[Table1].[Heart Failure Drug Dose].[All]" allUniqueName="[Table1].[Heart Failure Drug Dose].[All]" dimensionUniqueName="[Table1]" displayFolder="" count="0" memberValueDatatype="130" unbalanced="0"/>
    <cacheHierarchy uniqueName="[Table1].[Heart Failure Drug Frequency]" caption="Heart Failure Drug Frequency" attribute="1" defaultMemberUniqueName="[Table1].[Heart Failure Drug Frequency].[All]" allUniqueName="[Table1].[Heart Failure Drug Frequency].[All]" dimensionUniqueName="[Table1]" displayFolder="" count="0" memberValueDatatype="130" unbalanced="0"/>
    <cacheHierarchy uniqueName="[Table1].[Heart Failure Drug Mode]" caption="Heart Failure Drug Mode" attribute="1" defaultMemberUniqueName="[Table1].[Heart Failure Drug Mode].[All]" allUniqueName="[Table1].[Heart Failure Drug Mode].[All]" dimensionUniqueName="[Table1]" displayFolder="" count="0" memberValueDatatype="130" unbalanced="0"/>
    <cacheHierarchy uniqueName="[Table1].[Is HF Generic]" caption="Is HF Generic" attribute="1" defaultMemberUniqueName="[Table1].[Is HF Generic].[All]" allUniqueName="[Table1].[Is HF Generic].[All]" dimensionUniqueName="[Table1]" displayFolder="" count="0" memberValueDatatype="130" unbalanced="0"/>
    <cacheHierarchy uniqueName="[Table1].[Diuretics]" caption="Diuretics" attribute="1" defaultMemberUniqueName="[Table1].[Diuretics].[All]" allUniqueName="[Table1].[Diuretics].[All]" dimensionUniqueName="[Table1]" displayFolder="" count="0" memberValueDatatype="130" unbalanced="0"/>
    <cacheHierarchy uniqueName="[Table1].[Diuretics Dose]" caption="Diuretics Dose" attribute="1" defaultMemberUniqueName="[Table1].[Diuretics Dose].[All]" allUniqueName="[Table1].[Diuretics Dose].[All]" dimensionUniqueName="[Table1]" displayFolder="" count="0" memberValueDatatype="130" unbalanced="0"/>
    <cacheHierarchy uniqueName="[Table1].[Diuretics Frequency]" caption="Diuretics Frequency" attribute="1" defaultMemberUniqueName="[Table1].[Diuretics Frequency].[All]" allUniqueName="[Table1].[Diuretics Frequency].[All]" dimensionUniqueName="[Table1]" displayFolder="" count="0" memberValueDatatype="130" unbalanced="0"/>
    <cacheHierarchy uniqueName="[Table1].[Diuretics Mode]" caption="Diuretics Mode" attribute="1" defaultMemberUniqueName="[Table1].[Diuretics Mode].[All]" allUniqueName="[Table1].[Diuretics Mode].[All]" dimensionUniqueName="[Table1]" displayFolder="" count="0" memberValueDatatype="130" unbalanced="0"/>
    <cacheHierarchy uniqueName="[Table1].[Is Diuretics Generic]" caption="Is Diuretics Generic" attribute="1" defaultMemberUniqueName="[Table1].[Is Diuretics Generic].[All]" allUniqueName="[Table1].[Is Diuretics Generic].[All]" dimensionUniqueName="[Table1]" displayFolder="" count="0" memberValueDatatype="130" unbalanced="0"/>
    <cacheHierarchy uniqueName="[Table1].[Anti-Platelet 2]" caption="Anti-Platelet 2" attribute="1" defaultMemberUniqueName="[Table1].[Anti-Platelet 2].[All]" allUniqueName="[Table1].[Anti-Platelet 2].[All]" dimensionUniqueName="[Table1]" displayFolder="" count="0" memberValueDatatype="130" unbalanced="0"/>
    <cacheHierarchy uniqueName="[Table1].[Anti-Platelet 2 Dose]" caption="Anti-Platelet 2 Dose" attribute="1" defaultMemberUniqueName="[Table1].[Anti-Platelet 2 Dose].[All]" allUniqueName="[Table1].[Anti-Platelet 2 Dose].[All]" dimensionUniqueName="[Table1]" displayFolder="" count="0" memberValueDatatype="130" unbalanced="0"/>
    <cacheHierarchy uniqueName="[Table1].[Anti-Platelet 2 Frequency]" caption="Anti-Platelet 2 Frequency" attribute="1" defaultMemberUniqueName="[Table1].[Anti-Platelet 2 Frequency].[All]" allUniqueName="[Table1].[Anti-Platelet 2 Frequency].[All]" dimensionUniqueName="[Table1]" displayFolder="" count="0" memberValueDatatype="130" unbalanced="0"/>
    <cacheHierarchy uniqueName="[Table1].[Anti-Platelet 2 Mode]" caption="Anti-Platelet 2 Mode" attribute="1" defaultMemberUniqueName="[Table1].[Anti-Platelet 2 Mode].[All]" allUniqueName="[Table1].[Anti-Platelet 2 Mode].[All]" dimensionUniqueName="[Table1]" displayFolder="" count="0" memberValueDatatype="130" unbalanced="0"/>
    <cacheHierarchy uniqueName="[Table1].[Is AC Generic]" caption="Is AC Generic" attribute="1" defaultMemberUniqueName="[Table1].[Is AC Generic].[All]" allUniqueName="[Table1].[Is AC Generic].[All]" dimensionUniqueName="[Table1]" displayFolder="" count="0" memberValueDatatype="130" unbalanced="0"/>
    <cacheHierarchy uniqueName="[Table1].[Antibiotics]" caption="Antibiotics" attribute="1" defaultMemberUniqueName="[Table1].[Antibiotics].[All]" allUniqueName="[Table1].[Antibiotics].[All]" dimensionUniqueName="[Table1]" displayFolder="" count="0" memberValueDatatype="130" unbalanced="0"/>
    <cacheHierarchy uniqueName="[Table1].[Is AB Generic]" caption="Is AB Generic" attribute="1" defaultMemberUniqueName="[Table1].[Is AB Generic].[All]" allUniqueName="[Table1].[Is AB Generic].[All]" dimensionUniqueName="[Table1]" displayFolder="" count="0" memberValueDatatype="130" unbalanced="0"/>
    <cacheHierarchy uniqueName="[Table1].[Anti-Anginal]" caption="Anti-Anginal" attribute="1" defaultMemberUniqueName="[Table1].[Anti-Anginal].[All]" allUniqueName="[Table1].[Anti-Anginal].[All]" dimensionUniqueName="[Table1]" displayFolder="" count="0" memberValueDatatype="130" unbalanced="0"/>
    <cacheHierarchy uniqueName="[Table1].[Anti-Anginal Dose]" caption="Anti-Anginal Dose" attribute="1" defaultMemberUniqueName="[Table1].[Anti-Anginal Dose].[All]" allUniqueName="[Table1].[Anti-Anginal Dose].[All]" dimensionUniqueName="[Table1]" displayFolder="" count="0" memberValueDatatype="130" unbalanced="0"/>
    <cacheHierarchy uniqueName="[Table1].[Anti-Anginal Frequency]" caption="Anti-Anginal Frequency" attribute="1" defaultMemberUniqueName="[Table1].[Anti-Anginal Frequency].[All]" allUniqueName="[Table1].[Anti-Anginal Frequency].[All]" dimensionUniqueName="[Table1]" displayFolder="" count="0" memberValueDatatype="130" unbalanced="0"/>
    <cacheHierarchy uniqueName="[Table1].[Anti-Anginal Mode]" caption="Anti-Anginal Mode" attribute="1" defaultMemberUniqueName="[Table1].[Anti-Anginal Mode].[All]" allUniqueName="[Table1].[Anti-Anginal Mode].[All]" dimensionUniqueName="[Table1]" displayFolder="" count="0" memberValueDatatype="130" unbalanced="0"/>
    <cacheHierarchy uniqueName="[Table1].[Is AA Generic]" caption="Is AA Generic" attribute="1" defaultMemberUniqueName="[Table1].[Is AA Generic].[All]" allUniqueName="[Table1].[Is AA Generic].[All]" dimensionUniqueName="[Table1]" displayFolder="" count="0" memberValueDatatype="130" unbalanced="0"/>
    <cacheHierarchy uniqueName="[Table1].[Other Drugs 1 - Vitamin]" caption="Other Drugs 1 - Vitamin" attribute="1" defaultMemberUniqueName="[Table1].[Other Drugs 1 - Vitamin].[All]" allUniqueName="[Table1].[Other Drugs 1 - Vitamin].[All]" dimensionUniqueName="[Table1]" displayFolder="" count="0" memberValueDatatype="130" unbalanced="0"/>
    <cacheHierarchy uniqueName="[Table1].[Other Drugs 2 - Peptic Ulcer]" caption="Other Drugs 2 - Peptic Ulcer" attribute="1" defaultMemberUniqueName="[Table1].[Other Drugs 2 - Peptic Ulcer].[All]" allUniqueName="[Table1].[Other Drugs 2 - Peptic Ulcer].[All]" dimensionUniqueName="[Table1]" displayFolder="" count="0" memberValueDatatype="130" unbalanced="0"/>
    <cacheHierarchy uniqueName="[Table1].[Other Drugs 3 - Laxative]" caption="Other Drugs 3 - Laxative" attribute="1" defaultMemberUniqueName="[Table1].[Other Drugs 3 - Laxative].[All]" allUniqueName="[Table1].[Other Drugs 3 - Laxative].[All]" dimensionUniqueName="[Table1]" displayFolder="" count="0" memberValueDatatype="130" unbalanced="0"/>
    <cacheHierarchy uniqueName="[Table1].[Other Drugs 4]" caption="Other Drugs 4" attribute="1" defaultMemberUniqueName="[Table1].[Other Drugs 4].[All]" allUniqueName="[Table1].[Other Drugs 4].[All]" dimensionUniqueName="[Table1]" displayFolder="" count="0" memberValueDatatype="130" unbalanced="0"/>
    <cacheHierarchy uniqueName="[Table1].[Is Other Drugs Generic]" caption="Is Other Drugs Generic" attribute="1" defaultMemberUniqueName="[Table1].[Is Other Drugs Generic].[All]" allUniqueName="[Table1].[Is Other Drugs Generic].[All]" dimensionUniqueName="[Table1]" displayFolder="" count="0" memberValueDatatype="130" unbalanced="0"/>
    <cacheHierarchy uniqueName="[Table1].[No of Generic Drugs]" caption="No of Generic Drugs" attribute="1" defaultMemberUniqueName="[Table1].[No of Generic Drugs].[All]" allUniqueName="[Table1].[No of Generic Drugs].[All]" dimensionUniqueName="[Table1]" displayFolder="" count="0" memberValueDatatype="20" unbalanced="0"/>
    <cacheHierarchy uniqueName="[Table1].[No of drugs per prescription]" caption="No of drugs per prescription" attribute="1" defaultMemberUniqueName="[Table1].[No of drugs per prescription].[All]" allUniqueName="[Table1].[No of drugs per prescription].[All]" dimensionUniqueName="[Table1]" displayFolder="" count="0" memberValueDatatype="20" unbalanced="0"/>
    <cacheHierarchy uniqueName="[Table1].[No of drugs from national essential drug list]" caption="No of drugs from national essential drug list" attribute="1" defaultMemberUniqueName="[Table1].[No of drugs from national essential drug list].[All]" allUniqueName="[Table1].[No of drugs from national essential drug list].[All]" dimensionUniqueName="[Table1]" displayFolder="" count="0" memberValueDatatype="20" unbalanced="0"/>
    <cacheHierarchy uniqueName="[Table1].[no of drug free of cost]" caption="no of drug free of cost" attribute="1" defaultMemberUniqueName="[Table1].[no of drug free of cost].[All]" allUniqueName="[Table1].[no of drug free of cost].[All]" dimensionUniqueName="[Table1]" displayFolder="" count="0" memberValueDatatype="20" unbalanced="0"/>
    <cacheHierarchy uniqueName="[Table1].[no of drugs at cost]" caption="no of drugs at cost" attribute="1" defaultMemberUniqueName="[Table1].[no of drugs at cost].[All]" allUniqueName="[Table1].[no of drugs at cost].[All]" dimensionUniqueName="[Table1]" displayFolder="" count="0" memberValueDatatype="20" unbalanced="0"/>
    <cacheHierarchy uniqueName="[Table1].[Is all drugs in prescription generic]" caption="Is all drugs in prescription generic" attribute="1" defaultMemberUniqueName="[Table1].[Is all drugs in prescription generic].[All]" allUniqueName="[Table1].[Is all drugs in prescription generic].[All]" dimensionUniqueName="[Table1]" displayFolder="" count="0" memberValueDatatype="20" unbalanced="0"/>
    <cacheHierarchy uniqueName="[Measures].[__XL_Count Table1]" caption="__XL_Count Table1" measure="1" displayFolder="" measureGroup="Table1" count="0" hidden="1"/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Sum of S.No]" caption="Sum of S.No" measure="1" displayFolder="" measureGroup="Table1" count="0" hidden="1">
      <extLst>
        <ext xmlns:x15="http://schemas.microsoft.com/office/spreadsheetml/2010/11/main" uri="{B97F6D7D-B522-45F9-BDA1-12C45D357490}">
          <x15:cacheHierarchy aggregatedColumn="152"/>
        </ext>
      </extLst>
    </cacheHierarchy>
    <cacheHierarchy uniqueName="[Measures].[Count of S.No]" caption="Count of S.No" measure="1" displayFolder="" measureGroup="Table1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52"/>
        </ext>
      </extLst>
    </cacheHierarchy>
    <cacheHierarchy uniqueName="[Measures].[Count of Kidney disease]" caption="Count of Kidney disease" measure="1" displayFolder="" measureGroup="Table1" count="0" hidden="1">
      <extLst>
        <ext xmlns:x15="http://schemas.microsoft.com/office/spreadsheetml/2010/11/main" uri="{B97F6D7D-B522-45F9-BDA1-12C45D357490}">
          <x15:cacheHierarchy aggregatedColumn="168"/>
        </ext>
      </extLst>
    </cacheHierarchy>
    <cacheHierarchy uniqueName="[Measures].[Count of Others]" caption="Count of Others" measure="1" displayFolder="" measureGroup="Table1" count="0" hidden="1">
      <extLst>
        <ext xmlns:x15="http://schemas.microsoft.com/office/spreadsheetml/2010/11/main" uri="{B97F6D7D-B522-45F9-BDA1-12C45D357490}">
          <x15:cacheHierarchy aggregatedColumn="170"/>
        </ext>
      </extLst>
    </cacheHierarchy>
    <cacheHierarchy uniqueName="[Measures].[Count of Anti-Hypertensive Drug]" caption="Count of Anti-Hypertensive Drug" measure="1" displayFolder="" measureGroup="Table1" count="0" hidden="1">
      <extLst>
        <ext xmlns:x15="http://schemas.microsoft.com/office/spreadsheetml/2010/11/main" uri="{B97F6D7D-B522-45F9-BDA1-12C45D357490}">
          <x15:cacheHierarchy aggregatedColumn="174"/>
        </ext>
      </extLst>
    </cacheHierarchy>
    <cacheHierarchy uniqueName="[Measures].[Count of Anti-Diabetic Drug]" caption="Count of Anti-Diabetic Drug" measure="1" displayFolder="" measureGroup="Table1" count="0" hidden="1">
      <extLst>
        <ext xmlns:x15="http://schemas.microsoft.com/office/spreadsheetml/2010/11/main" uri="{B97F6D7D-B522-45F9-BDA1-12C45D357490}">
          <x15:cacheHierarchy aggregatedColumn="176"/>
        </ext>
      </extLst>
    </cacheHierarchy>
    <cacheHierarchy uniqueName="[Measures].[Count of Antibiotics]" caption="Count of Antibiotics" measure="1" displayFolder="" measureGroup="Table1" count="0" hidden="1">
      <extLst>
        <ext xmlns:x15="http://schemas.microsoft.com/office/spreadsheetml/2010/11/main" uri="{B97F6D7D-B522-45F9-BDA1-12C45D357490}">
          <x15:cacheHierarchy aggregatedColumn="209"/>
        </ext>
      </extLst>
    </cacheHierarchy>
    <cacheHierarchy uniqueName="[Measures].[Count of Hypo-Lipidemic Dose]" caption="Count of Hypo-Lipidemic Dose" measure="1" displayFolder="" measureGroup="Table1" count="0" hidden="1">
      <extLst>
        <ext xmlns:x15="http://schemas.microsoft.com/office/spreadsheetml/2010/11/main" uri="{B97F6D7D-B522-45F9-BDA1-12C45D357490}">
          <x15:cacheHierarchy aggregatedColumn="190"/>
        </ext>
      </extLst>
    </cacheHierarchy>
    <cacheHierarchy uniqueName="[Measures].[Count of Diuretics Dose]" caption="Count of Diuretics Dose" measure="1" displayFolder="" measureGroup="Table1" count="0" hidden="1">
      <extLst>
        <ext xmlns:x15="http://schemas.microsoft.com/office/spreadsheetml/2010/11/main" uri="{B97F6D7D-B522-45F9-BDA1-12C45D357490}">
          <x15:cacheHierarchy aggregatedColumn="200"/>
        </ext>
      </extLst>
    </cacheHierarchy>
    <cacheHierarchy uniqueName="[Measures].[Count of Heart Failure Drug Frequency]" caption="Count of Heart Failure Drug Frequency" measure="1" displayFolder="" measureGroup="Table1" count="0" hidden="1">
      <extLst>
        <ext xmlns:x15="http://schemas.microsoft.com/office/spreadsheetml/2010/11/main" uri="{B97F6D7D-B522-45F9-BDA1-12C45D357490}">
          <x15:cacheHierarchy aggregatedColumn="196"/>
        </ext>
      </extLst>
    </cacheHierarchy>
    <cacheHierarchy uniqueName="[Measures].[Sum of No of drugs per prescription]" caption="Sum of No of drugs per prescription" measure="1" displayFolder="" measureGroup="Table1" count="0" hidden="1">
      <extLst>
        <ext xmlns:x15="http://schemas.microsoft.com/office/spreadsheetml/2010/11/main" uri="{B97F6D7D-B522-45F9-BDA1-12C45D357490}">
          <x15:cacheHierarchy aggregatedColumn="222"/>
        </ext>
      </extLst>
    </cacheHierarchy>
    <cacheHierarchy uniqueName="[Measures].[Count of No of drugs per prescription]" caption="Count of No of drugs per prescription" measure="1" displayFolder="" measureGroup="Table1" count="0" hidden="1">
      <extLst>
        <ext xmlns:x15="http://schemas.microsoft.com/office/spreadsheetml/2010/11/main" uri="{B97F6D7D-B522-45F9-BDA1-12C45D357490}">
          <x15:cacheHierarchy aggregatedColumn="222"/>
        </ext>
      </extLst>
    </cacheHierarchy>
    <cacheHierarchy uniqueName="[Measures].[Count of Other Drugs 1 - Vitamin]" caption="Count of Other Drugs 1 - Vitamin" measure="1" displayFolder="" measureGroup="Table1" count="0" hidden="1">
      <extLst>
        <ext xmlns:x15="http://schemas.microsoft.com/office/spreadsheetml/2010/11/main" uri="{B97F6D7D-B522-45F9-BDA1-12C45D357490}">
          <x15:cacheHierarchy aggregatedColumn="216"/>
        </ext>
      </extLst>
    </cacheHierarchy>
    <cacheHierarchy uniqueName="[Measures].[Count of Other Drugs 2 - Peptic Ulcer]" caption="Count of Other Drugs 2 - Peptic Ulcer" measure="1" displayFolder="" measureGroup="Table1" count="0" hidden="1">
      <extLst>
        <ext xmlns:x15="http://schemas.microsoft.com/office/spreadsheetml/2010/11/main" uri="{B97F6D7D-B522-45F9-BDA1-12C45D357490}">
          <x15:cacheHierarchy aggregatedColumn="217"/>
        </ext>
      </extLst>
    </cacheHierarchy>
    <cacheHierarchy uniqueName="[Measures].[Count of Other Drugs 3 - Laxative]" caption="Count of Other Drugs 3 - Laxative" measure="1" displayFolder="" measureGroup="Table1" count="0" hidden="1">
      <extLst>
        <ext xmlns:x15="http://schemas.microsoft.com/office/spreadsheetml/2010/11/main" uri="{B97F6D7D-B522-45F9-BDA1-12C45D357490}">
          <x15:cacheHierarchy aggregatedColumn="218"/>
        </ext>
      </extLst>
    </cacheHierarchy>
    <cacheHierarchy uniqueName="[Measures].[Count of Other Drugs 4]" caption="Count of Other Drugs 4" measure="1" displayFolder="" measureGroup="Table1" count="0" hidden="1">
      <extLst>
        <ext xmlns:x15="http://schemas.microsoft.com/office/spreadsheetml/2010/11/main" uri="{B97F6D7D-B522-45F9-BDA1-12C45D357490}">
          <x15:cacheHierarchy aggregatedColumn="219"/>
        </ext>
      </extLst>
    </cacheHierarchy>
    <cacheHierarchy uniqueName="[Measures].[Count of Anti-Platelet 2]" caption="Count of Anti-Platelet 2" measure="1" displayFolder="" measureGroup="Table1" count="0" hidden="1">
      <extLst>
        <ext xmlns:x15="http://schemas.microsoft.com/office/spreadsheetml/2010/11/main" uri="{B97F6D7D-B522-45F9-BDA1-12C45D357490}">
          <x15:cacheHierarchy aggregatedColumn="204"/>
        </ext>
      </extLst>
    </cacheHierarchy>
  </cacheHierarchies>
  <kpis count="0"/>
  <dimensions count="3">
    <dimension measure="1" name="Measures" uniqueName="[Measures]" caption="Measures"/>
    <dimension name="Range" uniqueName="[Range]" caption="Range"/>
    <dimension name="Table1" uniqueName="[Table1]" caption="Table1"/>
  </dimensions>
  <measureGroups count="2">
    <measureGroup name="Range" caption="Range"/>
    <measureGroup name="Table1" caption="Table1"/>
  </measureGroups>
  <maps count="2">
    <map measureGroup="0" dimension="1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ravinth Rajendran" refreshedDate="44721.727308217596" backgroundQuery="1" createdVersion="7" refreshedVersion="8" minRefreshableVersion="3" recordCount="0" supportSubquery="1" supportAdvancedDrill="1" xr:uid="{CED3E5AD-87FC-446E-AF5C-E31DC965B79E}">
  <cacheSource type="external" connectionId="1"/>
  <cacheFields count="2">
    <cacheField name="[Table1].[Asthma].[Asthma]" caption="Asthma" numFmtId="0" hierarchy="166" level="1">
      <sharedItems count="2">
        <s v="No"/>
        <s v="Yes"/>
      </sharedItems>
    </cacheField>
    <cacheField name="[Measures].[Count of S.No]" caption="Count of S.No" numFmtId="0" hierarchy="231" level="32767"/>
  </cacheFields>
  <cacheHierarchies count="247">
    <cacheHierarchy uniqueName="[Range].[S.No]" caption="S.No" attribute="1" defaultMemberUniqueName="[Range].[S.No].[All]" allUniqueName="[Range].[S.No].[All]" dimensionUniqueName="[Range]" displayFolder="" count="0" memberValueDatatype="130" unbalanced="0"/>
    <cacheHierarchy uniqueName="[Range].[1]" caption="1" attribute="1" defaultMemberUniqueName="[Range].[1].[All]" allUniqueName="[Range].[1].[All]" dimensionUniqueName="[Range]" displayFolder="" count="0" memberValueDatatype="130" unbalanced="0"/>
    <cacheHierarchy uniqueName="[Range].[2]" caption="2" attribute="1" defaultMemberUniqueName="[Range].[2].[All]" allUniqueName="[Range].[2].[All]" dimensionUniqueName="[Range]" displayFolder="" count="0" memberValueDatatype="130" unbalanced="0"/>
    <cacheHierarchy uniqueName="[Range].[3]" caption="3" attribute="1" defaultMemberUniqueName="[Range].[3].[All]" allUniqueName="[Range].[3].[All]" dimensionUniqueName="[Range]" displayFolder="" count="0" memberValueDatatype="130" unbalanced="0"/>
    <cacheHierarchy uniqueName="[Range].[4]" caption="4" attribute="1" defaultMemberUniqueName="[Range].[4].[All]" allUniqueName="[Range].[4].[All]" dimensionUniqueName="[Range]" displayFolder="" count="0" memberValueDatatype="130" unbalanced="0"/>
    <cacheHierarchy uniqueName="[Range].[5]" caption="5" attribute="1" defaultMemberUniqueName="[Range].[5].[All]" allUniqueName="[Range].[5].[All]" dimensionUniqueName="[Range]" displayFolder="" count="0" memberValueDatatype="130" unbalanced="0"/>
    <cacheHierarchy uniqueName="[Range].[6]" caption="6" attribute="1" defaultMemberUniqueName="[Range].[6].[All]" allUniqueName="[Range].[6].[All]" dimensionUniqueName="[Range]" displayFolder="" count="0" memberValueDatatype="130" unbalanced="0"/>
    <cacheHierarchy uniqueName="[Range].[7]" caption="7" attribute="1" defaultMemberUniqueName="[Range].[7].[All]" allUniqueName="[Range].[7].[All]" dimensionUniqueName="[Range]" displayFolder="" count="0" memberValueDatatype="130" unbalanced="0"/>
    <cacheHierarchy uniqueName="[Range].[8]" caption="8" attribute="1" defaultMemberUniqueName="[Range].[8].[All]" allUniqueName="[Range].[8].[All]" dimensionUniqueName="[Range]" displayFolder="" count="0" memberValueDatatype="130" unbalanced="0"/>
    <cacheHierarchy uniqueName="[Range].[9]" caption="9" attribute="1" defaultMemberUniqueName="[Range].[9].[All]" allUniqueName="[Range].[9].[All]" dimensionUniqueName="[Range]" displayFolder="" count="0" memberValueDatatype="130" unbalanced="0"/>
    <cacheHierarchy uniqueName="[Range].[10]" caption="10" attribute="1" defaultMemberUniqueName="[Range].[10].[All]" allUniqueName="[Range].[10].[All]" dimensionUniqueName="[Range]" displayFolder="" count="0" memberValueDatatype="130" unbalanced="0"/>
    <cacheHierarchy uniqueName="[Range].[11]" caption="11" attribute="1" defaultMemberUniqueName="[Range].[11].[All]" allUniqueName="[Range].[11].[All]" dimensionUniqueName="[Range]" displayFolder="" count="0" memberValueDatatype="130" unbalanced="0"/>
    <cacheHierarchy uniqueName="[Range].[12]" caption="12" attribute="1" defaultMemberUniqueName="[Range].[12].[All]" allUniqueName="[Range].[12].[All]" dimensionUniqueName="[Range]" displayFolder="" count="0" memberValueDatatype="130" unbalanced="0"/>
    <cacheHierarchy uniqueName="[Range].[13]" caption="13" attribute="1" defaultMemberUniqueName="[Range].[13].[All]" allUniqueName="[Range].[13].[All]" dimensionUniqueName="[Range]" displayFolder="" count="0" memberValueDatatype="130" unbalanced="0"/>
    <cacheHierarchy uniqueName="[Range].[14]" caption="14" attribute="1" defaultMemberUniqueName="[Range].[14].[All]" allUniqueName="[Range].[14].[All]" dimensionUniqueName="[Range]" displayFolder="" count="0" memberValueDatatype="130" unbalanced="0"/>
    <cacheHierarchy uniqueName="[Range].[15]" caption="15" attribute="1" defaultMemberUniqueName="[Range].[15].[All]" allUniqueName="[Range].[15].[All]" dimensionUniqueName="[Range]" displayFolder="" count="0" memberValueDatatype="130" unbalanced="0"/>
    <cacheHierarchy uniqueName="[Range].[16]" caption="16" attribute="1" defaultMemberUniqueName="[Range].[16].[All]" allUniqueName="[Range].[16].[All]" dimensionUniqueName="[Range]" displayFolder="" count="0" memberValueDatatype="130" unbalanced="0"/>
    <cacheHierarchy uniqueName="[Range].[17]" caption="17" attribute="1" defaultMemberUniqueName="[Range].[17].[All]" allUniqueName="[Range].[17].[All]" dimensionUniqueName="[Range]" displayFolder="" count="0" memberValueDatatype="130" unbalanced="0"/>
    <cacheHierarchy uniqueName="[Range].[18]" caption="18" attribute="1" defaultMemberUniqueName="[Range].[18].[All]" allUniqueName="[Range].[18].[All]" dimensionUniqueName="[Range]" displayFolder="" count="0" memberValueDatatype="130" unbalanced="0"/>
    <cacheHierarchy uniqueName="[Range].[19]" caption="19" attribute="1" defaultMemberUniqueName="[Range].[19].[All]" allUniqueName="[Range].[19].[All]" dimensionUniqueName="[Range]" displayFolder="" count="0" memberValueDatatype="130" unbalanced="0"/>
    <cacheHierarchy uniqueName="[Range].[20]" caption="20" attribute="1" defaultMemberUniqueName="[Range].[20].[All]" allUniqueName="[Range].[20].[All]" dimensionUniqueName="[Range]" displayFolder="" count="0" memberValueDatatype="130" unbalanced="0"/>
    <cacheHierarchy uniqueName="[Range].[21]" caption="21" attribute="1" defaultMemberUniqueName="[Range].[21].[All]" allUniqueName="[Range].[21].[All]" dimensionUniqueName="[Range]" displayFolder="" count="0" memberValueDatatype="130" unbalanced="0"/>
    <cacheHierarchy uniqueName="[Range].[22]" caption="22" attribute="1" defaultMemberUniqueName="[Range].[22].[All]" allUniqueName="[Range].[22].[All]" dimensionUniqueName="[Range]" displayFolder="" count="0" memberValueDatatype="130" unbalanced="0"/>
    <cacheHierarchy uniqueName="[Range].[23]" caption="23" attribute="1" defaultMemberUniqueName="[Range].[23].[All]" allUniqueName="[Range].[23].[All]" dimensionUniqueName="[Range]" displayFolder="" count="0" memberValueDatatype="130" unbalanced="0"/>
    <cacheHierarchy uniqueName="[Range].[24]" caption="24" attribute="1" defaultMemberUniqueName="[Range].[24].[All]" allUniqueName="[Range].[24].[All]" dimensionUniqueName="[Range]" displayFolder="" count="0" memberValueDatatype="130" unbalanced="0"/>
    <cacheHierarchy uniqueName="[Range].[25]" caption="25" attribute="1" defaultMemberUniqueName="[Range].[25].[All]" allUniqueName="[Range].[25].[All]" dimensionUniqueName="[Range]" displayFolder="" count="0" memberValueDatatype="130" unbalanced="0"/>
    <cacheHierarchy uniqueName="[Range].[26]" caption="26" attribute="1" defaultMemberUniqueName="[Range].[26].[All]" allUniqueName="[Range].[26].[All]" dimensionUniqueName="[Range]" displayFolder="" count="0" memberValueDatatype="130" unbalanced="0"/>
    <cacheHierarchy uniqueName="[Range].[27]" caption="27" attribute="1" defaultMemberUniqueName="[Range].[27].[All]" allUniqueName="[Range].[27].[All]" dimensionUniqueName="[Range]" displayFolder="" count="0" memberValueDatatype="130" unbalanced="0"/>
    <cacheHierarchy uniqueName="[Range].[28]" caption="28" attribute="1" defaultMemberUniqueName="[Range].[28].[All]" allUniqueName="[Range].[28].[All]" dimensionUniqueName="[Range]" displayFolder="" count="0" memberValueDatatype="130" unbalanced="0"/>
    <cacheHierarchy uniqueName="[Range].[29]" caption="29" attribute="1" defaultMemberUniqueName="[Range].[29].[All]" allUniqueName="[Range].[29].[All]" dimensionUniqueName="[Range]" displayFolder="" count="0" memberValueDatatype="130" unbalanced="0"/>
    <cacheHierarchy uniqueName="[Range].[30]" caption="30" attribute="1" defaultMemberUniqueName="[Range].[30].[All]" allUniqueName="[Range].[30].[All]" dimensionUniqueName="[Range]" displayFolder="" count="0" memberValueDatatype="130" unbalanced="0"/>
    <cacheHierarchy uniqueName="[Range].[31]" caption="31" attribute="1" defaultMemberUniqueName="[Range].[31].[All]" allUniqueName="[Range].[31].[All]" dimensionUniqueName="[Range]" displayFolder="" count="0" memberValueDatatype="130" unbalanced="0"/>
    <cacheHierarchy uniqueName="[Range].[32]" caption="32" attribute="1" defaultMemberUniqueName="[Range].[32].[All]" allUniqueName="[Range].[32].[All]" dimensionUniqueName="[Range]" displayFolder="" count="0" memberValueDatatype="130" unbalanced="0"/>
    <cacheHierarchy uniqueName="[Range].[33]" caption="33" attribute="1" defaultMemberUniqueName="[Range].[33].[All]" allUniqueName="[Range].[33].[All]" dimensionUniqueName="[Range]" displayFolder="" count="0" memberValueDatatype="130" unbalanced="0"/>
    <cacheHierarchy uniqueName="[Range].[34]" caption="34" attribute="1" defaultMemberUniqueName="[Range].[34].[All]" allUniqueName="[Range].[34].[All]" dimensionUniqueName="[Range]" displayFolder="" count="0" memberValueDatatype="130" unbalanced="0"/>
    <cacheHierarchy uniqueName="[Range].[35]" caption="35" attribute="1" defaultMemberUniqueName="[Range].[35].[All]" allUniqueName="[Range].[35].[All]" dimensionUniqueName="[Range]" displayFolder="" count="0" memberValueDatatype="130" unbalanced="0"/>
    <cacheHierarchy uniqueName="[Range].[36]" caption="36" attribute="1" defaultMemberUniqueName="[Range].[36].[All]" allUniqueName="[Range].[36].[All]" dimensionUniqueName="[Range]" displayFolder="" count="0" memberValueDatatype="130" unbalanced="0"/>
    <cacheHierarchy uniqueName="[Range].[37]" caption="37" attribute="1" defaultMemberUniqueName="[Range].[37].[All]" allUniqueName="[Range].[37].[All]" dimensionUniqueName="[Range]" displayFolder="" count="0" memberValueDatatype="130" unbalanced="0"/>
    <cacheHierarchy uniqueName="[Range].[38]" caption="38" attribute="1" defaultMemberUniqueName="[Range].[38].[All]" allUniqueName="[Range].[38].[All]" dimensionUniqueName="[Range]" displayFolder="" count="0" memberValueDatatype="130" unbalanced="0"/>
    <cacheHierarchy uniqueName="[Range].[39]" caption="39" attribute="1" defaultMemberUniqueName="[Range].[39].[All]" allUniqueName="[Range].[39].[All]" dimensionUniqueName="[Range]" displayFolder="" count="0" memberValueDatatype="130" unbalanced="0"/>
    <cacheHierarchy uniqueName="[Range].[40]" caption="40" attribute="1" defaultMemberUniqueName="[Range].[40].[All]" allUniqueName="[Range].[40].[All]" dimensionUniqueName="[Range]" displayFolder="" count="0" memberValueDatatype="130" unbalanced="0"/>
    <cacheHierarchy uniqueName="[Range].[41]" caption="41" attribute="1" defaultMemberUniqueName="[Range].[41].[All]" allUniqueName="[Range].[41].[All]" dimensionUniqueName="[Range]" displayFolder="" count="0" memberValueDatatype="130" unbalanced="0"/>
    <cacheHierarchy uniqueName="[Range].[42]" caption="42" attribute="1" defaultMemberUniqueName="[Range].[42].[All]" allUniqueName="[Range].[42].[All]" dimensionUniqueName="[Range]" displayFolder="" count="0" memberValueDatatype="130" unbalanced="0"/>
    <cacheHierarchy uniqueName="[Range].[43]" caption="43" attribute="1" defaultMemberUniqueName="[Range].[43].[All]" allUniqueName="[Range].[43].[All]" dimensionUniqueName="[Range]" displayFolder="" count="0" memberValueDatatype="130" unbalanced="0"/>
    <cacheHierarchy uniqueName="[Range].[44]" caption="44" attribute="1" defaultMemberUniqueName="[Range].[44].[All]" allUniqueName="[Range].[44].[All]" dimensionUniqueName="[Range]" displayFolder="" count="0" memberValueDatatype="130" unbalanced="0"/>
    <cacheHierarchy uniqueName="[Range].[45]" caption="45" attribute="1" defaultMemberUniqueName="[Range].[45].[All]" allUniqueName="[Range].[45].[All]" dimensionUniqueName="[Range]" displayFolder="" count="0" memberValueDatatype="130" unbalanced="0"/>
    <cacheHierarchy uniqueName="[Range].[46]" caption="46" attribute="1" defaultMemberUniqueName="[Range].[46].[All]" allUniqueName="[Range].[46].[All]" dimensionUniqueName="[Range]" displayFolder="" count="0" memberValueDatatype="130" unbalanced="0"/>
    <cacheHierarchy uniqueName="[Range].[47]" caption="47" attribute="1" defaultMemberUniqueName="[Range].[47].[All]" allUniqueName="[Range].[47].[All]" dimensionUniqueName="[Range]" displayFolder="" count="0" memberValueDatatype="130" unbalanced="0"/>
    <cacheHierarchy uniqueName="[Range].[48]" caption="48" attribute="1" defaultMemberUniqueName="[Range].[48].[All]" allUniqueName="[Range].[48].[All]" dimensionUniqueName="[Range]" displayFolder="" count="0" memberValueDatatype="130" unbalanced="0"/>
    <cacheHierarchy uniqueName="[Range].[49]" caption="49" attribute="1" defaultMemberUniqueName="[Range].[49].[All]" allUniqueName="[Range].[49].[All]" dimensionUniqueName="[Range]" displayFolder="" count="0" memberValueDatatype="130" unbalanced="0"/>
    <cacheHierarchy uniqueName="[Range].[50]" caption="50" attribute="1" defaultMemberUniqueName="[Range].[50].[All]" allUniqueName="[Range].[50].[All]" dimensionUniqueName="[Range]" displayFolder="" count="0" memberValueDatatype="130" unbalanced="0"/>
    <cacheHierarchy uniqueName="[Range].[51]" caption="51" attribute="1" defaultMemberUniqueName="[Range].[51].[All]" allUniqueName="[Range].[51].[All]" dimensionUniqueName="[Range]" displayFolder="" count="0" memberValueDatatype="130" unbalanced="0"/>
    <cacheHierarchy uniqueName="[Range].[52]" caption="52" attribute="1" defaultMemberUniqueName="[Range].[52].[All]" allUniqueName="[Range].[52].[All]" dimensionUniqueName="[Range]" displayFolder="" count="0" memberValueDatatype="130" unbalanced="0"/>
    <cacheHierarchy uniqueName="[Range].[53]" caption="53" attribute="1" defaultMemberUniqueName="[Range].[53].[All]" allUniqueName="[Range].[53].[All]" dimensionUniqueName="[Range]" displayFolder="" count="0" memberValueDatatype="130" unbalanced="0"/>
    <cacheHierarchy uniqueName="[Range].[54]" caption="54" attribute="1" defaultMemberUniqueName="[Range].[54].[All]" allUniqueName="[Range].[54].[All]" dimensionUniqueName="[Range]" displayFolder="" count="0" memberValueDatatype="130" unbalanced="0"/>
    <cacheHierarchy uniqueName="[Range].[55]" caption="55" attribute="1" defaultMemberUniqueName="[Range].[55].[All]" allUniqueName="[Range].[55].[All]" dimensionUniqueName="[Range]" displayFolder="" count="0" memberValueDatatype="130" unbalanced="0"/>
    <cacheHierarchy uniqueName="[Range].[56]" caption="56" attribute="1" defaultMemberUniqueName="[Range].[56].[All]" allUniqueName="[Range].[56].[All]" dimensionUniqueName="[Range]" displayFolder="" count="0" memberValueDatatype="130" unbalanced="0"/>
    <cacheHierarchy uniqueName="[Range].[57]" caption="57" attribute="1" defaultMemberUniqueName="[Range].[57].[All]" allUniqueName="[Range].[57].[All]" dimensionUniqueName="[Range]" displayFolder="" count="0" memberValueDatatype="130" unbalanced="0"/>
    <cacheHierarchy uniqueName="[Range].[58]" caption="58" attribute="1" defaultMemberUniqueName="[Range].[58].[All]" allUniqueName="[Range].[58].[All]" dimensionUniqueName="[Range]" displayFolder="" count="0" memberValueDatatype="130" unbalanced="0"/>
    <cacheHierarchy uniqueName="[Range].[59]" caption="59" attribute="1" defaultMemberUniqueName="[Range].[59].[All]" allUniqueName="[Range].[59].[All]" dimensionUniqueName="[Range]" displayFolder="" count="0" memberValueDatatype="130" unbalanced="0"/>
    <cacheHierarchy uniqueName="[Range].[60]" caption="60" attribute="1" defaultMemberUniqueName="[Range].[60].[All]" allUniqueName="[Range].[60].[All]" dimensionUniqueName="[Range]" displayFolder="" count="0" memberValueDatatype="130" unbalanced="0"/>
    <cacheHierarchy uniqueName="[Range].[61]" caption="61" attribute="1" defaultMemberUniqueName="[Range].[61].[All]" allUniqueName="[Range].[61].[All]" dimensionUniqueName="[Range]" displayFolder="" count="0" memberValueDatatype="130" unbalanced="0"/>
    <cacheHierarchy uniqueName="[Range].[62]" caption="62" attribute="1" defaultMemberUniqueName="[Range].[62].[All]" allUniqueName="[Range].[62].[All]" dimensionUniqueName="[Range]" displayFolder="" count="0" memberValueDatatype="130" unbalanced="0"/>
    <cacheHierarchy uniqueName="[Range].[63]" caption="63" attribute="1" defaultMemberUniqueName="[Range].[63].[All]" allUniqueName="[Range].[63].[All]" dimensionUniqueName="[Range]" displayFolder="" count="0" memberValueDatatype="130" unbalanced="0"/>
    <cacheHierarchy uniqueName="[Range].[64]" caption="64" attribute="1" defaultMemberUniqueName="[Range].[64].[All]" allUniqueName="[Range].[64].[All]" dimensionUniqueName="[Range]" displayFolder="" count="0" memberValueDatatype="130" unbalanced="0"/>
    <cacheHierarchy uniqueName="[Range].[65]" caption="65" attribute="1" defaultMemberUniqueName="[Range].[65].[All]" allUniqueName="[Range].[65].[All]" dimensionUniqueName="[Range]" displayFolder="" count="0" memberValueDatatype="130" unbalanced="0"/>
    <cacheHierarchy uniqueName="[Range].[66]" caption="66" attribute="1" defaultMemberUniqueName="[Range].[66].[All]" allUniqueName="[Range].[66].[All]" dimensionUniqueName="[Range]" displayFolder="" count="0" memberValueDatatype="130" unbalanced="0"/>
    <cacheHierarchy uniqueName="[Range].[67]" caption="67" attribute="1" defaultMemberUniqueName="[Range].[67].[All]" allUniqueName="[Range].[67].[All]" dimensionUniqueName="[Range]" displayFolder="" count="0" memberValueDatatype="130" unbalanced="0"/>
    <cacheHierarchy uniqueName="[Range].[68]" caption="68" attribute="1" defaultMemberUniqueName="[Range].[68].[All]" allUniqueName="[Range].[68].[All]" dimensionUniqueName="[Range]" displayFolder="" count="0" memberValueDatatype="130" unbalanced="0"/>
    <cacheHierarchy uniqueName="[Range].[69]" caption="69" attribute="1" defaultMemberUniqueName="[Range].[69].[All]" allUniqueName="[Range].[69].[All]" dimensionUniqueName="[Range]" displayFolder="" count="0" memberValueDatatype="130" unbalanced="0"/>
    <cacheHierarchy uniqueName="[Range].[70]" caption="70" attribute="1" defaultMemberUniqueName="[Range].[70].[All]" allUniqueName="[Range].[70].[All]" dimensionUniqueName="[Range]" displayFolder="" count="0" memberValueDatatype="130" unbalanced="0"/>
    <cacheHierarchy uniqueName="[Range].[71]" caption="71" attribute="1" defaultMemberUniqueName="[Range].[71].[All]" allUniqueName="[Range].[71].[All]" dimensionUniqueName="[Range]" displayFolder="" count="0" memberValueDatatype="130" unbalanced="0"/>
    <cacheHierarchy uniqueName="[Range].[72]" caption="72" attribute="1" defaultMemberUniqueName="[Range].[72].[All]" allUniqueName="[Range].[72].[All]" dimensionUniqueName="[Range]" displayFolder="" count="0" memberValueDatatype="130" unbalanced="0"/>
    <cacheHierarchy uniqueName="[Range].[73]" caption="73" attribute="1" defaultMemberUniqueName="[Range].[73].[All]" allUniqueName="[Range].[73].[All]" dimensionUniqueName="[Range]" displayFolder="" count="0" memberValueDatatype="130" unbalanced="0"/>
    <cacheHierarchy uniqueName="[Range].[74]" caption="74" attribute="1" defaultMemberUniqueName="[Range].[74].[All]" allUniqueName="[Range].[74].[All]" dimensionUniqueName="[Range]" displayFolder="" count="0" memberValueDatatype="130" unbalanced="0"/>
    <cacheHierarchy uniqueName="[Range].[75]" caption="75" attribute="1" defaultMemberUniqueName="[Range].[75].[All]" allUniqueName="[Range].[75].[All]" dimensionUniqueName="[Range]" displayFolder="" count="0" memberValueDatatype="130" unbalanced="0"/>
    <cacheHierarchy uniqueName="[Range].[76]" caption="76" attribute="1" defaultMemberUniqueName="[Range].[76].[All]" allUniqueName="[Range].[76].[All]" dimensionUniqueName="[Range]" displayFolder="" count="0" memberValueDatatype="130" unbalanced="0"/>
    <cacheHierarchy uniqueName="[Range].[77]" caption="77" attribute="1" defaultMemberUniqueName="[Range].[77].[All]" allUniqueName="[Range].[77].[All]" dimensionUniqueName="[Range]" displayFolder="" count="0" memberValueDatatype="130" unbalanced="0"/>
    <cacheHierarchy uniqueName="[Range].[78]" caption="78" attribute="1" defaultMemberUniqueName="[Range].[78].[All]" allUniqueName="[Range].[78].[All]" dimensionUniqueName="[Range]" displayFolder="" count="0" memberValueDatatype="130" unbalanced="0"/>
    <cacheHierarchy uniqueName="[Range].[79]" caption="79" attribute="1" defaultMemberUniqueName="[Range].[79].[All]" allUniqueName="[Range].[79].[All]" dimensionUniqueName="[Range]" displayFolder="" count="0" memberValueDatatype="130" unbalanced="0"/>
    <cacheHierarchy uniqueName="[Range].[80]" caption="80" attribute="1" defaultMemberUniqueName="[Range].[80].[All]" allUniqueName="[Range].[80].[All]" dimensionUniqueName="[Range]" displayFolder="" count="0" memberValueDatatype="130" unbalanced="0"/>
    <cacheHierarchy uniqueName="[Range].[81]" caption="81" attribute="1" defaultMemberUniqueName="[Range].[81].[All]" allUniqueName="[Range].[81].[All]" dimensionUniqueName="[Range]" displayFolder="" count="0" memberValueDatatype="130" unbalanced="0"/>
    <cacheHierarchy uniqueName="[Range].[82]" caption="82" attribute="1" defaultMemberUniqueName="[Range].[82].[All]" allUniqueName="[Range].[82].[All]" dimensionUniqueName="[Range]" displayFolder="" count="0" memberValueDatatype="130" unbalanced="0"/>
    <cacheHierarchy uniqueName="[Range].[83]" caption="83" attribute="1" defaultMemberUniqueName="[Range].[83].[All]" allUniqueName="[Range].[83].[All]" dimensionUniqueName="[Range]" displayFolder="" count="0" memberValueDatatype="130" unbalanced="0"/>
    <cacheHierarchy uniqueName="[Range].[84]" caption="84" attribute="1" defaultMemberUniqueName="[Range].[84].[All]" allUniqueName="[Range].[84].[All]" dimensionUniqueName="[Range]" displayFolder="" count="0" memberValueDatatype="130" unbalanced="0"/>
    <cacheHierarchy uniqueName="[Range].[85]" caption="85" attribute="1" defaultMemberUniqueName="[Range].[85].[All]" allUniqueName="[Range].[85].[All]" dimensionUniqueName="[Range]" displayFolder="" count="0" memberValueDatatype="130" unbalanced="0"/>
    <cacheHierarchy uniqueName="[Range].[86]" caption="86" attribute="1" defaultMemberUniqueName="[Range].[86].[All]" allUniqueName="[Range].[86].[All]" dimensionUniqueName="[Range]" displayFolder="" count="0" memberValueDatatype="130" unbalanced="0"/>
    <cacheHierarchy uniqueName="[Range].[87]" caption="87" attribute="1" defaultMemberUniqueName="[Range].[87].[All]" allUniqueName="[Range].[87].[All]" dimensionUniqueName="[Range]" displayFolder="" count="0" memberValueDatatype="130" unbalanced="0"/>
    <cacheHierarchy uniqueName="[Range].[88]" caption="88" attribute="1" defaultMemberUniqueName="[Range].[88].[All]" allUniqueName="[Range].[88].[All]" dimensionUniqueName="[Range]" displayFolder="" count="0" memberValueDatatype="130" unbalanced="0"/>
    <cacheHierarchy uniqueName="[Range].[89]" caption="89" attribute="1" defaultMemberUniqueName="[Range].[89].[All]" allUniqueName="[Range].[89].[All]" dimensionUniqueName="[Range]" displayFolder="" count="0" memberValueDatatype="130" unbalanced="0"/>
    <cacheHierarchy uniqueName="[Range].[90]" caption="90" attribute="1" defaultMemberUniqueName="[Range].[90].[All]" allUniqueName="[Range].[90].[All]" dimensionUniqueName="[Range]" displayFolder="" count="0" memberValueDatatype="130" unbalanced="0"/>
    <cacheHierarchy uniqueName="[Range].[91]" caption="91" attribute="1" defaultMemberUniqueName="[Range].[91].[All]" allUniqueName="[Range].[91].[All]" dimensionUniqueName="[Range]" displayFolder="" count="0" memberValueDatatype="130" unbalanced="0"/>
    <cacheHierarchy uniqueName="[Range].[92]" caption="92" attribute="1" defaultMemberUniqueName="[Range].[92].[All]" allUniqueName="[Range].[92].[All]" dimensionUniqueName="[Range]" displayFolder="" count="0" memberValueDatatype="130" unbalanced="0"/>
    <cacheHierarchy uniqueName="[Range].[93]" caption="93" attribute="1" defaultMemberUniqueName="[Range].[93].[All]" allUniqueName="[Range].[93].[All]" dimensionUniqueName="[Range]" displayFolder="" count="0" memberValueDatatype="130" unbalanced="0"/>
    <cacheHierarchy uniqueName="[Range].[94]" caption="94" attribute="1" defaultMemberUniqueName="[Range].[94].[All]" allUniqueName="[Range].[94].[All]" dimensionUniqueName="[Range]" displayFolder="" count="0" memberValueDatatype="130" unbalanced="0"/>
    <cacheHierarchy uniqueName="[Range].[95]" caption="95" attribute="1" defaultMemberUniqueName="[Range].[95].[All]" allUniqueName="[Range].[95].[All]" dimensionUniqueName="[Range]" displayFolder="" count="0" memberValueDatatype="130" unbalanced="0"/>
    <cacheHierarchy uniqueName="[Range].[96]" caption="96" attribute="1" defaultMemberUniqueName="[Range].[96].[All]" allUniqueName="[Range].[96].[All]" dimensionUniqueName="[Range]" displayFolder="" count="0" memberValueDatatype="130" unbalanced="0"/>
    <cacheHierarchy uniqueName="[Range].[97]" caption="97" attribute="1" defaultMemberUniqueName="[Range].[97].[All]" allUniqueName="[Range].[97].[All]" dimensionUniqueName="[Range]" displayFolder="" count="0" memberValueDatatype="130" unbalanced="0"/>
    <cacheHierarchy uniqueName="[Range].[98]" caption="98" attribute="1" defaultMemberUniqueName="[Range].[98].[All]" allUniqueName="[Range].[98].[All]" dimensionUniqueName="[Range]" displayFolder="" count="0" memberValueDatatype="130" unbalanced="0"/>
    <cacheHierarchy uniqueName="[Range].[99]" caption="99" attribute="1" defaultMemberUniqueName="[Range].[99].[All]" allUniqueName="[Range].[99].[All]" dimensionUniqueName="[Range]" displayFolder="" count="0" memberValueDatatype="130" unbalanced="0"/>
    <cacheHierarchy uniqueName="[Range].[100]" caption="100" attribute="1" defaultMemberUniqueName="[Range].[100].[All]" allUniqueName="[Range].[100].[All]" dimensionUniqueName="[Range]" displayFolder="" count="0" memberValueDatatype="130" unbalanced="0"/>
    <cacheHierarchy uniqueName="[Range].[101]" caption="101" attribute="1" defaultMemberUniqueName="[Range].[101].[All]" allUniqueName="[Range].[101].[All]" dimensionUniqueName="[Range]" displayFolder="" count="0" memberValueDatatype="130" unbalanced="0"/>
    <cacheHierarchy uniqueName="[Range].[102]" caption="102" attribute="1" defaultMemberUniqueName="[Range].[102].[All]" allUniqueName="[Range].[102].[All]" dimensionUniqueName="[Range]" displayFolder="" count="0" memberValueDatatype="130" unbalanced="0"/>
    <cacheHierarchy uniqueName="[Range].[103]" caption="103" attribute="1" defaultMemberUniqueName="[Range].[103].[All]" allUniqueName="[Range].[103].[All]" dimensionUniqueName="[Range]" displayFolder="" count="0" memberValueDatatype="130" unbalanced="0"/>
    <cacheHierarchy uniqueName="[Range].[104]" caption="104" attribute="1" defaultMemberUniqueName="[Range].[104].[All]" allUniqueName="[Range].[104].[All]" dimensionUniqueName="[Range]" displayFolder="" count="0" memberValueDatatype="130" unbalanced="0"/>
    <cacheHierarchy uniqueName="[Range].[105]" caption="105" attribute="1" defaultMemberUniqueName="[Range].[105].[All]" allUniqueName="[Range].[105].[All]" dimensionUniqueName="[Range]" displayFolder="" count="0" memberValueDatatype="130" unbalanced="0"/>
    <cacheHierarchy uniqueName="[Range].[106]" caption="106" attribute="1" defaultMemberUniqueName="[Range].[106].[All]" allUniqueName="[Range].[106].[All]" dimensionUniqueName="[Range]" displayFolder="" count="0" memberValueDatatype="130" unbalanced="0"/>
    <cacheHierarchy uniqueName="[Range].[107]" caption="107" attribute="1" defaultMemberUniqueName="[Range].[107].[All]" allUniqueName="[Range].[107].[All]" dimensionUniqueName="[Range]" displayFolder="" count="0" memberValueDatatype="130" unbalanced="0"/>
    <cacheHierarchy uniqueName="[Range].[108]" caption="108" attribute="1" defaultMemberUniqueName="[Range].[108].[All]" allUniqueName="[Range].[108].[All]" dimensionUniqueName="[Range]" displayFolder="" count="0" memberValueDatatype="130" unbalanced="0"/>
    <cacheHierarchy uniqueName="[Range].[109]" caption="109" attribute="1" defaultMemberUniqueName="[Range].[109].[All]" allUniqueName="[Range].[109].[All]" dimensionUniqueName="[Range]" displayFolder="" count="0" memberValueDatatype="130" unbalanced="0"/>
    <cacheHierarchy uniqueName="[Range].[110]" caption="110" attribute="1" defaultMemberUniqueName="[Range].[110].[All]" allUniqueName="[Range].[110].[All]" dimensionUniqueName="[Range]" displayFolder="" count="0" memberValueDatatype="130" unbalanced="0"/>
    <cacheHierarchy uniqueName="[Range].[111]" caption="111" attribute="1" defaultMemberUniqueName="[Range].[111].[All]" allUniqueName="[Range].[111].[All]" dimensionUniqueName="[Range]" displayFolder="" count="0" memberValueDatatype="130" unbalanced="0"/>
    <cacheHierarchy uniqueName="[Range].[112]" caption="112" attribute="1" defaultMemberUniqueName="[Range].[112].[All]" allUniqueName="[Range].[112].[All]" dimensionUniqueName="[Range]" displayFolder="" count="0" memberValueDatatype="130" unbalanced="0"/>
    <cacheHierarchy uniqueName="[Range].[113]" caption="113" attribute="1" defaultMemberUniqueName="[Range].[113].[All]" allUniqueName="[Range].[113].[All]" dimensionUniqueName="[Range]" displayFolder="" count="0" memberValueDatatype="130" unbalanced="0"/>
    <cacheHierarchy uniqueName="[Range].[114]" caption="114" attribute="1" defaultMemberUniqueName="[Range].[114].[All]" allUniqueName="[Range].[114].[All]" dimensionUniqueName="[Range]" displayFolder="" count="0" memberValueDatatype="130" unbalanced="0"/>
    <cacheHierarchy uniqueName="[Range].[115]" caption="115" attribute="1" defaultMemberUniqueName="[Range].[115].[All]" allUniqueName="[Range].[115].[All]" dimensionUniqueName="[Range]" displayFolder="" count="0" memberValueDatatype="130" unbalanced="0"/>
    <cacheHierarchy uniqueName="[Range].[116]" caption="116" attribute="1" defaultMemberUniqueName="[Range].[116].[All]" allUniqueName="[Range].[116].[All]" dimensionUniqueName="[Range]" displayFolder="" count="0" memberValueDatatype="130" unbalanced="0"/>
    <cacheHierarchy uniqueName="[Range].[117]" caption="117" attribute="1" defaultMemberUniqueName="[Range].[117].[All]" allUniqueName="[Range].[117].[All]" dimensionUniqueName="[Range]" displayFolder="" count="0" memberValueDatatype="130" unbalanced="0"/>
    <cacheHierarchy uniqueName="[Range].[118]" caption="118" attribute="1" defaultMemberUniqueName="[Range].[118].[All]" allUniqueName="[Range].[118].[All]" dimensionUniqueName="[Range]" displayFolder="" count="0" memberValueDatatype="130" unbalanced="0"/>
    <cacheHierarchy uniqueName="[Range].[119]" caption="119" attribute="1" defaultMemberUniqueName="[Range].[119].[All]" allUniqueName="[Range].[119].[All]" dimensionUniqueName="[Range]" displayFolder="" count="0" memberValueDatatype="130" unbalanced="0"/>
    <cacheHierarchy uniqueName="[Range].[120]" caption="120" attribute="1" defaultMemberUniqueName="[Range].[120].[All]" allUniqueName="[Range].[120].[All]" dimensionUniqueName="[Range]" displayFolder="" count="0" memberValueDatatype="130" unbalanced="0"/>
    <cacheHierarchy uniqueName="[Range].[121]" caption="121" attribute="1" defaultMemberUniqueName="[Range].[121].[All]" allUniqueName="[Range].[121].[All]" dimensionUniqueName="[Range]" displayFolder="" count="0" memberValueDatatype="130" unbalanced="0"/>
    <cacheHierarchy uniqueName="[Range].[122]" caption="122" attribute="1" defaultMemberUniqueName="[Range].[122].[All]" allUniqueName="[Range].[122].[All]" dimensionUniqueName="[Range]" displayFolder="" count="0" memberValueDatatype="130" unbalanced="0"/>
    <cacheHierarchy uniqueName="[Range].[123]" caption="123" attribute="1" defaultMemberUniqueName="[Range].[123].[All]" allUniqueName="[Range].[123].[All]" dimensionUniqueName="[Range]" displayFolder="" count="0" memberValueDatatype="130" unbalanced="0"/>
    <cacheHierarchy uniqueName="[Range].[124]" caption="124" attribute="1" defaultMemberUniqueName="[Range].[124].[All]" allUniqueName="[Range].[124].[All]" dimensionUniqueName="[Range]" displayFolder="" count="0" memberValueDatatype="130" unbalanced="0"/>
    <cacheHierarchy uniqueName="[Range].[125]" caption="125" attribute="1" defaultMemberUniqueName="[Range].[125].[All]" allUniqueName="[Range].[125].[All]" dimensionUniqueName="[Range]" displayFolder="" count="0" memberValueDatatype="130" unbalanced="0"/>
    <cacheHierarchy uniqueName="[Range].[126]" caption="126" attribute="1" defaultMemberUniqueName="[Range].[126].[All]" allUniqueName="[Range].[126].[All]" dimensionUniqueName="[Range]" displayFolder="" count="0" memberValueDatatype="130" unbalanced="0"/>
    <cacheHierarchy uniqueName="[Range].[127]" caption="127" attribute="1" defaultMemberUniqueName="[Range].[127].[All]" allUniqueName="[Range].[127].[All]" dimensionUniqueName="[Range]" displayFolder="" count="0" memberValueDatatype="130" unbalanced="0"/>
    <cacheHierarchy uniqueName="[Range].[128]" caption="128" attribute="1" defaultMemberUniqueName="[Range].[128].[All]" allUniqueName="[Range].[128].[All]" dimensionUniqueName="[Range]" displayFolder="" count="0" memberValueDatatype="130" unbalanced="0"/>
    <cacheHierarchy uniqueName="[Range].[129]" caption="129" attribute="1" defaultMemberUniqueName="[Range].[129].[All]" allUniqueName="[Range].[129].[All]" dimensionUniqueName="[Range]" displayFolder="" count="0" memberValueDatatype="130" unbalanced="0"/>
    <cacheHierarchy uniqueName="[Range].[130]" caption="130" attribute="1" defaultMemberUniqueName="[Range].[130].[All]" allUniqueName="[Range].[130].[All]" dimensionUniqueName="[Range]" displayFolder="" count="0" memberValueDatatype="130" unbalanced="0"/>
    <cacheHierarchy uniqueName="[Range].[131]" caption="131" attribute="1" defaultMemberUniqueName="[Range].[131].[All]" allUniqueName="[Range].[131].[All]" dimensionUniqueName="[Range]" displayFolder="" count="0" memberValueDatatype="130" unbalanced="0"/>
    <cacheHierarchy uniqueName="[Range].[132]" caption="132" attribute="1" defaultMemberUniqueName="[Range].[132].[All]" allUniqueName="[Range].[132].[All]" dimensionUniqueName="[Range]" displayFolder="" count="0" memberValueDatatype="130" unbalanced="0"/>
    <cacheHierarchy uniqueName="[Range].[133]" caption="133" attribute="1" defaultMemberUniqueName="[Range].[133].[All]" allUniqueName="[Range].[133].[All]" dimensionUniqueName="[Range]" displayFolder="" count="0" memberValueDatatype="130" unbalanced="0"/>
    <cacheHierarchy uniqueName="[Range].[134]" caption="134" attribute="1" defaultMemberUniqueName="[Range].[134].[All]" allUniqueName="[Range].[134].[All]" dimensionUniqueName="[Range]" displayFolder="" count="0" memberValueDatatype="130" unbalanced="0"/>
    <cacheHierarchy uniqueName="[Range].[135]" caption="135" attribute="1" defaultMemberUniqueName="[Range].[135].[All]" allUniqueName="[Range].[135].[All]" dimensionUniqueName="[Range]" displayFolder="" count="0" memberValueDatatype="130" unbalanced="0"/>
    <cacheHierarchy uniqueName="[Range].[136]" caption="136" attribute="1" defaultMemberUniqueName="[Range].[136].[All]" allUniqueName="[Range].[136].[All]" dimensionUniqueName="[Range]" displayFolder="" count="0" memberValueDatatype="130" unbalanced="0"/>
    <cacheHierarchy uniqueName="[Range].[137]" caption="137" attribute="1" defaultMemberUniqueName="[Range].[137].[All]" allUniqueName="[Range].[137].[All]" dimensionUniqueName="[Range]" displayFolder="" count="0" memberValueDatatype="130" unbalanced="0"/>
    <cacheHierarchy uniqueName="[Range].[138]" caption="138" attribute="1" defaultMemberUniqueName="[Range].[138].[All]" allUniqueName="[Range].[138].[All]" dimensionUniqueName="[Range]" displayFolder="" count="0" memberValueDatatype="130" unbalanced="0"/>
    <cacheHierarchy uniqueName="[Range].[139]" caption="139" attribute="1" defaultMemberUniqueName="[Range].[139].[All]" allUniqueName="[Range].[139].[All]" dimensionUniqueName="[Range]" displayFolder="" count="0" memberValueDatatype="130" unbalanced="0"/>
    <cacheHierarchy uniqueName="[Range].[140]" caption="140" attribute="1" defaultMemberUniqueName="[Range].[140].[All]" allUniqueName="[Range].[140].[All]" dimensionUniqueName="[Range]" displayFolder="" count="0" memberValueDatatype="130" unbalanced="0"/>
    <cacheHierarchy uniqueName="[Range].[141]" caption="141" attribute="1" defaultMemberUniqueName="[Range].[141].[All]" allUniqueName="[Range].[141].[All]" dimensionUniqueName="[Range]" displayFolder="" count="0" memberValueDatatype="130" unbalanced="0"/>
    <cacheHierarchy uniqueName="[Range].[142]" caption="142" attribute="1" defaultMemberUniqueName="[Range].[142].[All]" allUniqueName="[Range].[142].[All]" dimensionUniqueName="[Range]" displayFolder="" count="0" memberValueDatatype="130" unbalanced="0"/>
    <cacheHierarchy uniqueName="[Range].[143]" caption="143" attribute="1" defaultMemberUniqueName="[Range].[143].[All]" allUniqueName="[Range].[143].[All]" dimensionUniqueName="[Range]" displayFolder="" count="0" memberValueDatatype="130" unbalanced="0"/>
    <cacheHierarchy uniqueName="[Range].[144]" caption="144" attribute="1" defaultMemberUniqueName="[Range].[144].[All]" allUniqueName="[Range].[144].[All]" dimensionUniqueName="[Range]" displayFolder="" count="0" memberValueDatatype="130" unbalanced="0"/>
    <cacheHierarchy uniqueName="[Range].[145]" caption="145" attribute="1" defaultMemberUniqueName="[Range].[145].[All]" allUniqueName="[Range].[145].[All]" dimensionUniqueName="[Range]" displayFolder="" count="0" memberValueDatatype="130" unbalanced="0"/>
    <cacheHierarchy uniqueName="[Range].[146]" caption="146" attribute="1" defaultMemberUniqueName="[Range].[146].[All]" allUniqueName="[Range].[146].[All]" dimensionUniqueName="[Range]" displayFolder="" count="0" memberValueDatatype="130" unbalanced="0"/>
    <cacheHierarchy uniqueName="[Range].[147]" caption="147" attribute="1" defaultMemberUniqueName="[Range].[147].[All]" allUniqueName="[Range].[147].[All]" dimensionUniqueName="[Range]" displayFolder="" count="0" memberValueDatatype="130" unbalanced="0"/>
    <cacheHierarchy uniqueName="[Range].[148]" caption="148" attribute="1" defaultMemberUniqueName="[Range].[148].[All]" allUniqueName="[Range].[148].[All]" dimensionUniqueName="[Range]" displayFolder="" count="0" memberValueDatatype="130" unbalanced="0"/>
    <cacheHierarchy uniqueName="[Range].[149]" caption="149" attribute="1" defaultMemberUniqueName="[Range].[149].[All]" allUniqueName="[Range].[149].[All]" dimensionUniqueName="[Range]" displayFolder="" count="0" memberValueDatatype="130" unbalanced="0"/>
    <cacheHierarchy uniqueName="[Range].[150]" caption="150" attribute="1" defaultMemberUniqueName="[Range].[150].[All]" allUniqueName="[Range].[150].[All]" dimensionUniqueName="[Range]" displayFolder="" count="0" memberValueDatatype="130" unbalanced="0"/>
    <cacheHierarchy uniqueName="[Range].[151]" caption="151" attribute="1" defaultMemberUniqueName="[Range].[151].[All]" allUniqueName="[Range].[151].[All]" dimensionUniqueName="[Range]" displayFolder="" count="0" memberValueDatatype="130" unbalanced="0"/>
    <cacheHierarchy uniqueName="[Table1].[S.No]" caption="S.No" attribute="1" defaultMemberUniqueName="[Table1].[S.No].[All]" allUniqueName="[Table1].[S.No].[All]" dimensionUniqueName="[Table1]" displayFolder="" count="0" memberValueDatatype="20" unbalanced="0"/>
    <cacheHierarchy uniqueName="[Table1].[Name of the patient]" caption="Name of the patient" attribute="1" defaultMemberUniqueName="[Table1].[Name of the patient].[All]" allUniqueName="[Table1].[Name of the patient].[All]" dimensionUniqueName="[Table1]" displayFolder="" count="0" memberValueDatatype="130" unbalanced="0"/>
    <cacheHierarchy uniqueName="[Table1].[Sex]" caption="Sex" attribute="1" defaultMemberUniqueName="[Table1].[Sex].[All]" allUniqueName="[Table1].[Sex].[All]" dimensionUniqueName="[Table1]" displayFolder="" count="0" memberValueDatatype="130" unbalanced="0"/>
    <cacheHierarchy uniqueName="[Table1].[Age]" caption="Age" attribute="1" defaultMemberUniqueName="[Table1].[Age].[All]" allUniqueName="[Table1].[Age].[All]" dimensionUniqueName="[Table1]" displayFolder="" count="0" memberValueDatatype="20" unbalanced="0"/>
    <cacheHierarchy uniqueName="[Table1].[Age range]" caption="Age range" attribute="1" defaultMemberUniqueName="[Table1].[Age range].[All]" allUniqueName="[Table1].[Age range].[All]" dimensionUniqueName="[Table1]" displayFolder="" count="0" memberValueDatatype="130" unbalanced="0"/>
    <cacheHierarchy uniqueName="[Table1].[Education]" caption="Education" attribute="1" defaultMemberUniqueName="[Table1].[Education].[All]" allUniqueName="[Table1].[Education].[All]" dimensionUniqueName="[Table1]" displayFolder="" count="0" memberValueDatatype="130" unbalanced="0"/>
    <cacheHierarchy uniqueName="[Table1].[Occupation]" caption="Occupation" attribute="1" defaultMemberUniqueName="[Table1].[Occupation].[All]" allUniqueName="[Table1].[Occupation].[All]" dimensionUniqueName="[Table1]" displayFolder="" count="0" memberValueDatatype="130" unbalanced="0"/>
    <cacheHierarchy uniqueName="[Table1].[Income]" caption="Income" attribute="1" defaultMemberUniqueName="[Table1].[Income].[All]" allUniqueName="[Table1].[Income].[All]" dimensionUniqueName="[Table1]" displayFolder="" count="0" memberValueDatatype="20" unbalanced="0"/>
    <cacheHierarchy uniqueName="[Table1].[Socioeconomic status]" caption="Socioeconomic status" attribute="1" defaultMemberUniqueName="[Table1].[Socioeconomic status].[All]" allUniqueName="[Table1].[Socioeconomic status].[All]" dimensionUniqueName="[Table1]" displayFolder="" count="0" memberValueDatatype="130" unbalanced="0"/>
    <cacheHierarchy uniqueName="[Table1].[Address]" caption="Address" attribute="1" defaultMemberUniqueName="[Table1].[Address].[All]" allUniqueName="[Table1].[Address].[All]" dimensionUniqueName="[Table1]" displayFolder="" count="0" memberValueDatatype="130" unbalanced="0"/>
    <cacheHierarchy uniqueName="[Table1].[Phone]" caption="Phone" attribute="1" defaultMemberUniqueName="[Table1].[Phone].[All]" allUniqueName="[Table1].[Phone].[All]" dimensionUniqueName="[Table1]" displayFolder="" count="0" memberValueDatatype="130" unbalanced="0"/>
    <cacheHierarchy uniqueName="[Table1].[Body Weight]" caption="Body Weight" attribute="1" defaultMemberUniqueName="[Table1].[Body Weight].[All]" allUniqueName="[Table1].[Body Weight].[All]" dimensionUniqueName="[Table1]" displayFolder="" count="0" memberValueDatatype="20" unbalanced="0"/>
    <cacheHierarchy uniqueName="[Table1].[Diabetic]" caption="Diabetic" attribute="1" defaultMemberUniqueName="[Table1].[Diabetic].[All]" allUniqueName="[Table1].[Diabetic].[All]" dimensionUniqueName="[Table1]" displayFolder="" count="0" memberValueDatatype="130" unbalanced="0"/>
    <cacheHierarchy uniqueName="[Table1].[Hypertensive]" caption="Hypertensive" attribute="1" defaultMemberUniqueName="[Table1].[Hypertensive].[All]" allUniqueName="[Table1].[Hypertensive].[All]" dimensionUniqueName="[Table1]" displayFolder="" count="0" memberValueDatatype="130" unbalanced="0"/>
    <cacheHierarchy uniqueName="[Table1].[Asthma]" caption="Asthma" attribute="1" defaultMemberUniqueName="[Table1].[Asthma].[All]" allUniqueName="[Table1].[Asthma].[All]" dimensionUniqueName="[Table1]" displayFolder="" count="2" memberValueDatatype="130" unbalanced="0">
      <fieldsUsage count="2">
        <fieldUsage x="-1"/>
        <fieldUsage x="0"/>
      </fieldsUsage>
    </cacheHierarchy>
    <cacheHierarchy uniqueName="[Table1].[Thyroid]" caption="Thyroid" attribute="1" defaultMemberUniqueName="[Table1].[Thyroid].[All]" allUniqueName="[Table1].[Thyroid].[All]" dimensionUniqueName="[Table1]" displayFolder="" count="0" memberValueDatatype="130" unbalanced="0"/>
    <cacheHierarchy uniqueName="[Table1].[Kidney disease]" caption="Kidney disease" attribute="1" defaultMemberUniqueName="[Table1].[Kidney disease].[All]" allUniqueName="[Table1].[Kidney disease].[All]" dimensionUniqueName="[Table1]" displayFolder="" count="0" memberValueDatatype="130" unbalanced="0"/>
    <cacheHierarchy uniqueName="[Table1].[Heart disease]" caption="Heart disease" attribute="1" defaultMemberUniqueName="[Table1].[Heart disease].[All]" allUniqueName="[Table1].[Heart disease].[All]" dimensionUniqueName="[Table1]" displayFolder="" count="0" memberValueDatatype="130" unbalanced="0"/>
    <cacheHierarchy uniqueName="[Table1].[Others]" caption="Others" attribute="1" defaultMemberUniqueName="[Table1].[Others].[All]" allUniqueName="[Table1].[Others].[All]" dimensionUniqueName="[Table1]" displayFolder="" count="0" memberValueDatatype="130" unbalanced="0"/>
    <cacheHierarchy uniqueName="[Table1].[Echo]" caption="Echo" attribute="1" defaultMemberUniqueName="[Table1].[Echo].[All]" allUniqueName="[Table1].[Echo].[All]" dimensionUniqueName="[Table1]" displayFolder="" count="0" memberValueDatatype="130" unbalanced="0"/>
    <cacheHierarchy uniqueName="[Table1].[Echo No]" caption="Echo No" attribute="1" defaultMemberUniqueName="[Table1].[Echo No].[All]" allUniqueName="[Table1].[Echo No].[All]" dimensionUniqueName="[Table1]" displayFolder="" count="0" memberValueDatatype="130" unbalanced="0"/>
    <cacheHierarchy uniqueName="[Table1].[Diagnosis]" caption="Diagnosis" attribute="1" defaultMemberUniqueName="[Table1].[Diagnosis].[All]" allUniqueName="[Table1].[Diagnosis].[All]" dimensionUniqueName="[Table1]" displayFolder="" count="0" memberValueDatatype="130" unbalanced="0"/>
    <cacheHierarchy uniqueName="[Table1].[Anti-Hypertensive Drug]" caption="Anti-Hypertensive Drug" attribute="1" defaultMemberUniqueName="[Table1].[Anti-Hypertensive Drug].[All]" allUniqueName="[Table1].[Anti-Hypertensive Drug].[All]" dimensionUniqueName="[Table1]" displayFolder="" count="0" memberValueDatatype="130" unbalanced="0"/>
    <cacheHierarchy uniqueName="[Table1].[Is AH Generic]" caption="Is AH Generic" attribute="1" defaultMemberUniqueName="[Table1].[Is AH Generic].[All]" allUniqueName="[Table1].[Is AH Generic].[All]" dimensionUniqueName="[Table1]" displayFolder="" count="0" memberValueDatatype="130" unbalanced="0"/>
    <cacheHierarchy uniqueName="[Table1].[Anti-Diabetic Drug]" caption="Anti-Diabetic Drug" attribute="1" defaultMemberUniqueName="[Table1].[Anti-Diabetic Drug].[All]" allUniqueName="[Table1].[Anti-Diabetic Drug].[All]" dimensionUniqueName="[Table1]" displayFolder="" count="0" memberValueDatatype="130" unbalanced="0"/>
    <cacheHierarchy uniqueName="[Table1].[Is AD generic]" caption="Is AD generic" attribute="1" defaultMemberUniqueName="[Table1].[Is AD generic].[All]" allUniqueName="[Table1].[Is AD generic].[All]" dimensionUniqueName="[Table1]" displayFolder="" count="0" memberValueDatatype="130" unbalanced="0"/>
    <cacheHierarchy uniqueName="[Table1].[Anti-Thyroid Drug]" caption="Anti-Thyroid Drug" attribute="1" defaultMemberUniqueName="[Table1].[Anti-Thyroid Drug].[All]" allUniqueName="[Table1].[Anti-Thyroid Drug].[All]" dimensionUniqueName="[Table1]" displayFolder="" count="0" memberValueDatatype="130" unbalanced="0"/>
    <cacheHierarchy uniqueName="[Table1].[Is AT Generic]" caption="Is AT Generic" attribute="1" defaultMemberUniqueName="[Table1].[Is AT Generic].[All]" allUniqueName="[Table1].[Is AT Generic].[All]" dimensionUniqueName="[Table1]" displayFolder="" count="0" memberValueDatatype="130" unbalanced="0"/>
    <cacheHierarchy uniqueName="[Table1].[Anti-Platelet]" caption="Anti-Platelet" attribute="1" defaultMemberUniqueName="[Table1].[Anti-Platelet].[All]" allUniqueName="[Table1].[Anti-Platelet].[All]" dimensionUniqueName="[Table1]" displayFolder="" count="0" memberValueDatatype="130" unbalanced="0"/>
    <cacheHierarchy uniqueName="[Table1].[Anti-Platelet Dose]" caption="Anti-Platelet Dose" attribute="1" defaultMemberUniqueName="[Table1].[Anti-Platelet Dose].[All]" allUniqueName="[Table1].[Anti-Platelet Dose].[All]" dimensionUniqueName="[Table1]" displayFolder="" count="0" memberValueDatatype="130" unbalanced="0"/>
    <cacheHierarchy uniqueName="[Table1].[Anti-Platelet Frequency]" caption="Anti-Platelet Frequency" attribute="1" defaultMemberUniqueName="[Table1].[Anti-Platelet Frequency].[All]" allUniqueName="[Table1].[Anti-Platelet Frequency].[All]" dimensionUniqueName="[Table1]" displayFolder="" count="0" memberValueDatatype="130" unbalanced="0"/>
    <cacheHierarchy uniqueName="[Table1].[Anti-Platelet Mode]" caption="Anti-Platelet Mode" attribute="1" defaultMemberUniqueName="[Table1].[Anti-Platelet Mode].[All]" allUniqueName="[Table1].[Anti-Platelet Mode].[All]" dimensionUniqueName="[Table1]" displayFolder="" count="0" memberValueDatatype="130" unbalanced="0"/>
    <cacheHierarchy uniqueName="[Table1].[Is AP Generic]" caption="Is AP Generic" attribute="1" defaultMemberUniqueName="[Table1].[Is AP Generic].[All]" allUniqueName="[Table1].[Is AP Generic].[All]" dimensionUniqueName="[Table1]" displayFolder="" count="0" memberValueDatatype="130" unbalanced="0"/>
    <cacheHierarchy uniqueName="[Table1].[Anti-Coagulant]" caption="Anti-Coagulant" attribute="1" defaultMemberUniqueName="[Table1].[Anti-Coagulant].[All]" allUniqueName="[Table1].[Anti-Coagulant].[All]" dimensionUniqueName="[Table1]" displayFolder="" count="0" memberValueDatatype="130" unbalanced="0"/>
    <cacheHierarchy uniqueName="[Table1].[Anti-Coagulant Dose]" caption="Anti-Coagulant Dose" attribute="1" defaultMemberUniqueName="[Table1].[Anti-Coagulant Dose].[All]" allUniqueName="[Table1].[Anti-Coagulant Dose].[All]" dimensionUniqueName="[Table1]" displayFolder="" count="0" memberValueDatatype="130" unbalanced="0"/>
    <cacheHierarchy uniqueName="[Table1].[Anti-Coagulant Freq]" caption="Anti-Coagulant Freq" attribute="1" defaultMemberUniqueName="[Table1].[Anti-Coagulant Freq].[All]" allUniqueName="[Table1].[Anti-Coagulant Freq].[All]" dimensionUniqueName="[Table1]" displayFolder="" count="0" memberValueDatatype="130" unbalanced="0"/>
    <cacheHierarchy uniqueName="[Table1].[Anto-Coagulant Mode]" caption="Anto-Coagulant Mode" attribute="1" defaultMemberUniqueName="[Table1].[Anto-Coagulant Mode].[All]" allUniqueName="[Table1].[Anto-Coagulant Mode].[All]" dimensionUniqueName="[Table1]" displayFolder="" count="0" memberValueDatatype="130" unbalanced="0"/>
    <cacheHierarchy uniqueName="[Table1].[Hypo-Lipidemic]" caption="Hypo-Lipidemic" attribute="1" defaultMemberUniqueName="[Table1].[Hypo-Lipidemic].[All]" allUniqueName="[Table1].[Hypo-Lipidemic].[All]" dimensionUniqueName="[Table1]" displayFolder="" count="0" memberValueDatatype="130" unbalanced="0"/>
    <cacheHierarchy uniqueName="[Table1].[Hypo-Lipidemic Dose]" caption="Hypo-Lipidemic Dose" attribute="1" defaultMemberUniqueName="[Table1].[Hypo-Lipidemic Dose].[All]" allUniqueName="[Table1].[Hypo-Lipidemic Dose].[All]" dimensionUniqueName="[Table1]" displayFolder="" count="0" memberValueDatatype="130" unbalanced="0"/>
    <cacheHierarchy uniqueName="[Table1].[Hypo-Lipidemic Frequency]" caption="Hypo-Lipidemic Frequency" attribute="1" defaultMemberUniqueName="[Table1].[Hypo-Lipidemic Frequency].[All]" allUniqueName="[Table1].[Hypo-Lipidemic Frequency].[All]" dimensionUniqueName="[Table1]" displayFolder="" count="0" memberValueDatatype="130" unbalanced="0"/>
    <cacheHierarchy uniqueName="[Table1].[Hypo-Lipidemic Mode]" caption="Hypo-Lipidemic Mode" attribute="1" defaultMemberUniqueName="[Table1].[Hypo-Lipidemic Mode].[All]" allUniqueName="[Table1].[Hypo-Lipidemic Mode].[All]" dimensionUniqueName="[Table1]" displayFolder="" count="0" memberValueDatatype="130" unbalanced="0"/>
    <cacheHierarchy uniqueName="[Table1].[Is HL Generic]" caption="Is HL Generic" attribute="1" defaultMemberUniqueName="[Table1].[Is HL Generic].[All]" allUniqueName="[Table1].[Is HL Generic].[All]" dimensionUniqueName="[Table1]" displayFolder="" count="0" memberValueDatatype="130" unbalanced="0"/>
    <cacheHierarchy uniqueName="[Table1].[Heart Failure Drug]" caption="Heart Failure Drug" attribute="1" defaultMemberUniqueName="[Table1].[Heart Failure Drug].[All]" allUniqueName="[Table1].[Heart Failure Drug].[All]" dimensionUniqueName="[Table1]" displayFolder="" count="0" memberValueDatatype="130" unbalanced="0"/>
    <cacheHierarchy uniqueName="[Table1].[Heart Failure Drug Dose]" caption="Heart Failure Drug Dose" attribute="1" defaultMemberUniqueName="[Table1].[Heart Failure Drug Dose].[All]" allUniqueName="[Table1].[Heart Failure Drug Dose].[All]" dimensionUniqueName="[Table1]" displayFolder="" count="0" memberValueDatatype="130" unbalanced="0"/>
    <cacheHierarchy uniqueName="[Table1].[Heart Failure Drug Frequency]" caption="Heart Failure Drug Frequency" attribute="1" defaultMemberUniqueName="[Table1].[Heart Failure Drug Frequency].[All]" allUniqueName="[Table1].[Heart Failure Drug Frequency].[All]" dimensionUniqueName="[Table1]" displayFolder="" count="0" memberValueDatatype="130" unbalanced="0"/>
    <cacheHierarchy uniqueName="[Table1].[Heart Failure Drug Mode]" caption="Heart Failure Drug Mode" attribute="1" defaultMemberUniqueName="[Table1].[Heart Failure Drug Mode].[All]" allUniqueName="[Table1].[Heart Failure Drug Mode].[All]" dimensionUniqueName="[Table1]" displayFolder="" count="0" memberValueDatatype="130" unbalanced="0"/>
    <cacheHierarchy uniqueName="[Table1].[Is HF Generic]" caption="Is HF Generic" attribute="1" defaultMemberUniqueName="[Table1].[Is HF Generic].[All]" allUniqueName="[Table1].[Is HF Generic].[All]" dimensionUniqueName="[Table1]" displayFolder="" count="0" memberValueDatatype="130" unbalanced="0"/>
    <cacheHierarchy uniqueName="[Table1].[Diuretics]" caption="Diuretics" attribute="1" defaultMemberUniqueName="[Table1].[Diuretics].[All]" allUniqueName="[Table1].[Diuretics].[All]" dimensionUniqueName="[Table1]" displayFolder="" count="0" memberValueDatatype="130" unbalanced="0"/>
    <cacheHierarchy uniqueName="[Table1].[Diuretics Dose]" caption="Diuretics Dose" attribute="1" defaultMemberUniqueName="[Table1].[Diuretics Dose].[All]" allUniqueName="[Table1].[Diuretics Dose].[All]" dimensionUniqueName="[Table1]" displayFolder="" count="0" memberValueDatatype="130" unbalanced="0"/>
    <cacheHierarchy uniqueName="[Table1].[Diuretics Frequency]" caption="Diuretics Frequency" attribute="1" defaultMemberUniqueName="[Table1].[Diuretics Frequency].[All]" allUniqueName="[Table1].[Diuretics Frequency].[All]" dimensionUniqueName="[Table1]" displayFolder="" count="0" memberValueDatatype="130" unbalanced="0"/>
    <cacheHierarchy uniqueName="[Table1].[Diuretics Mode]" caption="Diuretics Mode" attribute="1" defaultMemberUniqueName="[Table1].[Diuretics Mode].[All]" allUniqueName="[Table1].[Diuretics Mode].[All]" dimensionUniqueName="[Table1]" displayFolder="" count="0" memberValueDatatype="130" unbalanced="0"/>
    <cacheHierarchy uniqueName="[Table1].[Is Diuretics Generic]" caption="Is Diuretics Generic" attribute="1" defaultMemberUniqueName="[Table1].[Is Diuretics Generic].[All]" allUniqueName="[Table1].[Is Diuretics Generic].[All]" dimensionUniqueName="[Table1]" displayFolder="" count="0" memberValueDatatype="130" unbalanced="0"/>
    <cacheHierarchy uniqueName="[Table1].[Anti-Platelet 2]" caption="Anti-Platelet 2" attribute="1" defaultMemberUniqueName="[Table1].[Anti-Platelet 2].[All]" allUniqueName="[Table1].[Anti-Platelet 2].[All]" dimensionUniqueName="[Table1]" displayFolder="" count="0" memberValueDatatype="130" unbalanced="0"/>
    <cacheHierarchy uniqueName="[Table1].[Anti-Platelet 2 Dose]" caption="Anti-Platelet 2 Dose" attribute="1" defaultMemberUniqueName="[Table1].[Anti-Platelet 2 Dose].[All]" allUniqueName="[Table1].[Anti-Platelet 2 Dose].[All]" dimensionUniqueName="[Table1]" displayFolder="" count="0" memberValueDatatype="130" unbalanced="0"/>
    <cacheHierarchy uniqueName="[Table1].[Anti-Platelet 2 Frequency]" caption="Anti-Platelet 2 Frequency" attribute="1" defaultMemberUniqueName="[Table1].[Anti-Platelet 2 Frequency].[All]" allUniqueName="[Table1].[Anti-Platelet 2 Frequency].[All]" dimensionUniqueName="[Table1]" displayFolder="" count="0" memberValueDatatype="130" unbalanced="0"/>
    <cacheHierarchy uniqueName="[Table1].[Anti-Platelet 2 Mode]" caption="Anti-Platelet 2 Mode" attribute="1" defaultMemberUniqueName="[Table1].[Anti-Platelet 2 Mode].[All]" allUniqueName="[Table1].[Anti-Platelet 2 Mode].[All]" dimensionUniqueName="[Table1]" displayFolder="" count="0" memberValueDatatype="130" unbalanced="0"/>
    <cacheHierarchy uniqueName="[Table1].[Is AC Generic]" caption="Is AC Generic" attribute="1" defaultMemberUniqueName="[Table1].[Is AC Generic].[All]" allUniqueName="[Table1].[Is AC Generic].[All]" dimensionUniqueName="[Table1]" displayFolder="" count="0" memberValueDatatype="130" unbalanced="0"/>
    <cacheHierarchy uniqueName="[Table1].[Antibiotics]" caption="Antibiotics" attribute="1" defaultMemberUniqueName="[Table1].[Antibiotics].[All]" allUniqueName="[Table1].[Antibiotics].[All]" dimensionUniqueName="[Table1]" displayFolder="" count="0" memberValueDatatype="130" unbalanced="0"/>
    <cacheHierarchy uniqueName="[Table1].[Is AB Generic]" caption="Is AB Generic" attribute="1" defaultMemberUniqueName="[Table1].[Is AB Generic].[All]" allUniqueName="[Table1].[Is AB Generic].[All]" dimensionUniqueName="[Table1]" displayFolder="" count="0" memberValueDatatype="130" unbalanced="0"/>
    <cacheHierarchy uniqueName="[Table1].[Anti-Anginal]" caption="Anti-Anginal" attribute="1" defaultMemberUniqueName="[Table1].[Anti-Anginal].[All]" allUniqueName="[Table1].[Anti-Anginal].[All]" dimensionUniqueName="[Table1]" displayFolder="" count="0" memberValueDatatype="130" unbalanced="0"/>
    <cacheHierarchy uniqueName="[Table1].[Anti-Anginal Dose]" caption="Anti-Anginal Dose" attribute="1" defaultMemberUniqueName="[Table1].[Anti-Anginal Dose].[All]" allUniqueName="[Table1].[Anti-Anginal Dose].[All]" dimensionUniqueName="[Table1]" displayFolder="" count="0" memberValueDatatype="130" unbalanced="0"/>
    <cacheHierarchy uniqueName="[Table1].[Anti-Anginal Frequency]" caption="Anti-Anginal Frequency" attribute="1" defaultMemberUniqueName="[Table1].[Anti-Anginal Frequency].[All]" allUniqueName="[Table1].[Anti-Anginal Frequency].[All]" dimensionUniqueName="[Table1]" displayFolder="" count="0" memberValueDatatype="130" unbalanced="0"/>
    <cacheHierarchy uniqueName="[Table1].[Anti-Anginal Mode]" caption="Anti-Anginal Mode" attribute="1" defaultMemberUniqueName="[Table1].[Anti-Anginal Mode].[All]" allUniqueName="[Table1].[Anti-Anginal Mode].[All]" dimensionUniqueName="[Table1]" displayFolder="" count="0" memberValueDatatype="130" unbalanced="0"/>
    <cacheHierarchy uniqueName="[Table1].[Is AA Generic]" caption="Is AA Generic" attribute="1" defaultMemberUniqueName="[Table1].[Is AA Generic].[All]" allUniqueName="[Table1].[Is AA Generic].[All]" dimensionUniqueName="[Table1]" displayFolder="" count="0" memberValueDatatype="130" unbalanced="0"/>
    <cacheHierarchy uniqueName="[Table1].[Other Drugs 1 - Vitamin]" caption="Other Drugs 1 - Vitamin" attribute="1" defaultMemberUniqueName="[Table1].[Other Drugs 1 - Vitamin].[All]" allUniqueName="[Table1].[Other Drugs 1 - Vitamin].[All]" dimensionUniqueName="[Table1]" displayFolder="" count="0" memberValueDatatype="130" unbalanced="0"/>
    <cacheHierarchy uniqueName="[Table1].[Other Drugs 2 - Peptic Ulcer]" caption="Other Drugs 2 - Peptic Ulcer" attribute="1" defaultMemberUniqueName="[Table1].[Other Drugs 2 - Peptic Ulcer].[All]" allUniqueName="[Table1].[Other Drugs 2 - Peptic Ulcer].[All]" dimensionUniqueName="[Table1]" displayFolder="" count="0" memberValueDatatype="130" unbalanced="0"/>
    <cacheHierarchy uniqueName="[Table1].[Other Drugs 3 - Laxative]" caption="Other Drugs 3 - Laxative" attribute="1" defaultMemberUniqueName="[Table1].[Other Drugs 3 - Laxative].[All]" allUniqueName="[Table1].[Other Drugs 3 - Laxative].[All]" dimensionUniqueName="[Table1]" displayFolder="" count="0" memberValueDatatype="130" unbalanced="0"/>
    <cacheHierarchy uniqueName="[Table1].[Other Drugs 4]" caption="Other Drugs 4" attribute="1" defaultMemberUniqueName="[Table1].[Other Drugs 4].[All]" allUniqueName="[Table1].[Other Drugs 4].[All]" dimensionUniqueName="[Table1]" displayFolder="" count="0" memberValueDatatype="130" unbalanced="0"/>
    <cacheHierarchy uniqueName="[Table1].[Is Other Drugs Generic]" caption="Is Other Drugs Generic" attribute="1" defaultMemberUniqueName="[Table1].[Is Other Drugs Generic].[All]" allUniqueName="[Table1].[Is Other Drugs Generic].[All]" dimensionUniqueName="[Table1]" displayFolder="" count="0" memberValueDatatype="130" unbalanced="0"/>
    <cacheHierarchy uniqueName="[Table1].[No of Generic Drugs]" caption="No of Generic Drugs" attribute="1" defaultMemberUniqueName="[Table1].[No of Generic Drugs].[All]" allUniqueName="[Table1].[No of Generic Drugs].[All]" dimensionUniqueName="[Table1]" displayFolder="" count="0" memberValueDatatype="20" unbalanced="0"/>
    <cacheHierarchy uniqueName="[Table1].[No of drugs per prescription]" caption="No of drugs per prescription" attribute="1" defaultMemberUniqueName="[Table1].[No of drugs per prescription].[All]" allUniqueName="[Table1].[No of drugs per prescription].[All]" dimensionUniqueName="[Table1]" displayFolder="" count="0" memberValueDatatype="20" unbalanced="0"/>
    <cacheHierarchy uniqueName="[Table1].[No of drugs from national essential drug list]" caption="No of drugs from national essential drug list" attribute="1" defaultMemberUniqueName="[Table1].[No of drugs from national essential drug list].[All]" allUniqueName="[Table1].[No of drugs from national essential drug list].[All]" dimensionUniqueName="[Table1]" displayFolder="" count="0" memberValueDatatype="20" unbalanced="0"/>
    <cacheHierarchy uniqueName="[Table1].[no of drug free of cost]" caption="no of drug free of cost" attribute="1" defaultMemberUniqueName="[Table1].[no of drug free of cost].[All]" allUniqueName="[Table1].[no of drug free of cost].[All]" dimensionUniqueName="[Table1]" displayFolder="" count="0" memberValueDatatype="20" unbalanced="0"/>
    <cacheHierarchy uniqueName="[Table1].[no of drugs at cost]" caption="no of drugs at cost" attribute="1" defaultMemberUniqueName="[Table1].[no of drugs at cost].[All]" allUniqueName="[Table1].[no of drugs at cost].[All]" dimensionUniqueName="[Table1]" displayFolder="" count="0" memberValueDatatype="20" unbalanced="0"/>
    <cacheHierarchy uniqueName="[Table1].[Is all drugs in prescription generic]" caption="Is all drugs in prescription generic" attribute="1" defaultMemberUniqueName="[Table1].[Is all drugs in prescription generic].[All]" allUniqueName="[Table1].[Is all drugs in prescription generic].[All]" dimensionUniqueName="[Table1]" displayFolder="" count="0" memberValueDatatype="20" unbalanced="0"/>
    <cacheHierarchy uniqueName="[Measures].[__XL_Count Table1]" caption="__XL_Count Table1" measure="1" displayFolder="" measureGroup="Table1" count="0" hidden="1"/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Sum of S.No]" caption="Sum of S.No" measure="1" displayFolder="" measureGroup="Table1" count="0" hidden="1">
      <extLst>
        <ext xmlns:x15="http://schemas.microsoft.com/office/spreadsheetml/2010/11/main" uri="{B97F6D7D-B522-45F9-BDA1-12C45D357490}">
          <x15:cacheHierarchy aggregatedColumn="152"/>
        </ext>
      </extLst>
    </cacheHierarchy>
    <cacheHierarchy uniqueName="[Measures].[Count of S.No]" caption="Count of S.No" measure="1" displayFolder="" measureGroup="Table1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52"/>
        </ext>
      </extLst>
    </cacheHierarchy>
    <cacheHierarchy uniqueName="[Measures].[Count of Kidney disease]" caption="Count of Kidney disease" measure="1" displayFolder="" measureGroup="Table1" count="0" hidden="1">
      <extLst>
        <ext xmlns:x15="http://schemas.microsoft.com/office/spreadsheetml/2010/11/main" uri="{B97F6D7D-B522-45F9-BDA1-12C45D357490}">
          <x15:cacheHierarchy aggregatedColumn="168"/>
        </ext>
      </extLst>
    </cacheHierarchy>
    <cacheHierarchy uniqueName="[Measures].[Count of Others]" caption="Count of Others" measure="1" displayFolder="" measureGroup="Table1" count="0" hidden="1">
      <extLst>
        <ext xmlns:x15="http://schemas.microsoft.com/office/spreadsheetml/2010/11/main" uri="{B97F6D7D-B522-45F9-BDA1-12C45D357490}">
          <x15:cacheHierarchy aggregatedColumn="170"/>
        </ext>
      </extLst>
    </cacheHierarchy>
    <cacheHierarchy uniqueName="[Measures].[Count of Anti-Hypertensive Drug]" caption="Count of Anti-Hypertensive Drug" measure="1" displayFolder="" measureGroup="Table1" count="0" hidden="1">
      <extLst>
        <ext xmlns:x15="http://schemas.microsoft.com/office/spreadsheetml/2010/11/main" uri="{B97F6D7D-B522-45F9-BDA1-12C45D357490}">
          <x15:cacheHierarchy aggregatedColumn="174"/>
        </ext>
      </extLst>
    </cacheHierarchy>
    <cacheHierarchy uniqueName="[Measures].[Count of Anti-Diabetic Drug]" caption="Count of Anti-Diabetic Drug" measure="1" displayFolder="" measureGroup="Table1" count="0" hidden="1">
      <extLst>
        <ext xmlns:x15="http://schemas.microsoft.com/office/spreadsheetml/2010/11/main" uri="{B97F6D7D-B522-45F9-BDA1-12C45D357490}">
          <x15:cacheHierarchy aggregatedColumn="176"/>
        </ext>
      </extLst>
    </cacheHierarchy>
    <cacheHierarchy uniqueName="[Measures].[Count of Antibiotics]" caption="Count of Antibiotics" measure="1" displayFolder="" measureGroup="Table1" count="0" hidden="1">
      <extLst>
        <ext xmlns:x15="http://schemas.microsoft.com/office/spreadsheetml/2010/11/main" uri="{B97F6D7D-B522-45F9-BDA1-12C45D357490}">
          <x15:cacheHierarchy aggregatedColumn="209"/>
        </ext>
      </extLst>
    </cacheHierarchy>
    <cacheHierarchy uniqueName="[Measures].[Count of Hypo-Lipidemic Dose]" caption="Count of Hypo-Lipidemic Dose" measure="1" displayFolder="" measureGroup="Table1" count="0" hidden="1">
      <extLst>
        <ext xmlns:x15="http://schemas.microsoft.com/office/spreadsheetml/2010/11/main" uri="{B97F6D7D-B522-45F9-BDA1-12C45D357490}">
          <x15:cacheHierarchy aggregatedColumn="190"/>
        </ext>
      </extLst>
    </cacheHierarchy>
    <cacheHierarchy uniqueName="[Measures].[Count of Diuretics Dose]" caption="Count of Diuretics Dose" measure="1" displayFolder="" measureGroup="Table1" count="0" hidden="1">
      <extLst>
        <ext xmlns:x15="http://schemas.microsoft.com/office/spreadsheetml/2010/11/main" uri="{B97F6D7D-B522-45F9-BDA1-12C45D357490}">
          <x15:cacheHierarchy aggregatedColumn="200"/>
        </ext>
      </extLst>
    </cacheHierarchy>
    <cacheHierarchy uniqueName="[Measures].[Count of Heart Failure Drug Frequency]" caption="Count of Heart Failure Drug Frequency" measure="1" displayFolder="" measureGroup="Table1" count="0" hidden="1">
      <extLst>
        <ext xmlns:x15="http://schemas.microsoft.com/office/spreadsheetml/2010/11/main" uri="{B97F6D7D-B522-45F9-BDA1-12C45D357490}">
          <x15:cacheHierarchy aggregatedColumn="196"/>
        </ext>
      </extLst>
    </cacheHierarchy>
    <cacheHierarchy uniqueName="[Measures].[Sum of No of drugs per prescription]" caption="Sum of No of drugs per prescription" measure="1" displayFolder="" measureGroup="Table1" count="0" hidden="1">
      <extLst>
        <ext xmlns:x15="http://schemas.microsoft.com/office/spreadsheetml/2010/11/main" uri="{B97F6D7D-B522-45F9-BDA1-12C45D357490}">
          <x15:cacheHierarchy aggregatedColumn="222"/>
        </ext>
      </extLst>
    </cacheHierarchy>
    <cacheHierarchy uniqueName="[Measures].[Count of No of drugs per prescription]" caption="Count of No of drugs per prescription" measure="1" displayFolder="" measureGroup="Table1" count="0" hidden="1">
      <extLst>
        <ext xmlns:x15="http://schemas.microsoft.com/office/spreadsheetml/2010/11/main" uri="{B97F6D7D-B522-45F9-BDA1-12C45D357490}">
          <x15:cacheHierarchy aggregatedColumn="222"/>
        </ext>
      </extLst>
    </cacheHierarchy>
    <cacheHierarchy uniqueName="[Measures].[Count of Other Drugs 1 - Vitamin]" caption="Count of Other Drugs 1 - Vitamin" measure="1" displayFolder="" measureGroup="Table1" count="0" hidden="1">
      <extLst>
        <ext xmlns:x15="http://schemas.microsoft.com/office/spreadsheetml/2010/11/main" uri="{B97F6D7D-B522-45F9-BDA1-12C45D357490}">
          <x15:cacheHierarchy aggregatedColumn="216"/>
        </ext>
      </extLst>
    </cacheHierarchy>
    <cacheHierarchy uniqueName="[Measures].[Count of Other Drugs 2 - Peptic Ulcer]" caption="Count of Other Drugs 2 - Peptic Ulcer" measure="1" displayFolder="" measureGroup="Table1" count="0" hidden="1">
      <extLst>
        <ext xmlns:x15="http://schemas.microsoft.com/office/spreadsheetml/2010/11/main" uri="{B97F6D7D-B522-45F9-BDA1-12C45D357490}">
          <x15:cacheHierarchy aggregatedColumn="217"/>
        </ext>
      </extLst>
    </cacheHierarchy>
    <cacheHierarchy uniqueName="[Measures].[Count of Other Drugs 3 - Laxative]" caption="Count of Other Drugs 3 - Laxative" measure="1" displayFolder="" measureGroup="Table1" count="0" hidden="1">
      <extLst>
        <ext xmlns:x15="http://schemas.microsoft.com/office/spreadsheetml/2010/11/main" uri="{B97F6D7D-B522-45F9-BDA1-12C45D357490}">
          <x15:cacheHierarchy aggregatedColumn="218"/>
        </ext>
      </extLst>
    </cacheHierarchy>
    <cacheHierarchy uniqueName="[Measures].[Count of Other Drugs 4]" caption="Count of Other Drugs 4" measure="1" displayFolder="" measureGroup="Table1" count="0" hidden="1">
      <extLst>
        <ext xmlns:x15="http://schemas.microsoft.com/office/spreadsheetml/2010/11/main" uri="{B97F6D7D-B522-45F9-BDA1-12C45D357490}">
          <x15:cacheHierarchy aggregatedColumn="219"/>
        </ext>
      </extLst>
    </cacheHierarchy>
    <cacheHierarchy uniqueName="[Measures].[Count of Anti-Platelet 2]" caption="Count of Anti-Platelet 2" measure="1" displayFolder="" measureGroup="Table1" count="0" hidden="1">
      <extLst>
        <ext xmlns:x15="http://schemas.microsoft.com/office/spreadsheetml/2010/11/main" uri="{B97F6D7D-B522-45F9-BDA1-12C45D357490}">
          <x15:cacheHierarchy aggregatedColumn="204"/>
        </ext>
      </extLst>
    </cacheHierarchy>
  </cacheHierarchies>
  <kpis count="0"/>
  <dimensions count="3">
    <dimension measure="1" name="Measures" uniqueName="[Measures]" caption="Measures"/>
    <dimension name="Range" uniqueName="[Range]" caption="Range"/>
    <dimension name="Table1" uniqueName="[Table1]" caption="Table1"/>
  </dimensions>
  <measureGroups count="2">
    <measureGroup name="Range" caption="Range"/>
    <measureGroup name="Table1" caption="Table1"/>
  </measureGroups>
  <maps count="2">
    <map measureGroup="0" dimension="1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ravinth Rajendran" refreshedDate="44721.727306712964" backgroundQuery="1" createdVersion="7" refreshedVersion="8" minRefreshableVersion="3" recordCount="0" supportSubquery="1" supportAdvancedDrill="1" xr:uid="{7E4AA845-756D-447D-870B-806B2DD340D3}">
  <cacheSource type="external" connectionId="1"/>
  <cacheFields count="2">
    <cacheField name="[Table1].[Thyroid].[Thyroid]" caption="Thyroid" numFmtId="0" hierarchy="167" level="1">
      <sharedItems count="2">
        <s v="No"/>
        <s v="Yes"/>
      </sharedItems>
    </cacheField>
    <cacheField name="[Measures].[Count of S.No]" caption="Count of S.No" numFmtId="0" hierarchy="231" level="32767"/>
  </cacheFields>
  <cacheHierarchies count="247">
    <cacheHierarchy uniqueName="[Range].[S.No]" caption="S.No" attribute="1" defaultMemberUniqueName="[Range].[S.No].[All]" allUniqueName="[Range].[S.No].[All]" dimensionUniqueName="[Range]" displayFolder="" count="0" memberValueDatatype="130" unbalanced="0"/>
    <cacheHierarchy uniqueName="[Range].[1]" caption="1" attribute="1" defaultMemberUniqueName="[Range].[1].[All]" allUniqueName="[Range].[1].[All]" dimensionUniqueName="[Range]" displayFolder="" count="0" memberValueDatatype="130" unbalanced="0"/>
    <cacheHierarchy uniqueName="[Range].[2]" caption="2" attribute="1" defaultMemberUniqueName="[Range].[2].[All]" allUniqueName="[Range].[2].[All]" dimensionUniqueName="[Range]" displayFolder="" count="0" memberValueDatatype="130" unbalanced="0"/>
    <cacheHierarchy uniqueName="[Range].[3]" caption="3" attribute="1" defaultMemberUniqueName="[Range].[3].[All]" allUniqueName="[Range].[3].[All]" dimensionUniqueName="[Range]" displayFolder="" count="0" memberValueDatatype="130" unbalanced="0"/>
    <cacheHierarchy uniqueName="[Range].[4]" caption="4" attribute="1" defaultMemberUniqueName="[Range].[4].[All]" allUniqueName="[Range].[4].[All]" dimensionUniqueName="[Range]" displayFolder="" count="0" memberValueDatatype="130" unbalanced="0"/>
    <cacheHierarchy uniqueName="[Range].[5]" caption="5" attribute="1" defaultMemberUniqueName="[Range].[5].[All]" allUniqueName="[Range].[5].[All]" dimensionUniqueName="[Range]" displayFolder="" count="0" memberValueDatatype="130" unbalanced="0"/>
    <cacheHierarchy uniqueName="[Range].[6]" caption="6" attribute="1" defaultMemberUniqueName="[Range].[6].[All]" allUniqueName="[Range].[6].[All]" dimensionUniqueName="[Range]" displayFolder="" count="0" memberValueDatatype="130" unbalanced="0"/>
    <cacheHierarchy uniqueName="[Range].[7]" caption="7" attribute="1" defaultMemberUniqueName="[Range].[7].[All]" allUniqueName="[Range].[7].[All]" dimensionUniqueName="[Range]" displayFolder="" count="0" memberValueDatatype="130" unbalanced="0"/>
    <cacheHierarchy uniqueName="[Range].[8]" caption="8" attribute="1" defaultMemberUniqueName="[Range].[8].[All]" allUniqueName="[Range].[8].[All]" dimensionUniqueName="[Range]" displayFolder="" count="0" memberValueDatatype="130" unbalanced="0"/>
    <cacheHierarchy uniqueName="[Range].[9]" caption="9" attribute="1" defaultMemberUniqueName="[Range].[9].[All]" allUniqueName="[Range].[9].[All]" dimensionUniqueName="[Range]" displayFolder="" count="0" memberValueDatatype="130" unbalanced="0"/>
    <cacheHierarchy uniqueName="[Range].[10]" caption="10" attribute="1" defaultMemberUniqueName="[Range].[10].[All]" allUniqueName="[Range].[10].[All]" dimensionUniqueName="[Range]" displayFolder="" count="0" memberValueDatatype="130" unbalanced="0"/>
    <cacheHierarchy uniqueName="[Range].[11]" caption="11" attribute="1" defaultMemberUniqueName="[Range].[11].[All]" allUniqueName="[Range].[11].[All]" dimensionUniqueName="[Range]" displayFolder="" count="0" memberValueDatatype="130" unbalanced="0"/>
    <cacheHierarchy uniqueName="[Range].[12]" caption="12" attribute="1" defaultMemberUniqueName="[Range].[12].[All]" allUniqueName="[Range].[12].[All]" dimensionUniqueName="[Range]" displayFolder="" count="0" memberValueDatatype="130" unbalanced="0"/>
    <cacheHierarchy uniqueName="[Range].[13]" caption="13" attribute="1" defaultMemberUniqueName="[Range].[13].[All]" allUniqueName="[Range].[13].[All]" dimensionUniqueName="[Range]" displayFolder="" count="0" memberValueDatatype="130" unbalanced="0"/>
    <cacheHierarchy uniqueName="[Range].[14]" caption="14" attribute="1" defaultMemberUniqueName="[Range].[14].[All]" allUniqueName="[Range].[14].[All]" dimensionUniqueName="[Range]" displayFolder="" count="0" memberValueDatatype="130" unbalanced="0"/>
    <cacheHierarchy uniqueName="[Range].[15]" caption="15" attribute="1" defaultMemberUniqueName="[Range].[15].[All]" allUniqueName="[Range].[15].[All]" dimensionUniqueName="[Range]" displayFolder="" count="0" memberValueDatatype="130" unbalanced="0"/>
    <cacheHierarchy uniqueName="[Range].[16]" caption="16" attribute="1" defaultMemberUniqueName="[Range].[16].[All]" allUniqueName="[Range].[16].[All]" dimensionUniqueName="[Range]" displayFolder="" count="0" memberValueDatatype="130" unbalanced="0"/>
    <cacheHierarchy uniqueName="[Range].[17]" caption="17" attribute="1" defaultMemberUniqueName="[Range].[17].[All]" allUniqueName="[Range].[17].[All]" dimensionUniqueName="[Range]" displayFolder="" count="0" memberValueDatatype="130" unbalanced="0"/>
    <cacheHierarchy uniqueName="[Range].[18]" caption="18" attribute="1" defaultMemberUniqueName="[Range].[18].[All]" allUniqueName="[Range].[18].[All]" dimensionUniqueName="[Range]" displayFolder="" count="0" memberValueDatatype="130" unbalanced="0"/>
    <cacheHierarchy uniqueName="[Range].[19]" caption="19" attribute="1" defaultMemberUniqueName="[Range].[19].[All]" allUniqueName="[Range].[19].[All]" dimensionUniqueName="[Range]" displayFolder="" count="0" memberValueDatatype="130" unbalanced="0"/>
    <cacheHierarchy uniqueName="[Range].[20]" caption="20" attribute="1" defaultMemberUniqueName="[Range].[20].[All]" allUniqueName="[Range].[20].[All]" dimensionUniqueName="[Range]" displayFolder="" count="0" memberValueDatatype="130" unbalanced="0"/>
    <cacheHierarchy uniqueName="[Range].[21]" caption="21" attribute="1" defaultMemberUniqueName="[Range].[21].[All]" allUniqueName="[Range].[21].[All]" dimensionUniqueName="[Range]" displayFolder="" count="0" memberValueDatatype="130" unbalanced="0"/>
    <cacheHierarchy uniqueName="[Range].[22]" caption="22" attribute="1" defaultMemberUniqueName="[Range].[22].[All]" allUniqueName="[Range].[22].[All]" dimensionUniqueName="[Range]" displayFolder="" count="0" memberValueDatatype="130" unbalanced="0"/>
    <cacheHierarchy uniqueName="[Range].[23]" caption="23" attribute="1" defaultMemberUniqueName="[Range].[23].[All]" allUniqueName="[Range].[23].[All]" dimensionUniqueName="[Range]" displayFolder="" count="0" memberValueDatatype="130" unbalanced="0"/>
    <cacheHierarchy uniqueName="[Range].[24]" caption="24" attribute="1" defaultMemberUniqueName="[Range].[24].[All]" allUniqueName="[Range].[24].[All]" dimensionUniqueName="[Range]" displayFolder="" count="0" memberValueDatatype="130" unbalanced="0"/>
    <cacheHierarchy uniqueName="[Range].[25]" caption="25" attribute="1" defaultMemberUniqueName="[Range].[25].[All]" allUniqueName="[Range].[25].[All]" dimensionUniqueName="[Range]" displayFolder="" count="0" memberValueDatatype="130" unbalanced="0"/>
    <cacheHierarchy uniqueName="[Range].[26]" caption="26" attribute="1" defaultMemberUniqueName="[Range].[26].[All]" allUniqueName="[Range].[26].[All]" dimensionUniqueName="[Range]" displayFolder="" count="0" memberValueDatatype="130" unbalanced="0"/>
    <cacheHierarchy uniqueName="[Range].[27]" caption="27" attribute="1" defaultMemberUniqueName="[Range].[27].[All]" allUniqueName="[Range].[27].[All]" dimensionUniqueName="[Range]" displayFolder="" count="0" memberValueDatatype="130" unbalanced="0"/>
    <cacheHierarchy uniqueName="[Range].[28]" caption="28" attribute="1" defaultMemberUniqueName="[Range].[28].[All]" allUniqueName="[Range].[28].[All]" dimensionUniqueName="[Range]" displayFolder="" count="0" memberValueDatatype="130" unbalanced="0"/>
    <cacheHierarchy uniqueName="[Range].[29]" caption="29" attribute="1" defaultMemberUniqueName="[Range].[29].[All]" allUniqueName="[Range].[29].[All]" dimensionUniqueName="[Range]" displayFolder="" count="0" memberValueDatatype="130" unbalanced="0"/>
    <cacheHierarchy uniqueName="[Range].[30]" caption="30" attribute="1" defaultMemberUniqueName="[Range].[30].[All]" allUniqueName="[Range].[30].[All]" dimensionUniqueName="[Range]" displayFolder="" count="0" memberValueDatatype="130" unbalanced="0"/>
    <cacheHierarchy uniqueName="[Range].[31]" caption="31" attribute="1" defaultMemberUniqueName="[Range].[31].[All]" allUniqueName="[Range].[31].[All]" dimensionUniqueName="[Range]" displayFolder="" count="0" memberValueDatatype="130" unbalanced="0"/>
    <cacheHierarchy uniqueName="[Range].[32]" caption="32" attribute="1" defaultMemberUniqueName="[Range].[32].[All]" allUniqueName="[Range].[32].[All]" dimensionUniqueName="[Range]" displayFolder="" count="0" memberValueDatatype="130" unbalanced="0"/>
    <cacheHierarchy uniqueName="[Range].[33]" caption="33" attribute="1" defaultMemberUniqueName="[Range].[33].[All]" allUniqueName="[Range].[33].[All]" dimensionUniqueName="[Range]" displayFolder="" count="0" memberValueDatatype="130" unbalanced="0"/>
    <cacheHierarchy uniqueName="[Range].[34]" caption="34" attribute="1" defaultMemberUniqueName="[Range].[34].[All]" allUniqueName="[Range].[34].[All]" dimensionUniqueName="[Range]" displayFolder="" count="0" memberValueDatatype="130" unbalanced="0"/>
    <cacheHierarchy uniqueName="[Range].[35]" caption="35" attribute="1" defaultMemberUniqueName="[Range].[35].[All]" allUniqueName="[Range].[35].[All]" dimensionUniqueName="[Range]" displayFolder="" count="0" memberValueDatatype="130" unbalanced="0"/>
    <cacheHierarchy uniqueName="[Range].[36]" caption="36" attribute="1" defaultMemberUniqueName="[Range].[36].[All]" allUniqueName="[Range].[36].[All]" dimensionUniqueName="[Range]" displayFolder="" count="0" memberValueDatatype="130" unbalanced="0"/>
    <cacheHierarchy uniqueName="[Range].[37]" caption="37" attribute="1" defaultMemberUniqueName="[Range].[37].[All]" allUniqueName="[Range].[37].[All]" dimensionUniqueName="[Range]" displayFolder="" count="0" memberValueDatatype="130" unbalanced="0"/>
    <cacheHierarchy uniqueName="[Range].[38]" caption="38" attribute="1" defaultMemberUniqueName="[Range].[38].[All]" allUniqueName="[Range].[38].[All]" dimensionUniqueName="[Range]" displayFolder="" count="0" memberValueDatatype="130" unbalanced="0"/>
    <cacheHierarchy uniqueName="[Range].[39]" caption="39" attribute="1" defaultMemberUniqueName="[Range].[39].[All]" allUniqueName="[Range].[39].[All]" dimensionUniqueName="[Range]" displayFolder="" count="0" memberValueDatatype="130" unbalanced="0"/>
    <cacheHierarchy uniqueName="[Range].[40]" caption="40" attribute="1" defaultMemberUniqueName="[Range].[40].[All]" allUniqueName="[Range].[40].[All]" dimensionUniqueName="[Range]" displayFolder="" count="0" memberValueDatatype="130" unbalanced="0"/>
    <cacheHierarchy uniqueName="[Range].[41]" caption="41" attribute="1" defaultMemberUniqueName="[Range].[41].[All]" allUniqueName="[Range].[41].[All]" dimensionUniqueName="[Range]" displayFolder="" count="0" memberValueDatatype="130" unbalanced="0"/>
    <cacheHierarchy uniqueName="[Range].[42]" caption="42" attribute="1" defaultMemberUniqueName="[Range].[42].[All]" allUniqueName="[Range].[42].[All]" dimensionUniqueName="[Range]" displayFolder="" count="0" memberValueDatatype="130" unbalanced="0"/>
    <cacheHierarchy uniqueName="[Range].[43]" caption="43" attribute="1" defaultMemberUniqueName="[Range].[43].[All]" allUniqueName="[Range].[43].[All]" dimensionUniqueName="[Range]" displayFolder="" count="0" memberValueDatatype="130" unbalanced="0"/>
    <cacheHierarchy uniqueName="[Range].[44]" caption="44" attribute="1" defaultMemberUniqueName="[Range].[44].[All]" allUniqueName="[Range].[44].[All]" dimensionUniqueName="[Range]" displayFolder="" count="0" memberValueDatatype="130" unbalanced="0"/>
    <cacheHierarchy uniqueName="[Range].[45]" caption="45" attribute="1" defaultMemberUniqueName="[Range].[45].[All]" allUniqueName="[Range].[45].[All]" dimensionUniqueName="[Range]" displayFolder="" count="0" memberValueDatatype="130" unbalanced="0"/>
    <cacheHierarchy uniqueName="[Range].[46]" caption="46" attribute="1" defaultMemberUniqueName="[Range].[46].[All]" allUniqueName="[Range].[46].[All]" dimensionUniqueName="[Range]" displayFolder="" count="0" memberValueDatatype="130" unbalanced="0"/>
    <cacheHierarchy uniqueName="[Range].[47]" caption="47" attribute="1" defaultMemberUniqueName="[Range].[47].[All]" allUniqueName="[Range].[47].[All]" dimensionUniqueName="[Range]" displayFolder="" count="0" memberValueDatatype="130" unbalanced="0"/>
    <cacheHierarchy uniqueName="[Range].[48]" caption="48" attribute="1" defaultMemberUniqueName="[Range].[48].[All]" allUniqueName="[Range].[48].[All]" dimensionUniqueName="[Range]" displayFolder="" count="0" memberValueDatatype="130" unbalanced="0"/>
    <cacheHierarchy uniqueName="[Range].[49]" caption="49" attribute="1" defaultMemberUniqueName="[Range].[49].[All]" allUniqueName="[Range].[49].[All]" dimensionUniqueName="[Range]" displayFolder="" count="0" memberValueDatatype="130" unbalanced="0"/>
    <cacheHierarchy uniqueName="[Range].[50]" caption="50" attribute="1" defaultMemberUniqueName="[Range].[50].[All]" allUniqueName="[Range].[50].[All]" dimensionUniqueName="[Range]" displayFolder="" count="0" memberValueDatatype="130" unbalanced="0"/>
    <cacheHierarchy uniqueName="[Range].[51]" caption="51" attribute="1" defaultMemberUniqueName="[Range].[51].[All]" allUniqueName="[Range].[51].[All]" dimensionUniqueName="[Range]" displayFolder="" count="0" memberValueDatatype="130" unbalanced="0"/>
    <cacheHierarchy uniqueName="[Range].[52]" caption="52" attribute="1" defaultMemberUniqueName="[Range].[52].[All]" allUniqueName="[Range].[52].[All]" dimensionUniqueName="[Range]" displayFolder="" count="0" memberValueDatatype="130" unbalanced="0"/>
    <cacheHierarchy uniqueName="[Range].[53]" caption="53" attribute="1" defaultMemberUniqueName="[Range].[53].[All]" allUniqueName="[Range].[53].[All]" dimensionUniqueName="[Range]" displayFolder="" count="0" memberValueDatatype="130" unbalanced="0"/>
    <cacheHierarchy uniqueName="[Range].[54]" caption="54" attribute="1" defaultMemberUniqueName="[Range].[54].[All]" allUniqueName="[Range].[54].[All]" dimensionUniqueName="[Range]" displayFolder="" count="0" memberValueDatatype="130" unbalanced="0"/>
    <cacheHierarchy uniqueName="[Range].[55]" caption="55" attribute="1" defaultMemberUniqueName="[Range].[55].[All]" allUniqueName="[Range].[55].[All]" dimensionUniqueName="[Range]" displayFolder="" count="0" memberValueDatatype="130" unbalanced="0"/>
    <cacheHierarchy uniqueName="[Range].[56]" caption="56" attribute="1" defaultMemberUniqueName="[Range].[56].[All]" allUniqueName="[Range].[56].[All]" dimensionUniqueName="[Range]" displayFolder="" count="0" memberValueDatatype="130" unbalanced="0"/>
    <cacheHierarchy uniqueName="[Range].[57]" caption="57" attribute="1" defaultMemberUniqueName="[Range].[57].[All]" allUniqueName="[Range].[57].[All]" dimensionUniqueName="[Range]" displayFolder="" count="0" memberValueDatatype="130" unbalanced="0"/>
    <cacheHierarchy uniqueName="[Range].[58]" caption="58" attribute="1" defaultMemberUniqueName="[Range].[58].[All]" allUniqueName="[Range].[58].[All]" dimensionUniqueName="[Range]" displayFolder="" count="0" memberValueDatatype="130" unbalanced="0"/>
    <cacheHierarchy uniqueName="[Range].[59]" caption="59" attribute="1" defaultMemberUniqueName="[Range].[59].[All]" allUniqueName="[Range].[59].[All]" dimensionUniqueName="[Range]" displayFolder="" count="0" memberValueDatatype="130" unbalanced="0"/>
    <cacheHierarchy uniqueName="[Range].[60]" caption="60" attribute="1" defaultMemberUniqueName="[Range].[60].[All]" allUniqueName="[Range].[60].[All]" dimensionUniqueName="[Range]" displayFolder="" count="0" memberValueDatatype="130" unbalanced="0"/>
    <cacheHierarchy uniqueName="[Range].[61]" caption="61" attribute="1" defaultMemberUniqueName="[Range].[61].[All]" allUniqueName="[Range].[61].[All]" dimensionUniqueName="[Range]" displayFolder="" count="0" memberValueDatatype="130" unbalanced="0"/>
    <cacheHierarchy uniqueName="[Range].[62]" caption="62" attribute="1" defaultMemberUniqueName="[Range].[62].[All]" allUniqueName="[Range].[62].[All]" dimensionUniqueName="[Range]" displayFolder="" count="0" memberValueDatatype="130" unbalanced="0"/>
    <cacheHierarchy uniqueName="[Range].[63]" caption="63" attribute="1" defaultMemberUniqueName="[Range].[63].[All]" allUniqueName="[Range].[63].[All]" dimensionUniqueName="[Range]" displayFolder="" count="0" memberValueDatatype="130" unbalanced="0"/>
    <cacheHierarchy uniqueName="[Range].[64]" caption="64" attribute="1" defaultMemberUniqueName="[Range].[64].[All]" allUniqueName="[Range].[64].[All]" dimensionUniqueName="[Range]" displayFolder="" count="0" memberValueDatatype="130" unbalanced="0"/>
    <cacheHierarchy uniqueName="[Range].[65]" caption="65" attribute="1" defaultMemberUniqueName="[Range].[65].[All]" allUniqueName="[Range].[65].[All]" dimensionUniqueName="[Range]" displayFolder="" count="0" memberValueDatatype="130" unbalanced="0"/>
    <cacheHierarchy uniqueName="[Range].[66]" caption="66" attribute="1" defaultMemberUniqueName="[Range].[66].[All]" allUniqueName="[Range].[66].[All]" dimensionUniqueName="[Range]" displayFolder="" count="0" memberValueDatatype="130" unbalanced="0"/>
    <cacheHierarchy uniqueName="[Range].[67]" caption="67" attribute="1" defaultMemberUniqueName="[Range].[67].[All]" allUniqueName="[Range].[67].[All]" dimensionUniqueName="[Range]" displayFolder="" count="0" memberValueDatatype="130" unbalanced="0"/>
    <cacheHierarchy uniqueName="[Range].[68]" caption="68" attribute="1" defaultMemberUniqueName="[Range].[68].[All]" allUniqueName="[Range].[68].[All]" dimensionUniqueName="[Range]" displayFolder="" count="0" memberValueDatatype="130" unbalanced="0"/>
    <cacheHierarchy uniqueName="[Range].[69]" caption="69" attribute="1" defaultMemberUniqueName="[Range].[69].[All]" allUniqueName="[Range].[69].[All]" dimensionUniqueName="[Range]" displayFolder="" count="0" memberValueDatatype="130" unbalanced="0"/>
    <cacheHierarchy uniqueName="[Range].[70]" caption="70" attribute="1" defaultMemberUniqueName="[Range].[70].[All]" allUniqueName="[Range].[70].[All]" dimensionUniqueName="[Range]" displayFolder="" count="0" memberValueDatatype="130" unbalanced="0"/>
    <cacheHierarchy uniqueName="[Range].[71]" caption="71" attribute="1" defaultMemberUniqueName="[Range].[71].[All]" allUniqueName="[Range].[71].[All]" dimensionUniqueName="[Range]" displayFolder="" count="0" memberValueDatatype="130" unbalanced="0"/>
    <cacheHierarchy uniqueName="[Range].[72]" caption="72" attribute="1" defaultMemberUniqueName="[Range].[72].[All]" allUniqueName="[Range].[72].[All]" dimensionUniqueName="[Range]" displayFolder="" count="0" memberValueDatatype="130" unbalanced="0"/>
    <cacheHierarchy uniqueName="[Range].[73]" caption="73" attribute="1" defaultMemberUniqueName="[Range].[73].[All]" allUniqueName="[Range].[73].[All]" dimensionUniqueName="[Range]" displayFolder="" count="0" memberValueDatatype="130" unbalanced="0"/>
    <cacheHierarchy uniqueName="[Range].[74]" caption="74" attribute="1" defaultMemberUniqueName="[Range].[74].[All]" allUniqueName="[Range].[74].[All]" dimensionUniqueName="[Range]" displayFolder="" count="0" memberValueDatatype="130" unbalanced="0"/>
    <cacheHierarchy uniqueName="[Range].[75]" caption="75" attribute="1" defaultMemberUniqueName="[Range].[75].[All]" allUniqueName="[Range].[75].[All]" dimensionUniqueName="[Range]" displayFolder="" count="0" memberValueDatatype="130" unbalanced="0"/>
    <cacheHierarchy uniqueName="[Range].[76]" caption="76" attribute="1" defaultMemberUniqueName="[Range].[76].[All]" allUniqueName="[Range].[76].[All]" dimensionUniqueName="[Range]" displayFolder="" count="0" memberValueDatatype="130" unbalanced="0"/>
    <cacheHierarchy uniqueName="[Range].[77]" caption="77" attribute="1" defaultMemberUniqueName="[Range].[77].[All]" allUniqueName="[Range].[77].[All]" dimensionUniqueName="[Range]" displayFolder="" count="0" memberValueDatatype="130" unbalanced="0"/>
    <cacheHierarchy uniqueName="[Range].[78]" caption="78" attribute="1" defaultMemberUniqueName="[Range].[78].[All]" allUniqueName="[Range].[78].[All]" dimensionUniqueName="[Range]" displayFolder="" count="0" memberValueDatatype="130" unbalanced="0"/>
    <cacheHierarchy uniqueName="[Range].[79]" caption="79" attribute="1" defaultMemberUniqueName="[Range].[79].[All]" allUniqueName="[Range].[79].[All]" dimensionUniqueName="[Range]" displayFolder="" count="0" memberValueDatatype="130" unbalanced="0"/>
    <cacheHierarchy uniqueName="[Range].[80]" caption="80" attribute="1" defaultMemberUniqueName="[Range].[80].[All]" allUniqueName="[Range].[80].[All]" dimensionUniqueName="[Range]" displayFolder="" count="0" memberValueDatatype="130" unbalanced="0"/>
    <cacheHierarchy uniqueName="[Range].[81]" caption="81" attribute="1" defaultMemberUniqueName="[Range].[81].[All]" allUniqueName="[Range].[81].[All]" dimensionUniqueName="[Range]" displayFolder="" count="0" memberValueDatatype="130" unbalanced="0"/>
    <cacheHierarchy uniqueName="[Range].[82]" caption="82" attribute="1" defaultMemberUniqueName="[Range].[82].[All]" allUniqueName="[Range].[82].[All]" dimensionUniqueName="[Range]" displayFolder="" count="0" memberValueDatatype="130" unbalanced="0"/>
    <cacheHierarchy uniqueName="[Range].[83]" caption="83" attribute="1" defaultMemberUniqueName="[Range].[83].[All]" allUniqueName="[Range].[83].[All]" dimensionUniqueName="[Range]" displayFolder="" count="0" memberValueDatatype="130" unbalanced="0"/>
    <cacheHierarchy uniqueName="[Range].[84]" caption="84" attribute="1" defaultMemberUniqueName="[Range].[84].[All]" allUniqueName="[Range].[84].[All]" dimensionUniqueName="[Range]" displayFolder="" count="0" memberValueDatatype="130" unbalanced="0"/>
    <cacheHierarchy uniqueName="[Range].[85]" caption="85" attribute="1" defaultMemberUniqueName="[Range].[85].[All]" allUniqueName="[Range].[85].[All]" dimensionUniqueName="[Range]" displayFolder="" count="0" memberValueDatatype="130" unbalanced="0"/>
    <cacheHierarchy uniqueName="[Range].[86]" caption="86" attribute="1" defaultMemberUniqueName="[Range].[86].[All]" allUniqueName="[Range].[86].[All]" dimensionUniqueName="[Range]" displayFolder="" count="0" memberValueDatatype="130" unbalanced="0"/>
    <cacheHierarchy uniqueName="[Range].[87]" caption="87" attribute="1" defaultMemberUniqueName="[Range].[87].[All]" allUniqueName="[Range].[87].[All]" dimensionUniqueName="[Range]" displayFolder="" count="0" memberValueDatatype="130" unbalanced="0"/>
    <cacheHierarchy uniqueName="[Range].[88]" caption="88" attribute="1" defaultMemberUniqueName="[Range].[88].[All]" allUniqueName="[Range].[88].[All]" dimensionUniqueName="[Range]" displayFolder="" count="0" memberValueDatatype="130" unbalanced="0"/>
    <cacheHierarchy uniqueName="[Range].[89]" caption="89" attribute="1" defaultMemberUniqueName="[Range].[89].[All]" allUniqueName="[Range].[89].[All]" dimensionUniqueName="[Range]" displayFolder="" count="0" memberValueDatatype="130" unbalanced="0"/>
    <cacheHierarchy uniqueName="[Range].[90]" caption="90" attribute="1" defaultMemberUniqueName="[Range].[90].[All]" allUniqueName="[Range].[90].[All]" dimensionUniqueName="[Range]" displayFolder="" count="0" memberValueDatatype="130" unbalanced="0"/>
    <cacheHierarchy uniqueName="[Range].[91]" caption="91" attribute="1" defaultMemberUniqueName="[Range].[91].[All]" allUniqueName="[Range].[91].[All]" dimensionUniqueName="[Range]" displayFolder="" count="0" memberValueDatatype="130" unbalanced="0"/>
    <cacheHierarchy uniqueName="[Range].[92]" caption="92" attribute="1" defaultMemberUniqueName="[Range].[92].[All]" allUniqueName="[Range].[92].[All]" dimensionUniqueName="[Range]" displayFolder="" count="0" memberValueDatatype="130" unbalanced="0"/>
    <cacheHierarchy uniqueName="[Range].[93]" caption="93" attribute="1" defaultMemberUniqueName="[Range].[93].[All]" allUniqueName="[Range].[93].[All]" dimensionUniqueName="[Range]" displayFolder="" count="0" memberValueDatatype="130" unbalanced="0"/>
    <cacheHierarchy uniqueName="[Range].[94]" caption="94" attribute="1" defaultMemberUniqueName="[Range].[94].[All]" allUniqueName="[Range].[94].[All]" dimensionUniqueName="[Range]" displayFolder="" count="0" memberValueDatatype="130" unbalanced="0"/>
    <cacheHierarchy uniqueName="[Range].[95]" caption="95" attribute="1" defaultMemberUniqueName="[Range].[95].[All]" allUniqueName="[Range].[95].[All]" dimensionUniqueName="[Range]" displayFolder="" count="0" memberValueDatatype="130" unbalanced="0"/>
    <cacheHierarchy uniqueName="[Range].[96]" caption="96" attribute="1" defaultMemberUniqueName="[Range].[96].[All]" allUniqueName="[Range].[96].[All]" dimensionUniqueName="[Range]" displayFolder="" count="0" memberValueDatatype="130" unbalanced="0"/>
    <cacheHierarchy uniqueName="[Range].[97]" caption="97" attribute="1" defaultMemberUniqueName="[Range].[97].[All]" allUniqueName="[Range].[97].[All]" dimensionUniqueName="[Range]" displayFolder="" count="0" memberValueDatatype="130" unbalanced="0"/>
    <cacheHierarchy uniqueName="[Range].[98]" caption="98" attribute="1" defaultMemberUniqueName="[Range].[98].[All]" allUniqueName="[Range].[98].[All]" dimensionUniqueName="[Range]" displayFolder="" count="0" memberValueDatatype="130" unbalanced="0"/>
    <cacheHierarchy uniqueName="[Range].[99]" caption="99" attribute="1" defaultMemberUniqueName="[Range].[99].[All]" allUniqueName="[Range].[99].[All]" dimensionUniqueName="[Range]" displayFolder="" count="0" memberValueDatatype="130" unbalanced="0"/>
    <cacheHierarchy uniqueName="[Range].[100]" caption="100" attribute="1" defaultMemberUniqueName="[Range].[100].[All]" allUniqueName="[Range].[100].[All]" dimensionUniqueName="[Range]" displayFolder="" count="0" memberValueDatatype="130" unbalanced="0"/>
    <cacheHierarchy uniqueName="[Range].[101]" caption="101" attribute="1" defaultMemberUniqueName="[Range].[101].[All]" allUniqueName="[Range].[101].[All]" dimensionUniqueName="[Range]" displayFolder="" count="0" memberValueDatatype="130" unbalanced="0"/>
    <cacheHierarchy uniqueName="[Range].[102]" caption="102" attribute="1" defaultMemberUniqueName="[Range].[102].[All]" allUniqueName="[Range].[102].[All]" dimensionUniqueName="[Range]" displayFolder="" count="0" memberValueDatatype="130" unbalanced="0"/>
    <cacheHierarchy uniqueName="[Range].[103]" caption="103" attribute="1" defaultMemberUniqueName="[Range].[103].[All]" allUniqueName="[Range].[103].[All]" dimensionUniqueName="[Range]" displayFolder="" count="0" memberValueDatatype="130" unbalanced="0"/>
    <cacheHierarchy uniqueName="[Range].[104]" caption="104" attribute="1" defaultMemberUniqueName="[Range].[104].[All]" allUniqueName="[Range].[104].[All]" dimensionUniqueName="[Range]" displayFolder="" count="0" memberValueDatatype="130" unbalanced="0"/>
    <cacheHierarchy uniqueName="[Range].[105]" caption="105" attribute="1" defaultMemberUniqueName="[Range].[105].[All]" allUniqueName="[Range].[105].[All]" dimensionUniqueName="[Range]" displayFolder="" count="0" memberValueDatatype="130" unbalanced="0"/>
    <cacheHierarchy uniqueName="[Range].[106]" caption="106" attribute="1" defaultMemberUniqueName="[Range].[106].[All]" allUniqueName="[Range].[106].[All]" dimensionUniqueName="[Range]" displayFolder="" count="0" memberValueDatatype="130" unbalanced="0"/>
    <cacheHierarchy uniqueName="[Range].[107]" caption="107" attribute="1" defaultMemberUniqueName="[Range].[107].[All]" allUniqueName="[Range].[107].[All]" dimensionUniqueName="[Range]" displayFolder="" count="0" memberValueDatatype="130" unbalanced="0"/>
    <cacheHierarchy uniqueName="[Range].[108]" caption="108" attribute="1" defaultMemberUniqueName="[Range].[108].[All]" allUniqueName="[Range].[108].[All]" dimensionUniqueName="[Range]" displayFolder="" count="0" memberValueDatatype="130" unbalanced="0"/>
    <cacheHierarchy uniqueName="[Range].[109]" caption="109" attribute="1" defaultMemberUniqueName="[Range].[109].[All]" allUniqueName="[Range].[109].[All]" dimensionUniqueName="[Range]" displayFolder="" count="0" memberValueDatatype="130" unbalanced="0"/>
    <cacheHierarchy uniqueName="[Range].[110]" caption="110" attribute="1" defaultMemberUniqueName="[Range].[110].[All]" allUniqueName="[Range].[110].[All]" dimensionUniqueName="[Range]" displayFolder="" count="0" memberValueDatatype="130" unbalanced="0"/>
    <cacheHierarchy uniqueName="[Range].[111]" caption="111" attribute="1" defaultMemberUniqueName="[Range].[111].[All]" allUniqueName="[Range].[111].[All]" dimensionUniqueName="[Range]" displayFolder="" count="0" memberValueDatatype="130" unbalanced="0"/>
    <cacheHierarchy uniqueName="[Range].[112]" caption="112" attribute="1" defaultMemberUniqueName="[Range].[112].[All]" allUniqueName="[Range].[112].[All]" dimensionUniqueName="[Range]" displayFolder="" count="0" memberValueDatatype="130" unbalanced="0"/>
    <cacheHierarchy uniqueName="[Range].[113]" caption="113" attribute="1" defaultMemberUniqueName="[Range].[113].[All]" allUniqueName="[Range].[113].[All]" dimensionUniqueName="[Range]" displayFolder="" count="0" memberValueDatatype="130" unbalanced="0"/>
    <cacheHierarchy uniqueName="[Range].[114]" caption="114" attribute="1" defaultMemberUniqueName="[Range].[114].[All]" allUniqueName="[Range].[114].[All]" dimensionUniqueName="[Range]" displayFolder="" count="0" memberValueDatatype="130" unbalanced="0"/>
    <cacheHierarchy uniqueName="[Range].[115]" caption="115" attribute="1" defaultMemberUniqueName="[Range].[115].[All]" allUniqueName="[Range].[115].[All]" dimensionUniqueName="[Range]" displayFolder="" count="0" memberValueDatatype="130" unbalanced="0"/>
    <cacheHierarchy uniqueName="[Range].[116]" caption="116" attribute="1" defaultMemberUniqueName="[Range].[116].[All]" allUniqueName="[Range].[116].[All]" dimensionUniqueName="[Range]" displayFolder="" count="0" memberValueDatatype="130" unbalanced="0"/>
    <cacheHierarchy uniqueName="[Range].[117]" caption="117" attribute="1" defaultMemberUniqueName="[Range].[117].[All]" allUniqueName="[Range].[117].[All]" dimensionUniqueName="[Range]" displayFolder="" count="0" memberValueDatatype="130" unbalanced="0"/>
    <cacheHierarchy uniqueName="[Range].[118]" caption="118" attribute="1" defaultMemberUniqueName="[Range].[118].[All]" allUniqueName="[Range].[118].[All]" dimensionUniqueName="[Range]" displayFolder="" count="0" memberValueDatatype="130" unbalanced="0"/>
    <cacheHierarchy uniqueName="[Range].[119]" caption="119" attribute="1" defaultMemberUniqueName="[Range].[119].[All]" allUniqueName="[Range].[119].[All]" dimensionUniqueName="[Range]" displayFolder="" count="0" memberValueDatatype="130" unbalanced="0"/>
    <cacheHierarchy uniqueName="[Range].[120]" caption="120" attribute="1" defaultMemberUniqueName="[Range].[120].[All]" allUniqueName="[Range].[120].[All]" dimensionUniqueName="[Range]" displayFolder="" count="0" memberValueDatatype="130" unbalanced="0"/>
    <cacheHierarchy uniqueName="[Range].[121]" caption="121" attribute="1" defaultMemberUniqueName="[Range].[121].[All]" allUniqueName="[Range].[121].[All]" dimensionUniqueName="[Range]" displayFolder="" count="0" memberValueDatatype="130" unbalanced="0"/>
    <cacheHierarchy uniqueName="[Range].[122]" caption="122" attribute="1" defaultMemberUniqueName="[Range].[122].[All]" allUniqueName="[Range].[122].[All]" dimensionUniqueName="[Range]" displayFolder="" count="0" memberValueDatatype="130" unbalanced="0"/>
    <cacheHierarchy uniqueName="[Range].[123]" caption="123" attribute="1" defaultMemberUniqueName="[Range].[123].[All]" allUniqueName="[Range].[123].[All]" dimensionUniqueName="[Range]" displayFolder="" count="0" memberValueDatatype="130" unbalanced="0"/>
    <cacheHierarchy uniqueName="[Range].[124]" caption="124" attribute="1" defaultMemberUniqueName="[Range].[124].[All]" allUniqueName="[Range].[124].[All]" dimensionUniqueName="[Range]" displayFolder="" count="0" memberValueDatatype="130" unbalanced="0"/>
    <cacheHierarchy uniqueName="[Range].[125]" caption="125" attribute="1" defaultMemberUniqueName="[Range].[125].[All]" allUniqueName="[Range].[125].[All]" dimensionUniqueName="[Range]" displayFolder="" count="0" memberValueDatatype="130" unbalanced="0"/>
    <cacheHierarchy uniqueName="[Range].[126]" caption="126" attribute="1" defaultMemberUniqueName="[Range].[126].[All]" allUniqueName="[Range].[126].[All]" dimensionUniqueName="[Range]" displayFolder="" count="0" memberValueDatatype="130" unbalanced="0"/>
    <cacheHierarchy uniqueName="[Range].[127]" caption="127" attribute="1" defaultMemberUniqueName="[Range].[127].[All]" allUniqueName="[Range].[127].[All]" dimensionUniqueName="[Range]" displayFolder="" count="0" memberValueDatatype="130" unbalanced="0"/>
    <cacheHierarchy uniqueName="[Range].[128]" caption="128" attribute="1" defaultMemberUniqueName="[Range].[128].[All]" allUniqueName="[Range].[128].[All]" dimensionUniqueName="[Range]" displayFolder="" count="0" memberValueDatatype="130" unbalanced="0"/>
    <cacheHierarchy uniqueName="[Range].[129]" caption="129" attribute="1" defaultMemberUniqueName="[Range].[129].[All]" allUniqueName="[Range].[129].[All]" dimensionUniqueName="[Range]" displayFolder="" count="0" memberValueDatatype="130" unbalanced="0"/>
    <cacheHierarchy uniqueName="[Range].[130]" caption="130" attribute="1" defaultMemberUniqueName="[Range].[130].[All]" allUniqueName="[Range].[130].[All]" dimensionUniqueName="[Range]" displayFolder="" count="0" memberValueDatatype="130" unbalanced="0"/>
    <cacheHierarchy uniqueName="[Range].[131]" caption="131" attribute="1" defaultMemberUniqueName="[Range].[131].[All]" allUniqueName="[Range].[131].[All]" dimensionUniqueName="[Range]" displayFolder="" count="0" memberValueDatatype="130" unbalanced="0"/>
    <cacheHierarchy uniqueName="[Range].[132]" caption="132" attribute="1" defaultMemberUniqueName="[Range].[132].[All]" allUniqueName="[Range].[132].[All]" dimensionUniqueName="[Range]" displayFolder="" count="0" memberValueDatatype="130" unbalanced="0"/>
    <cacheHierarchy uniqueName="[Range].[133]" caption="133" attribute="1" defaultMemberUniqueName="[Range].[133].[All]" allUniqueName="[Range].[133].[All]" dimensionUniqueName="[Range]" displayFolder="" count="0" memberValueDatatype="130" unbalanced="0"/>
    <cacheHierarchy uniqueName="[Range].[134]" caption="134" attribute="1" defaultMemberUniqueName="[Range].[134].[All]" allUniqueName="[Range].[134].[All]" dimensionUniqueName="[Range]" displayFolder="" count="0" memberValueDatatype="130" unbalanced="0"/>
    <cacheHierarchy uniqueName="[Range].[135]" caption="135" attribute="1" defaultMemberUniqueName="[Range].[135].[All]" allUniqueName="[Range].[135].[All]" dimensionUniqueName="[Range]" displayFolder="" count="0" memberValueDatatype="130" unbalanced="0"/>
    <cacheHierarchy uniqueName="[Range].[136]" caption="136" attribute="1" defaultMemberUniqueName="[Range].[136].[All]" allUniqueName="[Range].[136].[All]" dimensionUniqueName="[Range]" displayFolder="" count="0" memberValueDatatype="130" unbalanced="0"/>
    <cacheHierarchy uniqueName="[Range].[137]" caption="137" attribute="1" defaultMemberUniqueName="[Range].[137].[All]" allUniqueName="[Range].[137].[All]" dimensionUniqueName="[Range]" displayFolder="" count="0" memberValueDatatype="130" unbalanced="0"/>
    <cacheHierarchy uniqueName="[Range].[138]" caption="138" attribute="1" defaultMemberUniqueName="[Range].[138].[All]" allUniqueName="[Range].[138].[All]" dimensionUniqueName="[Range]" displayFolder="" count="0" memberValueDatatype="130" unbalanced="0"/>
    <cacheHierarchy uniqueName="[Range].[139]" caption="139" attribute="1" defaultMemberUniqueName="[Range].[139].[All]" allUniqueName="[Range].[139].[All]" dimensionUniqueName="[Range]" displayFolder="" count="0" memberValueDatatype="130" unbalanced="0"/>
    <cacheHierarchy uniqueName="[Range].[140]" caption="140" attribute="1" defaultMemberUniqueName="[Range].[140].[All]" allUniqueName="[Range].[140].[All]" dimensionUniqueName="[Range]" displayFolder="" count="0" memberValueDatatype="130" unbalanced="0"/>
    <cacheHierarchy uniqueName="[Range].[141]" caption="141" attribute="1" defaultMemberUniqueName="[Range].[141].[All]" allUniqueName="[Range].[141].[All]" dimensionUniqueName="[Range]" displayFolder="" count="0" memberValueDatatype="130" unbalanced="0"/>
    <cacheHierarchy uniqueName="[Range].[142]" caption="142" attribute="1" defaultMemberUniqueName="[Range].[142].[All]" allUniqueName="[Range].[142].[All]" dimensionUniqueName="[Range]" displayFolder="" count="0" memberValueDatatype="130" unbalanced="0"/>
    <cacheHierarchy uniqueName="[Range].[143]" caption="143" attribute="1" defaultMemberUniqueName="[Range].[143].[All]" allUniqueName="[Range].[143].[All]" dimensionUniqueName="[Range]" displayFolder="" count="0" memberValueDatatype="130" unbalanced="0"/>
    <cacheHierarchy uniqueName="[Range].[144]" caption="144" attribute="1" defaultMemberUniqueName="[Range].[144].[All]" allUniqueName="[Range].[144].[All]" dimensionUniqueName="[Range]" displayFolder="" count="0" memberValueDatatype="130" unbalanced="0"/>
    <cacheHierarchy uniqueName="[Range].[145]" caption="145" attribute="1" defaultMemberUniqueName="[Range].[145].[All]" allUniqueName="[Range].[145].[All]" dimensionUniqueName="[Range]" displayFolder="" count="0" memberValueDatatype="130" unbalanced="0"/>
    <cacheHierarchy uniqueName="[Range].[146]" caption="146" attribute="1" defaultMemberUniqueName="[Range].[146].[All]" allUniqueName="[Range].[146].[All]" dimensionUniqueName="[Range]" displayFolder="" count="0" memberValueDatatype="130" unbalanced="0"/>
    <cacheHierarchy uniqueName="[Range].[147]" caption="147" attribute="1" defaultMemberUniqueName="[Range].[147].[All]" allUniqueName="[Range].[147].[All]" dimensionUniqueName="[Range]" displayFolder="" count="0" memberValueDatatype="130" unbalanced="0"/>
    <cacheHierarchy uniqueName="[Range].[148]" caption="148" attribute="1" defaultMemberUniqueName="[Range].[148].[All]" allUniqueName="[Range].[148].[All]" dimensionUniqueName="[Range]" displayFolder="" count="0" memberValueDatatype="130" unbalanced="0"/>
    <cacheHierarchy uniqueName="[Range].[149]" caption="149" attribute="1" defaultMemberUniqueName="[Range].[149].[All]" allUniqueName="[Range].[149].[All]" dimensionUniqueName="[Range]" displayFolder="" count="0" memberValueDatatype="130" unbalanced="0"/>
    <cacheHierarchy uniqueName="[Range].[150]" caption="150" attribute="1" defaultMemberUniqueName="[Range].[150].[All]" allUniqueName="[Range].[150].[All]" dimensionUniqueName="[Range]" displayFolder="" count="0" memberValueDatatype="130" unbalanced="0"/>
    <cacheHierarchy uniqueName="[Range].[151]" caption="151" attribute="1" defaultMemberUniqueName="[Range].[151].[All]" allUniqueName="[Range].[151].[All]" dimensionUniqueName="[Range]" displayFolder="" count="0" memberValueDatatype="130" unbalanced="0"/>
    <cacheHierarchy uniqueName="[Table1].[S.No]" caption="S.No" attribute="1" defaultMemberUniqueName="[Table1].[S.No].[All]" allUniqueName="[Table1].[S.No].[All]" dimensionUniqueName="[Table1]" displayFolder="" count="0" memberValueDatatype="20" unbalanced="0"/>
    <cacheHierarchy uniqueName="[Table1].[Name of the patient]" caption="Name of the patient" attribute="1" defaultMemberUniqueName="[Table1].[Name of the patient].[All]" allUniqueName="[Table1].[Name of the patient].[All]" dimensionUniqueName="[Table1]" displayFolder="" count="0" memberValueDatatype="130" unbalanced="0"/>
    <cacheHierarchy uniqueName="[Table1].[Sex]" caption="Sex" attribute="1" defaultMemberUniqueName="[Table1].[Sex].[All]" allUniqueName="[Table1].[Sex].[All]" dimensionUniqueName="[Table1]" displayFolder="" count="0" memberValueDatatype="130" unbalanced="0"/>
    <cacheHierarchy uniqueName="[Table1].[Age]" caption="Age" attribute="1" defaultMemberUniqueName="[Table1].[Age].[All]" allUniqueName="[Table1].[Age].[All]" dimensionUniqueName="[Table1]" displayFolder="" count="0" memberValueDatatype="20" unbalanced="0"/>
    <cacheHierarchy uniqueName="[Table1].[Age range]" caption="Age range" attribute="1" defaultMemberUniqueName="[Table1].[Age range].[All]" allUniqueName="[Table1].[Age range].[All]" dimensionUniqueName="[Table1]" displayFolder="" count="0" memberValueDatatype="130" unbalanced="0"/>
    <cacheHierarchy uniqueName="[Table1].[Education]" caption="Education" attribute="1" defaultMemberUniqueName="[Table1].[Education].[All]" allUniqueName="[Table1].[Education].[All]" dimensionUniqueName="[Table1]" displayFolder="" count="0" memberValueDatatype="130" unbalanced="0"/>
    <cacheHierarchy uniqueName="[Table1].[Occupation]" caption="Occupation" attribute="1" defaultMemberUniqueName="[Table1].[Occupation].[All]" allUniqueName="[Table1].[Occupation].[All]" dimensionUniqueName="[Table1]" displayFolder="" count="0" memberValueDatatype="130" unbalanced="0"/>
    <cacheHierarchy uniqueName="[Table1].[Income]" caption="Income" attribute="1" defaultMemberUniqueName="[Table1].[Income].[All]" allUniqueName="[Table1].[Income].[All]" dimensionUniqueName="[Table1]" displayFolder="" count="0" memberValueDatatype="20" unbalanced="0"/>
    <cacheHierarchy uniqueName="[Table1].[Socioeconomic status]" caption="Socioeconomic status" attribute="1" defaultMemberUniqueName="[Table1].[Socioeconomic status].[All]" allUniqueName="[Table1].[Socioeconomic status].[All]" dimensionUniqueName="[Table1]" displayFolder="" count="0" memberValueDatatype="130" unbalanced="0"/>
    <cacheHierarchy uniqueName="[Table1].[Address]" caption="Address" attribute="1" defaultMemberUniqueName="[Table1].[Address].[All]" allUniqueName="[Table1].[Address].[All]" dimensionUniqueName="[Table1]" displayFolder="" count="0" memberValueDatatype="130" unbalanced="0"/>
    <cacheHierarchy uniqueName="[Table1].[Phone]" caption="Phone" attribute="1" defaultMemberUniqueName="[Table1].[Phone].[All]" allUniqueName="[Table1].[Phone].[All]" dimensionUniqueName="[Table1]" displayFolder="" count="0" memberValueDatatype="130" unbalanced="0"/>
    <cacheHierarchy uniqueName="[Table1].[Body Weight]" caption="Body Weight" attribute="1" defaultMemberUniqueName="[Table1].[Body Weight].[All]" allUniqueName="[Table1].[Body Weight].[All]" dimensionUniqueName="[Table1]" displayFolder="" count="0" memberValueDatatype="20" unbalanced="0"/>
    <cacheHierarchy uniqueName="[Table1].[Diabetic]" caption="Diabetic" attribute="1" defaultMemberUniqueName="[Table1].[Diabetic].[All]" allUniqueName="[Table1].[Diabetic].[All]" dimensionUniqueName="[Table1]" displayFolder="" count="0" memberValueDatatype="130" unbalanced="0"/>
    <cacheHierarchy uniqueName="[Table1].[Hypertensive]" caption="Hypertensive" attribute="1" defaultMemberUniqueName="[Table1].[Hypertensive].[All]" allUniqueName="[Table1].[Hypertensive].[All]" dimensionUniqueName="[Table1]" displayFolder="" count="0" memberValueDatatype="130" unbalanced="0"/>
    <cacheHierarchy uniqueName="[Table1].[Asthma]" caption="Asthma" attribute="1" defaultMemberUniqueName="[Table1].[Asthma].[All]" allUniqueName="[Table1].[Asthma].[All]" dimensionUniqueName="[Table1]" displayFolder="" count="0" memberValueDatatype="130" unbalanced="0"/>
    <cacheHierarchy uniqueName="[Table1].[Thyroid]" caption="Thyroid" attribute="1" defaultMemberUniqueName="[Table1].[Thyroid].[All]" allUniqueName="[Table1].[Thyroid].[All]" dimensionUniqueName="[Table1]" displayFolder="" count="2" memberValueDatatype="130" unbalanced="0">
      <fieldsUsage count="2">
        <fieldUsage x="-1"/>
        <fieldUsage x="0"/>
      </fieldsUsage>
    </cacheHierarchy>
    <cacheHierarchy uniqueName="[Table1].[Kidney disease]" caption="Kidney disease" attribute="1" defaultMemberUniqueName="[Table1].[Kidney disease].[All]" allUniqueName="[Table1].[Kidney disease].[All]" dimensionUniqueName="[Table1]" displayFolder="" count="0" memberValueDatatype="130" unbalanced="0"/>
    <cacheHierarchy uniqueName="[Table1].[Heart disease]" caption="Heart disease" attribute="1" defaultMemberUniqueName="[Table1].[Heart disease].[All]" allUniqueName="[Table1].[Heart disease].[All]" dimensionUniqueName="[Table1]" displayFolder="" count="0" memberValueDatatype="130" unbalanced="0"/>
    <cacheHierarchy uniqueName="[Table1].[Others]" caption="Others" attribute="1" defaultMemberUniqueName="[Table1].[Others].[All]" allUniqueName="[Table1].[Others].[All]" dimensionUniqueName="[Table1]" displayFolder="" count="0" memberValueDatatype="130" unbalanced="0"/>
    <cacheHierarchy uniqueName="[Table1].[Echo]" caption="Echo" attribute="1" defaultMemberUniqueName="[Table1].[Echo].[All]" allUniqueName="[Table1].[Echo].[All]" dimensionUniqueName="[Table1]" displayFolder="" count="0" memberValueDatatype="130" unbalanced="0"/>
    <cacheHierarchy uniqueName="[Table1].[Echo No]" caption="Echo No" attribute="1" defaultMemberUniqueName="[Table1].[Echo No].[All]" allUniqueName="[Table1].[Echo No].[All]" dimensionUniqueName="[Table1]" displayFolder="" count="0" memberValueDatatype="130" unbalanced="0"/>
    <cacheHierarchy uniqueName="[Table1].[Diagnosis]" caption="Diagnosis" attribute="1" defaultMemberUniqueName="[Table1].[Diagnosis].[All]" allUniqueName="[Table1].[Diagnosis].[All]" dimensionUniqueName="[Table1]" displayFolder="" count="0" memberValueDatatype="130" unbalanced="0"/>
    <cacheHierarchy uniqueName="[Table1].[Anti-Hypertensive Drug]" caption="Anti-Hypertensive Drug" attribute="1" defaultMemberUniqueName="[Table1].[Anti-Hypertensive Drug].[All]" allUniqueName="[Table1].[Anti-Hypertensive Drug].[All]" dimensionUniqueName="[Table1]" displayFolder="" count="0" memberValueDatatype="130" unbalanced="0"/>
    <cacheHierarchy uniqueName="[Table1].[Is AH Generic]" caption="Is AH Generic" attribute="1" defaultMemberUniqueName="[Table1].[Is AH Generic].[All]" allUniqueName="[Table1].[Is AH Generic].[All]" dimensionUniqueName="[Table1]" displayFolder="" count="0" memberValueDatatype="130" unbalanced="0"/>
    <cacheHierarchy uniqueName="[Table1].[Anti-Diabetic Drug]" caption="Anti-Diabetic Drug" attribute="1" defaultMemberUniqueName="[Table1].[Anti-Diabetic Drug].[All]" allUniqueName="[Table1].[Anti-Diabetic Drug].[All]" dimensionUniqueName="[Table1]" displayFolder="" count="0" memberValueDatatype="130" unbalanced="0"/>
    <cacheHierarchy uniqueName="[Table1].[Is AD generic]" caption="Is AD generic" attribute="1" defaultMemberUniqueName="[Table1].[Is AD generic].[All]" allUniqueName="[Table1].[Is AD generic].[All]" dimensionUniqueName="[Table1]" displayFolder="" count="0" memberValueDatatype="130" unbalanced="0"/>
    <cacheHierarchy uniqueName="[Table1].[Anti-Thyroid Drug]" caption="Anti-Thyroid Drug" attribute="1" defaultMemberUniqueName="[Table1].[Anti-Thyroid Drug].[All]" allUniqueName="[Table1].[Anti-Thyroid Drug].[All]" dimensionUniqueName="[Table1]" displayFolder="" count="0" memberValueDatatype="130" unbalanced="0"/>
    <cacheHierarchy uniqueName="[Table1].[Is AT Generic]" caption="Is AT Generic" attribute="1" defaultMemberUniqueName="[Table1].[Is AT Generic].[All]" allUniqueName="[Table1].[Is AT Generic].[All]" dimensionUniqueName="[Table1]" displayFolder="" count="0" memberValueDatatype="130" unbalanced="0"/>
    <cacheHierarchy uniqueName="[Table1].[Anti-Platelet]" caption="Anti-Platelet" attribute="1" defaultMemberUniqueName="[Table1].[Anti-Platelet].[All]" allUniqueName="[Table1].[Anti-Platelet].[All]" dimensionUniqueName="[Table1]" displayFolder="" count="0" memberValueDatatype="130" unbalanced="0"/>
    <cacheHierarchy uniqueName="[Table1].[Anti-Platelet Dose]" caption="Anti-Platelet Dose" attribute="1" defaultMemberUniqueName="[Table1].[Anti-Platelet Dose].[All]" allUniqueName="[Table1].[Anti-Platelet Dose].[All]" dimensionUniqueName="[Table1]" displayFolder="" count="0" memberValueDatatype="130" unbalanced="0"/>
    <cacheHierarchy uniqueName="[Table1].[Anti-Platelet Frequency]" caption="Anti-Platelet Frequency" attribute="1" defaultMemberUniqueName="[Table1].[Anti-Platelet Frequency].[All]" allUniqueName="[Table1].[Anti-Platelet Frequency].[All]" dimensionUniqueName="[Table1]" displayFolder="" count="0" memberValueDatatype="130" unbalanced="0"/>
    <cacheHierarchy uniqueName="[Table1].[Anti-Platelet Mode]" caption="Anti-Platelet Mode" attribute="1" defaultMemberUniqueName="[Table1].[Anti-Platelet Mode].[All]" allUniqueName="[Table1].[Anti-Platelet Mode].[All]" dimensionUniqueName="[Table1]" displayFolder="" count="0" memberValueDatatype="130" unbalanced="0"/>
    <cacheHierarchy uniqueName="[Table1].[Is AP Generic]" caption="Is AP Generic" attribute="1" defaultMemberUniqueName="[Table1].[Is AP Generic].[All]" allUniqueName="[Table1].[Is AP Generic].[All]" dimensionUniqueName="[Table1]" displayFolder="" count="0" memberValueDatatype="130" unbalanced="0"/>
    <cacheHierarchy uniqueName="[Table1].[Anti-Coagulant]" caption="Anti-Coagulant" attribute="1" defaultMemberUniqueName="[Table1].[Anti-Coagulant].[All]" allUniqueName="[Table1].[Anti-Coagulant].[All]" dimensionUniqueName="[Table1]" displayFolder="" count="0" memberValueDatatype="130" unbalanced="0"/>
    <cacheHierarchy uniqueName="[Table1].[Anti-Coagulant Dose]" caption="Anti-Coagulant Dose" attribute="1" defaultMemberUniqueName="[Table1].[Anti-Coagulant Dose].[All]" allUniqueName="[Table1].[Anti-Coagulant Dose].[All]" dimensionUniqueName="[Table1]" displayFolder="" count="0" memberValueDatatype="130" unbalanced="0"/>
    <cacheHierarchy uniqueName="[Table1].[Anti-Coagulant Freq]" caption="Anti-Coagulant Freq" attribute="1" defaultMemberUniqueName="[Table1].[Anti-Coagulant Freq].[All]" allUniqueName="[Table1].[Anti-Coagulant Freq].[All]" dimensionUniqueName="[Table1]" displayFolder="" count="0" memberValueDatatype="130" unbalanced="0"/>
    <cacheHierarchy uniqueName="[Table1].[Anto-Coagulant Mode]" caption="Anto-Coagulant Mode" attribute="1" defaultMemberUniqueName="[Table1].[Anto-Coagulant Mode].[All]" allUniqueName="[Table1].[Anto-Coagulant Mode].[All]" dimensionUniqueName="[Table1]" displayFolder="" count="0" memberValueDatatype="130" unbalanced="0"/>
    <cacheHierarchy uniqueName="[Table1].[Hypo-Lipidemic]" caption="Hypo-Lipidemic" attribute="1" defaultMemberUniqueName="[Table1].[Hypo-Lipidemic].[All]" allUniqueName="[Table1].[Hypo-Lipidemic].[All]" dimensionUniqueName="[Table1]" displayFolder="" count="0" memberValueDatatype="130" unbalanced="0"/>
    <cacheHierarchy uniqueName="[Table1].[Hypo-Lipidemic Dose]" caption="Hypo-Lipidemic Dose" attribute="1" defaultMemberUniqueName="[Table1].[Hypo-Lipidemic Dose].[All]" allUniqueName="[Table1].[Hypo-Lipidemic Dose].[All]" dimensionUniqueName="[Table1]" displayFolder="" count="0" memberValueDatatype="130" unbalanced="0"/>
    <cacheHierarchy uniqueName="[Table1].[Hypo-Lipidemic Frequency]" caption="Hypo-Lipidemic Frequency" attribute="1" defaultMemberUniqueName="[Table1].[Hypo-Lipidemic Frequency].[All]" allUniqueName="[Table1].[Hypo-Lipidemic Frequency].[All]" dimensionUniqueName="[Table1]" displayFolder="" count="0" memberValueDatatype="130" unbalanced="0"/>
    <cacheHierarchy uniqueName="[Table1].[Hypo-Lipidemic Mode]" caption="Hypo-Lipidemic Mode" attribute="1" defaultMemberUniqueName="[Table1].[Hypo-Lipidemic Mode].[All]" allUniqueName="[Table1].[Hypo-Lipidemic Mode].[All]" dimensionUniqueName="[Table1]" displayFolder="" count="0" memberValueDatatype="130" unbalanced="0"/>
    <cacheHierarchy uniqueName="[Table1].[Is HL Generic]" caption="Is HL Generic" attribute="1" defaultMemberUniqueName="[Table1].[Is HL Generic].[All]" allUniqueName="[Table1].[Is HL Generic].[All]" dimensionUniqueName="[Table1]" displayFolder="" count="0" memberValueDatatype="130" unbalanced="0"/>
    <cacheHierarchy uniqueName="[Table1].[Heart Failure Drug]" caption="Heart Failure Drug" attribute="1" defaultMemberUniqueName="[Table1].[Heart Failure Drug].[All]" allUniqueName="[Table1].[Heart Failure Drug].[All]" dimensionUniqueName="[Table1]" displayFolder="" count="0" memberValueDatatype="130" unbalanced="0"/>
    <cacheHierarchy uniqueName="[Table1].[Heart Failure Drug Dose]" caption="Heart Failure Drug Dose" attribute="1" defaultMemberUniqueName="[Table1].[Heart Failure Drug Dose].[All]" allUniqueName="[Table1].[Heart Failure Drug Dose].[All]" dimensionUniqueName="[Table1]" displayFolder="" count="0" memberValueDatatype="130" unbalanced="0"/>
    <cacheHierarchy uniqueName="[Table1].[Heart Failure Drug Frequency]" caption="Heart Failure Drug Frequency" attribute="1" defaultMemberUniqueName="[Table1].[Heart Failure Drug Frequency].[All]" allUniqueName="[Table1].[Heart Failure Drug Frequency].[All]" dimensionUniqueName="[Table1]" displayFolder="" count="0" memberValueDatatype="130" unbalanced="0"/>
    <cacheHierarchy uniqueName="[Table1].[Heart Failure Drug Mode]" caption="Heart Failure Drug Mode" attribute="1" defaultMemberUniqueName="[Table1].[Heart Failure Drug Mode].[All]" allUniqueName="[Table1].[Heart Failure Drug Mode].[All]" dimensionUniqueName="[Table1]" displayFolder="" count="0" memberValueDatatype="130" unbalanced="0"/>
    <cacheHierarchy uniqueName="[Table1].[Is HF Generic]" caption="Is HF Generic" attribute="1" defaultMemberUniqueName="[Table1].[Is HF Generic].[All]" allUniqueName="[Table1].[Is HF Generic].[All]" dimensionUniqueName="[Table1]" displayFolder="" count="0" memberValueDatatype="130" unbalanced="0"/>
    <cacheHierarchy uniqueName="[Table1].[Diuretics]" caption="Diuretics" attribute="1" defaultMemberUniqueName="[Table1].[Diuretics].[All]" allUniqueName="[Table1].[Diuretics].[All]" dimensionUniqueName="[Table1]" displayFolder="" count="0" memberValueDatatype="130" unbalanced="0"/>
    <cacheHierarchy uniqueName="[Table1].[Diuretics Dose]" caption="Diuretics Dose" attribute="1" defaultMemberUniqueName="[Table1].[Diuretics Dose].[All]" allUniqueName="[Table1].[Diuretics Dose].[All]" dimensionUniqueName="[Table1]" displayFolder="" count="0" memberValueDatatype="130" unbalanced="0"/>
    <cacheHierarchy uniqueName="[Table1].[Diuretics Frequency]" caption="Diuretics Frequency" attribute="1" defaultMemberUniqueName="[Table1].[Diuretics Frequency].[All]" allUniqueName="[Table1].[Diuretics Frequency].[All]" dimensionUniqueName="[Table1]" displayFolder="" count="0" memberValueDatatype="130" unbalanced="0"/>
    <cacheHierarchy uniqueName="[Table1].[Diuretics Mode]" caption="Diuretics Mode" attribute="1" defaultMemberUniqueName="[Table1].[Diuretics Mode].[All]" allUniqueName="[Table1].[Diuretics Mode].[All]" dimensionUniqueName="[Table1]" displayFolder="" count="0" memberValueDatatype="130" unbalanced="0"/>
    <cacheHierarchy uniqueName="[Table1].[Is Diuretics Generic]" caption="Is Diuretics Generic" attribute="1" defaultMemberUniqueName="[Table1].[Is Diuretics Generic].[All]" allUniqueName="[Table1].[Is Diuretics Generic].[All]" dimensionUniqueName="[Table1]" displayFolder="" count="0" memberValueDatatype="130" unbalanced="0"/>
    <cacheHierarchy uniqueName="[Table1].[Anti-Platelet 2]" caption="Anti-Platelet 2" attribute="1" defaultMemberUniqueName="[Table1].[Anti-Platelet 2].[All]" allUniqueName="[Table1].[Anti-Platelet 2].[All]" dimensionUniqueName="[Table1]" displayFolder="" count="0" memberValueDatatype="130" unbalanced="0"/>
    <cacheHierarchy uniqueName="[Table1].[Anti-Platelet 2 Dose]" caption="Anti-Platelet 2 Dose" attribute="1" defaultMemberUniqueName="[Table1].[Anti-Platelet 2 Dose].[All]" allUniqueName="[Table1].[Anti-Platelet 2 Dose].[All]" dimensionUniqueName="[Table1]" displayFolder="" count="0" memberValueDatatype="130" unbalanced="0"/>
    <cacheHierarchy uniqueName="[Table1].[Anti-Platelet 2 Frequency]" caption="Anti-Platelet 2 Frequency" attribute="1" defaultMemberUniqueName="[Table1].[Anti-Platelet 2 Frequency].[All]" allUniqueName="[Table1].[Anti-Platelet 2 Frequency].[All]" dimensionUniqueName="[Table1]" displayFolder="" count="0" memberValueDatatype="130" unbalanced="0"/>
    <cacheHierarchy uniqueName="[Table1].[Anti-Platelet 2 Mode]" caption="Anti-Platelet 2 Mode" attribute="1" defaultMemberUniqueName="[Table1].[Anti-Platelet 2 Mode].[All]" allUniqueName="[Table1].[Anti-Platelet 2 Mode].[All]" dimensionUniqueName="[Table1]" displayFolder="" count="0" memberValueDatatype="130" unbalanced="0"/>
    <cacheHierarchy uniqueName="[Table1].[Is AC Generic]" caption="Is AC Generic" attribute="1" defaultMemberUniqueName="[Table1].[Is AC Generic].[All]" allUniqueName="[Table1].[Is AC Generic].[All]" dimensionUniqueName="[Table1]" displayFolder="" count="0" memberValueDatatype="130" unbalanced="0"/>
    <cacheHierarchy uniqueName="[Table1].[Antibiotics]" caption="Antibiotics" attribute="1" defaultMemberUniqueName="[Table1].[Antibiotics].[All]" allUniqueName="[Table1].[Antibiotics].[All]" dimensionUniqueName="[Table1]" displayFolder="" count="0" memberValueDatatype="130" unbalanced="0"/>
    <cacheHierarchy uniqueName="[Table1].[Is AB Generic]" caption="Is AB Generic" attribute="1" defaultMemberUniqueName="[Table1].[Is AB Generic].[All]" allUniqueName="[Table1].[Is AB Generic].[All]" dimensionUniqueName="[Table1]" displayFolder="" count="0" memberValueDatatype="130" unbalanced="0"/>
    <cacheHierarchy uniqueName="[Table1].[Anti-Anginal]" caption="Anti-Anginal" attribute="1" defaultMemberUniqueName="[Table1].[Anti-Anginal].[All]" allUniqueName="[Table1].[Anti-Anginal].[All]" dimensionUniqueName="[Table1]" displayFolder="" count="0" memberValueDatatype="130" unbalanced="0"/>
    <cacheHierarchy uniqueName="[Table1].[Anti-Anginal Dose]" caption="Anti-Anginal Dose" attribute="1" defaultMemberUniqueName="[Table1].[Anti-Anginal Dose].[All]" allUniqueName="[Table1].[Anti-Anginal Dose].[All]" dimensionUniqueName="[Table1]" displayFolder="" count="0" memberValueDatatype="130" unbalanced="0"/>
    <cacheHierarchy uniqueName="[Table1].[Anti-Anginal Frequency]" caption="Anti-Anginal Frequency" attribute="1" defaultMemberUniqueName="[Table1].[Anti-Anginal Frequency].[All]" allUniqueName="[Table1].[Anti-Anginal Frequency].[All]" dimensionUniqueName="[Table1]" displayFolder="" count="0" memberValueDatatype="130" unbalanced="0"/>
    <cacheHierarchy uniqueName="[Table1].[Anti-Anginal Mode]" caption="Anti-Anginal Mode" attribute="1" defaultMemberUniqueName="[Table1].[Anti-Anginal Mode].[All]" allUniqueName="[Table1].[Anti-Anginal Mode].[All]" dimensionUniqueName="[Table1]" displayFolder="" count="0" memberValueDatatype="130" unbalanced="0"/>
    <cacheHierarchy uniqueName="[Table1].[Is AA Generic]" caption="Is AA Generic" attribute="1" defaultMemberUniqueName="[Table1].[Is AA Generic].[All]" allUniqueName="[Table1].[Is AA Generic].[All]" dimensionUniqueName="[Table1]" displayFolder="" count="0" memberValueDatatype="130" unbalanced="0"/>
    <cacheHierarchy uniqueName="[Table1].[Other Drugs 1 - Vitamin]" caption="Other Drugs 1 - Vitamin" attribute="1" defaultMemberUniqueName="[Table1].[Other Drugs 1 - Vitamin].[All]" allUniqueName="[Table1].[Other Drugs 1 - Vitamin].[All]" dimensionUniqueName="[Table1]" displayFolder="" count="0" memberValueDatatype="130" unbalanced="0"/>
    <cacheHierarchy uniqueName="[Table1].[Other Drugs 2 - Peptic Ulcer]" caption="Other Drugs 2 - Peptic Ulcer" attribute="1" defaultMemberUniqueName="[Table1].[Other Drugs 2 - Peptic Ulcer].[All]" allUniqueName="[Table1].[Other Drugs 2 - Peptic Ulcer].[All]" dimensionUniqueName="[Table1]" displayFolder="" count="0" memberValueDatatype="130" unbalanced="0"/>
    <cacheHierarchy uniqueName="[Table1].[Other Drugs 3 - Laxative]" caption="Other Drugs 3 - Laxative" attribute="1" defaultMemberUniqueName="[Table1].[Other Drugs 3 - Laxative].[All]" allUniqueName="[Table1].[Other Drugs 3 - Laxative].[All]" dimensionUniqueName="[Table1]" displayFolder="" count="0" memberValueDatatype="130" unbalanced="0"/>
    <cacheHierarchy uniqueName="[Table1].[Other Drugs 4]" caption="Other Drugs 4" attribute="1" defaultMemberUniqueName="[Table1].[Other Drugs 4].[All]" allUniqueName="[Table1].[Other Drugs 4].[All]" dimensionUniqueName="[Table1]" displayFolder="" count="0" memberValueDatatype="130" unbalanced="0"/>
    <cacheHierarchy uniqueName="[Table1].[Is Other Drugs Generic]" caption="Is Other Drugs Generic" attribute="1" defaultMemberUniqueName="[Table1].[Is Other Drugs Generic].[All]" allUniqueName="[Table1].[Is Other Drugs Generic].[All]" dimensionUniqueName="[Table1]" displayFolder="" count="0" memberValueDatatype="130" unbalanced="0"/>
    <cacheHierarchy uniqueName="[Table1].[No of Generic Drugs]" caption="No of Generic Drugs" attribute="1" defaultMemberUniqueName="[Table1].[No of Generic Drugs].[All]" allUniqueName="[Table1].[No of Generic Drugs].[All]" dimensionUniqueName="[Table1]" displayFolder="" count="0" memberValueDatatype="20" unbalanced="0"/>
    <cacheHierarchy uniqueName="[Table1].[No of drugs per prescription]" caption="No of drugs per prescription" attribute="1" defaultMemberUniqueName="[Table1].[No of drugs per prescription].[All]" allUniqueName="[Table1].[No of drugs per prescription].[All]" dimensionUniqueName="[Table1]" displayFolder="" count="0" memberValueDatatype="20" unbalanced="0"/>
    <cacheHierarchy uniqueName="[Table1].[No of drugs from national essential drug list]" caption="No of drugs from national essential drug list" attribute="1" defaultMemberUniqueName="[Table1].[No of drugs from national essential drug list].[All]" allUniqueName="[Table1].[No of drugs from national essential drug list].[All]" dimensionUniqueName="[Table1]" displayFolder="" count="0" memberValueDatatype="20" unbalanced="0"/>
    <cacheHierarchy uniqueName="[Table1].[no of drug free of cost]" caption="no of drug free of cost" attribute="1" defaultMemberUniqueName="[Table1].[no of drug free of cost].[All]" allUniqueName="[Table1].[no of drug free of cost].[All]" dimensionUniqueName="[Table1]" displayFolder="" count="0" memberValueDatatype="20" unbalanced="0"/>
    <cacheHierarchy uniqueName="[Table1].[no of drugs at cost]" caption="no of drugs at cost" attribute="1" defaultMemberUniqueName="[Table1].[no of drugs at cost].[All]" allUniqueName="[Table1].[no of drugs at cost].[All]" dimensionUniqueName="[Table1]" displayFolder="" count="0" memberValueDatatype="20" unbalanced="0"/>
    <cacheHierarchy uniqueName="[Table1].[Is all drugs in prescription generic]" caption="Is all drugs in prescription generic" attribute="1" defaultMemberUniqueName="[Table1].[Is all drugs in prescription generic].[All]" allUniqueName="[Table1].[Is all drugs in prescription generic].[All]" dimensionUniqueName="[Table1]" displayFolder="" count="0" memberValueDatatype="20" unbalanced="0"/>
    <cacheHierarchy uniqueName="[Measures].[__XL_Count Table1]" caption="__XL_Count Table1" measure="1" displayFolder="" measureGroup="Table1" count="0" hidden="1"/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Sum of S.No]" caption="Sum of S.No" measure="1" displayFolder="" measureGroup="Table1" count="0" hidden="1">
      <extLst>
        <ext xmlns:x15="http://schemas.microsoft.com/office/spreadsheetml/2010/11/main" uri="{B97F6D7D-B522-45F9-BDA1-12C45D357490}">
          <x15:cacheHierarchy aggregatedColumn="152"/>
        </ext>
      </extLst>
    </cacheHierarchy>
    <cacheHierarchy uniqueName="[Measures].[Count of S.No]" caption="Count of S.No" measure="1" displayFolder="" measureGroup="Table1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52"/>
        </ext>
      </extLst>
    </cacheHierarchy>
    <cacheHierarchy uniqueName="[Measures].[Count of Kidney disease]" caption="Count of Kidney disease" measure="1" displayFolder="" measureGroup="Table1" count="0" hidden="1">
      <extLst>
        <ext xmlns:x15="http://schemas.microsoft.com/office/spreadsheetml/2010/11/main" uri="{B97F6D7D-B522-45F9-BDA1-12C45D357490}">
          <x15:cacheHierarchy aggregatedColumn="168"/>
        </ext>
      </extLst>
    </cacheHierarchy>
    <cacheHierarchy uniqueName="[Measures].[Count of Others]" caption="Count of Others" measure="1" displayFolder="" measureGroup="Table1" count="0" hidden="1">
      <extLst>
        <ext xmlns:x15="http://schemas.microsoft.com/office/spreadsheetml/2010/11/main" uri="{B97F6D7D-B522-45F9-BDA1-12C45D357490}">
          <x15:cacheHierarchy aggregatedColumn="170"/>
        </ext>
      </extLst>
    </cacheHierarchy>
    <cacheHierarchy uniqueName="[Measures].[Count of Anti-Hypertensive Drug]" caption="Count of Anti-Hypertensive Drug" measure="1" displayFolder="" measureGroup="Table1" count="0" hidden="1">
      <extLst>
        <ext xmlns:x15="http://schemas.microsoft.com/office/spreadsheetml/2010/11/main" uri="{B97F6D7D-B522-45F9-BDA1-12C45D357490}">
          <x15:cacheHierarchy aggregatedColumn="174"/>
        </ext>
      </extLst>
    </cacheHierarchy>
    <cacheHierarchy uniqueName="[Measures].[Count of Anti-Diabetic Drug]" caption="Count of Anti-Diabetic Drug" measure="1" displayFolder="" measureGroup="Table1" count="0" hidden="1">
      <extLst>
        <ext xmlns:x15="http://schemas.microsoft.com/office/spreadsheetml/2010/11/main" uri="{B97F6D7D-B522-45F9-BDA1-12C45D357490}">
          <x15:cacheHierarchy aggregatedColumn="176"/>
        </ext>
      </extLst>
    </cacheHierarchy>
    <cacheHierarchy uniqueName="[Measures].[Count of Antibiotics]" caption="Count of Antibiotics" measure="1" displayFolder="" measureGroup="Table1" count="0" hidden="1">
      <extLst>
        <ext xmlns:x15="http://schemas.microsoft.com/office/spreadsheetml/2010/11/main" uri="{B97F6D7D-B522-45F9-BDA1-12C45D357490}">
          <x15:cacheHierarchy aggregatedColumn="209"/>
        </ext>
      </extLst>
    </cacheHierarchy>
    <cacheHierarchy uniqueName="[Measures].[Count of Hypo-Lipidemic Dose]" caption="Count of Hypo-Lipidemic Dose" measure="1" displayFolder="" measureGroup="Table1" count="0" hidden="1">
      <extLst>
        <ext xmlns:x15="http://schemas.microsoft.com/office/spreadsheetml/2010/11/main" uri="{B97F6D7D-B522-45F9-BDA1-12C45D357490}">
          <x15:cacheHierarchy aggregatedColumn="190"/>
        </ext>
      </extLst>
    </cacheHierarchy>
    <cacheHierarchy uniqueName="[Measures].[Count of Diuretics Dose]" caption="Count of Diuretics Dose" measure="1" displayFolder="" measureGroup="Table1" count="0" hidden="1">
      <extLst>
        <ext xmlns:x15="http://schemas.microsoft.com/office/spreadsheetml/2010/11/main" uri="{B97F6D7D-B522-45F9-BDA1-12C45D357490}">
          <x15:cacheHierarchy aggregatedColumn="200"/>
        </ext>
      </extLst>
    </cacheHierarchy>
    <cacheHierarchy uniqueName="[Measures].[Count of Heart Failure Drug Frequency]" caption="Count of Heart Failure Drug Frequency" measure="1" displayFolder="" measureGroup="Table1" count="0" hidden="1">
      <extLst>
        <ext xmlns:x15="http://schemas.microsoft.com/office/spreadsheetml/2010/11/main" uri="{B97F6D7D-B522-45F9-BDA1-12C45D357490}">
          <x15:cacheHierarchy aggregatedColumn="196"/>
        </ext>
      </extLst>
    </cacheHierarchy>
    <cacheHierarchy uniqueName="[Measures].[Sum of No of drugs per prescription]" caption="Sum of No of drugs per prescription" measure="1" displayFolder="" measureGroup="Table1" count="0" hidden="1">
      <extLst>
        <ext xmlns:x15="http://schemas.microsoft.com/office/spreadsheetml/2010/11/main" uri="{B97F6D7D-B522-45F9-BDA1-12C45D357490}">
          <x15:cacheHierarchy aggregatedColumn="222"/>
        </ext>
      </extLst>
    </cacheHierarchy>
    <cacheHierarchy uniqueName="[Measures].[Count of No of drugs per prescription]" caption="Count of No of drugs per prescription" measure="1" displayFolder="" measureGroup="Table1" count="0" hidden="1">
      <extLst>
        <ext xmlns:x15="http://schemas.microsoft.com/office/spreadsheetml/2010/11/main" uri="{B97F6D7D-B522-45F9-BDA1-12C45D357490}">
          <x15:cacheHierarchy aggregatedColumn="222"/>
        </ext>
      </extLst>
    </cacheHierarchy>
    <cacheHierarchy uniqueName="[Measures].[Count of Other Drugs 1 - Vitamin]" caption="Count of Other Drugs 1 - Vitamin" measure="1" displayFolder="" measureGroup="Table1" count="0" hidden="1">
      <extLst>
        <ext xmlns:x15="http://schemas.microsoft.com/office/spreadsheetml/2010/11/main" uri="{B97F6D7D-B522-45F9-BDA1-12C45D357490}">
          <x15:cacheHierarchy aggregatedColumn="216"/>
        </ext>
      </extLst>
    </cacheHierarchy>
    <cacheHierarchy uniqueName="[Measures].[Count of Other Drugs 2 - Peptic Ulcer]" caption="Count of Other Drugs 2 - Peptic Ulcer" measure="1" displayFolder="" measureGroup="Table1" count="0" hidden="1">
      <extLst>
        <ext xmlns:x15="http://schemas.microsoft.com/office/spreadsheetml/2010/11/main" uri="{B97F6D7D-B522-45F9-BDA1-12C45D357490}">
          <x15:cacheHierarchy aggregatedColumn="217"/>
        </ext>
      </extLst>
    </cacheHierarchy>
    <cacheHierarchy uniqueName="[Measures].[Count of Other Drugs 3 - Laxative]" caption="Count of Other Drugs 3 - Laxative" measure="1" displayFolder="" measureGroup="Table1" count="0" hidden="1">
      <extLst>
        <ext xmlns:x15="http://schemas.microsoft.com/office/spreadsheetml/2010/11/main" uri="{B97F6D7D-B522-45F9-BDA1-12C45D357490}">
          <x15:cacheHierarchy aggregatedColumn="218"/>
        </ext>
      </extLst>
    </cacheHierarchy>
    <cacheHierarchy uniqueName="[Measures].[Count of Other Drugs 4]" caption="Count of Other Drugs 4" measure="1" displayFolder="" measureGroup="Table1" count="0" hidden="1">
      <extLst>
        <ext xmlns:x15="http://schemas.microsoft.com/office/spreadsheetml/2010/11/main" uri="{B97F6D7D-B522-45F9-BDA1-12C45D357490}">
          <x15:cacheHierarchy aggregatedColumn="219"/>
        </ext>
      </extLst>
    </cacheHierarchy>
    <cacheHierarchy uniqueName="[Measures].[Count of Anti-Platelet 2]" caption="Count of Anti-Platelet 2" measure="1" displayFolder="" measureGroup="Table1" count="0" hidden="1">
      <extLst>
        <ext xmlns:x15="http://schemas.microsoft.com/office/spreadsheetml/2010/11/main" uri="{B97F6D7D-B522-45F9-BDA1-12C45D357490}">
          <x15:cacheHierarchy aggregatedColumn="204"/>
        </ext>
      </extLst>
    </cacheHierarchy>
  </cacheHierarchies>
  <kpis count="0"/>
  <dimensions count="3">
    <dimension measure="1" name="Measures" uniqueName="[Measures]" caption="Measures"/>
    <dimension name="Range" uniqueName="[Range]" caption="Range"/>
    <dimension name="Table1" uniqueName="[Table1]" caption="Table1"/>
  </dimensions>
  <measureGroups count="2">
    <measureGroup name="Range" caption="Range"/>
    <measureGroup name="Table1" caption="Table1"/>
  </measureGroups>
  <maps count="2">
    <map measureGroup="0" dimension="1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ravinth Rajendran" refreshedDate="44721.727305092594" backgroundQuery="1" createdVersion="7" refreshedVersion="8" minRefreshableVersion="3" recordCount="0" supportSubquery="1" supportAdvancedDrill="1" xr:uid="{57D11896-53F4-4876-A95C-544B49FC7E60}">
  <cacheSource type="external" connectionId="1"/>
  <cacheFields count="2">
    <cacheField name="[Table1].[Kidney disease].[Kidney disease]" caption="Kidney disease" numFmtId="0" hierarchy="168" level="1">
      <sharedItems count="2">
        <s v="No"/>
        <s v="Yes"/>
      </sharedItems>
    </cacheField>
    <cacheField name="[Measures].[Count of Kidney disease]" caption="Count of Kidney disease" numFmtId="0" hierarchy="232" level="32767"/>
  </cacheFields>
  <cacheHierarchies count="247">
    <cacheHierarchy uniqueName="[Range].[S.No]" caption="S.No" attribute="1" defaultMemberUniqueName="[Range].[S.No].[All]" allUniqueName="[Range].[S.No].[All]" dimensionUniqueName="[Range]" displayFolder="" count="0" memberValueDatatype="130" unbalanced="0"/>
    <cacheHierarchy uniqueName="[Range].[1]" caption="1" attribute="1" defaultMemberUniqueName="[Range].[1].[All]" allUniqueName="[Range].[1].[All]" dimensionUniqueName="[Range]" displayFolder="" count="0" memberValueDatatype="130" unbalanced="0"/>
    <cacheHierarchy uniqueName="[Range].[2]" caption="2" attribute="1" defaultMemberUniqueName="[Range].[2].[All]" allUniqueName="[Range].[2].[All]" dimensionUniqueName="[Range]" displayFolder="" count="0" memberValueDatatype="130" unbalanced="0"/>
    <cacheHierarchy uniqueName="[Range].[3]" caption="3" attribute="1" defaultMemberUniqueName="[Range].[3].[All]" allUniqueName="[Range].[3].[All]" dimensionUniqueName="[Range]" displayFolder="" count="0" memberValueDatatype="130" unbalanced="0"/>
    <cacheHierarchy uniqueName="[Range].[4]" caption="4" attribute="1" defaultMemberUniqueName="[Range].[4].[All]" allUniqueName="[Range].[4].[All]" dimensionUniqueName="[Range]" displayFolder="" count="0" memberValueDatatype="130" unbalanced="0"/>
    <cacheHierarchy uniqueName="[Range].[5]" caption="5" attribute="1" defaultMemberUniqueName="[Range].[5].[All]" allUniqueName="[Range].[5].[All]" dimensionUniqueName="[Range]" displayFolder="" count="0" memberValueDatatype="130" unbalanced="0"/>
    <cacheHierarchy uniqueName="[Range].[6]" caption="6" attribute="1" defaultMemberUniqueName="[Range].[6].[All]" allUniqueName="[Range].[6].[All]" dimensionUniqueName="[Range]" displayFolder="" count="0" memberValueDatatype="130" unbalanced="0"/>
    <cacheHierarchy uniqueName="[Range].[7]" caption="7" attribute="1" defaultMemberUniqueName="[Range].[7].[All]" allUniqueName="[Range].[7].[All]" dimensionUniqueName="[Range]" displayFolder="" count="0" memberValueDatatype="130" unbalanced="0"/>
    <cacheHierarchy uniqueName="[Range].[8]" caption="8" attribute="1" defaultMemberUniqueName="[Range].[8].[All]" allUniqueName="[Range].[8].[All]" dimensionUniqueName="[Range]" displayFolder="" count="0" memberValueDatatype="130" unbalanced="0"/>
    <cacheHierarchy uniqueName="[Range].[9]" caption="9" attribute="1" defaultMemberUniqueName="[Range].[9].[All]" allUniqueName="[Range].[9].[All]" dimensionUniqueName="[Range]" displayFolder="" count="0" memberValueDatatype="130" unbalanced="0"/>
    <cacheHierarchy uniqueName="[Range].[10]" caption="10" attribute="1" defaultMemberUniqueName="[Range].[10].[All]" allUniqueName="[Range].[10].[All]" dimensionUniqueName="[Range]" displayFolder="" count="0" memberValueDatatype="130" unbalanced="0"/>
    <cacheHierarchy uniqueName="[Range].[11]" caption="11" attribute="1" defaultMemberUniqueName="[Range].[11].[All]" allUniqueName="[Range].[11].[All]" dimensionUniqueName="[Range]" displayFolder="" count="0" memberValueDatatype="130" unbalanced="0"/>
    <cacheHierarchy uniqueName="[Range].[12]" caption="12" attribute="1" defaultMemberUniqueName="[Range].[12].[All]" allUniqueName="[Range].[12].[All]" dimensionUniqueName="[Range]" displayFolder="" count="0" memberValueDatatype="130" unbalanced="0"/>
    <cacheHierarchy uniqueName="[Range].[13]" caption="13" attribute="1" defaultMemberUniqueName="[Range].[13].[All]" allUniqueName="[Range].[13].[All]" dimensionUniqueName="[Range]" displayFolder="" count="0" memberValueDatatype="130" unbalanced="0"/>
    <cacheHierarchy uniqueName="[Range].[14]" caption="14" attribute="1" defaultMemberUniqueName="[Range].[14].[All]" allUniqueName="[Range].[14].[All]" dimensionUniqueName="[Range]" displayFolder="" count="0" memberValueDatatype="130" unbalanced="0"/>
    <cacheHierarchy uniqueName="[Range].[15]" caption="15" attribute="1" defaultMemberUniqueName="[Range].[15].[All]" allUniqueName="[Range].[15].[All]" dimensionUniqueName="[Range]" displayFolder="" count="0" memberValueDatatype="130" unbalanced="0"/>
    <cacheHierarchy uniqueName="[Range].[16]" caption="16" attribute="1" defaultMemberUniqueName="[Range].[16].[All]" allUniqueName="[Range].[16].[All]" dimensionUniqueName="[Range]" displayFolder="" count="0" memberValueDatatype="130" unbalanced="0"/>
    <cacheHierarchy uniqueName="[Range].[17]" caption="17" attribute="1" defaultMemberUniqueName="[Range].[17].[All]" allUniqueName="[Range].[17].[All]" dimensionUniqueName="[Range]" displayFolder="" count="0" memberValueDatatype="130" unbalanced="0"/>
    <cacheHierarchy uniqueName="[Range].[18]" caption="18" attribute="1" defaultMemberUniqueName="[Range].[18].[All]" allUniqueName="[Range].[18].[All]" dimensionUniqueName="[Range]" displayFolder="" count="0" memberValueDatatype="130" unbalanced="0"/>
    <cacheHierarchy uniqueName="[Range].[19]" caption="19" attribute="1" defaultMemberUniqueName="[Range].[19].[All]" allUniqueName="[Range].[19].[All]" dimensionUniqueName="[Range]" displayFolder="" count="0" memberValueDatatype="130" unbalanced="0"/>
    <cacheHierarchy uniqueName="[Range].[20]" caption="20" attribute="1" defaultMemberUniqueName="[Range].[20].[All]" allUniqueName="[Range].[20].[All]" dimensionUniqueName="[Range]" displayFolder="" count="0" memberValueDatatype="130" unbalanced="0"/>
    <cacheHierarchy uniqueName="[Range].[21]" caption="21" attribute="1" defaultMemberUniqueName="[Range].[21].[All]" allUniqueName="[Range].[21].[All]" dimensionUniqueName="[Range]" displayFolder="" count="0" memberValueDatatype="130" unbalanced="0"/>
    <cacheHierarchy uniqueName="[Range].[22]" caption="22" attribute="1" defaultMemberUniqueName="[Range].[22].[All]" allUniqueName="[Range].[22].[All]" dimensionUniqueName="[Range]" displayFolder="" count="0" memberValueDatatype="130" unbalanced="0"/>
    <cacheHierarchy uniqueName="[Range].[23]" caption="23" attribute="1" defaultMemberUniqueName="[Range].[23].[All]" allUniqueName="[Range].[23].[All]" dimensionUniqueName="[Range]" displayFolder="" count="0" memberValueDatatype="130" unbalanced="0"/>
    <cacheHierarchy uniqueName="[Range].[24]" caption="24" attribute="1" defaultMemberUniqueName="[Range].[24].[All]" allUniqueName="[Range].[24].[All]" dimensionUniqueName="[Range]" displayFolder="" count="0" memberValueDatatype="130" unbalanced="0"/>
    <cacheHierarchy uniqueName="[Range].[25]" caption="25" attribute="1" defaultMemberUniqueName="[Range].[25].[All]" allUniqueName="[Range].[25].[All]" dimensionUniqueName="[Range]" displayFolder="" count="0" memberValueDatatype="130" unbalanced="0"/>
    <cacheHierarchy uniqueName="[Range].[26]" caption="26" attribute="1" defaultMemberUniqueName="[Range].[26].[All]" allUniqueName="[Range].[26].[All]" dimensionUniqueName="[Range]" displayFolder="" count="0" memberValueDatatype="130" unbalanced="0"/>
    <cacheHierarchy uniqueName="[Range].[27]" caption="27" attribute="1" defaultMemberUniqueName="[Range].[27].[All]" allUniqueName="[Range].[27].[All]" dimensionUniqueName="[Range]" displayFolder="" count="0" memberValueDatatype="130" unbalanced="0"/>
    <cacheHierarchy uniqueName="[Range].[28]" caption="28" attribute="1" defaultMemberUniqueName="[Range].[28].[All]" allUniqueName="[Range].[28].[All]" dimensionUniqueName="[Range]" displayFolder="" count="0" memberValueDatatype="130" unbalanced="0"/>
    <cacheHierarchy uniqueName="[Range].[29]" caption="29" attribute="1" defaultMemberUniqueName="[Range].[29].[All]" allUniqueName="[Range].[29].[All]" dimensionUniqueName="[Range]" displayFolder="" count="0" memberValueDatatype="130" unbalanced="0"/>
    <cacheHierarchy uniqueName="[Range].[30]" caption="30" attribute="1" defaultMemberUniqueName="[Range].[30].[All]" allUniqueName="[Range].[30].[All]" dimensionUniqueName="[Range]" displayFolder="" count="0" memberValueDatatype="130" unbalanced="0"/>
    <cacheHierarchy uniqueName="[Range].[31]" caption="31" attribute="1" defaultMemberUniqueName="[Range].[31].[All]" allUniqueName="[Range].[31].[All]" dimensionUniqueName="[Range]" displayFolder="" count="0" memberValueDatatype="130" unbalanced="0"/>
    <cacheHierarchy uniqueName="[Range].[32]" caption="32" attribute="1" defaultMemberUniqueName="[Range].[32].[All]" allUniqueName="[Range].[32].[All]" dimensionUniqueName="[Range]" displayFolder="" count="0" memberValueDatatype="130" unbalanced="0"/>
    <cacheHierarchy uniqueName="[Range].[33]" caption="33" attribute="1" defaultMemberUniqueName="[Range].[33].[All]" allUniqueName="[Range].[33].[All]" dimensionUniqueName="[Range]" displayFolder="" count="0" memberValueDatatype="130" unbalanced="0"/>
    <cacheHierarchy uniqueName="[Range].[34]" caption="34" attribute="1" defaultMemberUniqueName="[Range].[34].[All]" allUniqueName="[Range].[34].[All]" dimensionUniqueName="[Range]" displayFolder="" count="0" memberValueDatatype="130" unbalanced="0"/>
    <cacheHierarchy uniqueName="[Range].[35]" caption="35" attribute="1" defaultMemberUniqueName="[Range].[35].[All]" allUniqueName="[Range].[35].[All]" dimensionUniqueName="[Range]" displayFolder="" count="0" memberValueDatatype="130" unbalanced="0"/>
    <cacheHierarchy uniqueName="[Range].[36]" caption="36" attribute="1" defaultMemberUniqueName="[Range].[36].[All]" allUniqueName="[Range].[36].[All]" dimensionUniqueName="[Range]" displayFolder="" count="0" memberValueDatatype="130" unbalanced="0"/>
    <cacheHierarchy uniqueName="[Range].[37]" caption="37" attribute="1" defaultMemberUniqueName="[Range].[37].[All]" allUniqueName="[Range].[37].[All]" dimensionUniqueName="[Range]" displayFolder="" count="0" memberValueDatatype="130" unbalanced="0"/>
    <cacheHierarchy uniqueName="[Range].[38]" caption="38" attribute="1" defaultMemberUniqueName="[Range].[38].[All]" allUniqueName="[Range].[38].[All]" dimensionUniqueName="[Range]" displayFolder="" count="0" memberValueDatatype="130" unbalanced="0"/>
    <cacheHierarchy uniqueName="[Range].[39]" caption="39" attribute="1" defaultMemberUniqueName="[Range].[39].[All]" allUniqueName="[Range].[39].[All]" dimensionUniqueName="[Range]" displayFolder="" count="0" memberValueDatatype="130" unbalanced="0"/>
    <cacheHierarchy uniqueName="[Range].[40]" caption="40" attribute="1" defaultMemberUniqueName="[Range].[40].[All]" allUniqueName="[Range].[40].[All]" dimensionUniqueName="[Range]" displayFolder="" count="0" memberValueDatatype="130" unbalanced="0"/>
    <cacheHierarchy uniqueName="[Range].[41]" caption="41" attribute="1" defaultMemberUniqueName="[Range].[41].[All]" allUniqueName="[Range].[41].[All]" dimensionUniqueName="[Range]" displayFolder="" count="0" memberValueDatatype="130" unbalanced="0"/>
    <cacheHierarchy uniqueName="[Range].[42]" caption="42" attribute="1" defaultMemberUniqueName="[Range].[42].[All]" allUniqueName="[Range].[42].[All]" dimensionUniqueName="[Range]" displayFolder="" count="0" memberValueDatatype="130" unbalanced="0"/>
    <cacheHierarchy uniqueName="[Range].[43]" caption="43" attribute="1" defaultMemberUniqueName="[Range].[43].[All]" allUniqueName="[Range].[43].[All]" dimensionUniqueName="[Range]" displayFolder="" count="0" memberValueDatatype="130" unbalanced="0"/>
    <cacheHierarchy uniqueName="[Range].[44]" caption="44" attribute="1" defaultMemberUniqueName="[Range].[44].[All]" allUniqueName="[Range].[44].[All]" dimensionUniqueName="[Range]" displayFolder="" count="0" memberValueDatatype="130" unbalanced="0"/>
    <cacheHierarchy uniqueName="[Range].[45]" caption="45" attribute="1" defaultMemberUniqueName="[Range].[45].[All]" allUniqueName="[Range].[45].[All]" dimensionUniqueName="[Range]" displayFolder="" count="0" memberValueDatatype="130" unbalanced="0"/>
    <cacheHierarchy uniqueName="[Range].[46]" caption="46" attribute="1" defaultMemberUniqueName="[Range].[46].[All]" allUniqueName="[Range].[46].[All]" dimensionUniqueName="[Range]" displayFolder="" count="0" memberValueDatatype="130" unbalanced="0"/>
    <cacheHierarchy uniqueName="[Range].[47]" caption="47" attribute="1" defaultMemberUniqueName="[Range].[47].[All]" allUniqueName="[Range].[47].[All]" dimensionUniqueName="[Range]" displayFolder="" count="0" memberValueDatatype="130" unbalanced="0"/>
    <cacheHierarchy uniqueName="[Range].[48]" caption="48" attribute="1" defaultMemberUniqueName="[Range].[48].[All]" allUniqueName="[Range].[48].[All]" dimensionUniqueName="[Range]" displayFolder="" count="0" memberValueDatatype="130" unbalanced="0"/>
    <cacheHierarchy uniqueName="[Range].[49]" caption="49" attribute="1" defaultMemberUniqueName="[Range].[49].[All]" allUniqueName="[Range].[49].[All]" dimensionUniqueName="[Range]" displayFolder="" count="0" memberValueDatatype="130" unbalanced="0"/>
    <cacheHierarchy uniqueName="[Range].[50]" caption="50" attribute="1" defaultMemberUniqueName="[Range].[50].[All]" allUniqueName="[Range].[50].[All]" dimensionUniqueName="[Range]" displayFolder="" count="0" memberValueDatatype="130" unbalanced="0"/>
    <cacheHierarchy uniqueName="[Range].[51]" caption="51" attribute="1" defaultMemberUniqueName="[Range].[51].[All]" allUniqueName="[Range].[51].[All]" dimensionUniqueName="[Range]" displayFolder="" count="0" memberValueDatatype="130" unbalanced="0"/>
    <cacheHierarchy uniqueName="[Range].[52]" caption="52" attribute="1" defaultMemberUniqueName="[Range].[52].[All]" allUniqueName="[Range].[52].[All]" dimensionUniqueName="[Range]" displayFolder="" count="0" memberValueDatatype="130" unbalanced="0"/>
    <cacheHierarchy uniqueName="[Range].[53]" caption="53" attribute="1" defaultMemberUniqueName="[Range].[53].[All]" allUniqueName="[Range].[53].[All]" dimensionUniqueName="[Range]" displayFolder="" count="0" memberValueDatatype="130" unbalanced="0"/>
    <cacheHierarchy uniqueName="[Range].[54]" caption="54" attribute="1" defaultMemberUniqueName="[Range].[54].[All]" allUniqueName="[Range].[54].[All]" dimensionUniqueName="[Range]" displayFolder="" count="0" memberValueDatatype="130" unbalanced="0"/>
    <cacheHierarchy uniqueName="[Range].[55]" caption="55" attribute="1" defaultMemberUniqueName="[Range].[55].[All]" allUniqueName="[Range].[55].[All]" dimensionUniqueName="[Range]" displayFolder="" count="0" memberValueDatatype="130" unbalanced="0"/>
    <cacheHierarchy uniqueName="[Range].[56]" caption="56" attribute="1" defaultMemberUniqueName="[Range].[56].[All]" allUniqueName="[Range].[56].[All]" dimensionUniqueName="[Range]" displayFolder="" count="0" memberValueDatatype="130" unbalanced="0"/>
    <cacheHierarchy uniqueName="[Range].[57]" caption="57" attribute="1" defaultMemberUniqueName="[Range].[57].[All]" allUniqueName="[Range].[57].[All]" dimensionUniqueName="[Range]" displayFolder="" count="0" memberValueDatatype="130" unbalanced="0"/>
    <cacheHierarchy uniqueName="[Range].[58]" caption="58" attribute="1" defaultMemberUniqueName="[Range].[58].[All]" allUniqueName="[Range].[58].[All]" dimensionUniqueName="[Range]" displayFolder="" count="0" memberValueDatatype="130" unbalanced="0"/>
    <cacheHierarchy uniqueName="[Range].[59]" caption="59" attribute="1" defaultMemberUniqueName="[Range].[59].[All]" allUniqueName="[Range].[59].[All]" dimensionUniqueName="[Range]" displayFolder="" count="0" memberValueDatatype="130" unbalanced="0"/>
    <cacheHierarchy uniqueName="[Range].[60]" caption="60" attribute="1" defaultMemberUniqueName="[Range].[60].[All]" allUniqueName="[Range].[60].[All]" dimensionUniqueName="[Range]" displayFolder="" count="0" memberValueDatatype="130" unbalanced="0"/>
    <cacheHierarchy uniqueName="[Range].[61]" caption="61" attribute="1" defaultMemberUniqueName="[Range].[61].[All]" allUniqueName="[Range].[61].[All]" dimensionUniqueName="[Range]" displayFolder="" count="0" memberValueDatatype="130" unbalanced="0"/>
    <cacheHierarchy uniqueName="[Range].[62]" caption="62" attribute="1" defaultMemberUniqueName="[Range].[62].[All]" allUniqueName="[Range].[62].[All]" dimensionUniqueName="[Range]" displayFolder="" count="0" memberValueDatatype="130" unbalanced="0"/>
    <cacheHierarchy uniqueName="[Range].[63]" caption="63" attribute="1" defaultMemberUniqueName="[Range].[63].[All]" allUniqueName="[Range].[63].[All]" dimensionUniqueName="[Range]" displayFolder="" count="0" memberValueDatatype="130" unbalanced="0"/>
    <cacheHierarchy uniqueName="[Range].[64]" caption="64" attribute="1" defaultMemberUniqueName="[Range].[64].[All]" allUniqueName="[Range].[64].[All]" dimensionUniqueName="[Range]" displayFolder="" count="0" memberValueDatatype="130" unbalanced="0"/>
    <cacheHierarchy uniqueName="[Range].[65]" caption="65" attribute="1" defaultMemberUniqueName="[Range].[65].[All]" allUniqueName="[Range].[65].[All]" dimensionUniqueName="[Range]" displayFolder="" count="0" memberValueDatatype="130" unbalanced="0"/>
    <cacheHierarchy uniqueName="[Range].[66]" caption="66" attribute="1" defaultMemberUniqueName="[Range].[66].[All]" allUniqueName="[Range].[66].[All]" dimensionUniqueName="[Range]" displayFolder="" count="0" memberValueDatatype="130" unbalanced="0"/>
    <cacheHierarchy uniqueName="[Range].[67]" caption="67" attribute="1" defaultMemberUniqueName="[Range].[67].[All]" allUniqueName="[Range].[67].[All]" dimensionUniqueName="[Range]" displayFolder="" count="0" memberValueDatatype="130" unbalanced="0"/>
    <cacheHierarchy uniqueName="[Range].[68]" caption="68" attribute="1" defaultMemberUniqueName="[Range].[68].[All]" allUniqueName="[Range].[68].[All]" dimensionUniqueName="[Range]" displayFolder="" count="0" memberValueDatatype="130" unbalanced="0"/>
    <cacheHierarchy uniqueName="[Range].[69]" caption="69" attribute="1" defaultMemberUniqueName="[Range].[69].[All]" allUniqueName="[Range].[69].[All]" dimensionUniqueName="[Range]" displayFolder="" count="0" memberValueDatatype="130" unbalanced="0"/>
    <cacheHierarchy uniqueName="[Range].[70]" caption="70" attribute="1" defaultMemberUniqueName="[Range].[70].[All]" allUniqueName="[Range].[70].[All]" dimensionUniqueName="[Range]" displayFolder="" count="0" memberValueDatatype="130" unbalanced="0"/>
    <cacheHierarchy uniqueName="[Range].[71]" caption="71" attribute="1" defaultMemberUniqueName="[Range].[71].[All]" allUniqueName="[Range].[71].[All]" dimensionUniqueName="[Range]" displayFolder="" count="0" memberValueDatatype="130" unbalanced="0"/>
    <cacheHierarchy uniqueName="[Range].[72]" caption="72" attribute="1" defaultMemberUniqueName="[Range].[72].[All]" allUniqueName="[Range].[72].[All]" dimensionUniqueName="[Range]" displayFolder="" count="0" memberValueDatatype="130" unbalanced="0"/>
    <cacheHierarchy uniqueName="[Range].[73]" caption="73" attribute="1" defaultMemberUniqueName="[Range].[73].[All]" allUniqueName="[Range].[73].[All]" dimensionUniqueName="[Range]" displayFolder="" count="0" memberValueDatatype="130" unbalanced="0"/>
    <cacheHierarchy uniqueName="[Range].[74]" caption="74" attribute="1" defaultMemberUniqueName="[Range].[74].[All]" allUniqueName="[Range].[74].[All]" dimensionUniqueName="[Range]" displayFolder="" count="0" memberValueDatatype="130" unbalanced="0"/>
    <cacheHierarchy uniqueName="[Range].[75]" caption="75" attribute="1" defaultMemberUniqueName="[Range].[75].[All]" allUniqueName="[Range].[75].[All]" dimensionUniqueName="[Range]" displayFolder="" count="0" memberValueDatatype="130" unbalanced="0"/>
    <cacheHierarchy uniqueName="[Range].[76]" caption="76" attribute="1" defaultMemberUniqueName="[Range].[76].[All]" allUniqueName="[Range].[76].[All]" dimensionUniqueName="[Range]" displayFolder="" count="0" memberValueDatatype="130" unbalanced="0"/>
    <cacheHierarchy uniqueName="[Range].[77]" caption="77" attribute="1" defaultMemberUniqueName="[Range].[77].[All]" allUniqueName="[Range].[77].[All]" dimensionUniqueName="[Range]" displayFolder="" count="0" memberValueDatatype="130" unbalanced="0"/>
    <cacheHierarchy uniqueName="[Range].[78]" caption="78" attribute="1" defaultMemberUniqueName="[Range].[78].[All]" allUniqueName="[Range].[78].[All]" dimensionUniqueName="[Range]" displayFolder="" count="0" memberValueDatatype="130" unbalanced="0"/>
    <cacheHierarchy uniqueName="[Range].[79]" caption="79" attribute="1" defaultMemberUniqueName="[Range].[79].[All]" allUniqueName="[Range].[79].[All]" dimensionUniqueName="[Range]" displayFolder="" count="0" memberValueDatatype="130" unbalanced="0"/>
    <cacheHierarchy uniqueName="[Range].[80]" caption="80" attribute="1" defaultMemberUniqueName="[Range].[80].[All]" allUniqueName="[Range].[80].[All]" dimensionUniqueName="[Range]" displayFolder="" count="0" memberValueDatatype="130" unbalanced="0"/>
    <cacheHierarchy uniqueName="[Range].[81]" caption="81" attribute="1" defaultMemberUniqueName="[Range].[81].[All]" allUniqueName="[Range].[81].[All]" dimensionUniqueName="[Range]" displayFolder="" count="0" memberValueDatatype="130" unbalanced="0"/>
    <cacheHierarchy uniqueName="[Range].[82]" caption="82" attribute="1" defaultMemberUniqueName="[Range].[82].[All]" allUniqueName="[Range].[82].[All]" dimensionUniqueName="[Range]" displayFolder="" count="0" memberValueDatatype="130" unbalanced="0"/>
    <cacheHierarchy uniqueName="[Range].[83]" caption="83" attribute="1" defaultMemberUniqueName="[Range].[83].[All]" allUniqueName="[Range].[83].[All]" dimensionUniqueName="[Range]" displayFolder="" count="0" memberValueDatatype="130" unbalanced="0"/>
    <cacheHierarchy uniqueName="[Range].[84]" caption="84" attribute="1" defaultMemberUniqueName="[Range].[84].[All]" allUniqueName="[Range].[84].[All]" dimensionUniqueName="[Range]" displayFolder="" count="0" memberValueDatatype="130" unbalanced="0"/>
    <cacheHierarchy uniqueName="[Range].[85]" caption="85" attribute="1" defaultMemberUniqueName="[Range].[85].[All]" allUniqueName="[Range].[85].[All]" dimensionUniqueName="[Range]" displayFolder="" count="0" memberValueDatatype="130" unbalanced="0"/>
    <cacheHierarchy uniqueName="[Range].[86]" caption="86" attribute="1" defaultMemberUniqueName="[Range].[86].[All]" allUniqueName="[Range].[86].[All]" dimensionUniqueName="[Range]" displayFolder="" count="0" memberValueDatatype="130" unbalanced="0"/>
    <cacheHierarchy uniqueName="[Range].[87]" caption="87" attribute="1" defaultMemberUniqueName="[Range].[87].[All]" allUniqueName="[Range].[87].[All]" dimensionUniqueName="[Range]" displayFolder="" count="0" memberValueDatatype="130" unbalanced="0"/>
    <cacheHierarchy uniqueName="[Range].[88]" caption="88" attribute="1" defaultMemberUniqueName="[Range].[88].[All]" allUniqueName="[Range].[88].[All]" dimensionUniqueName="[Range]" displayFolder="" count="0" memberValueDatatype="130" unbalanced="0"/>
    <cacheHierarchy uniqueName="[Range].[89]" caption="89" attribute="1" defaultMemberUniqueName="[Range].[89].[All]" allUniqueName="[Range].[89].[All]" dimensionUniqueName="[Range]" displayFolder="" count="0" memberValueDatatype="130" unbalanced="0"/>
    <cacheHierarchy uniqueName="[Range].[90]" caption="90" attribute="1" defaultMemberUniqueName="[Range].[90].[All]" allUniqueName="[Range].[90].[All]" dimensionUniqueName="[Range]" displayFolder="" count="0" memberValueDatatype="130" unbalanced="0"/>
    <cacheHierarchy uniqueName="[Range].[91]" caption="91" attribute="1" defaultMemberUniqueName="[Range].[91].[All]" allUniqueName="[Range].[91].[All]" dimensionUniqueName="[Range]" displayFolder="" count="0" memberValueDatatype="130" unbalanced="0"/>
    <cacheHierarchy uniqueName="[Range].[92]" caption="92" attribute="1" defaultMemberUniqueName="[Range].[92].[All]" allUniqueName="[Range].[92].[All]" dimensionUniqueName="[Range]" displayFolder="" count="0" memberValueDatatype="130" unbalanced="0"/>
    <cacheHierarchy uniqueName="[Range].[93]" caption="93" attribute="1" defaultMemberUniqueName="[Range].[93].[All]" allUniqueName="[Range].[93].[All]" dimensionUniqueName="[Range]" displayFolder="" count="0" memberValueDatatype="130" unbalanced="0"/>
    <cacheHierarchy uniqueName="[Range].[94]" caption="94" attribute="1" defaultMemberUniqueName="[Range].[94].[All]" allUniqueName="[Range].[94].[All]" dimensionUniqueName="[Range]" displayFolder="" count="0" memberValueDatatype="130" unbalanced="0"/>
    <cacheHierarchy uniqueName="[Range].[95]" caption="95" attribute="1" defaultMemberUniqueName="[Range].[95].[All]" allUniqueName="[Range].[95].[All]" dimensionUniqueName="[Range]" displayFolder="" count="0" memberValueDatatype="130" unbalanced="0"/>
    <cacheHierarchy uniqueName="[Range].[96]" caption="96" attribute="1" defaultMemberUniqueName="[Range].[96].[All]" allUniqueName="[Range].[96].[All]" dimensionUniqueName="[Range]" displayFolder="" count="0" memberValueDatatype="130" unbalanced="0"/>
    <cacheHierarchy uniqueName="[Range].[97]" caption="97" attribute="1" defaultMemberUniqueName="[Range].[97].[All]" allUniqueName="[Range].[97].[All]" dimensionUniqueName="[Range]" displayFolder="" count="0" memberValueDatatype="130" unbalanced="0"/>
    <cacheHierarchy uniqueName="[Range].[98]" caption="98" attribute="1" defaultMemberUniqueName="[Range].[98].[All]" allUniqueName="[Range].[98].[All]" dimensionUniqueName="[Range]" displayFolder="" count="0" memberValueDatatype="130" unbalanced="0"/>
    <cacheHierarchy uniqueName="[Range].[99]" caption="99" attribute="1" defaultMemberUniqueName="[Range].[99].[All]" allUniqueName="[Range].[99].[All]" dimensionUniqueName="[Range]" displayFolder="" count="0" memberValueDatatype="130" unbalanced="0"/>
    <cacheHierarchy uniqueName="[Range].[100]" caption="100" attribute="1" defaultMemberUniqueName="[Range].[100].[All]" allUniqueName="[Range].[100].[All]" dimensionUniqueName="[Range]" displayFolder="" count="0" memberValueDatatype="130" unbalanced="0"/>
    <cacheHierarchy uniqueName="[Range].[101]" caption="101" attribute="1" defaultMemberUniqueName="[Range].[101].[All]" allUniqueName="[Range].[101].[All]" dimensionUniqueName="[Range]" displayFolder="" count="0" memberValueDatatype="130" unbalanced="0"/>
    <cacheHierarchy uniqueName="[Range].[102]" caption="102" attribute="1" defaultMemberUniqueName="[Range].[102].[All]" allUniqueName="[Range].[102].[All]" dimensionUniqueName="[Range]" displayFolder="" count="0" memberValueDatatype="130" unbalanced="0"/>
    <cacheHierarchy uniqueName="[Range].[103]" caption="103" attribute="1" defaultMemberUniqueName="[Range].[103].[All]" allUniqueName="[Range].[103].[All]" dimensionUniqueName="[Range]" displayFolder="" count="0" memberValueDatatype="130" unbalanced="0"/>
    <cacheHierarchy uniqueName="[Range].[104]" caption="104" attribute="1" defaultMemberUniqueName="[Range].[104].[All]" allUniqueName="[Range].[104].[All]" dimensionUniqueName="[Range]" displayFolder="" count="0" memberValueDatatype="130" unbalanced="0"/>
    <cacheHierarchy uniqueName="[Range].[105]" caption="105" attribute="1" defaultMemberUniqueName="[Range].[105].[All]" allUniqueName="[Range].[105].[All]" dimensionUniqueName="[Range]" displayFolder="" count="0" memberValueDatatype="130" unbalanced="0"/>
    <cacheHierarchy uniqueName="[Range].[106]" caption="106" attribute="1" defaultMemberUniqueName="[Range].[106].[All]" allUniqueName="[Range].[106].[All]" dimensionUniqueName="[Range]" displayFolder="" count="0" memberValueDatatype="130" unbalanced="0"/>
    <cacheHierarchy uniqueName="[Range].[107]" caption="107" attribute="1" defaultMemberUniqueName="[Range].[107].[All]" allUniqueName="[Range].[107].[All]" dimensionUniqueName="[Range]" displayFolder="" count="0" memberValueDatatype="130" unbalanced="0"/>
    <cacheHierarchy uniqueName="[Range].[108]" caption="108" attribute="1" defaultMemberUniqueName="[Range].[108].[All]" allUniqueName="[Range].[108].[All]" dimensionUniqueName="[Range]" displayFolder="" count="0" memberValueDatatype="130" unbalanced="0"/>
    <cacheHierarchy uniqueName="[Range].[109]" caption="109" attribute="1" defaultMemberUniqueName="[Range].[109].[All]" allUniqueName="[Range].[109].[All]" dimensionUniqueName="[Range]" displayFolder="" count="0" memberValueDatatype="130" unbalanced="0"/>
    <cacheHierarchy uniqueName="[Range].[110]" caption="110" attribute="1" defaultMemberUniqueName="[Range].[110].[All]" allUniqueName="[Range].[110].[All]" dimensionUniqueName="[Range]" displayFolder="" count="0" memberValueDatatype="130" unbalanced="0"/>
    <cacheHierarchy uniqueName="[Range].[111]" caption="111" attribute="1" defaultMemberUniqueName="[Range].[111].[All]" allUniqueName="[Range].[111].[All]" dimensionUniqueName="[Range]" displayFolder="" count="0" memberValueDatatype="130" unbalanced="0"/>
    <cacheHierarchy uniqueName="[Range].[112]" caption="112" attribute="1" defaultMemberUniqueName="[Range].[112].[All]" allUniqueName="[Range].[112].[All]" dimensionUniqueName="[Range]" displayFolder="" count="0" memberValueDatatype="130" unbalanced="0"/>
    <cacheHierarchy uniqueName="[Range].[113]" caption="113" attribute="1" defaultMemberUniqueName="[Range].[113].[All]" allUniqueName="[Range].[113].[All]" dimensionUniqueName="[Range]" displayFolder="" count="0" memberValueDatatype="130" unbalanced="0"/>
    <cacheHierarchy uniqueName="[Range].[114]" caption="114" attribute="1" defaultMemberUniqueName="[Range].[114].[All]" allUniqueName="[Range].[114].[All]" dimensionUniqueName="[Range]" displayFolder="" count="0" memberValueDatatype="130" unbalanced="0"/>
    <cacheHierarchy uniqueName="[Range].[115]" caption="115" attribute="1" defaultMemberUniqueName="[Range].[115].[All]" allUniqueName="[Range].[115].[All]" dimensionUniqueName="[Range]" displayFolder="" count="0" memberValueDatatype="130" unbalanced="0"/>
    <cacheHierarchy uniqueName="[Range].[116]" caption="116" attribute="1" defaultMemberUniqueName="[Range].[116].[All]" allUniqueName="[Range].[116].[All]" dimensionUniqueName="[Range]" displayFolder="" count="0" memberValueDatatype="130" unbalanced="0"/>
    <cacheHierarchy uniqueName="[Range].[117]" caption="117" attribute="1" defaultMemberUniqueName="[Range].[117].[All]" allUniqueName="[Range].[117].[All]" dimensionUniqueName="[Range]" displayFolder="" count="0" memberValueDatatype="130" unbalanced="0"/>
    <cacheHierarchy uniqueName="[Range].[118]" caption="118" attribute="1" defaultMemberUniqueName="[Range].[118].[All]" allUniqueName="[Range].[118].[All]" dimensionUniqueName="[Range]" displayFolder="" count="0" memberValueDatatype="130" unbalanced="0"/>
    <cacheHierarchy uniqueName="[Range].[119]" caption="119" attribute="1" defaultMemberUniqueName="[Range].[119].[All]" allUniqueName="[Range].[119].[All]" dimensionUniqueName="[Range]" displayFolder="" count="0" memberValueDatatype="130" unbalanced="0"/>
    <cacheHierarchy uniqueName="[Range].[120]" caption="120" attribute="1" defaultMemberUniqueName="[Range].[120].[All]" allUniqueName="[Range].[120].[All]" dimensionUniqueName="[Range]" displayFolder="" count="0" memberValueDatatype="130" unbalanced="0"/>
    <cacheHierarchy uniqueName="[Range].[121]" caption="121" attribute="1" defaultMemberUniqueName="[Range].[121].[All]" allUniqueName="[Range].[121].[All]" dimensionUniqueName="[Range]" displayFolder="" count="0" memberValueDatatype="130" unbalanced="0"/>
    <cacheHierarchy uniqueName="[Range].[122]" caption="122" attribute="1" defaultMemberUniqueName="[Range].[122].[All]" allUniqueName="[Range].[122].[All]" dimensionUniqueName="[Range]" displayFolder="" count="0" memberValueDatatype="130" unbalanced="0"/>
    <cacheHierarchy uniqueName="[Range].[123]" caption="123" attribute="1" defaultMemberUniqueName="[Range].[123].[All]" allUniqueName="[Range].[123].[All]" dimensionUniqueName="[Range]" displayFolder="" count="0" memberValueDatatype="130" unbalanced="0"/>
    <cacheHierarchy uniqueName="[Range].[124]" caption="124" attribute="1" defaultMemberUniqueName="[Range].[124].[All]" allUniqueName="[Range].[124].[All]" dimensionUniqueName="[Range]" displayFolder="" count="0" memberValueDatatype="130" unbalanced="0"/>
    <cacheHierarchy uniqueName="[Range].[125]" caption="125" attribute="1" defaultMemberUniqueName="[Range].[125].[All]" allUniqueName="[Range].[125].[All]" dimensionUniqueName="[Range]" displayFolder="" count="0" memberValueDatatype="130" unbalanced="0"/>
    <cacheHierarchy uniqueName="[Range].[126]" caption="126" attribute="1" defaultMemberUniqueName="[Range].[126].[All]" allUniqueName="[Range].[126].[All]" dimensionUniqueName="[Range]" displayFolder="" count="0" memberValueDatatype="130" unbalanced="0"/>
    <cacheHierarchy uniqueName="[Range].[127]" caption="127" attribute="1" defaultMemberUniqueName="[Range].[127].[All]" allUniqueName="[Range].[127].[All]" dimensionUniqueName="[Range]" displayFolder="" count="0" memberValueDatatype="130" unbalanced="0"/>
    <cacheHierarchy uniqueName="[Range].[128]" caption="128" attribute="1" defaultMemberUniqueName="[Range].[128].[All]" allUniqueName="[Range].[128].[All]" dimensionUniqueName="[Range]" displayFolder="" count="0" memberValueDatatype="130" unbalanced="0"/>
    <cacheHierarchy uniqueName="[Range].[129]" caption="129" attribute="1" defaultMemberUniqueName="[Range].[129].[All]" allUniqueName="[Range].[129].[All]" dimensionUniqueName="[Range]" displayFolder="" count="0" memberValueDatatype="130" unbalanced="0"/>
    <cacheHierarchy uniqueName="[Range].[130]" caption="130" attribute="1" defaultMemberUniqueName="[Range].[130].[All]" allUniqueName="[Range].[130].[All]" dimensionUniqueName="[Range]" displayFolder="" count="0" memberValueDatatype="130" unbalanced="0"/>
    <cacheHierarchy uniqueName="[Range].[131]" caption="131" attribute="1" defaultMemberUniqueName="[Range].[131].[All]" allUniqueName="[Range].[131].[All]" dimensionUniqueName="[Range]" displayFolder="" count="0" memberValueDatatype="130" unbalanced="0"/>
    <cacheHierarchy uniqueName="[Range].[132]" caption="132" attribute="1" defaultMemberUniqueName="[Range].[132].[All]" allUniqueName="[Range].[132].[All]" dimensionUniqueName="[Range]" displayFolder="" count="0" memberValueDatatype="130" unbalanced="0"/>
    <cacheHierarchy uniqueName="[Range].[133]" caption="133" attribute="1" defaultMemberUniqueName="[Range].[133].[All]" allUniqueName="[Range].[133].[All]" dimensionUniqueName="[Range]" displayFolder="" count="0" memberValueDatatype="130" unbalanced="0"/>
    <cacheHierarchy uniqueName="[Range].[134]" caption="134" attribute="1" defaultMemberUniqueName="[Range].[134].[All]" allUniqueName="[Range].[134].[All]" dimensionUniqueName="[Range]" displayFolder="" count="0" memberValueDatatype="130" unbalanced="0"/>
    <cacheHierarchy uniqueName="[Range].[135]" caption="135" attribute="1" defaultMemberUniqueName="[Range].[135].[All]" allUniqueName="[Range].[135].[All]" dimensionUniqueName="[Range]" displayFolder="" count="0" memberValueDatatype="130" unbalanced="0"/>
    <cacheHierarchy uniqueName="[Range].[136]" caption="136" attribute="1" defaultMemberUniqueName="[Range].[136].[All]" allUniqueName="[Range].[136].[All]" dimensionUniqueName="[Range]" displayFolder="" count="0" memberValueDatatype="130" unbalanced="0"/>
    <cacheHierarchy uniqueName="[Range].[137]" caption="137" attribute="1" defaultMemberUniqueName="[Range].[137].[All]" allUniqueName="[Range].[137].[All]" dimensionUniqueName="[Range]" displayFolder="" count="0" memberValueDatatype="130" unbalanced="0"/>
    <cacheHierarchy uniqueName="[Range].[138]" caption="138" attribute="1" defaultMemberUniqueName="[Range].[138].[All]" allUniqueName="[Range].[138].[All]" dimensionUniqueName="[Range]" displayFolder="" count="0" memberValueDatatype="130" unbalanced="0"/>
    <cacheHierarchy uniqueName="[Range].[139]" caption="139" attribute="1" defaultMemberUniqueName="[Range].[139].[All]" allUniqueName="[Range].[139].[All]" dimensionUniqueName="[Range]" displayFolder="" count="0" memberValueDatatype="130" unbalanced="0"/>
    <cacheHierarchy uniqueName="[Range].[140]" caption="140" attribute="1" defaultMemberUniqueName="[Range].[140].[All]" allUniqueName="[Range].[140].[All]" dimensionUniqueName="[Range]" displayFolder="" count="0" memberValueDatatype="130" unbalanced="0"/>
    <cacheHierarchy uniqueName="[Range].[141]" caption="141" attribute="1" defaultMemberUniqueName="[Range].[141].[All]" allUniqueName="[Range].[141].[All]" dimensionUniqueName="[Range]" displayFolder="" count="0" memberValueDatatype="130" unbalanced="0"/>
    <cacheHierarchy uniqueName="[Range].[142]" caption="142" attribute="1" defaultMemberUniqueName="[Range].[142].[All]" allUniqueName="[Range].[142].[All]" dimensionUniqueName="[Range]" displayFolder="" count="0" memberValueDatatype="130" unbalanced="0"/>
    <cacheHierarchy uniqueName="[Range].[143]" caption="143" attribute="1" defaultMemberUniqueName="[Range].[143].[All]" allUniqueName="[Range].[143].[All]" dimensionUniqueName="[Range]" displayFolder="" count="0" memberValueDatatype="130" unbalanced="0"/>
    <cacheHierarchy uniqueName="[Range].[144]" caption="144" attribute="1" defaultMemberUniqueName="[Range].[144].[All]" allUniqueName="[Range].[144].[All]" dimensionUniqueName="[Range]" displayFolder="" count="0" memberValueDatatype="130" unbalanced="0"/>
    <cacheHierarchy uniqueName="[Range].[145]" caption="145" attribute="1" defaultMemberUniqueName="[Range].[145].[All]" allUniqueName="[Range].[145].[All]" dimensionUniqueName="[Range]" displayFolder="" count="0" memberValueDatatype="130" unbalanced="0"/>
    <cacheHierarchy uniqueName="[Range].[146]" caption="146" attribute="1" defaultMemberUniqueName="[Range].[146].[All]" allUniqueName="[Range].[146].[All]" dimensionUniqueName="[Range]" displayFolder="" count="0" memberValueDatatype="130" unbalanced="0"/>
    <cacheHierarchy uniqueName="[Range].[147]" caption="147" attribute="1" defaultMemberUniqueName="[Range].[147].[All]" allUniqueName="[Range].[147].[All]" dimensionUniqueName="[Range]" displayFolder="" count="0" memberValueDatatype="130" unbalanced="0"/>
    <cacheHierarchy uniqueName="[Range].[148]" caption="148" attribute="1" defaultMemberUniqueName="[Range].[148].[All]" allUniqueName="[Range].[148].[All]" dimensionUniqueName="[Range]" displayFolder="" count="0" memberValueDatatype="130" unbalanced="0"/>
    <cacheHierarchy uniqueName="[Range].[149]" caption="149" attribute="1" defaultMemberUniqueName="[Range].[149].[All]" allUniqueName="[Range].[149].[All]" dimensionUniqueName="[Range]" displayFolder="" count="0" memberValueDatatype="130" unbalanced="0"/>
    <cacheHierarchy uniqueName="[Range].[150]" caption="150" attribute="1" defaultMemberUniqueName="[Range].[150].[All]" allUniqueName="[Range].[150].[All]" dimensionUniqueName="[Range]" displayFolder="" count="0" memberValueDatatype="130" unbalanced="0"/>
    <cacheHierarchy uniqueName="[Range].[151]" caption="151" attribute="1" defaultMemberUniqueName="[Range].[151].[All]" allUniqueName="[Range].[151].[All]" dimensionUniqueName="[Range]" displayFolder="" count="0" memberValueDatatype="130" unbalanced="0"/>
    <cacheHierarchy uniqueName="[Table1].[S.No]" caption="S.No" attribute="1" defaultMemberUniqueName="[Table1].[S.No].[All]" allUniqueName="[Table1].[S.No].[All]" dimensionUniqueName="[Table1]" displayFolder="" count="0" memberValueDatatype="20" unbalanced="0"/>
    <cacheHierarchy uniqueName="[Table1].[Name of the patient]" caption="Name of the patient" attribute="1" defaultMemberUniqueName="[Table1].[Name of the patient].[All]" allUniqueName="[Table1].[Name of the patient].[All]" dimensionUniqueName="[Table1]" displayFolder="" count="0" memberValueDatatype="130" unbalanced="0"/>
    <cacheHierarchy uniqueName="[Table1].[Sex]" caption="Sex" attribute="1" defaultMemberUniqueName="[Table1].[Sex].[All]" allUniqueName="[Table1].[Sex].[All]" dimensionUniqueName="[Table1]" displayFolder="" count="0" memberValueDatatype="130" unbalanced="0"/>
    <cacheHierarchy uniqueName="[Table1].[Age]" caption="Age" attribute="1" defaultMemberUniqueName="[Table1].[Age].[All]" allUniqueName="[Table1].[Age].[All]" dimensionUniqueName="[Table1]" displayFolder="" count="0" memberValueDatatype="20" unbalanced="0"/>
    <cacheHierarchy uniqueName="[Table1].[Age range]" caption="Age range" attribute="1" defaultMemberUniqueName="[Table1].[Age range].[All]" allUniqueName="[Table1].[Age range].[All]" dimensionUniqueName="[Table1]" displayFolder="" count="0" memberValueDatatype="130" unbalanced="0"/>
    <cacheHierarchy uniqueName="[Table1].[Education]" caption="Education" attribute="1" defaultMemberUniqueName="[Table1].[Education].[All]" allUniqueName="[Table1].[Education].[All]" dimensionUniqueName="[Table1]" displayFolder="" count="0" memberValueDatatype="130" unbalanced="0"/>
    <cacheHierarchy uniqueName="[Table1].[Occupation]" caption="Occupation" attribute="1" defaultMemberUniqueName="[Table1].[Occupation].[All]" allUniqueName="[Table1].[Occupation].[All]" dimensionUniqueName="[Table1]" displayFolder="" count="0" memberValueDatatype="130" unbalanced="0"/>
    <cacheHierarchy uniqueName="[Table1].[Income]" caption="Income" attribute="1" defaultMemberUniqueName="[Table1].[Income].[All]" allUniqueName="[Table1].[Income].[All]" dimensionUniqueName="[Table1]" displayFolder="" count="0" memberValueDatatype="20" unbalanced="0"/>
    <cacheHierarchy uniqueName="[Table1].[Socioeconomic status]" caption="Socioeconomic status" attribute="1" defaultMemberUniqueName="[Table1].[Socioeconomic status].[All]" allUniqueName="[Table1].[Socioeconomic status].[All]" dimensionUniqueName="[Table1]" displayFolder="" count="0" memberValueDatatype="130" unbalanced="0"/>
    <cacheHierarchy uniqueName="[Table1].[Address]" caption="Address" attribute="1" defaultMemberUniqueName="[Table1].[Address].[All]" allUniqueName="[Table1].[Address].[All]" dimensionUniqueName="[Table1]" displayFolder="" count="0" memberValueDatatype="130" unbalanced="0"/>
    <cacheHierarchy uniqueName="[Table1].[Phone]" caption="Phone" attribute="1" defaultMemberUniqueName="[Table1].[Phone].[All]" allUniqueName="[Table1].[Phone].[All]" dimensionUniqueName="[Table1]" displayFolder="" count="0" memberValueDatatype="130" unbalanced="0"/>
    <cacheHierarchy uniqueName="[Table1].[Body Weight]" caption="Body Weight" attribute="1" defaultMemberUniqueName="[Table1].[Body Weight].[All]" allUniqueName="[Table1].[Body Weight].[All]" dimensionUniqueName="[Table1]" displayFolder="" count="0" memberValueDatatype="20" unbalanced="0"/>
    <cacheHierarchy uniqueName="[Table1].[Diabetic]" caption="Diabetic" attribute="1" defaultMemberUniqueName="[Table1].[Diabetic].[All]" allUniqueName="[Table1].[Diabetic].[All]" dimensionUniqueName="[Table1]" displayFolder="" count="0" memberValueDatatype="130" unbalanced="0"/>
    <cacheHierarchy uniqueName="[Table1].[Hypertensive]" caption="Hypertensive" attribute="1" defaultMemberUniqueName="[Table1].[Hypertensive].[All]" allUniqueName="[Table1].[Hypertensive].[All]" dimensionUniqueName="[Table1]" displayFolder="" count="0" memberValueDatatype="130" unbalanced="0"/>
    <cacheHierarchy uniqueName="[Table1].[Asthma]" caption="Asthma" attribute="1" defaultMemberUniqueName="[Table1].[Asthma].[All]" allUniqueName="[Table1].[Asthma].[All]" dimensionUniqueName="[Table1]" displayFolder="" count="0" memberValueDatatype="130" unbalanced="0"/>
    <cacheHierarchy uniqueName="[Table1].[Thyroid]" caption="Thyroid" attribute="1" defaultMemberUniqueName="[Table1].[Thyroid].[All]" allUniqueName="[Table1].[Thyroid].[All]" dimensionUniqueName="[Table1]" displayFolder="" count="0" memberValueDatatype="130" unbalanced="0"/>
    <cacheHierarchy uniqueName="[Table1].[Kidney disease]" caption="Kidney disease" attribute="1" defaultMemberUniqueName="[Table1].[Kidney disease].[All]" allUniqueName="[Table1].[Kidney disease].[All]" dimensionUniqueName="[Table1]" displayFolder="" count="2" memberValueDatatype="130" unbalanced="0">
      <fieldsUsage count="2">
        <fieldUsage x="-1"/>
        <fieldUsage x="0"/>
      </fieldsUsage>
    </cacheHierarchy>
    <cacheHierarchy uniqueName="[Table1].[Heart disease]" caption="Heart disease" attribute="1" defaultMemberUniqueName="[Table1].[Heart disease].[All]" allUniqueName="[Table1].[Heart disease].[All]" dimensionUniqueName="[Table1]" displayFolder="" count="0" memberValueDatatype="130" unbalanced="0"/>
    <cacheHierarchy uniqueName="[Table1].[Others]" caption="Others" attribute="1" defaultMemberUniqueName="[Table1].[Others].[All]" allUniqueName="[Table1].[Others].[All]" dimensionUniqueName="[Table1]" displayFolder="" count="0" memberValueDatatype="130" unbalanced="0"/>
    <cacheHierarchy uniqueName="[Table1].[Echo]" caption="Echo" attribute="1" defaultMemberUniqueName="[Table1].[Echo].[All]" allUniqueName="[Table1].[Echo].[All]" dimensionUniqueName="[Table1]" displayFolder="" count="0" memberValueDatatype="130" unbalanced="0"/>
    <cacheHierarchy uniqueName="[Table1].[Echo No]" caption="Echo No" attribute="1" defaultMemberUniqueName="[Table1].[Echo No].[All]" allUniqueName="[Table1].[Echo No].[All]" dimensionUniqueName="[Table1]" displayFolder="" count="0" memberValueDatatype="130" unbalanced="0"/>
    <cacheHierarchy uniqueName="[Table1].[Diagnosis]" caption="Diagnosis" attribute="1" defaultMemberUniqueName="[Table1].[Diagnosis].[All]" allUniqueName="[Table1].[Diagnosis].[All]" dimensionUniqueName="[Table1]" displayFolder="" count="0" memberValueDatatype="130" unbalanced="0"/>
    <cacheHierarchy uniqueName="[Table1].[Anti-Hypertensive Drug]" caption="Anti-Hypertensive Drug" attribute="1" defaultMemberUniqueName="[Table1].[Anti-Hypertensive Drug].[All]" allUniqueName="[Table1].[Anti-Hypertensive Drug].[All]" dimensionUniqueName="[Table1]" displayFolder="" count="0" memberValueDatatype="130" unbalanced="0"/>
    <cacheHierarchy uniqueName="[Table1].[Is AH Generic]" caption="Is AH Generic" attribute="1" defaultMemberUniqueName="[Table1].[Is AH Generic].[All]" allUniqueName="[Table1].[Is AH Generic].[All]" dimensionUniqueName="[Table1]" displayFolder="" count="0" memberValueDatatype="130" unbalanced="0"/>
    <cacheHierarchy uniqueName="[Table1].[Anti-Diabetic Drug]" caption="Anti-Diabetic Drug" attribute="1" defaultMemberUniqueName="[Table1].[Anti-Diabetic Drug].[All]" allUniqueName="[Table1].[Anti-Diabetic Drug].[All]" dimensionUniqueName="[Table1]" displayFolder="" count="0" memberValueDatatype="130" unbalanced="0"/>
    <cacheHierarchy uniqueName="[Table1].[Is AD generic]" caption="Is AD generic" attribute="1" defaultMemberUniqueName="[Table1].[Is AD generic].[All]" allUniqueName="[Table1].[Is AD generic].[All]" dimensionUniqueName="[Table1]" displayFolder="" count="0" memberValueDatatype="130" unbalanced="0"/>
    <cacheHierarchy uniqueName="[Table1].[Anti-Thyroid Drug]" caption="Anti-Thyroid Drug" attribute="1" defaultMemberUniqueName="[Table1].[Anti-Thyroid Drug].[All]" allUniqueName="[Table1].[Anti-Thyroid Drug].[All]" dimensionUniqueName="[Table1]" displayFolder="" count="0" memberValueDatatype="130" unbalanced="0"/>
    <cacheHierarchy uniqueName="[Table1].[Is AT Generic]" caption="Is AT Generic" attribute="1" defaultMemberUniqueName="[Table1].[Is AT Generic].[All]" allUniqueName="[Table1].[Is AT Generic].[All]" dimensionUniqueName="[Table1]" displayFolder="" count="0" memberValueDatatype="130" unbalanced="0"/>
    <cacheHierarchy uniqueName="[Table1].[Anti-Platelet]" caption="Anti-Platelet" attribute="1" defaultMemberUniqueName="[Table1].[Anti-Platelet].[All]" allUniqueName="[Table1].[Anti-Platelet].[All]" dimensionUniqueName="[Table1]" displayFolder="" count="0" memberValueDatatype="130" unbalanced="0"/>
    <cacheHierarchy uniqueName="[Table1].[Anti-Platelet Dose]" caption="Anti-Platelet Dose" attribute="1" defaultMemberUniqueName="[Table1].[Anti-Platelet Dose].[All]" allUniqueName="[Table1].[Anti-Platelet Dose].[All]" dimensionUniqueName="[Table1]" displayFolder="" count="0" memberValueDatatype="130" unbalanced="0"/>
    <cacheHierarchy uniqueName="[Table1].[Anti-Platelet Frequency]" caption="Anti-Platelet Frequency" attribute="1" defaultMemberUniqueName="[Table1].[Anti-Platelet Frequency].[All]" allUniqueName="[Table1].[Anti-Platelet Frequency].[All]" dimensionUniqueName="[Table1]" displayFolder="" count="0" memberValueDatatype="130" unbalanced="0"/>
    <cacheHierarchy uniqueName="[Table1].[Anti-Platelet Mode]" caption="Anti-Platelet Mode" attribute="1" defaultMemberUniqueName="[Table1].[Anti-Platelet Mode].[All]" allUniqueName="[Table1].[Anti-Platelet Mode].[All]" dimensionUniqueName="[Table1]" displayFolder="" count="0" memberValueDatatype="130" unbalanced="0"/>
    <cacheHierarchy uniqueName="[Table1].[Is AP Generic]" caption="Is AP Generic" attribute="1" defaultMemberUniqueName="[Table1].[Is AP Generic].[All]" allUniqueName="[Table1].[Is AP Generic].[All]" dimensionUniqueName="[Table1]" displayFolder="" count="0" memberValueDatatype="130" unbalanced="0"/>
    <cacheHierarchy uniqueName="[Table1].[Anti-Coagulant]" caption="Anti-Coagulant" attribute="1" defaultMemberUniqueName="[Table1].[Anti-Coagulant].[All]" allUniqueName="[Table1].[Anti-Coagulant].[All]" dimensionUniqueName="[Table1]" displayFolder="" count="0" memberValueDatatype="130" unbalanced="0"/>
    <cacheHierarchy uniqueName="[Table1].[Anti-Coagulant Dose]" caption="Anti-Coagulant Dose" attribute="1" defaultMemberUniqueName="[Table1].[Anti-Coagulant Dose].[All]" allUniqueName="[Table1].[Anti-Coagulant Dose].[All]" dimensionUniqueName="[Table1]" displayFolder="" count="0" memberValueDatatype="130" unbalanced="0"/>
    <cacheHierarchy uniqueName="[Table1].[Anti-Coagulant Freq]" caption="Anti-Coagulant Freq" attribute="1" defaultMemberUniqueName="[Table1].[Anti-Coagulant Freq].[All]" allUniqueName="[Table1].[Anti-Coagulant Freq].[All]" dimensionUniqueName="[Table1]" displayFolder="" count="0" memberValueDatatype="130" unbalanced="0"/>
    <cacheHierarchy uniqueName="[Table1].[Anto-Coagulant Mode]" caption="Anto-Coagulant Mode" attribute="1" defaultMemberUniqueName="[Table1].[Anto-Coagulant Mode].[All]" allUniqueName="[Table1].[Anto-Coagulant Mode].[All]" dimensionUniqueName="[Table1]" displayFolder="" count="0" memberValueDatatype="130" unbalanced="0"/>
    <cacheHierarchy uniqueName="[Table1].[Hypo-Lipidemic]" caption="Hypo-Lipidemic" attribute="1" defaultMemberUniqueName="[Table1].[Hypo-Lipidemic].[All]" allUniqueName="[Table1].[Hypo-Lipidemic].[All]" dimensionUniqueName="[Table1]" displayFolder="" count="0" memberValueDatatype="130" unbalanced="0"/>
    <cacheHierarchy uniqueName="[Table1].[Hypo-Lipidemic Dose]" caption="Hypo-Lipidemic Dose" attribute="1" defaultMemberUniqueName="[Table1].[Hypo-Lipidemic Dose].[All]" allUniqueName="[Table1].[Hypo-Lipidemic Dose].[All]" dimensionUniqueName="[Table1]" displayFolder="" count="0" memberValueDatatype="130" unbalanced="0"/>
    <cacheHierarchy uniqueName="[Table1].[Hypo-Lipidemic Frequency]" caption="Hypo-Lipidemic Frequency" attribute="1" defaultMemberUniqueName="[Table1].[Hypo-Lipidemic Frequency].[All]" allUniqueName="[Table1].[Hypo-Lipidemic Frequency].[All]" dimensionUniqueName="[Table1]" displayFolder="" count="0" memberValueDatatype="130" unbalanced="0"/>
    <cacheHierarchy uniqueName="[Table1].[Hypo-Lipidemic Mode]" caption="Hypo-Lipidemic Mode" attribute="1" defaultMemberUniqueName="[Table1].[Hypo-Lipidemic Mode].[All]" allUniqueName="[Table1].[Hypo-Lipidemic Mode].[All]" dimensionUniqueName="[Table1]" displayFolder="" count="0" memberValueDatatype="130" unbalanced="0"/>
    <cacheHierarchy uniqueName="[Table1].[Is HL Generic]" caption="Is HL Generic" attribute="1" defaultMemberUniqueName="[Table1].[Is HL Generic].[All]" allUniqueName="[Table1].[Is HL Generic].[All]" dimensionUniqueName="[Table1]" displayFolder="" count="0" memberValueDatatype="130" unbalanced="0"/>
    <cacheHierarchy uniqueName="[Table1].[Heart Failure Drug]" caption="Heart Failure Drug" attribute="1" defaultMemberUniqueName="[Table1].[Heart Failure Drug].[All]" allUniqueName="[Table1].[Heart Failure Drug].[All]" dimensionUniqueName="[Table1]" displayFolder="" count="0" memberValueDatatype="130" unbalanced="0"/>
    <cacheHierarchy uniqueName="[Table1].[Heart Failure Drug Dose]" caption="Heart Failure Drug Dose" attribute="1" defaultMemberUniqueName="[Table1].[Heart Failure Drug Dose].[All]" allUniqueName="[Table1].[Heart Failure Drug Dose].[All]" dimensionUniqueName="[Table1]" displayFolder="" count="0" memberValueDatatype="130" unbalanced="0"/>
    <cacheHierarchy uniqueName="[Table1].[Heart Failure Drug Frequency]" caption="Heart Failure Drug Frequency" attribute="1" defaultMemberUniqueName="[Table1].[Heart Failure Drug Frequency].[All]" allUniqueName="[Table1].[Heart Failure Drug Frequency].[All]" dimensionUniqueName="[Table1]" displayFolder="" count="0" memberValueDatatype="130" unbalanced="0"/>
    <cacheHierarchy uniqueName="[Table1].[Heart Failure Drug Mode]" caption="Heart Failure Drug Mode" attribute="1" defaultMemberUniqueName="[Table1].[Heart Failure Drug Mode].[All]" allUniqueName="[Table1].[Heart Failure Drug Mode].[All]" dimensionUniqueName="[Table1]" displayFolder="" count="0" memberValueDatatype="130" unbalanced="0"/>
    <cacheHierarchy uniqueName="[Table1].[Is HF Generic]" caption="Is HF Generic" attribute="1" defaultMemberUniqueName="[Table1].[Is HF Generic].[All]" allUniqueName="[Table1].[Is HF Generic].[All]" dimensionUniqueName="[Table1]" displayFolder="" count="0" memberValueDatatype="130" unbalanced="0"/>
    <cacheHierarchy uniqueName="[Table1].[Diuretics]" caption="Diuretics" attribute="1" defaultMemberUniqueName="[Table1].[Diuretics].[All]" allUniqueName="[Table1].[Diuretics].[All]" dimensionUniqueName="[Table1]" displayFolder="" count="0" memberValueDatatype="130" unbalanced="0"/>
    <cacheHierarchy uniqueName="[Table1].[Diuretics Dose]" caption="Diuretics Dose" attribute="1" defaultMemberUniqueName="[Table1].[Diuretics Dose].[All]" allUniqueName="[Table1].[Diuretics Dose].[All]" dimensionUniqueName="[Table1]" displayFolder="" count="0" memberValueDatatype="130" unbalanced="0"/>
    <cacheHierarchy uniqueName="[Table1].[Diuretics Frequency]" caption="Diuretics Frequency" attribute="1" defaultMemberUniqueName="[Table1].[Diuretics Frequency].[All]" allUniqueName="[Table1].[Diuretics Frequency].[All]" dimensionUniqueName="[Table1]" displayFolder="" count="0" memberValueDatatype="130" unbalanced="0"/>
    <cacheHierarchy uniqueName="[Table1].[Diuretics Mode]" caption="Diuretics Mode" attribute="1" defaultMemberUniqueName="[Table1].[Diuretics Mode].[All]" allUniqueName="[Table1].[Diuretics Mode].[All]" dimensionUniqueName="[Table1]" displayFolder="" count="0" memberValueDatatype="130" unbalanced="0"/>
    <cacheHierarchy uniqueName="[Table1].[Is Diuretics Generic]" caption="Is Diuretics Generic" attribute="1" defaultMemberUniqueName="[Table1].[Is Diuretics Generic].[All]" allUniqueName="[Table1].[Is Diuretics Generic].[All]" dimensionUniqueName="[Table1]" displayFolder="" count="0" memberValueDatatype="130" unbalanced="0"/>
    <cacheHierarchy uniqueName="[Table1].[Anti-Platelet 2]" caption="Anti-Platelet 2" attribute="1" defaultMemberUniqueName="[Table1].[Anti-Platelet 2].[All]" allUniqueName="[Table1].[Anti-Platelet 2].[All]" dimensionUniqueName="[Table1]" displayFolder="" count="0" memberValueDatatype="130" unbalanced="0"/>
    <cacheHierarchy uniqueName="[Table1].[Anti-Platelet 2 Dose]" caption="Anti-Platelet 2 Dose" attribute="1" defaultMemberUniqueName="[Table1].[Anti-Platelet 2 Dose].[All]" allUniqueName="[Table1].[Anti-Platelet 2 Dose].[All]" dimensionUniqueName="[Table1]" displayFolder="" count="0" memberValueDatatype="130" unbalanced="0"/>
    <cacheHierarchy uniqueName="[Table1].[Anti-Platelet 2 Frequency]" caption="Anti-Platelet 2 Frequency" attribute="1" defaultMemberUniqueName="[Table1].[Anti-Platelet 2 Frequency].[All]" allUniqueName="[Table1].[Anti-Platelet 2 Frequency].[All]" dimensionUniqueName="[Table1]" displayFolder="" count="0" memberValueDatatype="130" unbalanced="0"/>
    <cacheHierarchy uniqueName="[Table1].[Anti-Platelet 2 Mode]" caption="Anti-Platelet 2 Mode" attribute="1" defaultMemberUniqueName="[Table1].[Anti-Platelet 2 Mode].[All]" allUniqueName="[Table1].[Anti-Platelet 2 Mode].[All]" dimensionUniqueName="[Table1]" displayFolder="" count="0" memberValueDatatype="130" unbalanced="0"/>
    <cacheHierarchy uniqueName="[Table1].[Is AC Generic]" caption="Is AC Generic" attribute="1" defaultMemberUniqueName="[Table1].[Is AC Generic].[All]" allUniqueName="[Table1].[Is AC Generic].[All]" dimensionUniqueName="[Table1]" displayFolder="" count="0" memberValueDatatype="130" unbalanced="0"/>
    <cacheHierarchy uniqueName="[Table1].[Antibiotics]" caption="Antibiotics" attribute="1" defaultMemberUniqueName="[Table1].[Antibiotics].[All]" allUniqueName="[Table1].[Antibiotics].[All]" dimensionUniqueName="[Table1]" displayFolder="" count="0" memberValueDatatype="130" unbalanced="0"/>
    <cacheHierarchy uniqueName="[Table1].[Is AB Generic]" caption="Is AB Generic" attribute="1" defaultMemberUniqueName="[Table1].[Is AB Generic].[All]" allUniqueName="[Table1].[Is AB Generic].[All]" dimensionUniqueName="[Table1]" displayFolder="" count="0" memberValueDatatype="130" unbalanced="0"/>
    <cacheHierarchy uniqueName="[Table1].[Anti-Anginal]" caption="Anti-Anginal" attribute="1" defaultMemberUniqueName="[Table1].[Anti-Anginal].[All]" allUniqueName="[Table1].[Anti-Anginal].[All]" dimensionUniqueName="[Table1]" displayFolder="" count="0" memberValueDatatype="130" unbalanced="0"/>
    <cacheHierarchy uniqueName="[Table1].[Anti-Anginal Dose]" caption="Anti-Anginal Dose" attribute="1" defaultMemberUniqueName="[Table1].[Anti-Anginal Dose].[All]" allUniqueName="[Table1].[Anti-Anginal Dose].[All]" dimensionUniqueName="[Table1]" displayFolder="" count="0" memberValueDatatype="130" unbalanced="0"/>
    <cacheHierarchy uniqueName="[Table1].[Anti-Anginal Frequency]" caption="Anti-Anginal Frequency" attribute="1" defaultMemberUniqueName="[Table1].[Anti-Anginal Frequency].[All]" allUniqueName="[Table1].[Anti-Anginal Frequency].[All]" dimensionUniqueName="[Table1]" displayFolder="" count="0" memberValueDatatype="130" unbalanced="0"/>
    <cacheHierarchy uniqueName="[Table1].[Anti-Anginal Mode]" caption="Anti-Anginal Mode" attribute="1" defaultMemberUniqueName="[Table1].[Anti-Anginal Mode].[All]" allUniqueName="[Table1].[Anti-Anginal Mode].[All]" dimensionUniqueName="[Table1]" displayFolder="" count="0" memberValueDatatype="130" unbalanced="0"/>
    <cacheHierarchy uniqueName="[Table1].[Is AA Generic]" caption="Is AA Generic" attribute="1" defaultMemberUniqueName="[Table1].[Is AA Generic].[All]" allUniqueName="[Table1].[Is AA Generic].[All]" dimensionUniqueName="[Table1]" displayFolder="" count="0" memberValueDatatype="130" unbalanced="0"/>
    <cacheHierarchy uniqueName="[Table1].[Other Drugs 1 - Vitamin]" caption="Other Drugs 1 - Vitamin" attribute="1" defaultMemberUniqueName="[Table1].[Other Drugs 1 - Vitamin].[All]" allUniqueName="[Table1].[Other Drugs 1 - Vitamin].[All]" dimensionUniqueName="[Table1]" displayFolder="" count="0" memberValueDatatype="130" unbalanced="0"/>
    <cacheHierarchy uniqueName="[Table1].[Other Drugs 2 - Peptic Ulcer]" caption="Other Drugs 2 - Peptic Ulcer" attribute="1" defaultMemberUniqueName="[Table1].[Other Drugs 2 - Peptic Ulcer].[All]" allUniqueName="[Table1].[Other Drugs 2 - Peptic Ulcer].[All]" dimensionUniqueName="[Table1]" displayFolder="" count="0" memberValueDatatype="130" unbalanced="0"/>
    <cacheHierarchy uniqueName="[Table1].[Other Drugs 3 - Laxative]" caption="Other Drugs 3 - Laxative" attribute="1" defaultMemberUniqueName="[Table1].[Other Drugs 3 - Laxative].[All]" allUniqueName="[Table1].[Other Drugs 3 - Laxative].[All]" dimensionUniqueName="[Table1]" displayFolder="" count="0" memberValueDatatype="130" unbalanced="0"/>
    <cacheHierarchy uniqueName="[Table1].[Other Drugs 4]" caption="Other Drugs 4" attribute="1" defaultMemberUniqueName="[Table1].[Other Drugs 4].[All]" allUniqueName="[Table1].[Other Drugs 4].[All]" dimensionUniqueName="[Table1]" displayFolder="" count="0" memberValueDatatype="130" unbalanced="0"/>
    <cacheHierarchy uniqueName="[Table1].[Is Other Drugs Generic]" caption="Is Other Drugs Generic" attribute="1" defaultMemberUniqueName="[Table1].[Is Other Drugs Generic].[All]" allUniqueName="[Table1].[Is Other Drugs Generic].[All]" dimensionUniqueName="[Table1]" displayFolder="" count="0" memberValueDatatype="130" unbalanced="0"/>
    <cacheHierarchy uniqueName="[Table1].[No of Generic Drugs]" caption="No of Generic Drugs" attribute="1" defaultMemberUniqueName="[Table1].[No of Generic Drugs].[All]" allUniqueName="[Table1].[No of Generic Drugs].[All]" dimensionUniqueName="[Table1]" displayFolder="" count="0" memberValueDatatype="20" unbalanced="0"/>
    <cacheHierarchy uniqueName="[Table1].[No of drugs per prescription]" caption="No of drugs per prescription" attribute="1" defaultMemberUniqueName="[Table1].[No of drugs per prescription].[All]" allUniqueName="[Table1].[No of drugs per prescription].[All]" dimensionUniqueName="[Table1]" displayFolder="" count="0" memberValueDatatype="20" unbalanced="0"/>
    <cacheHierarchy uniqueName="[Table1].[No of drugs from national essential drug list]" caption="No of drugs from national essential drug list" attribute="1" defaultMemberUniqueName="[Table1].[No of drugs from national essential drug list].[All]" allUniqueName="[Table1].[No of drugs from national essential drug list].[All]" dimensionUniqueName="[Table1]" displayFolder="" count="0" memberValueDatatype="20" unbalanced="0"/>
    <cacheHierarchy uniqueName="[Table1].[no of drug free of cost]" caption="no of drug free of cost" attribute="1" defaultMemberUniqueName="[Table1].[no of drug free of cost].[All]" allUniqueName="[Table1].[no of drug free of cost].[All]" dimensionUniqueName="[Table1]" displayFolder="" count="0" memberValueDatatype="20" unbalanced="0"/>
    <cacheHierarchy uniqueName="[Table1].[no of drugs at cost]" caption="no of drugs at cost" attribute="1" defaultMemberUniqueName="[Table1].[no of drugs at cost].[All]" allUniqueName="[Table1].[no of drugs at cost].[All]" dimensionUniqueName="[Table1]" displayFolder="" count="0" memberValueDatatype="20" unbalanced="0"/>
    <cacheHierarchy uniqueName="[Table1].[Is all drugs in prescription generic]" caption="Is all drugs in prescription generic" attribute="1" defaultMemberUniqueName="[Table1].[Is all drugs in prescription generic].[All]" allUniqueName="[Table1].[Is all drugs in prescription generic].[All]" dimensionUniqueName="[Table1]" displayFolder="" count="0" memberValueDatatype="20" unbalanced="0"/>
    <cacheHierarchy uniqueName="[Measures].[__XL_Count Table1]" caption="__XL_Count Table1" measure="1" displayFolder="" measureGroup="Table1" count="0" hidden="1"/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Sum of S.No]" caption="Sum of S.No" measure="1" displayFolder="" measureGroup="Table1" count="0" hidden="1">
      <extLst>
        <ext xmlns:x15="http://schemas.microsoft.com/office/spreadsheetml/2010/11/main" uri="{B97F6D7D-B522-45F9-BDA1-12C45D357490}">
          <x15:cacheHierarchy aggregatedColumn="152"/>
        </ext>
      </extLst>
    </cacheHierarchy>
    <cacheHierarchy uniqueName="[Measures].[Count of S.No]" caption="Count of S.No" measure="1" displayFolder="" measureGroup="Table1" count="0" hidden="1">
      <extLst>
        <ext xmlns:x15="http://schemas.microsoft.com/office/spreadsheetml/2010/11/main" uri="{B97F6D7D-B522-45F9-BDA1-12C45D357490}">
          <x15:cacheHierarchy aggregatedColumn="152"/>
        </ext>
      </extLst>
    </cacheHierarchy>
    <cacheHierarchy uniqueName="[Measures].[Count of Kidney disease]" caption="Count of Kidney disease" measure="1" displayFolder="" measureGroup="Table1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68"/>
        </ext>
      </extLst>
    </cacheHierarchy>
    <cacheHierarchy uniqueName="[Measures].[Count of Others]" caption="Count of Others" measure="1" displayFolder="" measureGroup="Table1" count="0" hidden="1">
      <extLst>
        <ext xmlns:x15="http://schemas.microsoft.com/office/spreadsheetml/2010/11/main" uri="{B97F6D7D-B522-45F9-BDA1-12C45D357490}">
          <x15:cacheHierarchy aggregatedColumn="170"/>
        </ext>
      </extLst>
    </cacheHierarchy>
    <cacheHierarchy uniqueName="[Measures].[Count of Anti-Hypertensive Drug]" caption="Count of Anti-Hypertensive Drug" measure="1" displayFolder="" measureGroup="Table1" count="0" hidden="1">
      <extLst>
        <ext xmlns:x15="http://schemas.microsoft.com/office/spreadsheetml/2010/11/main" uri="{B97F6D7D-B522-45F9-BDA1-12C45D357490}">
          <x15:cacheHierarchy aggregatedColumn="174"/>
        </ext>
      </extLst>
    </cacheHierarchy>
    <cacheHierarchy uniqueName="[Measures].[Count of Anti-Diabetic Drug]" caption="Count of Anti-Diabetic Drug" measure="1" displayFolder="" measureGroup="Table1" count="0" hidden="1">
      <extLst>
        <ext xmlns:x15="http://schemas.microsoft.com/office/spreadsheetml/2010/11/main" uri="{B97F6D7D-B522-45F9-BDA1-12C45D357490}">
          <x15:cacheHierarchy aggregatedColumn="176"/>
        </ext>
      </extLst>
    </cacheHierarchy>
    <cacheHierarchy uniqueName="[Measures].[Count of Antibiotics]" caption="Count of Antibiotics" measure="1" displayFolder="" measureGroup="Table1" count="0" hidden="1">
      <extLst>
        <ext xmlns:x15="http://schemas.microsoft.com/office/spreadsheetml/2010/11/main" uri="{B97F6D7D-B522-45F9-BDA1-12C45D357490}">
          <x15:cacheHierarchy aggregatedColumn="209"/>
        </ext>
      </extLst>
    </cacheHierarchy>
    <cacheHierarchy uniqueName="[Measures].[Count of Hypo-Lipidemic Dose]" caption="Count of Hypo-Lipidemic Dose" measure="1" displayFolder="" measureGroup="Table1" count="0" hidden="1">
      <extLst>
        <ext xmlns:x15="http://schemas.microsoft.com/office/spreadsheetml/2010/11/main" uri="{B97F6D7D-B522-45F9-BDA1-12C45D357490}">
          <x15:cacheHierarchy aggregatedColumn="190"/>
        </ext>
      </extLst>
    </cacheHierarchy>
    <cacheHierarchy uniqueName="[Measures].[Count of Diuretics Dose]" caption="Count of Diuretics Dose" measure="1" displayFolder="" measureGroup="Table1" count="0" hidden="1">
      <extLst>
        <ext xmlns:x15="http://schemas.microsoft.com/office/spreadsheetml/2010/11/main" uri="{B97F6D7D-B522-45F9-BDA1-12C45D357490}">
          <x15:cacheHierarchy aggregatedColumn="200"/>
        </ext>
      </extLst>
    </cacheHierarchy>
    <cacheHierarchy uniqueName="[Measures].[Count of Heart Failure Drug Frequency]" caption="Count of Heart Failure Drug Frequency" measure="1" displayFolder="" measureGroup="Table1" count="0" hidden="1">
      <extLst>
        <ext xmlns:x15="http://schemas.microsoft.com/office/spreadsheetml/2010/11/main" uri="{B97F6D7D-B522-45F9-BDA1-12C45D357490}">
          <x15:cacheHierarchy aggregatedColumn="196"/>
        </ext>
      </extLst>
    </cacheHierarchy>
    <cacheHierarchy uniqueName="[Measures].[Sum of No of drugs per prescription]" caption="Sum of No of drugs per prescription" measure="1" displayFolder="" measureGroup="Table1" count="0" hidden="1">
      <extLst>
        <ext xmlns:x15="http://schemas.microsoft.com/office/spreadsheetml/2010/11/main" uri="{B97F6D7D-B522-45F9-BDA1-12C45D357490}">
          <x15:cacheHierarchy aggregatedColumn="222"/>
        </ext>
      </extLst>
    </cacheHierarchy>
    <cacheHierarchy uniqueName="[Measures].[Count of No of drugs per prescription]" caption="Count of No of drugs per prescription" measure="1" displayFolder="" measureGroup="Table1" count="0" hidden="1">
      <extLst>
        <ext xmlns:x15="http://schemas.microsoft.com/office/spreadsheetml/2010/11/main" uri="{B97F6D7D-B522-45F9-BDA1-12C45D357490}">
          <x15:cacheHierarchy aggregatedColumn="222"/>
        </ext>
      </extLst>
    </cacheHierarchy>
    <cacheHierarchy uniqueName="[Measures].[Count of Other Drugs 1 - Vitamin]" caption="Count of Other Drugs 1 - Vitamin" measure="1" displayFolder="" measureGroup="Table1" count="0" hidden="1">
      <extLst>
        <ext xmlns:x15="http://schemas.microsoft.com/office/spreadsheetml/2010/11/main" uri="{B97F6D7D-B522-45F9-BDA1-12C45D357490}">
          <x15:cacheHierarchy aggregatedColumn="216"/>
        </ext>
      </extLst>
    </cacheHierarchy>
    <cacheHierarchy uniqueName="[Measures].[Count of Other Drugs 2 - Peptic Ulcer]" caption="Count of Other Drugs 2 - Peptic Ulcer" measure="1" displayFolder="" measureGroup="Table1" count="0" hidden="1">
      <extLst>
        <ext xmlns:x15="http://schemas.microsoft.com/office/spreadsheetml/2010/11/main" uri="{B97F6D7D-B522-45F9-BDA1-12C45D357490}">
          <x15:cacheHierarchy aggregatedColumn="217"/>
        </ext>
      </extLst>
    </cacheHierarchy>
    <cacheHierarchy uniqueName="[Measures].[Count of Other Drugs 3 - Laxative]" caption="Count of Other Drugs 3 - Laxative" measure="1" displayFolder="" measureGroup="Table1" count="0" hidden="1">
      <extLst>
        <ext xmlns:x15="http://schemas.microsoft.com/office/spreadsheetml/2010/11/main" uri="{B97F6D7D-B522-45F9-BDA1-12C45D357490}">
          <x15:cacheHierarchy aggregatedColumn="218"/>
        </ext>
      </extLst>
    </cacheHierarchy>
    <cacheHierarchy uniqueName="[Measures].[Count of Other Drugs 4]" caption="Count of Other Drugs 4" measure="1" displayFolder="" measureGroup="Table1" count="0" hidden="1">
      <extLst>
        <ext xmlns:x15="http://schemas.microsoft.com/office/spreadsheetml/2010/11/main" uri="{B97F6D7D-B522-45F9-BDA1-12C45D357490}">
          <x15:cacheHierarchy aggregatedColumn="219"/>
        </ext>
      </extLst>
    </cacheHierarchy>
    <cacheHierarchy uniqueName="[Measures].[Count of Anti-Platelet 2]" caption="Count of Anti-Platelet 2" measure="1" displayFolder="" measureGroup="Table1" count="0" hidden="1">
      <extLst>
        <ext xmlns:x15="http://schemas.microsoft.com/office/spreadsheetml/2010/11/main" uri="{B97F6D7D-B522-45F9-BDA1-12C45D357490}">
          <x15:cacheHierarchy aggregatedColumn="204"/>
        </ext>
      </extLst>
    </cacheHierarchy>
  </cacheHierarchies>
  <kpis count="0"/>
  <dimensions count="3">
    <dimension measure="1" name="Measures" uniqueName="[Measures]" caption="Measures"/>
    <dimension name="Range" uniqueName="[Range]" caption="Range"/>
    <dimension name="Table1" uniqueName="[Table1]" caption="Table1"/>
  </dimensions>
  <measureGroups count="2">
    <measureGroup name="Range" caption="Range"/>
    <measureGroup name="Table1" caption="Table1"/>
  </measureGroups>
  <maps count="2">
    <map measureGroup="0" dimension="1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ravinth Rajendran" refreshedDate="44721.727303587963" backgroundQuery="1" createdVersion="7" refreshedVersion="8" minRefreshableVersion="3" recordCount="0" supportSubquery="1" supportAdvancedDrill="1" xr:uid="{026E66D9-4272-43F3-B426-0499F8A677CC}">
  <cacheSource type="external" connectionId="1"/>
  <cacheFields count="2">
    <cacheField name="[Table1].[Heart disease].[Heart disease]" caption="Heart disease" numFmtId="0" hierarchy="169" level="1">
      <sharedItems count="2">
        <s v="No"/>
        <s v="Yes"/>
      </sharedItems>
    </cacheField>
    <cacheField name="[Measures].[Count of S.No]" caption="Count of S.No" numFmtId="0" hierarchy="231" level="32767"/>
  </cacheFields>
  <cacheHierarchies count="247">
    <cacheHierarchy uniqueName="[Range].[S.No]" caption="S.No" attribute="1" defaultMemberUniqueName="[Range].[S.No].[All]" allUniqueName="[Range].[S.No].[All]" dimensionUniqueName="[Range]" displayFolder="" count="0" memberValueDatatype="130" unbalanced="0"/>
    <cacheHierarchy uniqueName="[Range].[1]" caption="1" attribute="1" defaultMemberUniqueName="[Range].[1].[All]" allUniqueName="[Range].[1].[All]" dimensionUniqueName="[Range]" displayFolder="" count="0" memberValueDatatype="130" unbalanced="0"/>
    <cacheHierarchy uniqueName="[Range].[2]" caption="2" attribute="1" defaultMemberUniqueName="[Range].[2].[All]" allUniqueName="[Range].[2].[All]" dimensionUniqueName="[Range]" displayFolder="" count="0" memberValueDatatype="130" unbalanced="0"/>
    <cacheHierarchy uniqueName="[Range].[3]" caption="3" attribute="1" defaultMemberUniqueName="[Range].[3].[All]" allUniqueName="[Range].[3].[All]" dimensionUniqueName="[Range]" displayFolder="" count="0" memberValueDatatype="130" unbalanced="0"/>
    <cacheHierarchy uniqueName="[Range].[4]" caption="4" attribute="1" defaultMemberUniqueName="[Range].[4].[All]" allUniqueName="[Range].[4].[All]" dimensionUniqueName="[Range]" displayFolder="" count="0" memberValueDatatype="130" unbalanced="0"/>
    <cacheHierarchy uniqueName="[Range].[5]" caption="5" attribute="1" defaultMemberUniqueName="[Range].[5].[All]" allUniqueName="[Range].[5].[All]" dimensionUniqueName="[Range]" displayFolder="" count="0" memberValueDatatype="130" unbalanced="0"/>
    <cacheHierarchy uniqueName="[Range].[6]" caption="6" attribute="1" defaultMemberUniqueName="[Range].[6].[All]" allUniqueName="[Range].[6].[All]" dimensionUniqueName="[Range]" displayFolder="" count="0" memberValueDatatype="130" unbalanced="0"/>
    <cacheHierarchy uniqueName="[Range].[7]" caption="7" attribute="1" defaultMemberUniqueName="[Range].[7].[All]" allUniqueName="[Range].[7].[All]" dimensionUniqueName="[Range]" displayFolder="" count="0" memberValueDatatype="130" unbalanced="0"/>
    <cacheHierarchy uniqueName="[Range].[8]" caption="8" attribute="1" defaultMemberUniqueName="[Range].[8].[All]" allUniqueName="[Range].[8].[All]" dimensionUniqueName="[Range]" displayFolder="" count="0" memberValueDatatype="130" unbalanced="0"/>
    <cacheHierarchy uniqueName="[Range].[9]" caption="9" attribute="1" defaultMemberUniqueName="[Range].[9].[All]" allUniqueName="[Range].[9].[All]" dimensionUniqueName="[Range]" displayFolder="" count="0" memberValueDatatype="130" unbalanced="0"/>
    <cacheHierarchy uniqueName="[Range].[10]" caption="10" attribute="1" defaultMemberUniqueName="[Range].[10].[All]" allUniqueName="[Range].[10].[All]" dimensionUniqueName="[Range]" displayFolder="" count="0" memberValueDatatype="130" unbalanced="0"/>
    <cacheHierarchy uniqueName="[Range].[11]" caption="11" attribute="1" defaultMemberUniqueName="[Range].[11].[All]" allUniqueName="[Range].[11].[All]" dimensionUniqueName="[Range]" displayFolder="" count="0" memberValueDatatype="130" unbalanced="0"/>
    <cacheHierarchy uniqueName="[Range].[12]" caption="12" attribute="1" defaultMemberUniqueName="[Range].[12].[All]" allUniqueName="[Range].[12].[All]" dimensionUniqueName="[Range]" displayFolder="" count="0" memberValueDatatype="130" unbalanced="0"/>
    <cacheHierarchy uniqueName="[Range].[13]" caption="13" attribute="1" defaultMemberUniqueName="[Range].[13].[All]" allUniqueName="[Range].[13].[All]" dimensionUniqueName="[Range]" displayFolder="" count="0" memberValueDatatype="130" unbalanced="0"/>
    <cacheHierarchy uniqueName="[Range].[14]" caption="14" attribute="1" defaultMemberUniqueName="[Range].[14].[All]" allUniqueName="[Range].[14].[All]" dimensionUniqueName="[Range]" displayFolder="" count="0" memberValueDatatype="130" unbalanced="0"/>
    <cacheHierarchy uniqueName="[Range].[15]" caption="15" attribute="1" defaultMemberUniqueName="[Range].[15].[All]" allUniqueName="[Range].[15].[All]" dimensionUniqueName="[Range]" displayFolder="" count="0" memberValueDatatype="130" unbalanced="0"/>
    <cacheHierarchy uniqueName="[Range].[16]" caption="16" attribute="1" defaultMemberUniqueName="[Range].[16].[All]" allUniqueName="[Range].[16].[All]" dimensionUniqueName="[Range]" displayFolder="" count="0" memberValueDatatype="130" unbalanced="0"/>
    <cacheHierarchy uniqueName="[Range].[17]" caption="17" attribute="1" defaultMemberUniqueName="[Range].[17].[All]" allUniqueName="[Range].[17].[All]" dimensionUniqueName="[Range]" displayFolder="" count="0" memberValueDatatype="130" unbalanced="0"/>
    <cacheHierarchy uniqueName="[Range].[18]" caption="18" attribute="1" defaultMemberUniqueName="[Range].[18].[All]" allUniqueName="[Range].[18].[All]" dimensionUniqueName="[Range]" displayFolder="" count="0" memberValueDatatype="130" unbalanced="0"/>
    <cacheHierarchy uniqueName="[Range].[19]" caption="19" attribute="1" defaultMemberUniqueName="[Range].[19].[All]" allUniqueName="[Range].[19].[All]" dimensionUniqueName="[Range]" displayFolder="" count="0" memberValueDatatype="130" unbalanced="0"/>
    <cacheHierarchy uniqueName="[Range].[20]" caption="20" attribute="1" defaultMemberUniqueName="[Range].[20].[All]" allUniqueName="[Range].[20].[All]" dimensionUniqueName="[Range]" displayFolder="" count="0" memberValueDatatype="130" unbalanced="0"/>
    <cacheHierarchy uniqueName="[Range].[21]" caption="21" attribute="1" defaultMemberUniqueName="[Range].[21].[All]" allUniqueName="[Range].[21].[All]" dimensionUniqueName="[Range]" displayFolder="" count="0" memberValueDatatype="130" unbalanced="0"/>
    <cacheHierarchy uniqueName="[Range].[22]" caption="22" attribute="1" defaultMemberUniqueName="[Range].[22].[All]" allUniqueName="[Range].[22].[All]" dimensionUniqueName="[Range]" displayFolder="" count="0" memberValueDatatype="130" unbalanced="0"/>
    <cacheHierarchy uniqueName="[Range].[23]" caption="23" attribute="1" defaultMemberUniqueName="[Range].[23].[All]" allUniqueName="[Range].[23].[All]" dimensionUniqueName="[Range]" displayFolder="" count="0" memberValueDatatype="130" unbalanced="0"/>
    <cacheHierarchy uniqueName="[Range].[24]" caption="24" attribute="1" defaultMemberUniqueName="[Range].[24].[All]" allUniqueName="[Range].[24].[All]" dimensionUniqueName="[Range]" displayFolder="" count="0" memberValueDatatype="130" unbalanced="0"/>
    <cacheHierarchy uniqueName="[Range].[25]" caption="25" attribute="1" defaultMemberUniqueName="[Range].[25].[All]" allUniqueName="[Range].[25].[All]" dimensionUniqueName="[Range]" displayFolder="" count="0" memberValueDatatype="130" unbalanced="0"/>
    <cacheHierarchy uniqueName="[Range].[26]" caption="26" attribute="1" defaultMemberUniqueName="[Range].[26].[All]" allUniqueName="[Range].[26].[All]" dimensionUniqueName="[Range]" displayFolder="" count="0" memberValueDatatype="130" unbalanced="0"/>
    <cacheHierarchy uniqueName="[Range].[27]" caption="27" attribute="1" defaultMemberUniqueName="[Range].[27].[All]" allUniqueName="[Range].[27].[All]" dimensionUniqueName="[Range]" displayFolder="" count="0" memberValueDatatype="130" unbalanced="0"/>
    <cacheHierarchy uniqueName="[Range].[28]" caption="28" attribute="1" defaultMemberUniqueName="[Range].[28].[All]" allUniqueName="[Range].[28].[All]" dimensionUniqueName="[Range]" displayFolder="" count="0" memberValueDatatype="130" unbalanced="0"/>
    <cacheHierarchy uniqueName="[Range].[29]" caption="29" attribute="1" defaultMemberUniqueName="[Range].[29].[All]" allUniqueName="[Range].[29].[All]" dimensionUniqueName="[Range]" displayFolder="" count="0" memberValueDatatype="130" unbalanced="0"/>
    <cacheHierarchy uniqueName="[Range].[30]" caption="30" attribute="1" defaultMemberUniqueName="[Range].[30].[All]" allUniqueName="[Range].[30].[All]" dimensionUniqueName="[Range]" displayFolder="" count="0" memberValueDatatype="130" unbalanced="0"/>
    <cacheHierarchy uniqueName="[Range].[31]" caption="31" attribute="1" defaultMemberUniqueName="[Range].[31].[All]" allUniqueName="[Range].[31].[All]" dimensionUniqueName="[Range]" displayFolder="" count="0" memberValueDatatype="130" unbalanced="0"/>
    <cacheHierarchy uniqueName="[Range].[32]" caption="32" attribute="1" defaultMemberUniqueName="[Range].[32].[All]" allUniqueName="[Range].[32].[All]" dimensionUniqueName="[Range]" displayFolder="" count="0" memberValueDatatype="130" unbalanced="0"/>
    <cacheHierarchy uniqueName="[Range].[33]" caption="33" attribute="1" defaultMemberUniqueName="[Range].[33].[All]" allUniqueName="[Range].[33].[All]" dimensionUniqueName="[Range]" displayFolder="" count="0" memberValueDatatype="130" unbalanced="0"/>
    <cacheHierarchy uniqueName="[Range].[34]" caption="34" attribute="1" defaultMemberUniqueName="[Range].[34].[All]" allUniqueName="[Range].[34].[All]" dimensionUniqueName="[Range]" displayFolder="" count="0" memberValueDatatype="130" unbalanced="0"/>
    <cacheHierarchy uniqueName="[Range].[35]" caption="35" attribute="1" defaultMemberUniqueName="[Range].[35].[All]" allUniqueName="[Range].[35].[All]" dimensionUniqueName="[Range]" displayFolder="" count="0" memberValueDatatype="130" unbalanced="0"/>
    <cacheHierarchy uniqueName="[Range].[36]" caption="36" attribute="1" defaultMemberUniqueName="[Range].[36].[All]" allUniqueName="[Range].[36].[All]" dimensionUniqueName="[Range]" displayFolder="" count="0" memberValueDatatype="130" unbalanced="0"/>
    <cacheHierarchy uniqueName="[Range].[37]" caption="37" attribute="1" defaultMemberUniqueName="[Range].[37].[All]" allUniqueName="[Range].[37].[All]" dimensionUniqueName="[Range]" displayFolder="" count="0" memberValueDatatype="130" unbalanced="0"/>
    <cacheHierarchy uniqueName="[Range].[38]" caption="38" attribute="1" defaultMemberUniqueName="[Range].[38].[All]" allUniqueName="[Range].[38].[All]" dimensionUniqueName="[Range]" displayFolder="" count="0" memberValueDatatype="130" unbalanced="0"/>
    <cacheHierarchy uniqueName="[Range].[39]" caption="39" attribute="1" defaultMemberUniqueName="[Range].[39].[All]" allUniqueName="[Range].[39].[All]" dimensionUniqueName="[Range]" displayFolder="" count="0" memberValueDatatype="130" unbalanced="0"/>
    <cacheHierarchy uniqueName="[Range].[40]" caption="40" attribute="1" defaultMemberUniqueName="[Range].[40].[All]" allUniqueName="[Range].[40].[All]" dimensionUniqueName="[Range]" displayFolder="" count="0" memberValueDatatype="130" unbalanced="0"/>
    <cacheHierarchy uniqueName="[Range].[41]" caption="41" attribute="1" defaultMemberUniqueName="[Range].[41].[All]" allUniqueName="[Range].[41].[All]" dimensionUniqueName="[Range]" displayFolder="" count="0" memberValueDatatype="130" unbalanced="0"/>
    <cacheHierarchy uniqueName="[Range].[42]" caption="42" attribute="1" defaultMemberUniqueName="[Range].[42].[All]" allUniqueName="[Range].[42].[All]" dimensionUniqueName="[Range]" displayFolder="" count="0" memberValueDatatype="130" unbalanced="0"/>
    <cacheHierarchy uniqueName="[Range].[43]" caption="43" attribute="1" defaultMemberUniqueName="[Range].[43].[All]" allUniqueName="[Range].[43].[All]" dimensionUniqueName="[Range]" displayFolder="" count="0" memberValueDatatype="130" unbalanced="0"/>
    <cacheHierarchy uniqueName="[Range].[44]" caption="44" attribute="1" defaultMemberUniqueName="[Range].[44].[All]" allUniqueName="[Range].[44].[All]" dimensionUniqueName="[Range]" displayFolder="" count="0" memberValueDatatype="130" unbalanced="0"/>
    <cacheHierarchy uniqueName="[Range].[45]" caption="45" attribute="1" defaultMemberUniqueName="[Range].[45].[All]" allUniqueName="[Range].[45].[All]" dimensionUniqueName="[Range]" displayFolder="" count="0" memberValueDatatype="130" unbalanced="0"/>
    <cacheHierarchy uniqueName="[Range].[46]" caption="46" attribute="1" defaultMemberUniqueName="[Range].[46].[All]" allUniqueName="[Range].[46].[All]" dimensionUniqueName="[Range]" displayFolder="" count="0" memberValueDatatype="130" unbalanced="0"/>
    <cacheHierarchy uniqueName="[Range].[47]" caption="47" attribute="1" defaultMemberUniqueName="[Range].[47].[All]" allUniqueName="[Range].[47].[All]" dimensionUniqueName="[Range]" displayFolder="" count="0" memberValueDatatype="130" unbalanced="0"/>
    <cacheHierarchy uniqueName="[Range].[48]" caption="48" attribute="1" defaultMemberUniqueName="[Range].[48].[All]" allUniqueName="[Range].[48].[All]" dimensionUniqueName="[Range]" displayFolder="" count="0" memberValueDatatype="130" unbalanced="0"/>
    <cacheHierarchy uniqueName="[Range].[49]" caption="49" attribute="1" defaultMemberUniqueName="[Range].[49].[All]" allUniqueName="[Range].[49].[All]" dimensionUniqueName="[Range]" displayFolder="" count="0" memberValueDatatype="130" unbalanced="0"/>
    <cacheHierarchy uniqueName="[Range].[50]" caption="50" attribute="1" defaultMemberUniqueName="[Range].[50].[All]" allUniqueName="[Range].[50].[All]" dimensionUniqueName="[Range]" displayFolder="" count="0" memberValueDatatype="130" unbalanced="0"/>
    <cacheHierarchy uniqueName="[Range].[51]" caption="51" attribute="1" defaultMemberUniqueName="[Range].[51].[All]" allUniqueName="[Range].[51].[All]" dimensionUniqueName="[Range]" displayFolder="" count="0" memberValueDatatype="130" unbalanced="0"/>
    <cacheHierarchy uniqueName="[Range].[52]" caption="52" attribute="1" defaultMemberUniqueName="[Range].[52].[All]" allUniqueName="[Range].[52].[All]" dimensionUniqueName="[Range]" displayFolder="" count="0" memberValueDatatype="130" unbalanced="0"/>
    <cacheHierarchy uniqueName="[Range].[53]" caption="53" attribute="1" defaultMemberUniqueName="[Range].[53].[All]" allUniqueName="[Range].[53].[All]" dimensionUniqueName="[Range]" displayFolder="" count="0" memberValueDatatype="130" unbalanced="0"/>
    <cacheHierarchy uniqueName="[Range].[54]" caption="54" attribute="1" defaultMemberUniqueName="[Range].[54].[All]" allUniqueName="[Range].[54].[All]" dimensionUniqueName="[Range]" displayFolder="" count="0" memberValueDatatype="130" unbalanced="0"/>
    <cacheHierarchy uniqueName="[Range].[55]" caption="55" attribute="1" defaultMemberUniqueName="[Range].[55].[All]" allUniqueName="[Range].[55].[All]" dimensionUniqueName="[Range]" displayFolder="" count="0" memberValueDatatype="130" unbalanced="0"/>
    <cacheHierarchy uniqueName="[Range].[56]" caption="56" attribute="1" defaultMemberUniqueName="[Range].[56].[All]" allUniqueName="[Range].[56].[All]" dimensionUniqueName="[Range]" displayFolder="" count="0" memberValueDatatype="130" unbalanced="0"/>
    <cacheHierarchy uniqueName="[Range].[57]" caption="57" attribute="1" defaultMemberUniqueName="[Range].[57].[All]" allUniqueName="[Range].[57].[All]" dimensionUniqueName="[Range]" displayFolder="" count="0" memberValueDatatype="130" unbalanced="0"/>
    <cacheHierarchy uniqueName="[Range].[58]" caption="58" attribute="1" defaultMemberUniqueName="[Range].[58].[All]" allUniqueName="[Range].[58].[All]" dimensionUniqueName="[Range]" displayFolder="" count="0" memberValueDatatype="130" unbalanced="0"/>
    <cacheHierarchy uniqueName="[Range].[59]" caption="59" attribute="1" defaultMemberUniqueName="[Range].[59].[All]" allUniqueName="[Range].[59].[All]" dimensionUniqueName="[Range]" displayFolder="" count="0" memberValueDatatype="130" unbalanced="0"/>
    <cacheHierarchy uniqueName="[Range].[60]" caption="60" attribute="1" defaultMemberUniqueName="[Range].[60].[All]" allUniqueName="[Range].[60].[All]" dimensionUniqueName="[Range]" displayFolder="" count="0" memberValueDatatype="130" unbalanced="0"/>
    <cacheHierarchy uniqueName="[Range].[61]" caption="61" attribute="1" defaultMemberUniqueName="[Range].[61].[All]" allUniqueName="[Range].[61].[All]" dimensionUniqueName="[Range]" displayFolder="" count="0" memberValueDatatype="130" unbalanced="0"/>
    <cacheHierarchy uniqueName="[Range].[62]" caption="62" attribute="1" defaultMemberUniqueName="[Range].[62].[All]" allUniqueName="[Range].[62].[All]" dimensionUniqueName="[Range]" displayFolder="" count="0" memberValueDatatype="130" unbalanced="0"/>
    <cacheHierarchy uniqueName="[Range].[63]" caption="63" attribute="1" defaultMemberUniqueName="[Range].[63].[All]" allUniqueName="[Range].[63].[All]" dimensionUniqueName="[Range]" displayFolder="" count="0" memberValueDatatype="130" unbalanced="0"/>
    <cacheHierarchy uniqueName="[Range].[64]" caption="64" attribute="1" defaultMemberUniqueName="[Range].[64].[All]" allUniqueName="[Range].[64].[All]" dimensionUniqueName="[Range]" displayFolder="" count="0" memberValueDatatype="130" unbalanced="0"/>
    <cacheHierarchy uniqueName="[Range].[65]" caption="65" attribute="1" defaultMemberUniqueName="[Range].[65].[All]" allUniqueName="[Range].[65].[All]" dimensionUniqueName="[Range]" displayFolder="" count="0" memberValueDatatype="130" unbalanced="0"/>
    <cacheHierarchy uniqueName="[Range].[66]" caption="66" attribute="1" defaultMemberUniqueName="[Range].[66].[All]" allUniqueName="[Range].[66].[All]" dimensionUniqueName="[Range]" displayFolder="" count="0" memberValueDatatype="130" unbalanced="0"/>
    <cacheHierarchy uniqueName="[Range].[67]" caption="67" attribute="1" defaultMemberUniqueName="[Range].[67].[All]" allUniqueName="[Range].[67].[All]" dimensionUniqueName="[Range]" displayFolder="" count="0" memberValueDatatype="130" unbalanced="0"/>
    <cacheHierarchy uniqueName="[Range].[68]" caption="68" attribute="1" defaultMemberUniqueName="[Range].[68].[All]" allUniqueName="[Range].[68].[All]" dimensionUniqueName="[Range]" displayFolder="" count="0" memberValueDatatype="130" unbalanced="0"/>
    <cacheHierarchy uniqueName="[Range].[69]" caption="69" attribute="1" defaultMemberUniqueName="[Range].[69].[All]" allUniqueName="[Range].[69].[All]" dimensionUniqueName="[Range]" displayFolder="" count="0" memberValueDatatype="130" unbalanced="0"/>
    <cacheHierarchy uniqueName="[Range].[70]" caption="70" attribute="1" defaultMemberUniqueName="[Range].[70].[All]" allUniqueName="[Range].[70].[All]" dimensionUniqueName="[Range]" displayFolder="" count="0" memberValueDatatype="130" unbalanced="0"/>
    <cacheHierarchy uniqueName="[Range].[71]" caption="71" attribute="1" defaultMemberUniqueName="[Range].[71].[All]" allUniqueName="[Range].[71].[All]" dimensionUniqueName="[Range]" displayFolder="" count="0" memberValueDatatype="130" unbalanced="0"/>
    <cacheHierarchy uniqueName="[Range].[72]" caption="72" attribute="1" defaultMemberUniqueName="[Range].[72].[All]" allUniqueName="[Range].[72].[All]" dimensionUniqueName="[Range]" displayFolder="" count="0" memberValueDatatype="130" unbalanced="0"/>
    <cacheHierarchy uniqueName="[Range].[73]" caption="73" attribute="1" defaultMemberUniqueName="[Range].[73].[All]" allUniqueName="[Range].[73].[All]" dimensionUniqueName="[Range]" displayFolder="" count="0" memberValueDatatype="130" unbalanced="0"/>
    <cacheHierarchy uniqueName="[Range].[74]" caption="74" attribute="1" defaultMemberUniqueName="[Range].[74].[All]" allUniqueName="[Range].[74].[All]" dimensionUniqueName="[Range]" displayFolder="" count="0" memberValueDatatype="130" unbalanced="0"/>
    <cacheHierarchy uniqueName="[Range].[75]" caption="75" attribute="1" defaultMemberUniqueName="[Range].[75].[All]" allUniqueName="[Range].[75].[All]" dimensionUniqueName="[Range]" displayFolder="" count="0" memberValueDatatype="130" unbalanced="0"/>
    <cacheHierarchy uniqueName="[Range].[76]" caption="76" attribute="1" defaultMemberUniqueName="[Range].[76].[All]" allUniqueName="[Range].[76].[All]" dimensionUniqueName="[Range]" displayFolder="" count="0" memberValueDatatype="130" unbalanced="0"/>
    <cacheHierarchy uniqueName="[Range].[77]" caption="77" attribute="1" defaultMemberUniqueName="[Range].[77].[All]" allUniqueName="[Range].[77].[All]" dimensionUniqueName="[Range]" displayFolder="" count="0" memberValueDatatype="130" unbalanced="0"/>
    <cacheHierarchy uniqueName="[Range].[78]" caption="78" attribute="1" defaultMemberUniqueName="[Range].[78].[All]" allUniqueName="[Range].[78].[All]" dimensionUniqueName="[Range]" displayFolder="" count="0" memberValueDatatype="130" unbalanced="0"/>
    <cacheHierarchy uniqueName="[Range].[79]" caption="79" attribute="1" defaultMemberUniqueName="[Range].[79].[All]" allUniqueName="[Range].[79].[All]" dimensionUniqueName="[Range]" displayFolder="" count="0" memberValueDatatype="130" unbalanced="0"/>
    <cacheHierarchy uniqueName="[Range].[80]" caption="80" attribute="1" defaultMemberUniqueName="[Range].[80].[All]" allUniqueName="[Range].[80].[All]" dimensionUniqueName="[Range]" displayFolder="" count="0" memberValueDatatype="130" unbalanced="0"/>
    <cacheHierarchy uniqueName="[Range].[81]" caption="81" attribute="1" defaultMemberUniqueName="[Range].[81].[All]" allUniqueName="[Range].[81].[All]" dimensionUniqueName="[Range]" displayFolder="" count="0" memberValueDatatype="130" unbalanced="0"/>
    <cacheHierarchy uniqueName="[Range].[82]" caption="82" attribute="1" defaultMemberUniqueName="[Range].[82].[All]" allUniqueName="[Range].[82].[All]" dimensionUniqueName="[Range]" displayFolder="" count="0" memberValueDatatype="130" unbalanced="0"/>
    <cacheHierarchy uniqueName="[Range].[83]" caption="83" attribute="1" defaultMemberUniqueName="[Range].[83].[All]" allUniqueName="[Range].[83].[All]" dimensionUniqueName="[Range]" displayFolder="" count="0" memberValueDatatype="130" unbalanced="0"/>
    <cacheHierarchy uniqueName="[Range].[84]" caption="84" attribute="1" defaultMemberUniqueName="[Range].[84].[All]" allUniqueName="[Range].[84].[All]" dimensionUniqueName="[Range]" displayFolder="" count="0" memberValueDatatype="130" unbalanced="0"/>
    <cacheHierarchy uniqueName="[Range].[85]" caption="85" attribute="1" defaultMemberUniqueName="[Range].[85].[All]" allUniqueName="[Range].[85].[All]" dimensionUniqueName="[Range]" displayFolder="" count="0" memberValueDatatype="130" unbalanced="0"/>
    <cacheHierarchy uniqueName="[Range].[86]" caption="86" attribute="1" defaultMemberUniqueName="[Range].[86].[All]" allUniqueName="[Range].[86].[All]" dimensionUniqueName="[Range]" displayFolder="" count="0" memberValueDatatype="130" unbalanced="0"/>
    <cacheHierarchy uniqueName="[Range].[87]" caption="87" attribute="1" defaultMemberUniqueName="[Range].[87].[All]" allUniqueName="[Range].[87].[All]" dimensionUniqueName="[Range]" displayFolder="" count="0" memberValueDatatype="130" unbalanced="0"/>
    <cacheHierarchy uniqueName="[Range].[88]" caption="88" attribute="1" defaultMemberUniqueName="[Range].[88].[All]" allUniqueName="[Range].[88].[All]" dimensionUniqueName="[Range]" displayFolder="" count="0" memberValueDatatype="130" unbalanced="0"/>
    <cacheHierarchy uniqueName="[Range].[89]" caption="89" attribute="1" defaultMemberUniqueName="[Range].[89].[All]" allUniqueName="[Range].[89].[All]" dimensionUniqueName="[Range]" displayFolder="" count="0" memberValueDatatype="130" unbalanced="0"/>
    <cacheHierarchy uniqueName="[Range].[90]" caption="90" attribute="1" defaultMemberUniqueName="[Range].[90].[All]" allUniqueName="[Range].[90].[All]" dimensionUniqueName="[Range]" displayFolder="" count="0" memberValueDatatype="130" unbalanced="0"/>
    <cacheHierarchy uniqueName="[Range].[91]" caption="91" attribute="1" defaultMemberUniqueName="[Range].[91].[All]" allUniqueName="[Range].[91].[All]" dimensionUniqueName="[Range]" displayFolder="" count="0" memberValueDatatype="130" unbalanced="0"/>
    <cacheHierarchy uniqueName="[Range].[92]" caption="92" attribute="1" defaultMemberUniqueName="[Range].[92].[All]" allUniqueName="[Range].[92].[All]" dimensionUniqueName="[Range]" displayFolder="" count="0" memberValueDatatype="130" unbalanced="0"/>
    <cacheHierarchy uniqueName="[Range].[93]" caption="93" attribute="1" defaultMemberUniqueName="[Range].[93].[All]" allUniqueName="[Range].[93].[All]" dimensionUniqueName="[Range]" displayFolder="" count="0" memberValueDatatype="130" unbalanced="0"/>
    <cacheHierarchy uniqueName="[Range].[94]" caption="94" attribute="1" defaultMemberUniqueName="[Range].[94].[All]" allUniqueName="[Range].[94].[All]" dimensionUniqueName="[Range]" displayFolder="" count="0" memberValueDatatype="130" unbalanced="0"/>
    <cacheHierarchy uniqueName="[Range].[95]" caption="95" attribute="1" defaultMemberUniqueName="[Range].[95].[All]" allUniqueName="[Range].[95].[All]" dimensionUniqueName="[Range]" displayFolder="" count="0" memberValueDatatype="130" unbalanced="0"/>
    <cacheHierarchy uniqueName="[Range].[96]" caption="96" attribute="1" defaultMemberUniqueName="[Range].[96].[All]" allUniqueName="[Range].[96].[All]" dimensionUniqueName="[Range]" displayFolder="" count="0" memberValueDatatype="130" unbalanced="0"/>
    <cacheHierarchy uniqueName="[Range].[97]" caption="97" attribute="1" defaultMemberUniqueName="[Range].[97].[All]" allUniqueName="[Range].[97].[All]" dimensionUniqueName="[Range]" displayFolder="" count="0" memberValueDatatype="130" unbalanced="0"/>
    <cacheHierarchy uniqueName="[Range].[98]" caption="98" attribute="1" defaultMemberUniqueName="[Range].[98].[All]" allUniqueName="[Range].[98].[All]" dimensionUniqueName="[Range]" displayFolder="" count="0" memberValueDatatype="130" unbalanced="0"/>
    <cacheHierarchy uniqueName="[Range].[99]" caption="99" attribute="1" defaultMemberUniqueName="[Range].[99].[All]" allUniqueName="[Range].[99].[All]" dimensionUniqueName="[Range]" displayFolder="" count="0" memberValueDatatype="130" unbalanced="0"/>
    <cacheHierarchy uniqueName="[Range].[100]" caption="100" attribute="1" defaultMemberUniqueName="[Range].[100].[All]" allUniqueName="[Range].[100].[All]" dimensionUniqueName="[Range]" displayFolder="" count="0" memberValueDatatype="130" unbalanced="0"/>
    <cacheHierarchy uniqueName="[Range].[101]" caption="101" attribute="1" defaultMemberUniqueName="[Range].[101].[All]" allUniqueName="[Range].[101].[All]" dimensionUniqueName="[Range]" displayFolder="" count="0" memberValueDatatype="130" unbalanced="0"/>
    <cacheHierarchy uniqueName="[Range].[102]" caption="102" attribute="1" defaultMemberUniqueName="[Range].[102].[All]" allUniqueName="[Range].[102].[All]" dimensionUniqueName="[Range]" displayFolder="" count="0" memberValueDatatype="130" unbalanced="0"/>
    <cacheHierarchy uniqueName="[Range].[103]" caption="103" attribute="1" defaultMemberUniqueName="[Range].[103].[All]" allUniqueName="[Range].[103].[All]" dimensionUniqueName="[Range]" displayFolder="" count="0" memberValueDatatype="130" unbalanced="0"/>
    <cacheHierarchy uniqueName="[Range].[104]" caption="104" attribute="1" defaultMemberUniqueName="[Range].[104].[All]" allUniqueName="[Range].[104].[All]" dimensionUniqueName="[Range]" displayFolder="" count="0" memberValueDatatype="130" unbalanced="0"/>
    <cacheHierarchy uniqueName="[Range].[105]" caption="105" attribute="1" defaultMemberUniqueName="[Range].[105].[All]" allUniqueName="[Range].[105].[All]" dimensionUniqueName="[Range]" displayFolder="" count="0" memberValueDatatype="130" unbalanced="0"/>
    <cacheHierarchy uniqueName="[Range].[106]" caption="106" attribute="1" defaultMemberUniqueName="[Range].[106].[All]" allUniqueName="[Range].[106].[All]" dimensionUniqueName="[Range]" displayFolder="" count="0" memberValueDatatype="130" unbalanced="0"/>
    <cacheHierarchy uniqueName="[Range].[107]" caption="107" attribute="1" defaultMemberUniqueName="[Range].[107].[All]" allUniqueName="[Range].[107].[All]" dimensionUniqueName="[Range]" displayFolder="" count="0" memberValueDatatype="130" unbalanced="0"/>
    <cacheHierarchy uniqueName="[Range].[108]" caption="108" attribute="1" defaultMemberUniqueName="[Range].[108].[All]" allUniqueName="[Range].[108].[All]" dimensionUniqueName="[Range]" displayFolder="" count="0" memberValueDatatype="130" unbalanced="0"/>
    <cacheHierarchy uniqueName="[Range].[109]" caption="109" attribute="1" defaultMemberUniqueName="[Range].[109].[All]" allUniqueName="[Range].[109].[All]" dimensionUniqueName="[Range]" displayFolder="" count="0" memberValueDatatype="130" unbalanced="0"/>
    <cacheHierarchy uniqueName="[Range].[110]" caption="110" attribute="1" defaultMemberUniqueName="[Range].[110].[All]" allUniqueName="[Range].[110].[All]" dimensionUniqueName="[Range]" displayFolder="" count="0" memberValueDatatype="130" unbalanced="0"/>
    <cacheHierarchy uniqueName="[Range].[111]" caption="111" attribute="1" defaultMemberUniqueName="[Range].[111].[All]" allUniqueName="[Range].[111].[All]" dimensionUniqueName="[Range]" displayFolder="" count="0" memberValueDatatype="130" unbalanced="0"/>
    <cacheHierarchy uniqueName="[Range].[112]" caption="112" attribute="1" defaultMemberUniqueName="[Range].[112].[All]" allUniqueName="[Range].[112].[All]" dimensionUniqueName="[Range]" displayFolder="" count="0" memberValueDatatype="130" unbalanced="0"/>
    <cacheHierarchy uniqueName="[Range].[113]" caption="113" attribute="1" defaultMemberUniqueName="[Range].[113].[All]" allUniqueName="[Range].[113].[All]" dimensionUniqueName="[Range]" displayFolder="" count="0" memberValueDatatype="130" unbalanced="0"/>
    <cacheHierarchy uniqueName="[Range].[114]" caption="114" attribute="1" defaultMemberUniqueName="[Range].[114].[All]" allUniqueName="[Range].[114].[All]" dimensionUniqueName="[Range]" displayFolder="" count="0" memberValueDatatype="130" unbalanced="0"/>
    <cacheHierarchy uniqueName="[Range].[115]" caption="115" attribute="1" defaultMemberUniqueName="[Range].[115].[All]" allUniqueName="[Range].[115].[All]" dimensionUniqueName="[Range]" displayFolder="" count="0" memberValueDatatype="130" unbalanced="0"/>
    <cacheHierarchy uniqueName="[Range].[116]" caption="116" attribute="1" defaultMemberUniqueName="[Range].[116].[All]" allUniqueName="[Range].[116].[All]" dimensionUniqueName="[Range]" displayFolder="" count="0" memberValueDatatype="130" unbalanced="0"/>
    <cacheHierarchy uniqueName="[Range].[117]" caption="117" attribute="1" defaultMemberUniqueName="[Range].[117].[All]" allUniqueName="[Range].[117].[All]" dimensionUniqueName="[Range]" displayFolder="" count="0" memberValueDatatype="130" unbalanced="0"/>
    <cacheHierarchy uniqueName="[Range].[118]" caption="118" attribute="1" defaultMemberUniqueName="[Range].[118].[All]" allUniqueName="[Range].[118].[All]" dimensionUniqueName="[Range]" displayFolder="" count="0" memberValueDatatype="130" unbalanced="0"/>
    <cacheHierarchy uniqueName="[Range].[119]" caption="119" attribute="1" defaultMemberUniqueName="[Range].[119].[All]" allUniqueName="[Range].[119].[All]" dimensionUniqueName="[Range]" displayFolder="" count="0" memberValueDatatype="130" unbalanced="0"/>
    <cacheHierarchy uniqueName="[Range].[120]" caption="120" attribute="1" defaultMemberUniqueName="[Range].[120].[All]" allUniqueName="[Range].[120].[All]" dimensionUniqueName="[Range]" displayFolder="" count="0" memberValueDatatype="130" unbalanced="0"/>
    <cacheHierarchy uniqueName="[Range].[121]" caption="121" attribute="1" defaultMemberUniqueName="[Range].[121].[All]" allUniqueName="[Range].[121].[All]" dimensionUniqueName="[Range]" displayFolder="" count="0" memberValueDatatype="130" unbalanced="0"/>
    <cacheHierarchy uniqueName="[Range].[122]" caption="122" attribute="1" defaultMemberUniqueName="[Range].[122].[All]" allUniqueName="[Range].[122].[All]" dimensionUniqueName="[Range]" displayFolder="" count="0" memberValueDatatype="130" unbalanced="0"/>
    <cacheHierarchy uniqueName="[Range].[123]" caption="123" attribute="1" defaultMemberUniqueName="[Range].[123].[All]" allUniqueName="[Range].[123].[All]" dimensionUniqueName="[Range]" displayFolder="" count="0" memberValueDatatype="130" unbalanced="0"/>
    <cacheHierarchy uniqueName="[Range].[124]" caption="124" attribute="1" defaultMemberUniqueName="[Range].[124].[All]" allUniqueName="[Range].[124].[All]" dimensionUniqueName="[Range]" displayFolder="" count="0" memberValueDatatype="130" unbalanced="0"/>
    <cacheHierarchy uniqueName="[Range].[125]" caption="125" attribute="1" defaultMemberUniqueName="[Range].[125].[All]" allUniqueName="[Range].[125].[All]" dimensionUniqueName="[Range]" displayFolder="" count="0" memberValueDatatype="130" unbalanced="0"/>
    <cacheHierarchy uniqueName="[Range].[126]" caption="126" attribute="1" defaultMemberUniqueName="[Range].[126].[All]" allUniqueName="[Range].[126].[All]" dimensionUniqueName="[Range]" displayFolder="" count="0" memberValueDatatype="130" unbalanced="0"/>
    <cacheHierarchy uniqueName="[Range].[127]" caption="127" attribute="1" defaultMemberUniqueName="[Range].[127].[All]" allUniqueName="[Range].[127].[All]" dimensionUniqueName="[Range]" displayFolder="" count="0" memberValueDatatype="130" unbalanced="0"/>
    <cacheHierarchy uniqueName="[Range].[128]" caption="128" attribute="1" defaultMemberUniqueName="[Range].[128].[All]" allUniqueName="[Range].[128].[All]" dimensionUniqueName="[Range]" displayFolder="" count="0" memberValueDatatype="130" unbalanced="0"/>
    <cacheHierarchy uniqueName="[Range].[129]" caption="129" attribute="1" defaultMemberUniqueName="[Range].[129].[All]" allUniqueName="[Range].[129].[All]" dimensionUniqueName="[Range]" displayFolder="" count="0" memberValueDatatype="130" unbalanced="0"/>
    <cacheHierarchy uniqueName="[Range].[130]" caption="130" attribute="1" defaultMemberUniqueName="[Range].[130].[All]" allUniqueName="[Range].[130].[All]" dimensionUniqueName="[Range]" displayFolder="" count="0" memberValueDatatype="130" unbalanced="0"/>
    <cacheHierarchy uniqueName="[Range].[131]" caption="131" attribute="1" defaultMemberUniqueName="[Range].[131].[All]" allUniqueName="[Range].[131].[All]" dimensionUniqueName="[Range]" displayFolder="" count="0" memberValueDatatype="130" unbalanced="0"/>
    <cacheHierarchy uniqueName="[Range].[132]" caption="132" attribute="1" defaultMemberUniqueName="[Range].[132].[All]" allUniqueName="[Range].[132].[All]" dimensionUniqueName="[Range]" displayFolder="" count="0" memberValueDatatype="130" unbalanced="0"/>
    <cacheHierarchy uniqueName="[Range].[133]" caption="133" attribute="1" defaultMemberUniqueName="[Range].[133].[All]" allUniqueName="[Range].[133].[All]" dimensionUniqueName="[Range]" displayFolder="" count="0" memberValueDatatype="130" unbalanced="0"/>
    <cacheHierarchy uniqueName="[Range].[134]" caption="134" attribute="1" defaultMemberUniqueName="[Range].[134].[All]" allUniqueName="[Range].[134].[All]" dimensionUniqueName="[Range]" displayFolder="" count="0" memberValueDatatype="130" unbalanced="0"/>
    <cacheHierarchy uniqueName="[Range].[135]" caption="135" attribute="1" defaultMemberUniqueName="[Range].[135].[All]" allUniqueName="[Range].[135].[All]" dimensionUniqueName="[Range]" displayFolder="" count="0" memberValueDatatype="130" unbalanced="0"/>
    <cacheHierarchy uniqueName="[Range].[136]" caption="136" attribute="1" defaultMemberUniqueName="[Range].[136].[All]" allUniqueName="[Range].[136].[All]" dimensionUniqueName="[Range]" displayFolder="" count="0" memberValueDatatype="130" unbalanced="0"/>
    <cacheHierarchy uniqueName="[Range].[137]" caption="137" attribute="1" defaultMemberUniqueName="[Range].[137].[All]" allUniqueName="[Range].[137].[All]" dimensionUniqueName="[Range]" displayFolder="" count="0" memberValueDatatype="130" unbalanced="0"/>
    <cacheHierarchy uniqueName="[Range].[138]" caption="138" attribute="1" defaultMemberUniqueName="[Range].[138].[All]" allUniqueName="[Range].[138].[All]" dimensionUniqueName="[Range]" displayFolder="" count="0" memberValueDatatype="130" unbalanced="0"/>
    <cacheHierarchy uniqueName="[Range].[139]" caption="139" attribute="1" defaultMemberUniqueName="[Range].[139].[All]" allUniqueName="[Range].[139].[All]" dimensionUniqueName="[Range]" displayFolder="" count="0" memberValueDatatype="130" unbalanced="0"/>
    <cacheHierarchy uniqueName="[Range].[140]" caption="140" attribute="1" defaultMemberUniqueName="[Range].[140].[All]" allUniqueName="[Range].[140].[All]" dimensionUniqueName="[Range]" displayFolder="" count="0" memberValueDatatype="130" unbalanced="0"/>
    <cacheHierarchy uniqueName="[Range].[141]" caption="141" attribute="1" defaultMemberUniqueName="[Range].[141].[All]" allUniqueName="[Range].[141].[All]" dimensionUniqueName="[Range]" displayFolder="" count="0" memberValueDatatype="130" unbalanced="0"/>
    <cacheHierarchy uniqueName="[Range].[142]" caption="142" attribute="1" defaultMemberUniqueName="[Range].[142].[All]" allUniqueName="[Range].[142].[All]" dimensionUniqueName="[Range]" displayFolder="" count="0" memberValueDatatype="130" unbalanced="0"/>
    <cacheHierarchy uniqueName="[Range].[143]" caption="143" attribute="1" defaultMemberUniqueName="[Range].[143].[All]" allUniqueName="[Range].[143].[All]" dimensionUniqueName="[Range]" displayFolder="" count="0" memberValueDatatype="130" unbalanced="0"/>
    <cacheHierarchy uniqueName="[Range].[144]" caption="144" attribute="1" defaultMemberUniqueName="[Range].[144].[All]" allUniqueName="[Range].[144].[All]" dimensionUniqueName="[Range]" displayFolder="" count="0" memberValueDatatype="130" unbalanced="0"/>
    <cacheHierarchy uniqueName="[Range].[145]" caption="145" attribute="1" defaultMemberUniqueName="[Range].[145].[All]" allUniqueName="[Range].[145].[All]" dimensionUniqueName="[Range]" displayFolder="" count="0" memberValueDatatype="130" unbalanced="0"/>
    <cacheHierarchy uniqueName="[Range].[146]" caption="146" attribute="1" defaultMemberUniqueName="[Range].[146].[All]" allUniqueName="[Range].[146].[All]" dimensionUniqueName="[Range]" displayFolder="" count="0" memberValueDatatype="130" unbalanced="0"/>
    <cacheHierarchy uniqueName="[Range].[147]" caption="147" attribute="1" defaultMemberUniqueName="[Range].[147].[All]" allUniqueName="[Range].[147].[All]" dimensionUniqueName="[Range]" displayFolder="" count="0" memberValueDatatype="130" unbalanced="0"/>
    <cacheHierarchy uniqueName="[Range].[148]" caption="148" attribute="1" defaultMemberUniqueName="[Range].[148].[All]" allUniqueName="[Range].[148].[All]" dimensionUniqueName="[Range]" displayFolder="" count="0" memberValueDatatype="130" unbalanced="0"/>
    <cacheHierarchy uniqueName="[Range].[149]" caption="149" attribute="1" defaultMemberUniqueName="[Range].[149].[All]" allUniqueName="[Range].[149].[All]" dimensionUniqueName="[Range]" displayFolder="" count="0" memberValueDatatype="130" unbalanced="0"/>
    <cacheHierarchy uniqueName="[Range].[150]" caption="150" attribute="1" defaultMemberUniqueName="[Range].[150].[All]" allUniqueName="[Range].[150].[All]" dimensionUniqueName="[Range]" displayFolder="" count="0" memberValueDatatype="130" unbalanced="0"/>
    <cacheHierarchy uniqueName="[Range].[151]" caption="151" attribute="1" defaultMemberUniqueName="[Range].[151].[All]" allUniqueName="[Range].[151].[All]" dimensionUniqueName="[Range]" displayFolder="" count="0" memberValueDatatype="130" unbalanced="0"/>
    <cacheHierarchy uniqueName="[Table1].[S.No]" caption="S.No" attribute="1" defaultMemberUniqueName="[Table1].[S.No].[All]" allUniqueName="[Table1].[S.No].[All]" dimensionUniqueName="[Table1]" displayFolder="" count="0" memberValueDatatype="20" unbalanced="0"/>
    <cacheHierarchy uniqueName="[Table1].[Name of the patient]" caption="Name of the patient" attribute="1" defaultMemberUniqueName="[Table1].[Name of the patient].[All]" allUniqueName="[Table1].[Name of the patient].[All]" dimensionUniqueName="[Table1]" displayFolder="" count="0" memberValueDatatype="130" unbalanced="0"/>
    <cacheHierarchy uniqueName="[Table1].[Sex]" caption="Sex" attribute="1" defaultMemberUniqueName="[Table1].[Sex].[All]" allUniqueName="[Table1].[Sex].[All]" dimensionUniqueName="[Table1]" displayFolder="" count="0" memberValueDatatype="130" unbalanced="0"/>
    <cacheHierarchy uniqueName="[Table1].[Age]" caption="Age" attribute="1" defaultMemberUniqueName="[Table1].[Age].[All]" allUniqueName="[Table1].[Age].[All]" dimensionUniqueName="[Table1]" displayFolder="" count="0" memberValueDatatype="20" unbalanced="0"/>
    <cacheHierarchy uniqueName="[Table1].[Age range]" caption="Age range" attribute="1" defaultMemberUniqueName="[Table1].[Age range].[All]" allUniqueName="[Table1].[Age range].[All]" dimensionUniqueName="[Table1]" displayFolder="" count="0" memberValueDatatype="130" unbalanced="0"/>
    <cacheHierarchy uniqueName="[Table1].[Education]" caption="Education" attribute="1" defaultMemberUniqueName="[Table1].[Education].[All]" allUniqueName="[Table1].[Education].[All]" dimensionUniqueName="[Table1]" displayFolder="" count="0" memberValueDatatype="130" unbalanced="0"/>
    <cacheHierarchy uniqueName="[Table1].[Occupation]" caption="Occupation" attribute="1" defaultMemberUniqueName="[Table1].[Occupation].[All]" allUniqueName="[Table1].[Occupation].[All]" dimensionUniqueName="[Table1]" displayFolder="" count="0" memberValueDatatype="130" unbalanced="0"/>
    <cacheHierarchy uniqueName="[Table1].[Income]" caption="Income" attribute="1" defaultMemberUniqueName="[Table1].[Income].[All]" allUniqueName="[Table1].[Income].[All]" dimensionUniqueName="[Table1]" displayFolder="" count="0" memberValueDatatype="20" unbalanced="0"/>
    <cacheHierarchy uniqueName="[Table1].[Socioeconomic status]" caption="Socioeconomic status" attribute="1" defaultMemberUniqueName="[Table1].[Socioeconomic status].[All]" allUniqueName="[Table1].[Socioeconomic status].[All]" dimensionUniqueName="[Table1]" displayFolder="" count="0" memberValueDatatype="130" unbalanced="0"/>
    <cacheHierarchy uniqueName="[Table1].[Address]" caption="Address" attribute="1" defaultMemberUniqueName="[Table1].[Address].[All]" allUniqueName="[Table1].[Address].[All]" dimensionUniqueName="[Table1]" displayFolder="" count="0" memberValueDatatype="130" unbalanced="0"/>
    <cacheHierarchy uniqueName="[Table1].[Phone]" caption="Phone" attribute="1" defaultMemberUniqueName="[Table1].[Phone].[All]" allUniqueName="[Table1].[Phone].[All]" dimensionUniqueName="[Table1]" displayFolder="" count="0" memberValueDatatype="130" unbalanced="0"/>
    <cacheHierarchy uniqueName="[Table1].[Body Weight]" caption="Body Weight" attribute="1" defaultMemberUniqueName="[Table1].[Body Weight].[All]" allUniqueName="[Table1].[Body Weight].[All]" dimensionUniqueName="[Table1]" displayFolder="" count="0" memberValueDatatype="20" unbalanced="0"/>
    <cacheHierarchy uniqueName="[Table1].[Diabetic]" caption="Diabetic" attribute="1" defaultMemberUniqueName="[Table1].[Diabetic].[All]" allUniqueName="[Table1].[Diabetic].[All]" dimensionUniqueName="[Table1]" displayFolder="" count="0" memberValueDatatype="130" unbalanced="0"/>
    <cacheHierarchy uniqueName="[Table1].[Hypertensive]" caption="Hypertensive" attribute="1" defaultMemberUniqueName="[Table1].[Hypertensive].[All]" allUniqueName="[Table1].[Hypertensive].[All]" dimensionUniqueName="[Table1]" displayFolder="" count="0" memberValueDatatype="130" unbalanced="0"/>
    <cacheHierarchy uniqueName="[Table1].[Asthma]" caption="Asthma" attribute="1" defaultMemberUniqueName="[Table1].[Asthma].[All]" allUniqueName="[Table1].[Asthma].[All]" dimensionUniqueName="[Table1]" displayFolder="" count="0" memberValueDatatype="130" unbalanced="0"/>
    <cacheHierarchy uniqueName="[Table1].[Thyroid]" caption="Thyroid" attribute="1" defaultMemberUniqueName="[Table1].[Thyroid].[All]" allUniqueName="[Table1].[Thyroid].[All]" dimensionUniqueName="[Table1]" displayFolder="" count="0" memberValueDatatype="130" unbalanced="0"/>
    <cacheHierarchy uniqueName="[Table1].[Kidney disease]" caption="Kidney disease" attribute="1" defaultMemberUniqueName="[Table1].[Kidney disease].[All]" allUniqueName="[Table1].[Kidney disease].[All]" dimensionUniqueName="[Table1]" displayFolder="" count="0" memberValueDatatype="130" unbalanced="0"/>
    <cacheHierarchy uniqueName="[Table1].[Heart disease]" caption="Heart disease" attribute="1" defaultMemberUniqueName="[Table1].[Heart disease].[All]" allUniqueName="[Table1].[Heart disease].[All]" dimensionUniqueName="[Table1]" displayFolder="" count="2" memberValueDatatype="130" unbalanced="0">
      <fieldsUsage count="2">
        <fieldUsage x="-1"/>
        <fieldUsage x="0"/>
      </fieldsUsage>
    </cacheHierarchy>
    <cacheHierarchy uniqueName="[Table1].[Others]" caption="Others" attribute="1" defaultMemberUniqueName="[Table1].[Others].[All]" allUniqueName="[Table1].[Others].[All]" dimensionUniqueName="[Table1]" displayFolder="" count="0" memberValueDatatype="130" unbalanced="0"/>
    <cacheHierarchy uniqueName="[Table1].[Echo]" caption="Echo" attribute="1" defaultMemberUniqueName="[Table1].[Echo].[All]" allUniqueName="[Table1].[Echo].[All]" dimensionUniqueName="[Table1]" displayFolder="" count="0" memberValueDatatype="130" unbalanced="0"/>
    <cacheHierarchy uniqueName="[Table1].[Echo No]" caption="Echo No" attribute="1" defaultMemberUniqueName="[Table1].[Echo No].[All]" allUniqueName="[Table1].[Echo No].[All]" dimensionUniqueName="[Table1]" displayFolder="" count="0" memberValueDatatype="130" unbalanced="0"/>
    <cacheHierarchy uniqueName="[Table1].[Diagnosis]" caption="Diagnosis" attribute="1" defaultMemberUniqueName="[Table1].[Diagnosis].[All]" allUniqueName="[Table1].[Diagnosis].[All]" dimensionUniqueName="[Table1]" displayFolder="" count="0" memberValueDatatype="130" unbalanced="0"/>
    <cacheHierarchy uniqueName="[Table1].[Anti-Hypertensive Drug]" caption="Anti-Hypertensive Drug" attribute="1" defaultMemberUniqueName="[Table1].[Anti-Hypertensive Drug].[All]" allUniqueName="[Table1].[Anti-Hypertensive Drug].[All]" dimensionUniqueName="[Table1]" displayFolder="" count="0" memberValueDatatype="130" unbalanced="0"/>
    <cacheHierarchy uniqueName="[Table1].[Is AH Generic]" caption="Is AH Generic" attribute="1" defaultMemberUniqueName="[Table1].[Is AH Generic].[All]" allUniqueName="[Table1].[Is AH Generic].[All]" dimensionUniqueName="[Table1]" displayFolder="" count="0" memberValueDatatype="130" unbalanced="0"/>
    <cacheHierarchy uniqueName="[Table1].[Anti-Diabetic Drug]" caption="Anti-Diabetic Drug" attribute="1" defaultMemberUniqueName="[Table1].[Anti-Diabetic Drug].[All]" allUniqueName="[Table1].[Anti-Diabetic Drug].[All]" dimensionUniqueName="[Table1]" displayFolder="" count="0" memberValueDatatype="130" unbalanced="0"/>
    <cacheHierarchy uniqueName="[Table1].[Is AD generic]" caption="Is AD generic" attribute="1" defaultMemberUniqueName="[Table1].[Is AD generic].[All]" allUniqueName="[Table1].[Is AD generic].[All]" dimensionUniqueName="[Table1]" displayFolder="" count="0" memberValueDatatype="130" unbalanced="0"/>
    <cacheHierarchy uniqueName="[Table1].[Anti-Thyroid Drug]" caption="Anti-Thyroid Drug" attribute="1" defaultMemberUniqueName="[Table1].[Anti-Thyroid Drug].[All]" allUniqueName="[Table1].[Anti-Thyroid Drug].[All]" dimensionUniqueName="[Table1]" displayFolder="" count="0" memberValueDatatype="130" unbalanced="0"/>
    <cacheHierarchy uniqueName="[Table1].[Is AT Generic]" caption="Is AT Generic" attribute="1" defaultMemberUniqueName="[Table1].[Is AT Generic].[All]" allUniqueName="[Table1].[Is AT Generic].[All]" dimensionUniqueName="[Table1]" displayFolder="" count="0" memberValueDatatype="130" unbalanced="0"/>
    <cacheHierarchy uniqueName="[Table1].[Anti-Platelet]" caption="Anti-Platelet" attribute="1" defaultMemberUniqueName="[Table1].[Anti-Platelet].[All]" allUniqueName="[Table1].[Anti-Platelet].[All]" dimensionUniqueName="[Table1]" displayFolder="" count="0" memberValueDatatype="130" unbalanced="0"/>
    <cacheHierarchy uniqueName="[Table1].[Anti-Platelet Dose]" caption="Anti-Platelet Dose" attribute="1" defaultMemberUniqueName="[Table1].[Anti-Platelet Dose].[All]" allUniqueName="[Table1].[Anti-Platelet Dose].[All]" dimensionUniqueName="[Table1]" displayFolder="" count="0" memberValueDatatype="130" unbalanced="0"/>
    <cacheHierarchy uniqueName="[Table1].[Anti-Platelet Frequency]" caption="Anti-Platelet Frequency" attribute="1" defaultMemberUniqueName="[Table1].[Anti-Platelet Frequency].[All]" allUniqueName="[Table1].[Anti-Platelet Frequency].[All]" dimensionUniqueName="[Table1]" displayFolder="" count="0" memberValueDatatype="130" unbalanced="0"/>
    <cacheHierarchy uniqueName="[Table1].[Anti-Platelet Mode]" caption="Anti-Platelet Mode" attribute="1" defaultMemberUniqueName="[Table1].[Anti-Platelet Mode].[All]" allUniqueName="[Table1].[Anti-Platelet Mode].[All]" dimensionUniqueName="[Table1]" displayFolder="" count="0" memberValueDatatype="130" unbalanced="0"/>
    <cacheHierarchy uniqueName="[Table1].[Is AP Generic]" caption="Is AP Generic" attribute="1" defaultMemberUniqueName="[Table1].[Is AP Generic].[All]" allUniqueName="[Table1].[Is AP Generic].[All]" dimensionUniqueName="[Table1]" displayFolder="" count="0" memberValueDatatype="130" unbalanced="0"/>
    <cacheHierarchy uniqueName="[Table1].[Anti-Coagulant]" caption="Anti-Coagulant" attribute="1" defaultMemberUniqueName="[Table1].[Anti-Coagulant].[All]" allUniqueName="[Table1].[Anti-Coagulant].[All]" dimensionUniqueName="[Table1]" displayFolder="" count="0" memberValueDatatype="130" unbalanced="0"/>
    <cacheHierarchy uniqueName="[Table1].[Anti-Coagulant Dose]" caption="Anti-Coagulant Dose" attribute="1" defaultMemberUniqueName="[Table1].[Anti-Coagulant Dose].[All]" allUniqueName="[Table1].[Anti-Coagulant Dose].[All]" dimensionUniqueName="[Table1]" displayFolder="" count="0" memberValueDatatype="130" unbalanced="0"/>
    <cacheHierarchy uniqueName="[Table1].[Anti-Coagulant Freq]" caption="Anti-Coagulant Freq" attribute="1" defaultMemberUniqueName="[Table1].[Anti-Coagulant Freq].[All]" allUniqueName="[Table1].[Anti-Coagulant Freq].[All]" dimensionUniqueName="[Table1]" displayFolder="" count="0" memberValueDatatype="130" unbalanced="0"/>
    <cacheHierarchy uniqueName="[Table1].[Anto-Coagulant Mode]" caption="Anto-Coagulant Mode" attribute="1" defaultMemberUniqueName="[Table1].[Anto-Coagulant Mode].[All]" allUniqueName="[Table1].[Anto-Coagulant Mode].[All]" dimensionUniqueName="[Table1]" displayFolder="" count="0" memberValueDatatype="130" unbalanced="0"/>
    <cacheHierarchy uniqueName="[Table1].[Hypo-Lipidemic]" caption="Hypo-Lipidemic" attribute="1" defaultMemberUniqueName="[Table1].[Hypo-Lipidemic].[All]" allUniqueName="[Table1].[Hypo-Lipidemic].[All]" dimensionUniqueName="[Table1]" displayFolder="" count="0" memberValueDatatype="130" unbalanced="0"/>
    <cacheHierarchy uniqueName="[Table1].[Hypo-Lipidemic Dose]" caption="Hypo-Lipidemic Dose" attribute="1" defaultMemberUniqueName="[Table1].[Hypo-Lipidemic Dose].[All]" allUniqueName="[Table1].[Hypo-Lipidemic Dose].[All]" dimensionUniqueName="[Table1]" displayFolder="" count="0" memberValueDatatype="130" unbalanced="0"/>
    <cacheHierarchy uniqueName="[Table1].[Hypo-Lipidemic Frequency]" caption="Hypo-Lipidemic Frequency" attribute="1" defaultMemberUniqueName="[Table1].[Hypo-Lipidemic Frequency].[All]" allUniqueName="[Table1].[Hypo-Lipidemic Frequency].[All]" dimensionUniqueName="[Table1]" displayFolder="" count="0" memberValueDatatype="130" unbalanced="0"/>
    <cacheHierarchy uniqueName="[Table1].[Hypo-Lipidemic Mode]" caption="Hypo-Lipidemic Mode" attribute="1" defaultMemberUniqueName="[Table1].[Hypo-Lipidemic Mode].[All]" allUniqueName="[Table1].[Hypo-Lipidemic Mode].[All]" dimensionUniqueName="[Table1]" displayFolder="" count="0" memberValueDatatype="130" unbalanced="0"/>
    <cacheHierarchy uniqueName="[Table1].[Is HL Generic]" caption="Is HL Generic" attribute="1" defaultMemberUniqueName="[Table1].[Is HL Generic].[All]" allUniqueName="[Table1].[Is HL Generic].[All]" dimensionUniqueName="[Table1]" displayFolder="" count="0" memberValueDatatype="130" unbalanced="0"/>
    <cacheHierarchy uniqueName="[Table1].[Heart Failure Drug]" caption="Heart Failure Drug" attribute="1" defaultMemberUniqueName="[Table1].[Heart Failure Drug].[All]" allUniqueName="[Table1].[Heart Failure Drug].[All]" dimensionUniqueName="[Table1]" displayFolder="" count="0" memberValueDatatype="130" unbalanced="0"/>
    <cacheHierarchy uniqueName="[Table1].[Heart Failure Drug Dose]" caption="Heart Failure Drug Dose" attribute="1" defaultMemberUniqueName="[Table1].[Heart Failure Drug Dose].[All]" allUniqueName="[Table1].[Heart Failure Drug Dose].[All]" dimensionUniqueName="[Table1]" displayFolder="" count="0" memberValueDatatype="130" unbalanced="0"/>
    <cacheHierarchy uniqueName="[Table1].[Heart Failure Drug Frequency]" caption="Heart Failure Drug Frequency" attribute="1" defaultMemberUniqueName="[Table1].[Heart Failure Drug Frequency].[All]" allUniqueName="[Table1].[Heart Failure Drug Frequency].[All]" dimensionUniqueName="[Table1]" displayFolder="" count="0" memberValueDatatype="130" unbalanced="0"/>
    <cacheHierarchy uniqueName="[Table1].[Heart Failure Drug Mode]" caption="Heart Failure Drug Mode" attribute="1" defaultMemberUniqueName="[Table1].[Heart Failure Drug Mode].[All]" allUniqueName="[Table1].[Heart Failure Drug Mode].[All]" dimensionUniqueName="[Table1]" displayFolder="" count="0" memberValueDatatype="130" unbalanced="0"/>
    <cacheHierarchy uniqueName="[Table1].[Is HF Generic]" caption="Is HF Generic" attribute="1" defaultMemberUniqueName="[Table1].[Is HF Generic].[All]" allUniqueName="[Table1].[Is HF Generic].[All]" dimensionUniqueName="[Table1]" displayFolder="" count="0" memberValueDatatype="130" unbalanced="0"/>
    <cacheHierarchy uniqueName="[Table1].[Diuretics]" caption="Diuretics" attribute="1" defaultMemberUniqueName="[Table1].[Diuretics].[All]" allUniqueName="[Table1].[Diuretics].[All]" dimensionUniqueName="[Table1]" displayFolder="" count="0" memberValueDatatype="130" unbalanced="0"/>
    <cacheHierarchy uniqueName="[Table1].[Diuretics Dose]" caption="Diuretics Dose" attribute="1" defaultMemberUniqueName="[Table1].[Diuretics Dose].[All]" allUniqueName="[Table1].[Diuretics Dose].[All]" dimensionUniqueName="[Table1]" displayFolder="" count="0" memberValueDatatype="130" unbalanced="0"/>
    <cacheHierarchy uniqueName="[Table1].[Diuretics Frequency]" caption="Diuretics Frequency" attribute="1" defaultMemberUniqueName="[Table1].[Diuretics Frequency].[All]" allUniqueName="[Table1].[Diuretics Frequency].[All]" dimensionUniqueName="[Table1]" displayFolder="" count="0" memberValueDatatype="130" unbalanced="0"/>
    <cacheHierarchy uniqueName="[Table1].[Diuretics Mode]" caption="Diuretics Mode" attribute="1" defaultMemberUniqueName="[Table1].[Diuretics Mode].[All]" allUniqueName="[Table1].[Diuretics Mode].[All]" dimensionUniqueName="[Table1]" displayFolder="" count="0" memberValueDatatype="130" unbalanced="0"/>
    <cacheHierarchy uniqueName="[Table1].[Is Diuretics Generic]" caption="Is Diuretics Generic" attribute="1" defaultMemberUniqueName="[Table1].[Is Diuretics Generic].[All]" allUniqueName="[Table1].[Is Diuretics Generic].[All]" dimensionUniqueName="[Table1]" displayFolder="" count="0" memberValueDatatype="130" unbalanced="0"/>
    <cacheHierarchy uniqueName="[Table1].[Anti-Platelet 2]" caption="Anti-Platelet 2" attribute="1" defaultMemberUniqueName="[Table1].[Anti-Platelet 2].[All]" allUniqueName="[Table1].[Anti-Platelet 2].[All]" dimensionUniqueName="[Table1]" displayFolder="" count="0" memberValueDatatype="130" unbalanced="0"/>
    <cacheHierarchy uniqueName="[Table1].[Anti-Platelet 2 Dose]" caption="Anti-Platelet 2 Dose" attribute="1" defaultMemberUniqueName="[Table1].[Anti-Platelet 2 Dose].[All]" allUniqueName="[Table1].[Anti-Platelet 2 Dose].[All]" dimensionUniqueName="[Table1]" displayFolder="" count="0" memberValueDatatype="130" unbalanced="0"/>
    <cacheHierarchy uniqueName="[Table1].[Anti-Platelet 2 Frequency]" caption="Anti-Platelet 2 Frequency" attribute="1" defaultMemberUniqueName="[Table1].[Anti-Platelet 2 Frequency].[All]" allUniqueName="[Table1].[Anti-Platelet 2 Frequency].[All]" dimensionUniqueName="[Table1]" displayFolder="" count="0" memberValueDatatype="130" unbalanced="0"/>
    <cacheHierarchy uniqueName="[Table1].[Anti-Platelet 2 Mode]" caption="Anti-Platelet 2 Mode" attribute="1" defaultMemberUniqueName="[Table1].[Anti-Platelet 2 Mode].[All]" allUniqueName="[Table1].[Anti-Platelet 2 Mode].[All]" dimensionUniqueName="[Table1]" displayFolder="" count="0" memberValueDatatype="130" unbalanced="0"/>
    <cacheHierarchy uniqueName="[Table1].[Is AC Generic]" caption="Is AC Generic" attribute="1" defaultMemberUniqueName="[Table1].[Is AC Generic].[All]" allUniqueName="[Table1].[Is AC Generic].[All]" dimensionUniqueName="[Table1]" displayFolder="" count="0" memberValueDatatype="130" unbalanced="0"/>
    <cacheHierarchy uniqueName="[Table1].[Antibiotics]" caption="Antibiotics" attribute="1" defaultMemberUniqueName="[Table1].[Antibiotics].[All]" allUniqueName="[Table1].[Antibiotics].[All]" dimensionUniqueName="[Table1]" displayFolder="" count="0" memberValueDatatype="130" unbalanced="0"/>
    <cacheHierarchy uniqueName="[Table1].[Is AB Generic]" caption="Is AB Generic" attribute="1" defaultMemberUniqueName="[Table1].[Is AB Generic].[All]" allUniqueName="[Table1].[Is AB Generic].[All]" dimensionUniqueName="[Table1]" displayFolder="" count="0" memberValueDatatype="130" unbalanced="0"/>
    <cacheHierarchy uniqueName="[Table1].[Anti-Anginal]" caption="Anti-Anginal" attribute="1" defaultMemberUniqueName="[Table1].[Anti-Anginal].[All]" allUniqueName="[Table1].[Anti-Anginal].[All]" dimensionUniqueName="[Table1]" displayFolder="" count="0" memberValueDatatype="130" unbalanced="0"/>
    <cacheHierarchy uniqueName="[Table1].[Anti-Anginal Dose]" caption="Anti-Anginal Dose" attribute="1" defaultMemberUniqueName="[Table1].[Anti-Anginal Dose].[All]" allUniqueName="[Table1].[Anti-Anginal Dose].[All]" dimensionUniqueName="[Table1]" displayFolder="" count="0" memberValueDatatype="130" unbalanced="0"/>
    <cacheHierarchy uniqueName="[Table1].[Anti-Anginal Frequency]" caption="Anti-Anginal Frequency" attribute="1" defaultMemberUniqueName="[Table1].[Anti-Anginal Frequency].[All]" allUniqueName="[Table1].[Anti-Anginal Frequency].[All]" dimensionUniqueName="[Table1]" displayFolder="" count="0" memberValueDatatype="130" unbalanced="0"/>
    <cacheHierarchy uniqueName="[Table1].[Anti-Anginal Mode]" caption="Anti-Anginal Mode" attribute="1" defaultMemberUniqueName="[Table1].[Anti-Anginal Mode].[All]" allUniqueName="[Table1].[Anti-Anginal Mode].[All]" dimensionUniqueName="[Table1]" displayFolder="" count="0" memberValueDatatype="130" unbalanced="0"/>
    <cacheHierarchy uniqueName="[Table1].[Is AA Generic]" caption="Is AA Generic" attribute="1" defaultMemberUniqueName="[Table1].[Is AA Generic].[All]" allUniqueName="[Table1].[Is AA Generic].[All]" dimensionUniqueName="[Table1]" displayFolder="" count="0" memberValueDatatype="130" unbalanced="0"/>
    <cacheHierarchy uniqueName="[Table1].[Other Drugs 1 - Vitamin]" caption="Other Drugs 1 - Vitamin" attribute="1" defaultMemberUniqueName="[Table1].[Other Drugs 1 - Vitamin].[All]" allUniqueName="[Table1].[Other Drugs 1 - Vitamin].[All]" dimensionUniqueName="[Table1]" displayFolder="" count="0" memberValueDatatype="130" unbalanced="0"/>
    <cacheHierarchy uniqueName="[Table1].[Other Drugs 2 - Peptic Ulcer]" caption="Other Drugs 2 - Peptic Ulcer" attribute="1" defaultMemberUniqueName="[Table1].[Other Drugs 2 - Peptic Ulcer].[All]" allUniqueName="[Table1].[Other Drugs 2 - Peptic Ulcer].[All]" dimensionUniqueName="[Table1]" displayFolder="" count="0" memberValueDatatype="130" unbalanced="0"/>
    <cacheHierarchy uniqueName="[Table1].[Other Drugs 3 - Laxative]" caption="Other Drugs 3 - Laxative" attribute="1" defaultMemberUniqueName="[Table1].[Other Drugs 3 - Laxative].[All]" allUniqueName="[Table1].[Other Drugs 3 - Laxative].[All]" dimensionUniqueName="[Table1]" displayFolder="" count="0" memberValueDatatype="130" unbalanced="0"/>
    <cacheHierarchy uniqueName="[Table1].[Other Drugs 4]" caption="Other Drugs 4" attribute="1" defaultMemberUniqueName="[Table1].[Other Drugs 4].[All]" allUniqueName="[Table1].[Other Drugs 4].[All]" dimensionUniqueName="[Table1]" displayFolder="" count="0" memberValueDatatype="130" unbalanced="0"/>
    <cacheHierarchy uniqueName="[Table1].[Is Other Drugs Generic]" caption="Is Other Drugs Generic" attribute="1" defaultMemberUniqueName="[Table1].[Is Other Drugs Generic].[All]" allUniqueName="[Table1].[Is Other Drugs Generic].[All]" dimensionUniqueName="[Table1]" displayFolder="" count="0" memberValueDatatype="130" unbalanced="0"/>
    <cacheHierarchy uniqueName="[Table1].[No of Generic Drugs]" caption="No of Generic Drugs" attribute="1" defaultMemberUniqueName="[Table1].[No of Generic Drugs].[All]" allUniqueName="[Table1].[No of Generic Drugs].[All]" dimensionUniqueName="[Table1]" displayFolder="" count="0" memberValueDatatype="20" unbalanced="0"/>
    <cacheHierarchy uniqueName="[Table1].[No of drugs per prescription]" caption="No of drugs per prescription" attribute="1" defaultMemberUniqueName="[Table1].[No of drugs per prescription].[All]" allUniqueName="[Table1].[No of drugs per prescription].[All]" dimensionUniqueName="[Table1]" displayFolder="" count="0" memberValueDatatype="20" unbalanced="0"/>
    <cacheHierarchy uniqueName="[Table1].[No of drugs from national essential drug list]" caption="No of drugs from national essential drug list" attribute="1" defaultMemberUniqueName="[Table1].[No of drugs from national essential drug list].[All]" allUniqueName="[Table1].[No of drugs from national essential drug list].[All]" dimensionUniqueName="[Table1]" displayFolder="" count="0" memberValueDatatype="20" unbalanced="0"/>
    <cacheHierarchy uniqueName="[Table1].[no of drug free of cost]" caption="no of drug free of cost" attribute="1" defaultMemberUniqueName="[Table1].[no of drug free of cost].[All]" allUniqueName="[Table1].[no of drug free of cost].[All]" dimensionUniqueName="[Table1]" displayFolder="" count="0" memberValueDatatype="20" unbalanced="0"/>
    <cacheHierarchy uniqueName="[Table1].[no of drugs at cost]" caption="no of drugs at cost" attribute="1" defaultMemberUniqueName="[Table1].[no of drugs at cost].[All]" allUniqueName="[Table1].[no of drugs at cost].[All]" dimensionUniqueName="[Table1]" displayFolder="" count="0" memberValueDatatype="20" unbalanced="0"/>
    <cacheHierarchy uniqueName="[Table1].[Is all drugs in prescription generic]" caption="Is all drugs in prescription generic" attribute="1" defaultMemberUniqueName="[Table1].[Is all drugs in prescription generic].[All]" allUniqueName="[Table1].[Is all drugs in prescription generic].[All]" dimensionUniqueName="[Table1]" displayFolder="" count="0" memberValueDatatype="20" unbalanced="0"/>
    <cacheHierarchy uniqueName="[Measures].[__XL_Count Table1]" caption="__XL_Count Table1" measure="1" displayFolder="" measureGroup="Table1" count="0" hidden="1"/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Sum of S.No]" caption="Sum of S.No" measure="1" displayFolder="" measureGroup="Table1" count="0" hidden="1">
      <extLst>
        <ext xmlns:x15="http://schemas.microsoft.com/office/spreadsheetml/2010/11/main" uri="{B97F6D7D-B522-45F9-BDA1-12C45D357490}">
          <x15:cacheHierarchy aggregatedColumn="152"/>
        </ext>
      </extLst>
    </cacheHierarchy>
    <cacheHierarchy uniqueName="[Measures].[Count of S.No]" caption="Count of S.No" measure="1" displayFolder="" measureGroup="Table1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52"/>
        </ext>
      </extLst>
    </cacheHierarchy>
    <cacheHierarchy uniqueName="[Measures].[Count of Kidney disease]" caption="Count of Kidney disease" measure="1" displayFolder="" measureGroup="Table1" count="0" hidden="1">
      <extLst>
        <ext xmlns:x15="http://schemas.microsoft.com/office/spreadsheetml/2010/11/main" uri="{B97F6D7D-B522-45F9-BDA1-12C45D357490}">
          <x15:cacheHierarchy aggregatedColumn="168"/>
        </ext>
      </extLst>
    </cacheHierarchy>
    <cacheHierarchy uniqueName="[Measures].[Count of Others]" caption="Count of Others" measure="1" displayFolder="" measureGroup="Table1" count="0" hidden="1">
      <extLst>
        <ext xmlns:x15="http://schemas.microsoft.com/office/spreadsheetml/2010/11/main" uri="{B97F6D7D-B522-45F9-BDA1-12C45D357490}">
          <x15:cacheHierarchy aggregatedColumn="170"/>
        </ext>
      </extLst>
    </cacheHierarchy>
    <cacheHierarchy uniqueName="[Measures].[Count of Anti-Hypertensive Drug]" caption="Count of Anti-Hypertensive Drug" measure="1" displayFolder="" measureGroup="Table1" count="0" hidden="1">
      <extLst>
        <ext xmlns:x15="http://schemas.microsoft.com/office/spreadsheetml/2010/11/main" uri="{B97F6D7D-B522-45F9-BDA1-12C45D357490}">
          <x15:cacheHierarchy aggregatedColumn="174"/>
        </ext>
      </extLst>
    </cacheHierarchy>
    <cacheHierarchy uniqueName="[Measures].[Count of Anti-Diabetic Drug]" caption="Count of Anti-Diabetic Drug" measure="1" displayFolder="" measureGroup="Table1" count="0" hidden="1">
      <extLst>
        <ext xmlns:x15="http://schemas.microsoft.com/office/spreadsheetml/2010/11/main" uri="{B97F6D7D-B522-45F9-BDA1-12C45D357490}">
          <x15:cacheHierarchy aggregatedColumn="176"/>
        </ext>
      </extLst>
    </cacheHierarchy>
    <cacheHierarchy uniqueName="[Measures].[Count of Antibiotics]" caption="Count of Antibiotics" measure="1" displayFolder="" measureGroup="Table1" count="0" hidden="1">
      <extLst>
        <ext xmlns:x15="http://schemas.microsoft.com/office/spreadsheetml/2010/11/main" uri="{B97F6D7D-B522-45F9-BDA1-12C45D357490}">
          <x15:cacheHierarchy aggregatedColumn="209"/>
        </ext>
      </extLst>
    </cacheHierarchy>
    <cacheHierarchy uniqueName="[Measures].[Count of Hypo-Lipidemic Dose]" caption="Count of Hypo-Lipidemic Dose" measure="1" displayFolder="" measureGroup="Table1" count="0" hidden="1">
      <extLst>
        <ext xmlns:x15="http://schemas.microsoft.com/office/spreadsheetml/2010/11/main" uri="{B97F6D7D-B522-45F9-BDA1-12C45D357490}">
          <x15:cacheHierarchy aggregatedColumn="190"/>
        </ext>
      </extLst>
    </cacheHierarchy>
    <cacheHierarchy uniqueName="[Measures].[Count of Diuretics Dose]" caption="Count of Diuretics Dose" measure="1" displayFolder="" measureGroup="Table1" count="0" hidden="1">
      <extLst>
        <ext xmlns:x15="http://schemas.microsoft.com/office/spreadsheetml/2010/11/main" uri="{B97F6D7D-B522-45F9-BDA1-12C45D357490}">
          <x15:cacheHierarchy aggregatedColumn="200"/>
        </ext>
      </extLst>
    </cacheHierarchy>
    <cacheHierarchy uniqueName="[Measures].[Count of Heart Failure Drug Frequency]" caption="Count of Heart Failure Drug Frequency" measure="1" displayFolder="" measureGroup="Table1" count="0" hidden="1">
      <extLst>
        <ext xmlns:x15="http://schemas.microsoft.com/office/spreadsheetml/2010/11/main" uri="{B97F6D7D-B522-45F9-BDA1-12C45D357490}">
          <x15:cacheHierarchy aggregatedColumn="196"/>
        </ext>
      </extLst>
    </cacheHierarchy>
    <cacheHierarchy uniqueName="[Measures].[Sum of No of drugs per prescription]" caption="Sum of No of drugs per prescription" measure="1" displayFolder="" measureGroup="Table1" count="0" hidden="1">
      <extLst>
        <ext xmlns:x15="http://schemas.microsoft.com/office/spreadsheetml/2010/11/main" uri="{B97F6D7D-B522-45F9-BDA1-12C45D357490}">
          <x15:cacheHierarchy aggregatedColumn="222"/>
        </ext>
      </extLst>
    </cacheHierarchy>
    <cacheHierarchy uniqueName="[Measures].[Count of No of drugs per prescription]" caption="Count of No of drugs per prescription" measure="1" displayFolder="" measureGroup="Table1" count="0" hidden="1">
      <extLst>
        <ext xmlns:x15="http://schemas.microsoft.com/office/spreadsheetml/2010/11/main" uri="{B97F6D7D-B522-45F9-BDA1-12C45D357490}">
          <x15:cacheHierarchy aggregatedColumn="222"/>
        </ext>
      </extLst>
    </cacheHierarchy>
    <cacheHierarchy uniqueName="[Measures].[Count of Other Drugs 1 - Vitamin]" caption="Count of Other Drugs 1 - Vitamin" measure="1" displayFolder="" measureGroup="Table1" count="0" hidden="1">
      <extLst>
        <ext xmlns:x15="http://schemas.microsoft.com/office/spreadsheetml/2010/11/main" uri="{B97F6D7D-B522-45F9-BDA1-12C45D357490}">
          <x15:cacheHierarchy aggregatedColumn="216"/>
        </ext>
      </extLst>
    </cacheHierarchy>
    <cacheHierarchy uniqueName="[Measures].[Count of Other Drugs 2 - Peptic Ulcer]" caption="Count of Other Drugs 2 - Peptic Ulcer" measure="1" displayFolder="" measureGroup="Table1" count="0" hidden="1">
      <extLst>
        <ext xmlns:x15="http://schemas.microsoft.com/office/spreadsheetml/2010/11/main" uri="{B97F6D7D-B522-45F9-BDA1-12C45D357490}">
          <x15:cacheHierarchy aggregatedColumn="217"/>
        </ext>
      </extLst>
    </cacheHierarchy>
    <cacheHierarchy uniqueName="[Measures].[Count of Other Drugs 3 - Laxative]" caption="Count of Other Drugs 3 - Laxative" measure="1" displayFolder="" measureGroup="Table1" count="0" hidden="1">
      <extLst>
        <ext xmlns:x15="http://schemas.microsoft.com/office/spreadsheetml/2010/11/main" uri="{B97F6D7D-B522-45F9-BDA1-12C45D357490}">
          <x15:cacheHierarchy aggregatedColumn="218"/>
        </ext>
      </extLst>
    </cacheHierarchy>
    <cacheHierarchy uniqueName="[Measures].[Count of Other Drugs 4]" caption="Count of Other Drugs 4" measure="1" displayFolder="" measureGroup="Table1" count="0" hidden="1">
      <extLst>
        <ext xmlns:x15="http://schemas.microsoft.com/office/spreadsheetml/2010/11/main" uri="{B97F6D7D-B522-45F9-BDA1-12C45D357490}">
          <x15:cacheHierarchy aggregatedColumn="219"/>
        </ext>
      </extLst>
    </cacheHierarchy>
    <cacheHierarchy uniqueName="[Measures].[Count of Anti-Platelet 2]" caption="Count of Anti-Platelet 2" measure="1" displayFolder="" measureGroup="Table1" count="0" hidden="1">
      <extLst>
        <ext xmlns:x15="http://schemas.microsoft.com/office/spreadsheetml/2010/11/main" uri="{B97F6D7D-B522-45F9-BDA1-12C45D357490}">
          <x15:cacheHierarchy aggregatedColumn="204"/>
        </ext>
      </extLst>
    </cacheHierarchy>
  </cacheHierarchies>
  <kpis count="0"/>
  <dimensions count="3">
    <dimension measure="1" name="Measures" uniqueName="[Measures]" caption="Measures"/>
    <dimension name="Range" uniqueName="[Range]" caption="Range"/>
    <dimension name="Table1" uniqueName="[Table1]" caption="Table1"/>
  </dimensions>
  <measureGroups count="2">
    <measureGroup name="Range" caption="Range"/>
    <measureGroup name="Table1" caption="Table1"/>
  </measureGroups>
  <maps count="2">
    <map measureGroup="0" dimension="1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ravinth Rajendran" refreshedDate="44721.727301851854" backgroundQuery="1" createdVersion="7" refreshedVersion="8" minRefreshableVersion="3" recordCount="0" supportSubquery="1" supportAdvancedDrill="1" xr:uid="{E4353DD4-3551-469F-A083-95B70FEF08B3}">
  <cacheSource type="external" connectionId="1"/>
  <cacheFields count="2">
    <cacheField name="[Table1].[Others].[Others]" caption="Others" numFmtId="0" hierarchy="170" level="1">
      <sharedItems count="21">
        <s v="Alcoholic"/>
        <s v="Alcoholic, Smoker"/>
        <s v="Anaemia"/>
        <s v="Cellulitis"/>
        <s v="Colon Carcinoma"/>
        <s v="COPD"/>
        <s v="CVA"/>
        <s v="DCLD with portal hypertension"/>
        <s v="DKA (reverted)"/>
        <s v="Dyslipidemia"/>
        <s v="Hysrectomy"/>
        <s v="No"/>
        <s v="Pleural effusion, Anaemia"/>
        <s v="Post-Covid"/>
        <s v="psoriasis"/>
        <s v="Pulmonary Tuberculosis"/>
        <s v="smoker,varicocele,elephantiasis"/>
        <s v="Stomach carcinoma"/>
        <s v="TB"/>
        <s v="Uremic Gasteritis"/>
        <s v="URI"/>
      </sharedItems>
    </cacheField>
    <cacheField name="[Measures].[Count of Others]" caption="Count of Others" numFmtId="0" hierarchy="233" level="32767"/>
  </cacheFields>
  <cacheHierarchies count="247">
    <cacheHierarchy uniqueName="[Range].[S.No]" caption="S.No" attribute="1" defaultMemberUniqueName="[Range].[S.No].[All]" allUniqueName="[Range].[S.No].[All]" dimensionUniqueName="[Range]" displayFolder="" count="0" memberValueDatatype="130" unbalanced="0"/>
    <cacheHierarchy uniqueName="[Range].[1]" caption="1" attribute="1" defaultMemberUniqueName="[Range].[1].[All]" allUniqueName="[Range].[1].[All]" dimensionUniqueName="[Range]" displayFolder="" count="0" memberValueDatatype="130" unbalanced="0"/>
    <cacheHierarchy uniqueName="[Range].[2]" caption="2" attribute="1" defaultMemberUniqueName="[Range].[2].[All]" allUniqueName="[Range].[2].[All]" dimensionUniqueName="[Range]" displayFolder="" count="0" memberValueDatatype="130" unbalanced="0"/>
    <cacheHierarchy uniqueName="[Range].[3]" caption="3" attribute="1" defaultMemberUniqueName="[Range].[3].[All]" allUniqueName="[Range].[3].[All]" dimensionUniqueName="[Range]" displayFolder="" count="0" memberValueDatatype="130" unbalanced="0"/>
    <cacheHierarchy uniqueName="[Range].[4]" caption="4" attribute="1" defaultMemberUniqueName="[Range].[4].[All]" allUniqueName="[Range].[4].[All]" dimensionUniqueName="[Range]" displayFolder="" count="0" memberValueDatatype="130" unbalanced="0"/>
    <cacheHierarchy uniqueName="[Range].[5]" caption="5" attribute="1" defaultMemberUniqueName="[Range].[5].[All]" allUniqueName="[Range].[5].[All]" dimensionUniqueName="[Range]" displayFolder="" count="0" memberValueDatatype="130" unbalanced="0"/>
    <cacheHierarchy uniqueName="[Range].[6]" caption="6" attribute="1" defaultMemberUniqueName="[Range].[6].[All]" allUniqueName="[Range].[6].[All]" dimensionUniqueName="[Range]" displayFolder="" count="0" memberValueDatatype="130" unbalanced="0"/>
    <cacheHierarchy uniqueName="[Range].[7]" caption="7" attribute="1" defaultMemberUniqueName="[Range].[7].[All]" allUniqueName="[Range].[7].[All]" dimensionUniqueName="[Range]" displayFolder="" count="0" memberValueDatatype="130" unbalanced="0"/>
    <cacheHierarchy uniqueName="[Range].[8]" caption="8" attribute="1" defaultMemberUniqueName="[Range].[8].[All]" allUniqueName="[Range].[8].[All]" dimensionUniqueName="[Range]" displayFolder="" count="0" memberValueDatatype="130" unbalanced="0"/>
    <cacheHierarchy uniqueName="[Range].[9]" caption="9" attribute="1" defaultMemberUniqueName="[Range].[9].[All]" allUniqueName="[Range].[9].[All]" dimensionUniqueName="[Range]" displayFolder="" count="0" memberValueDatatype="130" unbalanced="0"/>
    <cacheHierarchy uniqueName="[Range].[10]" caption="10" attribute="1" defaultMemberUniqueName="[Range].[10].[All]" allUniqueName="[Range].[10].[All]" dimensionUniqueName="[Range]" displayFolder="" count="0" memberValueDatatype="130" unbalanced="0"/>
    <cacheHierarchy uniqueName="[Range].[11]" caption="11" attribute="1" defaultMemberUniqueName="[Range].[11].[All]" allUniqueName="[Range].[11].[All]" dimensionUniqueName="[Range]" displayFolder="" count="0" memberValueDatatype="130" unbalanced="0"/>
    <cacheHierarchy uniqueName="[Range].[12]" caption="12" attribute="1" defaultMemberUniqueName="[Range].[12].[All]" allUniqueName="[Range].[12].[All]" dimensionUniqueName="[Range]" displayFolder="" count="0" memberValueDatatype="130" unbalanced="0"/>
    <cacheHierarchy uniqueName="[Range].[13]" caption="13" attribute="1" defaultMemberUniqueName="[Range].[13].[All]" allUniqueName="[Range].[13].[All]" dimensionUniqueName="[Range]" displayFolder="" count="0" memberValueDatatype="130" unbalanced="0"/>
    <cacheHierarchy uniqueName="[Range].[14]" caption="14" attribute="1" defaultMemberUniqueName="[Range].[14].[All]" allUniqueName="[Range].[14].[All]" dimensionUniqueName="[Range]" displayFolder="" count="0" memberValueDatatype="130" unbalanced="0"/>
    <cacheHierarchy uniqueName="[Range].[15]" caption="15" attribute="1" defaultMemberUniqueName="[Range].[15].[All]" allUniqueName="[Range].[15].[All]" dimensionUniqueName="[Range]" displayFolder="" count="0" memberValueDatatype="130" unbalanced="0"/>
    <cacheHierarchy uniqueName="[Range].[16]" caption="16" attribute="1" defaultMemberUniqueName="[Range].[16].[All]" allUniqueName="[Range].[16].[All]" dimensionUniqueName="[Range]" displayFolder="" count="0" memberValueDatatype="130" unbalanced="0"/>
    <cacheHierarchy uniqueName="[Range].[17]" caption="17" attribute="1" defaultMemberUniqueName="[Range].[17].[All]" allUniqueName="[Range].[17].[All]" dimensionUniqueName="[Range]" displayFolder="" count="0" memberValueDatatype="130" unbalanced="0"/>
    <cacheHierarchy uniqueName="[Range].[18]" caption="18" attribute="1" defaultMemberUniqueName="[Range].[18].[All]" allUniqueName="[Range].[18].[All]" dimensionUniqueName="[Range]" displayFolder="" count="0" memberValueDatatype="130" unbalanced="0"/>
    <cacheHierarchy uniqueName="[Range].[19]" caption="19" attribute="1" defaultMemberUniqueName="[Range].[19].[All]" allUniqueName="[Range].[19].[All]" dimensionUniqueName="[Range]" displayFolder="" count="0" memberValueDatatype="130" unbalanced="0"/>
    <cacheHierarchy uniqueName="[Range].[20]" caption="20" attribute="1" defaultMemberUniqueName="[Range].[20].[All]" allUniqueName="[Range].[20].[All]" dimensionUniqueName="[Range]" displayFolder="" count="0" memberValueDatatype="130" unbalanced="0"/>
    <cacheHierarchy uniqueName="[Range].[21]" caption="21" attribute="1" defaultMemberUniqueName="[Range].[21].[All]" allUniqueName="[Range].[21].[All]" dimensionUniqueName="[Range]" displayFolder="" count="0" memberValueDatatype="130" unbalanced="0"/>
    <cacheHierarchy uniqueName="[Range].[22]" caption="22" attribute="1" defaultMemberUniqueName="[Range].[22].[All]" allUniqueName="[Range].[22].[All]" dimensionUniqueName="[Range]" displayFolder="" count="0" memberValueDatatype="130" unbalanced="0"/>
    <cacheHierarchy uniqueName="[Range].[23]" caption="23" attribute="1" defaultMemberUniqueName="[Range].[23].[All]" allUniqueName="[Range].[23].[All]" dimensionUniqueName="[Range]" displayFolder="" count="0" memberValueDatatype="130" unbalanced="0"/>
    <cacheHierarchy uniqueName="[Range].[24]" caption="24" attribute="1" defaultMemberUniqueName="[Range].[24].[All]" allUniqueName="[Range].[24].[All]" dimensionUniqueName="[Range]" displayFolder="" count="0" memberValueDatatype="130" unbalanced="0"/>
    <cacheHierarchy uniqueName="[Range].[25]" caption="25" attribute="1" defaultMemberUniqueName="[Range].[25].[All]" allUniqueName="[Range].[25].[All]" dimensionUniqueName="[Range]" displayFolder="" count="0" memberValueDatatype="130" unbalanced="0"/>
    <cacheHierarchy uniqueName="[Range].[26]" caption="26" attribute="1" defaultMemberUniqueName="[Range].[26].[All]" allUniqueName="[Range].[26].[All]" dimensionUniqueName="[Range]" displayFolder="" count="0" memberValueDatatype="130" unbalanced="0"/>
    <cacheHierarchy uniqueName="[Range].[27]" caption="27" attribute="1" defaultMemberUniqueName="[Range].[27].[All]" allUniqueName="[Range].[27].[All]" dimensionUniqueName="[Range]" displayFolder="" count="0" memberValueDatatype="130" unbalanced="0"/>
    <cacheHierarchy uniqueName="[Range].[28]" caption="28" attribute="1" defaultMemberUniqueName="[Range].[28].[All]" allUniqueName="[Range].[28].[All]" dimensionUniqueName="[Range]" displayFolder="" count="0" memberValueDatatype="130" unbalanced="0"/>
    <cacheHierarchy uniqueName="[Range].[29]" caption="29" attribute="1" defaultMemberUniqueName="[Range].[29].[All]" allUniqueName="[Range].[29].[All]" dimensionUniqueName="[Range]" displayFolder="" count="0" memberValueDatatype="130" unbalanced="0"/>
    <cacheHierarchy uniqueName="[Range].[30]" caption="30" attribute="1" defaultMemberUniqueName="[Range].[30].[All]" allUniqueName="[Range].[30].[All]" dimensionUniqueName="[Range]" displayFolder="" count="0" memberValueDatatype="130" unbalanced="0"/>
    <cacheHierarchy uniqueName="[Range].[31]" caption="31" attribute="1" defaultMemberUniqueName="[Range].[31].[All]" allUniqueName="[Range].[31].[All]" dimensionUniqueName="[Range]" displayFolder="" count="0" memberValueDatatype="130" unbalanced="0"/>
    <cacheHierarchy uniqueName="[Range].[32]" caption="32" attribute="1" defaultMemberUniqueName="[Range].[32].[All]" allUniqueName="[Range].[32].[All]" dimensionUniqueName="[Range]" displayFolder="" count="0" memberValueDatatype="130" unbalanced="0"/>
    <cacheHierarchy uniqueName="[Range].[33]" caption="33" attribute="1" defaultMemberUniqueName="[Range].[33].[All]" allUniqueName="[Range].[33].[All]" dimensionUniqueName="[Range]" displayFolder="" count="0" memberValueDatatype="130" unbalanced="0"/>
    <cacheHierarchy uniqueName="[Range].[34]" caption="34" attribute="1" defaultMemberUniqueName="[Range].[34].[All]" allUniqueName="[Range].[34].[All]" dimensionUniqueName="[Range]" displayFolder="" count="0" memberValueDatatype="130" unbalanced="0"/>
    <cacheHierarchy uniqueName="[Range].[35]" caption="35" attribute="1" defaultMemberUniqueName="[Range].[35].[All]" allUniqueName="[Range].[35].[All]" dimensionUniqueName="[Range]" displayFolder="" count="0" memberValueDatatype="130" unbalanced="0"/>
    <cacheHierarchy uniqueName="[Range].[36]" caption="36" attribute="1" defaultMemberUniqueName="[Range].[36].[All]" allUniqueName="[Range].[36].[All]" dimensionUniqueName="[Range]" displayFolder="" count="0" memberValueDatatype="130" unbalanced="0"/>
    <cacheHierarchy uniqueName="[Range].[37]" caption="37" attribute="1" defaultMemberUniqueName="[Range].[37].[All]" allUniqueName="[Range].[37].[All]" dimensionUniqueName="[Range]" displayFolder="" count="0" memberValueDatatype="130" unbalanced="0"/>
    <cacheHierarchy uniqueName="[Range].[38]" caption="38" attribute="1" defaultMemberUniqueName="[Range].[38].[All]" allUniqueName="[Range].[38].[All]" dimensionUniqueName="[Range]" displayFolder="" count="0" memberValueDatatype="130" unbalanced="0"/>
    <cacheHierarchy uniqueName="[Range].[39]" caption="39" attribute="1" defaultMemberUniqueName="[Range].[39].[All]" allUniqueName="[Range].[39].[All]" dimensionUniqueName="[Range]" displayFolder="" count="0" memberValueDatatype="130" unbalanced="0"/>
    <cacheHierarchy uniqueName="[Range].[40]" caption="40" attribute="1" defaultMemberUniqueName="[Range].[40].[All]" allUniqueName="[Range].[40].[All]" dimensionUniqueName="[Range]" displayFolder="" count="0" memberValueDatatype="130" unbalanced="0"/>
    <cacheHierarchy uniqueName="[Range].[41]" caption="41" attribute="1" defaultMemberUniqueName="[Range].[41].[All]" allUniqueName="[Range].[41].[All]" dimensionUniqueName="[Range]" displayFolder="" count="0" memberValueDatatype="130" unbalanced="0"/>
    <cacheHierarchy uniqueName="[Range].[42]" caption="42" attribute="1" defaultMemberUniqueName="[Range].[42].[All]" allUniqueName="[Range].[42].[All]" dimensionUniqueName="[Range]" displayFolder="" count="0" memberValueDatatype="130" unbalanced="0"/>
    <cacheHierarchy uniqueName="[Range].[43]" caption="43" attribute="1" defaultMemberUniqueName="[Range].[43].[All]" allUniqueName="[Range].[43].[All]" dimensionUniqueName="[Range]" displayFolder="" count="0" memberValueDatatype="130" unbalanced="0"/>
    <cacheHierarchy uniqueName="[Range].[44]" caption="44" attribute="1" defaultMemberUniqueName="[Range].[44].[All]" allUniqueName="[Range].[44].[All]" dimensionUniqueName="[Range]" displayFolder="" count="0" memberValueDatatype="130" unbalanced="0"/>
    <cacheHierarchy uniqueName="[Range].[45]" caption="45" attribute="1" defaultMemberUniqueName="[Range].[45].[All]" allUniqueName="[Range].[45].[All]" dimensionUniqueName="[Range]" displayFolder="" count="0" memberValueDatatype="130" unbalanced="0"/>
    <cacheHierarchy uniqueName="[Range].[46]" caption="46" attribute="1" defaultMemberUniqueName="[Range].[46].[All]" allUniqueName="[Range].[46].[All]" dimensionUniqueName="[Range]" displayFolder="" count="0" memberValueDatatype="130" unbalanced="0"/>
    <cacheHierarchy uniqueName="[Range].[47]" caption="47" attribute="1" defaultMemberUniqueName="[Range].[47].[All]" allUniqueName="[Range].[47].[All]" dimensionUniqueName="[Range]" displayFolder="" count="0" memberValueDatatype="130" unbalanced="0"/>
    <cacheHierarchy uniqueName="[Range].[48]" caption="48" attribute="1" defaultMemberUniqueName="[Range].[48].[All]" allUniqueName="[Range].[48].[All]" dimensionUniqueName="[Range]" displayFolder="" count="0" memberValueDatatype="130" unbalanced="0"/>
    <cacheHierarchy uniqueName="[Range].[49]" caption="49" attribute="1" defaultMemberUniqueName="[Range].[49].[All]" allUniqueName="[Range].[49].[All]" dimensionUniqueName="[Range]" displayFolder="" count="0" memberValueDatatype="130" unbalanced="0"/>
    <cacheHierarchy uniqueName="[Range].[50]" caption="50" attribute="1" defaultMemberUniqueName="[Range].[50].[All]" allUniqueName="[Range].[50].[All]" dimensionUniqueName="[Range]" displayFolder="" count="0" memberValueDatatype="130" unbalanced="0"/>
    <cacheHierarchy uniqueName="[Range].[51]" caption="51" attribute="1" defaultMemberUniqueName="[Range].[51].[All]" allUniqueName="[Range].[51].[All]" dimensionUniqueName="[Range]" displayFolder="" count="0" memberValueDatatype="130" unbalanced="0"/>
    <cacheHierarchy uniqueName="[Range].[52]" caption="52" attribute="1" defaultMemberUniqueName="[Range].[52].[All]" allUniqueName="[Range].[52].[All]" dimensionUniqueName="[Range]" displayFolder="" count="0" memberValueDatatype="130" unbalanced="0"/>
    <cacheHierarchy uniqueName="[Range].[53]" caption="53" attribute="1" defaultMemberUniqueName="[Range].[53].[All]" allUniqueName="[Range].[53].[All]" dimensionUniqueName="[Range]" displayFolder="" count="0" memberValueDatatype="130" unbalanced="0"/>
    <cacheHierarchy uniqueName="[Range].[54]" caption="54" attribute="1" defaultMemberUniqueName="[Range].[54].[All]" allUniqueName="[Range].[54].[All]" dimensionUniqueName="[Range]" displayFolder="" count="0" memberValueDatatype="130" unbalanced="0"/>
    <cacheHierarchy uniqueName="[Range].[55]" caption="55" attribute="1" defaultMemberUniqueName="[Range].[55].[All]" allUniqueName="[Range].[55].[All]" dimensionUniqueName="[Range]" displayFolder="" count="0" memberValueDatatype="130" unbalanced="0"/>
    <cacheHierarchy uniqueName="[Range].[56]" caption="56" attribute="1" defaultMemberUniqueName="[Range].[56].[All]" allUniqueName="[Range].[56].[All]" dimensionUniqueName="[Range]" displayFolder="" count="0" memberValueDatatype="130" unbalanced="0"/>
    <cacheHierarchy uniqueName="[Range].[57]" caption="57" attribute="1" defaultMemberUniqueName="[Range].[57].[All]" allUniqueName="[Range].[57].[All]" dimensionUniqueName="[Range]" displayFolder="" count="0" memberValueDatatype="130" unbalanced="0"/>
    <cacheHierarchy uniqueName="[Range].[58]" caption="58" attribute="1" defaultMemberUniqueName="[Range].[58].[All]" allUniqueName="[Range].[58].[All]" dimensionUniqueName="[Range]" displayFolder="" count="0" memberValueDatatype="130" unbalanced="0"/>
    <cacheHierarchy uniqueName="[Range].[59]" caption="59" attribute="1" defaultMemberUniqueName="[Range].[59].[All]" allUniqueName="[Range].[59].[All]" dimensionUniqueName="[Range]" displayFolder="" count="0" memberValueDatatype="130" unbalanced="0"/>
    <cacheHierarchy uniqueName="[Range].[60]" caption="60" attribute="1" defaultMemberUniqueName="[Range].[60].[All]" allUniqueName="[Range].[60].[All]" dimensionUniqueName="[Range]" displayFolder="" count="0" memberValueDatatype="130" unbalanced="0"/>
    <cacheHierarchy uniqueName="[Range].[61]" caption="61" attribute="1" defaultMemberUniqueName="[Range].[61].[All]" allUniqueName="[Range].[61].[All]" dimensionUniqueName="[Range]" displayFolder="" count="0" memberValueDatatype="130" unbalanced="0"/>
    <cacheHierarchy uniqueName="[Range].[62]" caption="62" attribute="1" defaultMemberUniqueName="[Range].[62].[All]" allUniqueName="[Range].[62].[All]" dimensionUniqueName="[Range]" displayFolder="" count="0" memberValueDatatype="130" unbalanced="0"/>
    <cacheHierarchy uniqueName="[Range].[63]" caption="63" attribute="1" defaultMemberUniqueName="[Range].[63].[All]" allUniqueName="[Range].[63].[All]" dimensionUniqueName="[Range]" displayFolder="" count="0" memberValueDatatype="130" unbalanced="0"/>
    <cacheHierarchy uniqueName="[Range].[64]" caption="64" attribute="1" defaultMemberUniqueName="[Range].[64].[All]" allUniqueName="[Range].[64].[All]" dimensionUniqueName="[Range]" displayFolder="" count="0" memberValueDatatype="130" unbalanced="0"/>
    <cacheHierarchy uniqueName="[Range].[65]" caption="65" attribute="1" defaultMemberUniqueName="[Range].[65].[All]" allUniqueName="[Range].[65].[All]" dimensionUniqueName="[Range]" displayFolder="" count="0" memberValueDatatype="130" unbalanced="0"/>
    <cacheHierarchy uniqueName="[Range].[66]" caption="66" attribute="1" defaultMemberUniqueName="[Range].[66].[All]" allUniqueName="[Range].[66].[All]" dimensionUniqueName="[Range]" displayFolder="" count="0" memberValueDatatype="130" unbalanced="0"/>
    <cacheHierarchy uniqueName="[Range].[67]" caption="67" attribute="1" defaultMemberUniqueName="[Range].[67].[All]" allUniqueName="[Range].[67].[All]" dimensionUniqueName="[Range]" displayFolder="" count="0" memberValueDatatype="130" unbalanced="0"/>
    <cacheHierarchy uniqueName="[Range].[68]" caption="68" attribute="1" defaultMemberUniqueName="[Range].[68].[All]" allUniqueName="[Range].[68].[All]" dimensionUniqueName="[Range]" displayFolder="" count="0" memberValueDatatype="130" unbalanced="0"/>
    <cacheHierarchy uniqueName="[Range].[69]" caption="69" attribute="1" defaultMemberUniqueName="[Range].[69].[All]" allUniqueName="[Range].[69].[All]" dimensionUniqueName="[Range]" displayFolder="" count="0" memberValueDatatype="130" unbalanced="0"/>
    <cacheHierarchy uniqueName="[Range].[70]" caption="70" attribute="1" defaultMemberUniqueName="[Range].[70].[All]" allUniqueName="[Range].[70].[All]" dimensionUniqueName="[Range]" displayFolder="" count="0" memberValueDatatype="130" unbalanced="0"/>
    <cacheHierarchy uniqueName="[Range].[71]" caption="71" attribute="1" defaultMemberUniqueName="[Range].[71].[All]" allUniqueName="[Range].[71].[All]" dimensionUniqueName="[Range]" displayFolder="" count="0" memberValueDatatype="130" unbalanced="0"/>
    <cacheHierarchy uniqueName="[Range].[72]" caption="72" attribute="1" defaultMemberUniqueName="[Range].[72].[All]" allUniqueName="[Range].[72].[All]" dimensionUniqueName="[Range]" displayFolder="" count="0" memberValueDatatype="130" unbalanced="0"/>
    <cacheHierarchy uniqueName="[Range].[73]" caption="73" attribute="1" defaultMemberUniqueName="[Range].[73].[All]" allUniqueName="[Range].[73].[All]" dimensionUniqueName="[Range]" displayFolder="" count="0" memberValueDatatype="130" unbalanced="0"/>
    <cacheHierarchy uniqueName="[Range].[74]" caption="74" attribute="1" defaultMemberUniqueName="[Range].[74].[All]" allUniqueName="[Range].[74].[All]" dimensionUniqueName="[Range]" displayFolder="" count="0" memberValueDatatype="130" unbalanced="0"/>
    <cacheHierarchy uniqueName="[Range].[75]" caption="75" attribute="1" defaultMemberUniqueName="[Range].[75].[All]" allUniqueName="[Range].[75].[All]" dimensionUniqueName="[Range]" displayFolder="" count="0" memberValueDatatype="130" unbalanced="0"/>
    <cacheHierarchy uniqueName="[Range].[76]" caption="76" attribute="1" defaultMemberUniqueName="[Range].[76].[All]" allUniqueName="[Range].[76].[All]" dimensionUniqueName="[Range]" displayFolder="" count="0" memberValueDatatype="130" unbalanced="0"/>
    <cacheHierarchy uniqueName="[Range].[77]" caption="77" attribute="1" defaultMemberUniqueName="[Range].[77].[All]" allUniqueName="[Range].[77].[All]" dimensionUniqueName="[Range]" displayFolder="" count="0" memberValueDatatype="130" unbalanced="0"/>
    <cacheHierarchy uniqueName="[Range].[78]" caption="78" attribute="1" defaultMemberUniqueName="[Range].[78].[All]" allUniqueName="[Range].[78].[All]" dimensionUniqueName="[Range]" displayFolder="" count="0" memberValueDatatype="130" unbalanced="0"/>
    <cacheHierarchy uniqueName="[Range].[79]" caption="79" attribute="1" defaultMemberUniqueName="[Range].[79].[All]" allUniqueName="[Range].[79].[All]" dimensionUniqueName="[Range]" displayFolder="" count="0" memberValueDatatype="130" unbalanced="0"/>
    <cacheHierarchy uniqueName="[Range].[80]" caption="80" attribute="1" defaultMemberUniqueName="[Range].[80].[All]" allUniqueName="[Range].[80].[All]" dimensionUniqueName="[Range]" displayFolder="" count="0" memberValueDatatype="130" unbalanced="0"/>
    <cacheHierarchy uniqueName="[Range].[81]" caption="81" attribute="1" defaultMemberUniqueName="[Range].[81].[All]" allUniqueName="[Range].[81].[All]" dimensionUniqueName="[Range]" displayFolder="" count="0" memberValueDatatype="130" unbalanced="0"/>
    <cacheHierarchy uniqueName="[Range].[82]" caption="82" attribute="1" defaultMemberUniqueName="[Range].[82].[All]" allUniqueName="[Range].[82].[All]" dimensionUniqueName="[Range]" displayFolder="" count="0" memberValueDatatype="130" unbalanced="0"/>
    <cacheHierarchy uniqueName="[Range].[83]" caption="83" attribute="1" defaultMemberUniqueName="[Range].[83].[All]" allUniqueName="[Range].[83].[All]" dimensionUniqueName="[Range]" displayFolder="" count="0" memberValueDatatype="130" unbalanced="0"/>
    <cacheHierarchy uniqueName="[Range].[84]" caption="84" attribute="1" defaultMemberUniqueName="[Range].[84].[All]" allUniqueName="[Range].[84].[All]" dimensionUniqueName="[Range]" displayFolder="" count="0" memberValueDatatype="130" unbalanced="0"/>
    <cacheHierarchy uniqueName="[Range].[85]" caption="85" attribute="1" defaultMemberUniqueName="[Range].[85].[All]" allUniqueName="[Range].[85].[All]" dimensionUniqueName="[Range]" displayFolder="" count="0" memberValueDatatype="130" unbalanced="0"/>
    <cacheHierarchy uniqueName="[Range].[86]" caption="86" attribute="1" defaultMemberUniqueName="[Range].[86].[All]" allUniqueName="[Range].[86].[All]" dimensionUniqueName="[Range]" displayFolder="" count="0" memberValueDatatype="130" unbalanced="0"/>
    <cacheHierarchy uniqueName="[Range].[87]" caption="87" attribute="1" defaultMemberUniqueName="[Range].[87].[All]" allUniqueName="[Range].[87].[All]" dimensionUniqueName="[Range]" displayFolder="" count="0" memberValueDatatype="130" unbalanced="0"/>
    <cacheHierarchy uniqueName="[Range].[88]" caption="88" attribute="1" defaultMemberUniqueName="[Range].[88].[All]" allUniqueName="[Range].[88].[All]" dimensionUniqueName="[Range]" displayFolder="" count="0" memberValueDatatype="130" unbalanced="0"/>
    <cacheHierarchy uniqueName="[Range].[89]" caption="89" attribute="1" defaultMemberUniqueName="[Range].[89].[All]" allUniqueName="[Range].[89].[All]" dimensionUniqueName="[Range]" displayFolder="" count="0" memberValueDatatype="130" unbalanced="0"/>
    <cacheHierarchy uniqueName="[Range].[90]" caption="90" attribute="1" defaultMemberUniqueName="[Range].[90].[All]" allUniqueName="[Range].[90].[All]" dimensionUniqueName="[Range]" displayFolder="" count="0" memberValueDatatype="130" unbalanced="0"/>
    <cacheHierarchy uniqueName="[Range].[91]" caption="91" attribute="1" defaultMemberUniqueName="[Range].[91].[All]" allUniqueName="[Range].[91].[All]" dimensionUniqueName="[Range]" displayFolder="" count="0" memberValueDatatype="130" unbalanced="0"/>
    <cacheHierarchy uniqueName="[Range].[92]" caption="92" attribute="1" defaultMemberUniqueName="[Range].[92].[All]" allUniqueName="[Range].[92].[All]" dimensionUniqueName="[Range]" displayFolder="" count="0" memberValueDatatype="130" unbalanced="0"/>
    <cacheHierarchy uniqueName="[Range].[93]" caption="93" attribute="1" defaultMemberUniqueName="[Range].[93].[All]" allUniqueName="[Range].[93].[All]" dimensionUniqueName="[Range]" displayFolder="" count="0" memberValueDatatype="130" unbalanced="0"/>
    <cacheHierarchy uniqueName="[Range].[94]" caption="94" attribute="1" defaultMemberUniqueName="[Range].[94].[All]" allUniqueName="[Range].[94].[All]" dimensionUniqueName="[Range]" displayFolder="" count="0" memberValueDatatype="130" unbalanced="0"/>
    <cacheHierarchy uniqueName="[Range].[95]" caption="95" attribute="1" defaultMemberUniqueName="[Range].[95].[All]" allUniqueName="[Range].[95].[All]" dimensionUniqueName="[Range]" displayFolder="" count="0" memberValueDatatype="130" unbalanced="0"/>
    <cacheHierarchy uniqueName="[Range].[96]" caption="96" attribute="1" defaultMemberUniqueName="[Range].[96].[All]" allUniqueName="[Range].[96].[All]" dimensionUniqueName="[Range]" displayFolder="" count="0" memberValueDatatype="130" unbalanced="0"/>
    <cacheHierarchy uniqueName="[Range].[97]" caption="97" attribute="1" defaultMemberUniqueName="[Range].[97].[All]" allUniqueName="[Range].[97].[All]" dimensionUniqueName="[Range]" displayFolder="" count="0" memberValueDatatype="130" unbalanced="0"/>
    <cacheHierarchy uniqueName="[Range].[98]" caption="98" attribute="1" defaultMemberUniqueName="[Range].[98].[All]" allUniqueName="[Range].[98].[All]" dimensionUniqueName="[Range]" displayFolder="" count="0" memberValueDatatype="130" unbalanced="0"/>
    <cacheHierarchy uniqueName="[Range].[99]" caption="99" attribute="1" defaultMemberUniqueName="[Range].[99].[All]" allUniqueName="[Range].[99].[All]" dimensionUniqueName="[Range]" displayFolder="" count="0" memberValueDatatype="130" unbalanced="0"/>
    <cacheHierarchy uniqueName="[Range].[100]" caption="100" attribute="1" defaultMemberUniqueName="[Range].[100].[All]" allUniqueName="[Range].[100].[All]" dimensionUniqueName="[Range]" displayFolder="" count="0" memberValueDatatype="130" unbalanced="0"/>
    <cacheHierarchy uniqueName="[Range].[101]" caption="101" attribute="1" defaultMemberUniqueName="[Range].[101].[All]" allUniqueName="[Range].[101].[All]" dimensionUniqueName="[Range]" displayFolder="" count="0" memberValueDatatype="130" unbalanced="0"/>
    <cacheHierarchy uniqueName="[Range].[102]" caption="102" attribute="1" defaultMemberUniqueName="[Range].[102].[All]" allUniqueName="[Range].[102].[All]" dimensionUniqueName="[Range]" displayFolder="" count="0" memberValueDatatype="130" unbalanced="0"/>
    <cacheHierarchy uniqueName="[Range].[103]" caption="103" attribute="1" defaultMemberUniqueName="[Range].[103].[All]" allUniqueName="[Range].[103].[All]" dimensionUniqueName="[Range]" displayFolder="" count="0" memberValueDatatype="130" unbalanced="0"/>
    <cacheHierarchy uniqueName="[Range].[104]" caption="104" attribute="1" defaultMemberUniqueName="[Range].[104].[All]" allUniqueName="[Range].[104].[All]" dimensionUniqueName="[Range]" displayFolder="" count="0" memberValueDatatype="130" unbalanced="0"/>
    <cacheHierarchy uniqueName="[Range].[105]" caption="105" attribute="1" defaultMemberUniqueName="[Range].[105].[All]" allUniqueName="[Range].[105].[All]" dimensionUniqueName="[Range]" displayFolder="" count="0" memberValueDatatype="130" unbalanced="0"/>
    <cacheHierarchy uniqueName="[Range].[106]" caption="106" attribute="1" defaultMemberUniqueName="[Range].[106].[All]" allUniqueName="[Range].[106].[All]" dimensionUniqueName="[Range]" displayFolder="" count="0" memberValueDatatype="130" unbalanced="0"/>
    <cacheHierarchy uniqueName="[Range].[107]" caption="107" attribute="1" defaultMemberUniqueName="[Range].[107].[All]" allUniqueName="[Range].[107].[All]" dimensionUniqueName="[Range]" displayFolder="" count="0" memberValueDatatype="130" unbalanced="0"/>
    <cacheHierarchy uniqueName="[Range].[108]" caption="108" attribute="1" defaultMemberUniqueName="[Range].[108].[All]" allUniqueName="[Range].[108].[All]" dimensionUniqueName="[Range]" displayFolder="" count="0" memberValueDatatype="130" unbalanced="0"/>
    <cacheHierarchy uniqueName="[Range].[109]" caption="109" attribute="1" defaultMemberUniqueName="[Range].[109].[All]" allUniqueName="[Range].[109].[All]" dimensionUniqueName="[Range]" displayFolder="" count="0" memberValueDatatype="130" unbalanced="0"/>
    <cacheHierarchy uniqueName="[Range].[110]" caption="110" attribute="1" defaultMemberUniqueName="[Range].[110].[All]" allUniqueName="[Range].[110].[All]" dimensionUniqueName="[Range]" displayFolder="" count="0" memberValueDatatype="130" unbalanced="0"/>
    <cacheHierarchy uniqueName="[Range].[111]" caption="111" attribute="1" defaultMemberUniqueName="[Range].[111].[All]" allUniqueName="[Range].[111].[All]" dimensionUniqueName="[Range]" displayFolder="" count="0" memberValueDatatype="130" unbalanced="0"/>
    <cacheHierarchy uniqueName="[Range].[112]" caption="112" attribute="1" defaultMemberUniqueName="[Range].[112].[All]" allUniqueName="[Range].[112].[All]" dimensionUniqueName="[Range]" displayFolder="" count="0" memberValueDatatype="130" unbalanced="0"/>
    <cacheHierarchy uniqueName="[Range].[113]" caption="113" attribute="1" defaultMemberUniqueName="[Range].[113].[All]" allUniqueName="[Range].[113].[All]" dimensionUniqueName="[Range]" displayFolder="" count="0" memberValueDatatype="130" unbalanced="0"/>
    <cacheHierarchy uniqueName="[Range].[114]" caption="114" attribute="1" defaultMemberUniqueName="[Range].[114].[All]" allUniqueName="[Range].[114].[All]" dimensionUniqueName="[Range]" displayFolder="" count="0" memberValueDatatype="130" unbalanced="0"/>
    <cacheHierarchy uniqueName="[Range].[115]" caption="115" attribute="1" defaultMemberUniqueName="[Range].[115].[All]" allUniqueName="[Range].[115].[All]" dimensionUniqueName="[Range]" displayFolder="" count="0" memberValueDatatype="130" unbalanced="0"/>
    <cacheHierarchy uniqueName="[Range].[116]" caption="116" attribute="1" defaultMemberUniqueName="[Range].[116].[All]" allUniqueName="[Range].[116].[All]" dimensionUniqueName="[Range]" displayFolder="" count="0" memberValueDatatype="130" unbalanced="0"/>
    <cacheHierarchy uniqueName="[Range].[117]" caption="117" attribute="1" defaultMemberUniqueName="[Range].[117].[All]" allUniqueName="[Range].[117].[All]" dimensionUniqueName="[Range]" displayFolder="" count="0" memberValueDatatype="130" unbalanced="0"/>
    <cacheHierarchy uniqueName="[Range].[118]" caption="118" attribute="1" defaultMemberUniqueName="[Range].[118].[All]" allUniqueName="[Range].[118].[All]" dimensionUniqueName="[Range]" displayFolder="" count="0" memberValueDatatype="130" unbalanced="0"/>
    <cacheHierarchy uniqueName="[Range].[119]" caption="119" attribute="1" defaultMemberUniqueName="[Range].[119].[All]" allUniqueName="[Range].[119].[All]" dimensionUniqueName="[Range]" displayFolder="" count="0" memberValueDatatype="130" unbalanced="0"/>
    <cacheHierarchy uniqueName="[Range].[120]" caption="120" attribute="1" defaultMemberUniqueName="[Range].[120].[All]" allUniqueName="[Range].[120].[All]" dimensionUniqueName="[Range]" displayFolder="" count="0" memberValueDatatype="130" unbalanced="0"/>
    <cacheHierarchy uniqueName="[Range].[121]" caption="121" attribute="1" defaultMemberUniqueName="[Range].[121].[All]" allUniqueName="[Range].[121].[All]" dimensionUniqueName="[Range]" displayFolder="" count="0" memberValueDatatype="130" unbalanced="0"/>
    <cacheHierarchy uniqueName="[Range].[122]" caption="122" attribute="1" defaultMemberUniqueName="[Range].[122].[All]" allUniqueName="[Range].[122].[All]" dimensionUniqueName="[Range]" displayFolder="" count="0" memberValueDatatype="130" unbalanced="0"/>
    <cacheHierarchy uniqueName="[Range].[123]" caption="123" attribute="1" defaultMemberUniqueName="[Range].[123].[All]" allUniqueName="[Range].[123].[All]" dimensionUniqueName="[Range]" displayFolder="" count="0" memberValueDatatype="130" unbalanced="0"/>
    <cacheHierarchy uniqueName="[Range].[124]" caption="124" attribute="1" defaultMemberUniqueName="[Range].[124].[All]" allUniqueName="[Range].[124].[All]" dimensionUniqueName="[Range]" displayFolder="" count="0" memberValueDatatype="130" unbalanced="0"/>
    <cacheHierarchy uniqueName="[Range].[125]" caption="125" attribute="1" defaultMemberUniqueName="[Range].[125].[All]" allUniqueName="[Range].[125].[All]" dimensionUniqueName="[Range]" displayFolder="" count="0" memberValueDatatype="130" unbalanced="0"/>
    <cacheHierarchy uniqueName="[Range].[126]" caption="126" attribute="1" defaultMemberUniqueName="[Range].[126].[All]" allUniqueName="[Range].[126].[All]" dimensionUniqueName="[Range]" displayFolder="" count="0" memberValueDatatype="130" unbalanced="0"/>
    <cacheHierarchy uniqueName="[Range].[127]" caption="127" attribute="1" defaultMemberUniqueName="[Range].[127].[All]" allUniqueName="[Range].[127].[All]" dimensionUniqueName="[Range]" displayFolder="" count="0" memberValueDatatype="130" unbalanced="0"/>
    <cacheHierarchy uniqueName="[Range].[128]" caption="128" attribute="1" defaultMemberUniqueName="[Range].[128].[All]" allUniqueName="[Range].[128].[All]" dimensionUniqueName="[Range]" displayFolder="" count="0" memberValueDatatype="130" unbalanced="0"/>
    <cacheHierarchy uniqueName="[Range].[129]" caption="129" attribute="1" defaultMemberUniqueName="[Range].[129].[All]" allUniqueName="[Range].[129].[All]" dimensionUniqueName="[Range]" displayFolder="" count="0" memberValueDatatype="130" unbalanced="0"/>
    <cacheHierarchy uniqueName="[Range].[130]" caption="130" attribute="1" defaultMemberUniqueName="[Range].[130].[All]" allUniqueName="[Range].[130].[All]" dimensionUniqueName="[Range]" displayFolder="" count="0" memberValueDatatype="130" unbalanced="0"/>
    <cacheHierarchy uniqueName="[Range].[131]" caption="131" attribute="1" defaultMemberUniqueName="[Range].[131].[All]" allUniqueName="[Range].[131].[All]" dimensionUniqueName="[Range]" displayFolder="" count="0" memberValueDatatype="130" unbalanced="0"/>
    <cacheHierarchy uniqueName="[Range].[132]" caption="132" attribute="1" defaultMemberUniqueName="[Range].[132].[All]" allUniqueName="[Range].[132].[All]" dimensionUniqueName="[Range]" displayFolder="" count="0" memberValueDatatype="130" unbalanced="0"/>
    <cacheHierarchy uniqueName="[Range].[133]" caption="133" attribute="1" defaultMemberUniqueName="[Range].[133].[All]" allUniqueName="[Range].[133].[All]" dimensionUniqueName="[Range]" displayFolder="" count="0" memberValueDatatype="130" unbalanced="0"/>
    <cacheHierarchy uniqueName="[Range].[134]" caption="134" attribute="1" defaultMemberUniqueName="[Range].[134].[All]" allUniqueName="[Range].[134].[All]" dimensionUniqueName="[Range]" displayFolder="" count="0" memberValueDatatype="130" unbalanced="0"/>
    <cacheHierarchy uniqueName="[Range].[135]" caption="135" attribute="1" defaultMemberUniqueName="[Range].[135].[All]" allUniqueName="[Range].[135].[All]" dimensionUniqueName="[Range]" displayFolder="" count="0" memberValueDatatype="130" unbalanced="0"/>
    <cacheHierarchy uniqueName="[Range].[136]" caption="136" attribute="1" defaultMemberUniqueName="[Range].[136].[All]" allUniqueName="[Range].[136].[All]" dimensionUniqueName="[Range]" displayFolder="" count="0" memberValueDatatype="130" unbalanced="0"/>
    <cacheHierarchy uniqueName="[Range].[137]" caption="137" attribute="1" defaultMemberUniqueName="[Range].[137].[All]" allUniqueName="[Range].[137].[All]" dimensionUniqueName="[Range]" displayFolder="" count="0" memberValueDatatype="130" unbalanced="0"/>
    <cacheHierarchy uniqueName="[Range].[138]" caption="138" attribute="1" defaultMemberUniqueName="[Range].[138].[All]" allUniqueName="[Range].[138].[All]" dimensionUniqueName="[Range]" displayFolder="" count="0" memberValueDatatype="130" unbalanced="0"/>
    <cacheHierarchy uniqueName="[Range].[139]" caption="139" attribute="1" defaultMemberUniqueName="[Range].[139].[All]" allUniqueName="[Range].[139].[All]" dimensionUniqueName="[Range]" displayFolder="" count="0" memberValueDatatype="130" unbalanced="0"/>
    <cacheHierarchy uniqueName="[Range].[140]" caption="140" attribute="1" defaultMemberUniqueName="[Range].[140].[All]" allUniqueName="[Range].[140].[All]" dimensionUniqueName="[Range]" displayFolder="" count="0" memberValueDatatype="130" unbalanced="0"/>
    <cacheHierarchy uniqueName="[Range].[141]" caption="141" attribute="1" defaultMemberUniqueName="[Range].[141].[All]" allUniqueName="[Range].[141].[All]" dimensionUniqueName="[Range]" displayFolder="" count="0" memberValueDatatype="130" unbalanced="0"/>
    <cacheHierarchy uniqueName="[Range].[142]" caption="142" attribute="1" defaultMemberUniqueName="[Range].[142].[All]" allUniqueName="[Range].[142].[All]" dimensionUniqueName="[Range]" displayFolder="" count="0" memberValueDatatype="130" unbalanced="0"/>
    <cacheHierarchy uniqueName="[Range].[143]" caption="143" attribute="1" defaultMemberUniqueName="[Range].[143].[All]" allUniqueName="[Range].[143].[All]" dimensionUniqueName="[Range]" displayFolder="" count="0" memberValueDatatype="130" unbalanced="0"/>
    <cacheHierarchy uniqueName="[Range].[144]" caption="144" attribute="1" defaultMemberUniqueName="[Range].[144].[All]" allUniqueName="[Range].[144].[All]" dimensionUniqueName="[Range]" displayFolder="" count="0" memberValueDatatype="130" unbalanced="0"/>
    <cacheHierarchy uniqueName="[Range].[145]" caption="145" attribute="1" defaultMemberUniqueName="[Range].[145].[All]" allUniqueName="[Range].[145].[All]" dimensionUniqueName="[Range]" displayFolder="" count="0" memberValueDatatype="130" unbalanced="0"/>
    <cacheHierarchy uniqueName="[Range].[146]" caption="146" attribute="1" defaultMemberUniqueName="[Range].[146].[All]" allUniqueName="[Range].[146].[All]" dimensionUniqueName="[Range]" displayFolder="" count="0" memberValueDatatype="130" unbalanced="0"/>
    <cacheHierarchy uniqueName="[Range].[147]" caption="147" attribute="1" defaultMemberUniqueName="[Range].[147].[All]" allUniqueName="[Range].[147].[All]" dimensionUniqueName="[Range]" displayFolder="" count="0" memberValueDatatype="130" unbalanced="0"/>
    <cacheHierarchy uniqueName="[Range].[148]" caption="148" attribute="1" defaultMemberUniqueName="[Range].[148].[All]" allUniqueName="[Range].[148].[All]" dimensionUniqueName="[Range]" displayFolder="" count="0" memberValueDatatype="130" unbalanced="0"/>
    <cacheHierarchy uniqueName="[Range].[149]" caption="149" attribute="1" defaultMemberUniqueName="[Range].[149].[All]" allUniqueName="[Range].[149].[All]" dimensionUniqueName="[Range]" displayFolder="" count="0" memberValueDatatype="130" unbalanced="0"/>
    <cacheHierarchy uniqueName="[Range].[150]" caption="150" attribute="1" defaultMemberUniqueName="[Range].[150].[All]" allUniqueName="[Range].[150].[All]" dimensionUniqueName="[Range]" displayFolder="" count="0" memberValueDatatype="130" unbalanced="0"/>
    <cacheHierarchy uniqueName="[Range].[151]" caption="151" attribute="1" defaultMemberUniqueName="[Range].[151].[All]" allUniqueName="[Range].[151].[All]" dimensionUniqueName="[Range]" displayFolder="" count="0" memberValueDatatype="130" unbalanced="0"/>
    <cacheHierarchy uniqueName="[Table1].[S.No]" caption="S.No" attribute="1" defaultMemberUniqueName="[Table1].[S.No].[All]" allUniqueName="[Table1].[S.No].[All]" dimensionUniqueName="[Table1]" displayFolder="" count="0" memberValueDatatype="20" unbalanced="0"/>
    <cacheHierarchy uniqueName="[Table1].[Name of the patient]" caption="Name of the patient" attribute="1" defaultMemberUniqueName="[Table1].[Name of the patient].[All]" allUniqueName="[Table1].[Name of the patient].[All]" dimensionUniqueName="[Table1]" displayFolder="" count="0" memberValueDatatype="130" unbalanced="0"/>
    <cacheHierarchy uniqueName="[Table1].[Sex]" caption="Sex" attribute="1" defaultMemberUniqueName="[Table1].[Sex].[All]" allUniqueName="[Table1].[Sex].[All]" dimensionUniqueName="[Table1]" displayFolder="" count="0" memberValueDatatype="130" unbalanced="0"/>
    <cacheHierarchy uniqueName="[Table1].[Age]" caption="Age" attribute="1" defaultMemberUniqueName="[Table1].[Age].[All]" allUniqueName="[Table1].[Age].[All]" dimensionUniqueName="[Table1]" displayFolder="" count="0" memberValueDatatype="20" unbalanced="0"/>
    <cacheHierarchy uniqueName="[Table1].[Age range]" caption="Age range" attribute="1" defaultMemberUniqueName="[Table1].[Age range].[All]" allUniqueName="[Table1].[Age range].[All]" dimensionUniqueName="[Table1]" displayFolder="" count="0" memberValueDatatype="130" unbalanced="0"/>
    <cacheHierarchy uniqueName="[Table1].[Education]" caption="Education" attribute="1" defaultMemberUniqueName="[Table1].[Education].[All]" allUniqueName="[Table1].[Education].[All]" dimensionUniqueName="[Table1]" displayFolder="" count="0" memberValueDatatype="130" unbalanced="0"/>
    <cacheHierarchy uniqueName="[Table1].[Occupation]" caption="Occupation" attribute="1" defaultMemberUniqueName="[Table1].[Occupation].[All]" allUniqueName="[Table1].[Occupation].[All]" dimensionUniqueName="[Table1]" displayFolder="" count="0" memberValueDatatype="130" unbalanced="0"/>
    <cacheHierarchy uniqueName="[Table1].[Income]" caption="Income" attribute="1" defaultMemberUniqueName="[Table1].[Income].[All]" allUniqueName="[Table1].[Income].[All]" dimensionUniqueName="[Table1]" displayFolder="" count="0" memberValueDatatype="20" unbalanced="0"/>
    <cacheHierarchy uniqueName="[Table1].[Socioeconomic status]" caption="Socioeconomic status" attribute="1" defaultMemberUniqueName="[Table1].[Socioeconomic status].[All]" allUniqueName="[Table1].[Socioeconomic status].[All]" dimensionUniqueName="[Table1]" displayFolder="" count="0" memberValueDatatype="130" unbalanced="0"/>
    <cacheHierarchy uniqueName="[Table1].[Address]" caption="Address" attribute="1" defaultMemberUniqueName="[Table1].[Address].[All]" allUniqueName="[Table1].[Address].[All]" dimensionUniqueName="[Table1]" displayFolder="" count="0" memberValueDatatype="130" unbalanced="0"/>
    <cacheHierarchy uniqueName="[Table1].[Phone]" caption="Phone" attribute="1" defaultMemberUniqueName="[Table1].[Phone].[All]" allUniqueName="[Table1].[Phone].[All]" dimensionUniqueName="[Table1]" displayFolder="" count="0" memberValueDatatype="130" unbalanced="0"/>
    <cacheHierarchy uniqueName="[Table1].[Body Weight]" caption="Body Weight" attribute="1" defaultMemberUniqueName="[Table1].[Body Weight].[All]" allUniqueName="[Table1].[Body Weight].[All]" dimensionUniqueName="[Table1]" displayFolder="" count="0" memberValueDatatype="20" unbalanced="0"/>
    <cacheHierarchy uniqueName="[Table1].[Diabetic]" caption="Diabetic" attribute="1" defaultMemberUniqueName="[Table1].[Diabetic].[All]" allUniqueName="[Table1].[Diabetic].[All]" dimensionUniqueName="[Table1]" displayFolder="" count="0" memberValueDatatype="130" unbalanced="0"/>
    <cacheHierarchy uniqueName="[Table1].[Hypertensive]" caption="Hypertensive" attribute="1" defaultMemberUniqueName="[Table1].[Hypertensive].[All]" allUniqueName="[Table1].[Hypertensive].[All]" dimensionUniqueName="[Table1]" displayFolder="" count="0" memberValueDatatype="130" unbalanced="0"/>
    <cacheHierarchy uniqueName="[Table1].[Asthma]" caption="Asthma" attribute="1" defaultMemberUniqueName="[Table1].[Asthma].[All]" allUniqueName="[Table1].[Asthma].[All]" dimensionUniqueName="[Table1]" displayFolder="" count="0" memberValueDatatype="130" unbalanced="0"/>
    <cacheHierarchy uniqueName="[Table1].[Thyroid]" caption="Thyroid" attribute="1" defaultMemberUniqueName="[Table1].[Thyroid].[All]" allUniqueName="[Table1].[Thyroid].[All]" dimensionUniqueName="[Table1]" displayFolder="" count="0" memberValueDatatype="130" unbalanced="0"/>
    <cacheHierarchy uniqueName="[Table1].[Kidney disease]" caption="Kidney disease" attribute="1" defaultMemberUniqueName="[Table1].[Kidney disease].[All]" allUniqueName="[Table1].[Kidney disease].[All]" dimensionUniqueName="[Table1]" displayFolder="" count="0" memberValueDatatype="130" unbalanced="0"/>
    <cacheHierarchy uniqueName="[Table1].[Heart disease]" caption="Heart disease" attribute="1" defaultMemberUniqueName="[Table1].[Heart disease].[All]" allUniqueName="[Table1].[Heart disease].[All]" dimensionUniqueName="[Table1]" displayFolder="" count="0" memberValueDatatype="130" unbalanced="0"/>
    <cacheHierarchy uniqueName="[Table1].[Others]" caption="Others" attribute="1" defaultMemberUniqueName="[Table1].[Others].[All]" allUniqueName="[Table1].[Others].[All]" dimensionUniqueName="[Table1]" displayFolder="" count="2" memberValueDatatype="130" unbalanced="0">
      <fieldsUsage count="2">
        <fieldUsage x="-1"/>
        <fieldUsage x="0"/>
      </fieldsUsage>
    </cacheHierarchy>
    <cacheHierarchy uniqueName="[Table1].[Echo]" caption="Echo" attribute="1" defaultMemberUniqueName="[Table1].[Echo].[All]" allUniqueName="[Table1].[Echo].[All]" dimensionUniqueName="[Table1]" displayFolder="" count="0" memberValueDatatype="130" unbalanced="0"/>
    <cacheHierarchy uniqueName="[Table1].[Echo No]" caption="Echo No" attribute="1" defaultMemberUniqueName="[Table1].[Echo No].[All]" allUniqueName="[Table1].[Echo No].[All]" dimensionUniqueName="[Table1]" displayFolder="" count="0" memberValueDatatype="130" unbalanced="0"/>
    <cacheHierarchy uniqueName="[Table1].[Diagnosis]" caption="Diagnosis" attribute="1" defaultMemberUniqueName="[Table1].[Diagnosis].[All]" allUniqueName="[Table1].[Diagnosis].[All]" dimensionUniqueName="[Table1]" displayFolder="" count="0" memberValueDatatype="130" unbalanced="0"/>
    <cacheHierarchy uniqueName="[Table1].[Anti-Hypertensive Drug]" caption="Anti-Hypertensive Drug" attribute="1" defaultMemberUniqueName="[Table1].[Anti-Hypertensive Drug].[All]" allUniqueName="[Table1].[Anti-Hypertensive Drug].[All]" dimensionUniqueName="[Table1]" displayFolder="" count="0" memberValueDatatype="130" unbalanced="0"/>
    <cacheHierarchy uniqueName="[Table1].[Is AH Generic]" caption="Is AH Generic" attribute="1" defaultMemberUniqueName="[Table1].[Is AH Generic].[All]" allUniqueName="[Table1].[Is AH Generic].[All]" dimensionUniqueName="[Table1]" displayFolder="" count="0" memberValueDatatype="130" unbalanced="0"/>
    <cacheHierarchy uniqueName="[Table1].[Anti-Diabetic Drug]" caption="Anti-Diabetic Drug" attribute="1" defaultMemberUniqueName="[Table1].[Anti-Diabetic Drug].[All]" allUniqueName="[Table1].[Anti-Diabetic Drug].[All]" dimensionUniqueName="[Table1]" displayFolder="" count="0" memberValueDatatype="130" unbalanced="0"/>
    <cacheHierarchy uniqueName="[Table1].[Is AD generic]" caption="Is AD generic" attribute="1" defaultMemberUniqueName="[Table1].[Is AD generic].[All]" allUniqueName="[Table1].[Is AD generic].[All]" dimensionUniqueName="[Table1]" displayFolder="" count="0" memberValueDatatype="130" unbalanced="0"/>
    <cacheHierarchy uniqueName="[Table1].[Anti-Thyroid Drug]" caption="Anti-Thyroid Drug" attribute="1" defaultMemberUniqueName="[Table1].[Anti-Thyroid Drug].[All]" allUniqueName="[Table1].[Anti-Thyroid Drug].[All]" dimensionUniqueName="[Table1]" displayFolder="" count="0" memberValueDatatype="130" unbalanced="0"/>
    <cacheHierarchy uniqueName="[Table1].[Is AT Generic]" caption="Is AT Generic" attribute="1" defaultMemberUniqueName="[Table1].[Is AT Generic].[All]" allUniqueName="[Table1].[Is AT Generic].[All]" dimensionUniqueName="[Table1]" displayFolder="" count="0" memberValueDatatype="130" unbalanced="0"/>
    <cacheHierarchy uniqueName="[Table1].[Anti-Platelet]" caption="Anti-Platelet" attribute="1" defaultMemberUniqueName="[Table1].[Anti-Platelet].[All]" allUniqueName="[Table1].[Anti-Platelet].[All]" dimensionUniqueName="[Table1]" displayFolder="" count="0" memberValueDatatype="130" unbalanced="0"/>
    <cacheHierarchy uniqueName="[Table1].[Anti-Platelet Dose]" caption="Anti-Platelet Dose" attribute="1" defaultMemberUniqueName="[Table1].[Anti-Platelet Dose].[All]" allUniqueName="[Table1].[Anti-Platelet Dose].[All]" dimensionUniqueName="[Table1]" displayFolder="" count="0" memberValueDatatype="130" unbalanced="0"/>
    <cacheHierarchy uniqueName="[Table1].[Anti-Platelet Frequency]" caption="Anti-Platelet Frequency" attribute="1" defaultMemberUniqueName="[Table1].[Anti-Platelet Frequency].[All]" allUniqueName="[Table1].[Anti-Platelet Frequency].[All]" dimensionUniqueName="[Table1]" displayFolder="" count="0" memberValueDatatype="130" unbalanced="0"/>
    <cacheHierarchy uniqueName="[Table1].[Anti-Platelet Mode]" caption="Anti-Platelet Mode" attribute="1" defaultMemberUniqueName="[Table1].[Anti-Platelet Mode].[All]" allUniqueName="[Table1].[Anti-Platelet Mode].[All]" dimensionUniqueName="[Table1]" displayFolder="" count="0" memberValueDatatype="130" unbalanced="0"/>
    <cacheHierarchy uniqueName="[Table1].[Is AP Generic]" caption="Is AP Generic" attribute="1" defaultMemberUniqueName="[Table1].[Is AP Generic].[All]" allUniqueName="[Table1].[Is AP Generic].[All]" dimensionUniqueName="[Table1]" displayFolder="" count="0" memberValueDatatype="130" unbalanced="0"/>
    <cacheHierarchy uniqueName="[Table1].[Anti-Coagulant]" caption="Anti-Coagulant" attribute="1" defaultMemberUniqueName="[Table1].[Anti-Coagulant].[All]" allUniqueName="[Table1].[Anti-Coagulant].[All]" dimensionUniqueName="[Table1]" displayFolder="" count="0" memberValueDatatype="130" unbalanced="0"/>
    <cacheHierarchy uniqueName="[Table1].[Anti-Coagulant Dose]" caption="Anti-Coagulant Dose" attribute="1" defaultMemberUniqueName="[Table1].[Anti-Coagulant Dose].[All]" allUniqueName="[Table1].[Anti-Coagulant Dose].[All]" dimensionUniqueName="[Table1]" displayFolder="" count="0" memberValueDatatype="130" unbalanced="0"/>
    <cacheHierarchy uniqueName="[Table1].[Anti-Coagulant Freq]" caption="Anti-Coagulant Freq" attribute="1" defaultMemberUniqueName="[Table1].[Anti-Coagulant Freq].[All]" allUniqueName="[Table1].[Anti-Coagulant Freq].[All]" dimensionUniqueName="[Table1]" displayFolder="" count="0" memberValueDatatype="130" unbalanced="0"/>
    <cacheHierarchy uniqueName="[Table1].[Anto-Coagulant Mode]" caption="Anto-Coagulant Mode" attribute="1" defaultMemberUniqueName="[Table1].[Anto-Coagulant Mode].[All]" allUniqueName="[Table1].[Anto-Coagulant Mode].[All]" dimensionUniqueName="[Table1]" displayFolder="" count="0" memberValueDatatype="130" unbalanced="0"/>
    <cacheHierarchy uniqueName="[Table1].[Hypo-Lipidemic]" caption="Hypo-Lipidemic" attribute="1" defaultMemberUniqueName="[Table1].[Hypo-Lipidemic].[All]" allUniqueName="[Table1].[Hypo-Lipidemic].[All]" dimensionUniqueName="[Table1]" displayFolder="" count="0" memberValueDatatype="130" unbalanced="0"/>
    <cacheHierarchy uniqueName="[Table1].[Hypo-Lipidemic Dose]" caption="Hypo-Lipidemic Dose" attribute="1" defaultMemberUniqueName="[Table1].[Hypo-Lipidemic Dose].[All]" allUniqueName="[Table1].[Hypo-Lipidemic Dose].[All]" dimensionUniqueName="[Table1]" displayFolder="" count="0" memberValueDatatype="130" unbalanced="0"/>
    <cacheHierarchy uniqueName="[Table1].[Hypo-Lipidemic Frequency]" caption="Hypo-Lipidemic Frequency" attribute="1" defaultMemberUniqueName="[Table1].[Hypo-Lipidemic Frequency].[All]" allUniqueName="[Table1].[Hypo-Lipidemic Frequency].[All]" dimensionUniqueName="[Table1]" displayFolder="" count="0" memberValueDatatype="130" unbalanced="0"/>
    <cacheHierarchy uniqueName="[Table1].[Hypo-Lipidemic Mode]" caption="Hypo-Lipidemic Mode" attribute="1" defaultMemberUniqueName="[Table1].[Hypo-Lipidemic Mode].[All]" allUniqueName="[Table1].[Hypo-Lipidemic Mode].[All]" dimensionUniqueName="[Table1]" displayFolder="" count="0" memberValueDatatype="130" unbalanced="0"/>
    <cacheHierarchy uniqueName="[Table1].[Is HL Generic]" caption="Is HL Generic" attribute="1" defaultMemberUniqueName="[Table1].[Is HL Generic].[All]" allUniqueName="[Table1].[Is HL Generic].[All]" dimensionUniqueName="[Table1]" displayFolder="" count="0" memberValueDatatype="130" unbalanced="0"/>
    <cacheHierarchy uniqueName="[Table1].[Heart Failure Drug]" caption="Heart Failure Drug" attribute="1" defaultMemberUniqueName="[Table1].[Heart Failure Drug].[All]" allUniqueName="[Table1].[Heart Failure Drug].[All]" dimensionUniqueName="[Table1]" displayFolder="" count="0" memberValueDatatype="130" unbalanced="0"/>
    <cacheHierarchy uniqueName="[Table1].[Heart Failure Drug Dose]" caption="Heart Failure Drug Dose" attribute="1" defaultMemberUniqueName="[Table1].[Heart Failure Drug Dose].[All]" allUniqueName="[Table1].[Heart Failure Drug Dose].[All]" dimensionUniqueName="[Table1]" displayFolder="" count="0" memberValueDatatype="130" unbalanced="0"/>
    <cacheHierarchy uniqueName="[Table1].[Heart Failure Drug Frequency]" caption="Heart Failure Drug Frequency" attribute="1" defaultMemberUniqueName="[Table1].[Heart Failure Drug Frequency].[All]" allUniqueName="[Table1].[Heart Failure Drug Frequency].[All]" dimensionUniqueName="[Table1]" displayFolder="" count="0" memberValueDatatype="130" unbalanced="0"/>
    <cacheHierarchy uniqueName="[Table1].[Heart Failure Drug Mode]" caption="Heart Failure Drug Mode" attribute="1" defaultMemberUniqueName="[Table1].[Heart Failure Drug Mode].[All]" allUniqueName="[Table1].[Heart Failure Drug Mode].[All]" dimensionUniqueName="[Table1]" displayFolder="" count="0" memberValueDatatype="130" unbalanced="0"/>
    <cacheHierarchy uniqueName="[Table1].[Is HF Generic]" caption="Is HF Generic" attribute="1" defaultMemberUniqueName="[Table1].[Is HF Generic].[All]" allUniqueName="[Table1].[Is HF Generic].[All]" dimensionUniqueName="[Table1]" displayFolder="" count="0" memberValueDatatype="130" unbalanced="0"/>
    <cacheHierarchy uniqueName="[Table1].[Diuretics]" caption="Diuretics" attribute="1" defaultMemberUniqueName="[Table1].[Diuretics].[All]" allUniqueName="[Table1].[Diuretics].[All]" dimensionUniqueName="[Table1]" displayFolder="" count="0" memberValueDatatype="130" unbalanced="0"/>
    <cacheHierarchy uniqueName="[Table1].[Diuretics Dose]" caption="Diuretics Dose" attribute="1" defaultMemberUniqueName="[Table1].[Diuretics Dose].[All]" allUniqueName="[Table1].[Diuretics Dose].[All]" dimensionUniqueName="[Table1]" displayFolder="" count="0" memberValueDatatype="130" unbalanced="0"/>
    <cacheHierarchy uniqueName="[Table1].[Diuretics Frequency]" caption="Diuretics Frequency" attribute="1" defaultMemberUniqueName="[Table1].[Diuretics Frequency].[All]" allUniqueName="[Table1].[Diuretics Frequency].[All]" dimensionUniqueName="[Table1]" displayFolder="" count="0" memberValueDatatype="130" unbalanced="0"/>
    <cacheHierarchy uniqueName="[Table1].[Diuretics Mode]" caption="Diuretics Mode" attribute="1" defaultMemberUniqueName="[Table1].[Diuretics Mode].[All]" allUniqueName="[Table1].[Diuretics Mode].[All]" dimensionUniqueName="[Table1]" displayFolder="" count="0" memberValueDatatype="130" unbalanced="0"/>
    <cacheHierarchy uniqueName="[Table1].[Is Diuretics Generic]" caption="Is Diuretics Generic" attribute="1" defaultMemberUniqueName="[Table1].[Is Diuretics Generic].[All]" allUniqueName="[Table1].[Is Diuretics Generic].[All]" dimensionUniqueName="[Table1]" displayFolder="" count="0" memberValueDatatype="130" unbalanced="0"/>
    <cacheHierarchy uniqueName="[Table1].[Anti-Platelet 2]" caption="Anti-Platelet 2" attribute="1" defaultMemberUniqueName="[Table1].[Anti-Platelet 2].[All]" allUniqueName="[Table1].[Anti-Platelet 2].[All]" dimensionUniqueName="[Table1]" displayFolder="" count="0" memberValueDatatype="130" unbalanced="0"/>
    <cacheHierarchy uniqueName="[Table1].[Anti-Platelet 2 Dose]" caption="Anti-Platelet 2 Dose" attribute="1" defaultMemberUniqueName="[Table1].[Anti-Platelet 2 Dose].[All]" allUniqueName="[Table1].[Anti-Platelet 2 Dose].[All]" dimensionUniqueName="[Table1]" displayFolder="" count="0" memberValueDatatype="130" unbalanced="0"/>
    <cacheHierarchy uniqueName="[Table1].[Anti-Platelet 2 Frequency]" caption="Anti-Platelet 2 Frequency" attribute="1" defaultMemberUniqueName="[Table1].[Anti-Platelet 2 Frequency].[All]" allUniqueName="[Table1].[Anti-Platelet 2 Frequency].[All]" dimensionUniqueName="[Table1]" displayFolder="" count="0" memberValueDatatype="130" unbalanced="0"/>
    <cacheHierarchy uniqueName="[Table1].[Anti-Platelet 2 Mode]" caption="Anti-Platelet 2 Mode" attribute="1" defaultMemberUniqueName="[Table1].[Anti-Platelet 2 Mode].[All]" allUniqueName="[Table1].[Anti-Platelet 2 Mode].[All]" dimensionUniqueName="[Table1]" displayFolder="" count="0" memberValueDatatype="130" unbalanced="0"/>
    <cacheHierarchy uniqueName="[Table1].[Is AC Generic]" caption="Is AC Generic" attribute="1" defaultMemberUniqueName="[Table1].[Is AC Generic].[All]" allUniqueName="[Table1].[Is AC Generic].[All]" dimensionUniqueName="[Table1]" displayFolder="" count="0" memberValueDatatype="130" unbalanced="0"/>
    <cacheHierarchy uniqueName="[Table1].[Antibiotics]" caption="Antibiotics" attribute="1" defaultMemberUniqueName="[Table1].[Antibiotics].[All]" allUniqueName="[Table1].[Antibiotics].[All]" dimensionUniqueName="[Table1]" displayFolder="" count="0" memberValueDatatype="130" unbalanced="0"/>
    <cacheHierarchy uniqueName="[Table1].[Is AB Generic]" caption="Is AB Generic" attribute="1" defaultMemberUniqueName="[Table1].[Is AB Generic].[All]" allUniqueName="[Table1].[Is AB Generic].[All]" dimensionUniqueName="[Table1]" displayFolder="" count="0" memberValueDatatype="130" unbalanced="0"/>
    <cacheHierarchy uniqueName="[Table1].[Anti-Anginal]" caption="Anti-Anginal" attribute="1" defaultMemberUniqueName="[Table1].[Anti-Anginal].[All]" allUniqueName="[Table1].[Anti-Anginal].[All]" dimensionUniqueName="[Table1]" displayFolder="" count="0" memberValueDatatype="130" unbalanced="0"/>
    <cacheHierarchy uniqueName="[Table1].[Anti-Anginal Dose]" caption="Anti-Anginal Dose" attribute="1" defaultMemberUniqueName="[Table1].[Anti-Anginal Dose].[All]" allUniqueName="[Table1].[Anti-Anginal Dose].[All]" dimensionUniqueName="[Table1]" displayFolder="" count="0" memberValueDatatype="130" unbalanced="0"/>
    <cacheHierarchy uniqueName="[Table1].[Anti-Anginal Frequency]" caption="Anti-Anginal Frequency" attribute="1" defaultMemberUniqueName="[Table1].[Anti-Anginal Frequency].[All]" allUniqueName="[Table1].[Anti-Anginal Frequency].[All]" dimensionUniqueName="[Table1]" displayFolder="" count="0" memberValueDatatype="130" unbalanced="0"/>
    <cacheHierarchy uniqueName="[Table1].[Anti-Anginal Mode]" caption="Anti-Anginal Mode" attribute="1" defaultMemberUniqueName="[Table1].[Anti-Anginal Mode].[All]" allUniqueName="[Table1].[Anti-Anginal Mode].[All]" dimensionUniqueName="[Table1]" displayFolder="" count="0" memberValueDatatype="130" unbalanced="0"/>
    <cacheHierarchy uniqueName="[Table1].[Is AA Generic]" caption="Is AA Generic" attribute="1" defaultMemberUniqueName="[Table1].[Is AA Generic].[All]" allUniqueName="[Table1].[Is AA Generic].[All]" dimensionUniqueName="[Table1]" displayFolder="" count="0" memberValueDatatype="130" unbalanced="0"/>
    <cacheHierarchy uniqueName="[Table1].[Other Drugs 1 - Vitamin]" caption="Other Drugs 1 - Vitamin" attribute="1" defaultMemberUniqueName="[Table1].[Other Drugs 1 - Vitamin].[All]" allUniqueName="[Table1].[Other Drugs 1 - Vitamin].[All]" dimensionUniqueName="[Table1]" displayFolder="" count="0" memberValueDatatype="130" unbalanced="0"/>
    <cacheHierarchy uniqueName="[Table1].[Other Drugs 2 - Peptic Ulcer]" caption="Other Drugs 2 - Peptic Ulcer" attribute="1" defaultMemberUniqueName="[Table1].[Other Drugs 2 - Peptic Ulcer].[All]" allUniqueName="[Table1].[Other Drugs 2 - Peptic Ulcer].[All]" dimensionUniqueName="[Table1]" displayFolder="" count="0" memberValueDatatype="130" unbalanced="0"/>
    <cacheHierarchy uniqueName="[Table1].[Other Drugs 3 - Laxative]" caption="Other Drugs 3 - Laxative" attribute="1" defaultMemberUniqueName="[Table1].[Other Drugs 3 - Laxative].[All]" allUniqueName="[Table1].[Other Drugs 3 - Laxative].[All]" dimensionUniqueName="[Table1]" displayFolder="" count="0" memberValueDatatype="130" unbalanced="0"/>
    <cacheHierarchy uniqueName="[Table1].[Other Drugs 4]" caption="Other Drugs 4" attribute="1" defaultMemberUniqueName="[Table1].[Other Drugs 4].[All]" allUniqueName="[Table1].[Other Drugs 4].[All]" dimensionUniqueName="[Table1]" displayFolder="" count="0" memberValueDatatype="130" unbalanced="0"/>
    <cacheHierarchy uniqueName="[Table1].[Is Other Drugs Generic]" caption="Is Other Drugs Generic" attribute="1" defaultMemberUniqueName="[Table1].[Is Other Drugs Generic].[All]" allUniqueName="[Table1].[Is Other Drugs Generic].[All]" dimensionUniqueName="[Table1]" displayFolder="" count="0" memberValueDatatype="130" unbalanced="0"/>
    <cacheHierarchy uniqueName="[Table1].[No of Generic Drugs]" caption="No of Generic Drugs" attribute="1" defaultMemberUniqueName="[Table1].[No of Generic Drugs].[All]" allUniqueName="[Table1].[No of Generic Drugs].[All]" dimensionUniqueName="[Table1]" displayFolder="" count="0" memberValueDatatype="20" unbalanced="0"/>
    <cacheHierarchy uniqueName="[Table1].[No of drugs per prescription]" caption="No of drugs per prescription" attribute="1" defaultMemberUniqueName="[Table1].[No of drugs per prescription].[All]" allUniqueName="[Table1].[No of drugs per prescription].[All]" dimensionUniqueName="[Table1]" displayFolder="" count="0" memberValueDatatype="20" unbalanced="0"/>
    <cacheHierarchy uniqueName="[Table1].[No of drugs from national essential drug list]" caption="No of drugs from national essential drug list" attribute="1" defaultMemberUniqueName="[Table1].[No of drugs from national essential drug list].[All]" allUniqueName="[Table1].[No of drugs from national essential drug list].[All]" dimensionUniqueName="[Table1]" displayFolder="" count="0" memberValueDatatype="20" unbalanced="0"/>
    <cacheHierarchy uniqueName="[Table1].[no of drug free of cost]" caption="no of drug free of cost" attribute="1" defaultMemberUniqueName="[Table1].[no of drug free of cost].[All]" allUniqueName="[Table1].[no of drug free of cost].[All]" dimensionUniqueName="[Table1]" displayFolder="" count="0" memberValueDatatype="20" unbalanced="0"/>
    <cacheHierarchy uniqueName="[Table1].[no of drugs at cost]" caption="no of drugs at cost" attribute="1" defaultMemberUniqueName="[Table1].[no of drugs at cost].[All]" allUniqueName="[Table1].[no of drugs at cost].[All]" dimensionUniqueName="[Table1]" displayFolder="" count="0" memberValueDatatype="20" unbalanced="0"/>
    <cacheHierarchy uniqueName="[Table1].[Is all drugs in prescription generic]" caption="Is all drugs in prescription generic" attribute="1" defaultMemberUniqueName="[Table1].[Is all drugs in prescription generic].[All]" allUniqueName="[Table1].[Is all drugs in prescription generic].[All]" dimensionUniqueName="[Table1]" displayFolder="" count="0" memberValueDatatype="20" unbalanced="0"/>
    <cacheHierarchy uniqueName="[Measures].[__XL_Count Table1]" caption="__XL_Count Table1" measure="1" displayFolder="" measureGroup="Table1" count="0" hidden="1"/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Sum of S.No]" caption="Sum of S.No" measure="1" displayFolder="" measureGroup="Table1" count="0" hidden="1">
      <extLst>
        <ext xmlns:x15="http://schemas.microsoft.com/office/spreadsheetml/2010/11/main" uri="{B97F6D7D-B522-45F9-BDA1-12C45D357490}">
          <x15:cacheHierarchy aggregatedColumn="152"/>
        </ext>
      </extLst>
    </cacheHierarchy>
    <cacheHierarchy uniqueName="[Measures].[Count of S.No]" caption="Count of S.No" measure="1" displayFolder="" measureGroup="Table1" count="0" hidden="1">
      <extLst>
        <ext xmlns:x15="http://schemas.microsoft.com/office/spreadsheetml/2010/11/main" uri="{B97F6D7D-B522-45F9-BDA1-12C45D357490}">
          <x15:cacheHierarchy aggregatedColumn="152"/>
        </ext>
      </extLst>
    </cacheHierarchy>
    <cacheHierarchy uniqueName="[Measures].[Count of Kidney disease]" caption="Count of Kidney disease" measure="1" displayFolder="" measureGroup="Table1" count="0" hidden="1">
      <extLst>
        <ext xmlns:x15="http://schemas.microsoft.com/office/spreadsheetml/2010/11/main" uri="{B97F6D7D-B522-45F9-BDA1-12C45D357490}">
          <x15:cacheHierarchy aggregatedColumn="168"/>
        </ext>
      </extLst>
    </cacheHierarchy>
    <cacheHierarchy uniqueName="[Measures].[Count of Others]" caption="Count of Others" measure="1" displayFolder="" measureGroup="Table1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70"/>
        </ext>
      </extLst>
    </cacheHierarchy>
    <cacheHierarchy uniqueName="[Measures].[Count of Anti-Hypertensive Drug]" caption="Count of Anti-Hypertensive Drug" measure="1" displayFolder="" measureGroup="Table1" count="0" hidden="1">
      <extLst>
        <ext xmlns:x15="http://schemas.microsoft.com/office/spreadsheetml/2010/11/main" uri="{B97F6D7D-B522-45F9-BDA1-12C45D357490}">
          <x15:cacheHierarchy aggregatedColumn="174"/>
        </ext>
      </extLst>
    </cacheHierarchy>
    <cacheHierarchy uniqueName="[Measures].[Count of Anti-Diabetic Drug]" caption="Count of Anti-Diabetic Drug" measure="1" displayFolder="" measureGroup="Table1" count="0" hidden="1">
      <extLst>
        <ext xmlns:x15="http://schemas.microsoft.com/office/spreadsheetml/2010/11/main" uri="{B97F6D7D-B522-45F9-BDA1-12C45D357490}">
          <x15:cacheHierarchy aggregatedColumn="176"/>
        </ext>
      </extLst>
    </cacheHierarchy>
    <cacheHierarchy uniqueName="[Measures].[Count of Antibiotics]" caption="Count of Antibiotics" measure="1" displayFolder="" measureGroup="Table1" count="0" hidden="1">
      <extLst>
        <ext xmlns:x15="http://schemas.microsoft.com/office/spreadsheetml/2010/11/main" uri="{B97F6D7D-B522-45F9-BDA1-12C45D357490}">
          <x15:cacheHierarchy aggregatedColumn="209"/>
        </ext>
      </extLst>
    </cacheHierarchy>
    <cacheHierarchy uniqueName="[Measures].[Count of Hypo-Lipidemic Dose]" caption="Count of Hypo-Lipidemic Dose" measure="1" displayFolder="" measureGroup="Table1" count="0" hidden="1">
      <extLst>
        <ext xmlns:x15="http://schemas.microsoft.com/office/spreadsheetml/2010/11/main" uri="{B97F6D7D-B522-45F9-BDA1-12C45D357490}">
          <x15:cacheHierarchy aggregatedColumn="190"/>
        </ext>
      </extLst>
    </cacheHierarchy>
    <cacheHierarchy uniqueName="[Measures].[Count of Diuretics Dose]" caption="Count of Diuretics Dose" measure="1" displayFolder="" measureGroup="Table1" count="0" hidden="1">
      <extLst>
        <ext xmlns:x15="http://schemas.microsoft.com/office/spreadsheetml/2010/11/main" uri="{B97F6D7D-B522-45F9-BDA1-12C45D357490}">
          <x15:cacheHierarchy aggregatedColumn="200"/>
        </ext>
      </extLst>
    </cacheHierarchy>
    <cacheHierarchy uniqueName="[Measures].[Count of Heart Failure Drug Frequency]" caption="Count of Heart Failure Drug Frequency" measure="1" displayFolder="" measureGroup="Table1" count="0" hidden="1">
      <extLst>
        <ext xmlns:x15="http://schemas.microsoft.com/office/spreadsheetml/2010/11/main" uri="{B97F6D7D-B522-45F9-BDA1-12C45D357490}">
          <x15:cacheHierarchy aggregatedColumn="196"/>
        </ext>
      </extLst>
    </cacheHierarchy>
    <cacheHierarchy uniqueName="[Measures].[Sum of No of drugs per prescription]" caption="Sum of No of drugs per prescription" measure="1" displayFolder="" measureGroup="Table1" count="0" hidden="1">
      <extLst>
        <ext xmlns:x15="http://schemas.microsoft.com/office/spreadsheetml/2010/11/main" uri="{B97F6D7D-B522-45F9-BDA1-12C45D357490}">
          <x15:cacheHierarchy aggregatedColumn="222"/>
        </ext>
      </extLst>
    </cacheHierarchy>
    <cacheHierarchy uniqueName="[Measures].[Count of No of drugs per prescription]" caption="Count of No of drugs per prescription" measure="1" displayFolder="" measureGroup="Table1" count="0" hidden="1">
      <extLst>
        <ext xmlns:x15="http://schemas.microsoft.com/office/spreadsheetml/2010/11/main" uri="{B97F6D7D-B522-45F9-BDA1-12C45D357490}">
          <x15:cacheHierarchy aggregatedColumn="222"/>
        </ext>
      </extLst>
    </cacheHierarchy>
    <cacheHierarchy uniqueName="[Measures].[Count of Other Drugs 1 - Vitamin]" caption="Count of Other Drugs 1 - Vitamin" measure="1" displayFolder="" measureGroup="Table1" count="0" hidden="1">
      <extLst>
        <ext xmlns:x15="http://schemas.microsoft.com/office/spreadsheetml/2010/11/main" uri="{B97F6D7D-B522-45F9-BDA1-12C45D357490}">
          <x15:cacheHierarchy aggregatedColumn="216"/>
        </ext>
      </extLst>
    </cacheHierarchy>
    <cacheHierarchy uniqueName="[Measures].[Count of Other Drugs 2 - Peptic Ulcer]" caption="Count of Other Drugs 2 - Peptic Ulcer" measure="1" displayFolder="" measureGroup="Table1" count="0" hidden="1">
      <extLst>
        <ext xmlns:x15="http://schemas.microsoft.com/office/spreadsheetml/2010/11/main" uri="{B97F6D7D-B522-45F9-BDA1-12C45D357490}">
          <x15:cacheHierarchy aggregatedColumn="217"/>
        </ext>
      </extLst>
    </cacheHierarchy>
    <cacheHierarchy uniqueName="[Measures].[Count of Other Drugs 3 - Laxative]" caption="Count of Other Drugs 3 - Laxative" measure="1" displayFolder="" measureGroup="Table1" count="0" hidden="1">
      <extLst>
        <ext xmlns:x15="http://schemas.microsoft.com/office/spreadsheetml/2010/11/main" uri="{B97F6D7D-B522-45F9-BDA1-12C45D357490}">
          <x15:cacheHierarchy aggregatedColumn="218"/>
        </ext>
      </extLst>
    </cacheHierarchy>
    <cacheHierarchy uniqueName="[Measures].[Count of Other Drugs 4]" caption="Count of Other Drugs 4" measure="1" displayFolder="" measureGroup="Table1" count="0" hidden="1">
      <extLst>
        <ext xmlns:x15="http://schemas.microsoft.com/office/spreadsheetml/2010/11/main" uri="{B97F6D7D-B522-45F9-BDA1-12C45D357490}">
          <x15:cacheHierarchy aggregatedColumn="219"/>
        </ext>
      </extLst>
    </cacheHierarchy>
    <cacheHierarchy uniqueName="[Measures].[Count of Anti-Platelet 2]" caption="Count of Anti-Platelet 2" measure="1" displayFolder="" measureGroup="Table1" count="0" hidden="1">
      <extLst>
        <ext xmlns:x15="http://schemas.microsoft.com/office/spreadsheetml/2010/11/main" uri="{B97F6D7D-B522-45F9-BDA1-12C45D357490}">
          <x15:cacheHierarchy aggregatedColumn="204"/>
        </ext>
      </extLst>
    </cacheHierarchy>
  </cacheHierarchies>
  <kpis count="0"/>
  <dimensions count="3">
    <dimension measure="1" name="Measures" uniqueName="[Measures]" caption="Measures"/>
    <dimension name="Range" uniqueName="[Range]" caption="Range"/>
    <dimension name="Table1" uniqueName="[Table1]" caption="Table1"/>
  </dimensions>
  <measureGroups count="2">
    <measureGroup name="Range" caption="Range"/>
    <measureGroup name="Table1" caption="Table1"/>
  </measureGroups>
  <maps count="2">
    <map measureGroup="0" dimension="1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ravinth Rajendran" refreshedDate="44721.727299768521" backgroundQuery="1" createdVersion="7" refreshedVersion="8" minRefreshableVersion="3" recordCount="0" supportSubquery="1" supportAdvancedDrill="1" xr:uid="{09094365-C966-4133-BE92-738717020FB4}">
  <cacheSource type="external" connectionId="1"/>
  <cacheFields count="4">
    <cacheField name="[Table1].[Heart Failure Drug].[Heart Failure Drug]" caption="Heart Failure Drug" numFmtId="0" hierarchy="194" level="1">
      <sharedItems count="11">
        <s v="Carvedilol"/>
        <s v="Carvedilol_x000a_Digoxin"/>
        <s v="Digoxin"/>
        <s v="Digoxin_x000a_Carvedilol"/>
        <s v="Ivabradine"/>
        <s v="NA"/>
        <s v="Nicorandil"/>
        <s v="T.Nicorandil"/>
        <s v="Trimetazidine"/>
        <s v="Trimetazidine_x000a_Nicorandil"/>
        <s v="Zayo_x000a_Trimetazidine"/>
      </sharedItems>
    </cacheField>
    <cacheField name="[Table1].[Heart Failure Drug Dose].[Heart Failure Drug Dose]" caption="Heart Failure Drug Dose" numFmtId="0" hierarchy="195" level="1">
      <sharedItems count="11">
        <s v="3.125mg"/>
        <s v="3.125mg_x000a_0.25mg"/>
        <s v="0.125"/>
        <s v="0.25mg"/>
        <s v="0.25mg_x000a_3.125mg"/>
        <s v="10mg"/>
        <s v="5mg"/>
        <s v="NA"/>
        <s v="75mg"/>
        <s v="45mg_x000a_5mg"/>
        <s v="25mg_x000a_35mg"/>
      </sharedItems>
    </cacheField>
    <cacheField name="[Measures].[Count of Heart Failure Drug Frequency]" caption="Count of Heart Failure Drug Frequency" numFmtId="0" hierarchy="239" level="32767"/>
    <cacheField name="[Table1].[Heart Failure Drug Frequency].[Heart Failure Drug Frequency]" caption="Heart Failure Drug Frequency" numFmtId="0" hierarchy="196" level="1">
      <sharedItems count="6">
        <s v="BD"/>
        <s v="BD_x000a_BD"/>
        <s v="BD_x000a_OD"/>
        <s v="NA"/>
        <s v="OD"/>
        <s v="OD_x000a_OD"/>
      </sharedItems>
    </cacheField>
  </cacheFields>
  <cacheHierarchies count="247">
    <cacheHierarchy uniqueName="[Range].[S.No]" caption="S.No" attribute="1" defaultMemberUniqueName="[Range].[S.No].[All]" allUniqueName="[Range].[S.No].[All]" dimensionUniqueName="[Range]" displayFolder="" count="0" memberValueDatatype="130" unbalanced="0"/>
    <cacheHierarchy uniqueName="[Range].[1]" caption="1" attribute="1" defaultMemberUniqueName="[Range].[1].[All]" allUniqueName="[Range].[1].[All]" dimensionUniqueName="[Range]" displayFolder="" count="0" memberValueDatatype="130" unbalanced="0"/>
    <cacheHierarchy uniqueName="[Range].[2]" caption="2" attribute="1" defaultMemberUniqueName="[Range].[2].[All]" allUniqueName="[Range].[2].[All]" dimensionUniqueName="[Range]" displayFolder="" count="0" memberValueDatatype="130" unbalanced="0"/>
    <cacheHierarchy uniqueName="[Range].[3]" caption="3" attribute="1" defaultMemberUniqueName="[Range].[3].[All]" allUniqueName="[Range].[3].[All]" dimensionUniqueName="[Range]" displayFolder="" count="0" memberValueDatatype="130" unbalanced="0"/>
    <cacheHierarchy uniqueName="[Range].[4]" caption="4" attribute="1" defaultMemberUniqueName="[Range].[4].[All]" allUniqueName="[Range].[4].[All]" dimensionUniqueName="[Range]" displayFolder="" count="0" memberValueDatatype="130" unbalanced="0"/>
    <cacheHierarchy uniqueName="[Range].[5]" caption="5" attribute="1" defaultMemberUniqueName="[Range].[5].[All]" allUniqueName="[Range].[5].[All]" dimensionUniqueName="[Range]" displayFolder="" count="0" memberValueDatatype="130" unbalanced="0"/>
    <cacheHierarchy uniqueName="[Range].[6]" caption="6" attribute="1" defaultMemberUniqueName="[Range].[6].[All]" allUniqueName="[Range].[6].[All]" dimensionUniqueName="[Range]" displayFolder="" count="0" memberValueDatatype="130" unbalanced="0"/>
    <cacheHierarchy uniqueName="[Range].[7]" caption="7" attribute="1" defaultMemberUniqueName="[Range].[7].[All]" allUniqueName="[Range].[7].[All]" dimensionUniqueName="[Range]" displayFolder="" count="0" memberValueDatatype="130" unbalanced="0"/>
    <cacheHierarchy uniqueName="[Range].[8]" caption="8" attribute="1" defaultMemberUniqueName="[Range].[8].[All]" allUniqueName="[Range].[8].[All]" dimensionUniqueName="[Range]" displayFolder="" count="0" memberValueDatatype="130" unbalanced="0"/>
    <cacheHierarchy uniqueName="[Range].[9]" caption="9" attribute="1" defaultMemberUniqueName="[Range].[9].[All]" allUniqueName="[Range].[9].[All]" dimensionUniqueName="[Range]" displayFolder="" count="0" memberValueDatatype="130" unbalanced="0"/>
    <cacheHierarchy uniqueName="[Range].[10]" caption="10" attribute="1" defaultMemberUniqueName="[Range].[10].[All]" allUniqueName="[Range].[10].[All]" dimensionUniqueName="[Range]" displayFolder="" count="0" memberValueDatatype="130" unbalanced="0"/>
    <cacheHierarchy uniqueName="[Range].[11]" caption="11" attribute="1" defaultMemberUniqueName="[Range].[11].[All]" allUniqueName="[Range].[11].[All]" dimensionUniqueName="[Range]" displayFolder="" count="0" memberValueDatatype="130" unbalanced="0"/>
    <cacheHierarchy uniqueName="[Range].[12]" caption="12" attribute="1" defaultMemberUniqueName="[Range].[12].[All]" allUniqueName="[Range].[12].[All]" dimensionUniqueName="[Range]" displayFolder="" count="0" memberValueDatatype="130" unbalanced="0"/>
    <cacheHierarchy uniqueName="[Range].[13]" caption="13" attribute="1" defaultMemberUniqueName="[Range].[13].[All]" allUniqueName="[Range].[13].[All]" dimensionUniqueName="[Range]" displayFolder="" count="0" memberValueDatatype="130" unbalanced="0"/>
    <cacheHierarchy uniqueName="[Range].[14]" caption="14" attribute="1" defaultMemberUniqueName="[Range].[14].[All]" allUniqueName="[Range].[14].[All]" dimensionUniqueName="[Range]" displayFolder="" count="0" memberValueDatatype="130" unbalanced="0"/>
    <cacheHierarchy uniqueName="[Range].[15]" caption="15" attribute="1" defaultMemberUniqueName="[Range].[15].[All]" allUniqueName="[Range].[15].[All]" dimensionUniqueName="[Range]" displayFolder="" count="0" memberValueDatatype="130" unbalanced="0"/>
    <cacheHierarchy uniqueName="[Range].[16]" caption="16" attribute="1" defaultMemberUniqueName="[Range].[16].[All]" allUniqueName="[Range].[16].[All]" dimensionUniqueName="[Range]" displayFolder="" count="0" memberValueDatatype="130" unbalanced="0"/>
    <cacheHierarchy uniqueName="[Range].[17]" caption="17" attribute="1" defaultMemberUniqueName="[Range].[17].[All]" allUniqueName="[Range].[17].[All]" dimensionUniqueName="[Range]" displayFolder="" count="0" memberValueDatatype="130" unbalanced="0"/>
    <cacheHierarchy uniqueName="[Range].[18]" caption="18" attribute="1" defaultMemberUniqueName="[Range].[18].[All]" allUniqueName="[Range].[18].[All]" dimensionUniqueName="[Range]" displayFolder="" count="0" memberValueDatatype="130" unbalanced="0"/>
    <cacheHierarchy uniqueName="[Range].[19]" caption="19" attribute="1" defaultMemberUniqueName="[Range].[19].[All]" allUniqueName="[Range].[19].[All]" dimensionUniqueName="[Range]" displayFolder="" count="0" memberValueDatatype="130" unbalanced="0"/>
    <cacheHierarchy uniqueName="[Range].[20]" caption="20" attribute="1" defaultMemberUniqueName="[Range].[20].[All]" allUniqueName="[Range].[20].[All]" dimensionUniqueName="[Range]" displayFolder="" count="0" memberValueDatatype="130" unbalanced="0"/>
    <cacheHierarchy uniqueName="[Range].[21]" caption="21" attribute="1" defaultMemberUniqueName="[Range].[21].[All]" allUniqueName="[Range].[21].[All]" dimensionUniqueName="[Range]" displayFolder="" count="0" memberValueDatatype="130" unbalanced="0"/>
    <cacheHierarchy uniqueName="[Range].[22]" caption="22" attribute="1" defaultMemberUniqueName="[Range].[22].[All]" allUniqueName="[Range].[22].[All]" dimensionUniqueName="[Range]" displayFolder="" count="0" memberValueDatatype="130" unbalanced="0"/>
    <cacheHierarchy uniqueName="[Range].[23]" caption="23" attribute="1" defaultMemberUniqueName="[Range].[23].[All]" allUniqueName="[Range].[23].[All]" dimensionUniqueName="[Range]" displayFolder="" count="0" memberValueDatatype="130" unbalanced="0"/>
    <cacheHierarchy uniqueName="[Range].[24]" caption="24" attribute="1" defaultMemberUniqueName="[Range].[24].[All]" allUniqueName="[Range].[24].[All]" dimensionUniqueName="[Range]" displayFolder="" count="0" memberValueDatatype="130" unbalanced="0"/>
    <cacheHierarchy uniqueName="[Range].[25]" caption="25" attribute="1" defaultMemberUniqueName="[Range].[25].[All]" allUniqueName="[Range].[25].[All]" dimensionUniqueName="[Range]" displayFolder="" count="0" memberValueDatatype="130" unbalanced="0"/>
    <cacheHierarchy uniqueName="[Range].[26]" caption="26" attribute="1" defaultMemberUniqueName="[Range].[26].[All]" allUniqueName="[Range].[26].[All]" dimensionUniqueName="[Range]" displayFolder="" count="0" memberValueDatatype="130" unbalanced="0"/>
    <cacheHierarchy uniqueName="[Range].[27]" caption="27" attribute="1" defaultMemberUniqueName="[Range].[27].[All]" allUniqueName="[Range].[27].[All]" dimensionUniqueName="[Range]" displayFolder="" count="0" memberValueDatatype="130" unbalanced="0"/>
    <cacheHierarchy uniqueName="[Range].[28]" caption="28" attribute="1" defaultMemberUniqueName="[Range].[28].[All]" allUniqueName="[Range].[28].[All]" dimensionUniqueName="[Range]" displayFolder="" count="0" memberValueDatatype="130" unbalanced="0"/>
    <cacheHierarchy uniqueName="[Range].[29]" caption="29" attribute="1" defaultMemberUniqueName="[Range].[29].[All]" allUniqueName="[Range].[29].[All]" dimensionUniqueName="[Range]" displayFolder="" count="0" memberValueDatatype="130" unbalanced="0"/>
    <cacheHierarchy uniqueName="[Range].[30]" caption="30" attribute="1" defaultMemberUniqueName="[Range].[30].[All]" allUniqueName="[Range].[30].[All]" dimensionUniqueName="[Range]" displayFolder="" count="0" memberValueDatatype="130" unbalanced="0"/>
    <cacheHierarchy uniqueName="[Range].[31]" caption="31" attribute="1" defaultMemberUniqueName="[Range].[31].[All]" allUniqueName="[Range].[31].[All]" dimensionUniqueName="[Range]" displayFolder="" count="0" memberValueDatatype="130" unbalanced="0"/>
    <cacheHierarchy uniqueName="[Range].[32]" caption="32" attribute="1" defaultMemberUniqueName="[Range].[32].[All]" allUniqueName="[Range].[32].[All]" dimensionUniqueName="[Range]" displayFolder="" count="0" memberValueDatatype="130" unbalanced="0"/>
    <cacheHierarchy uniqueName="[Range].[33]" caption="33" attribute="1" defaultMemberUniqueName="[Range].[33].[All]" allUniqueName="[Range].[33].[All]" dimensionUniqueName="[Range]" displayFolder="" count="0" memberValueDatatype="130" unbalanced="0"/>
    <cacheHierarchy uniqueName="[Range].[34]" caption="34" attribute="1" defaultMemberUniqueName="[Range].[34].[All]" allUniqueName="[Range].[34].[All]" dimensionUniqueName="[Range]" displayFolder="" count="0" memberValueDatatype="130" unbalanced="0"/>
    <cacheHierarchy uniqueName="[Range].[35]" caption="35" attribute="1" defaultMemberUniqueName="[Range].[35].[All]" allUniqueName="[Range].[35].[All]" dimensionUniqueName="[Range]" displayFolder="" count="0" memberValueDatatype="130" unbalanced="0"/>
    <cacheHierarchy uniqueName="[Range].[36]" caption="36" attribute="1" defaultMemberUniqueName="[Range].[36].[All]" allUniqueName="[Range].[36].[All]" dimensionUniqueName="[Range]" displayFolder="" count="0" memberValueDatatype="130" unbalanced="0"/>
    <cacheHierarchy uniqueName="[Range].[37]" caption="37" attribute="1" defaultMemberUniqueName="[Range].[37].[All]" allUniqueName="[Range].[37].[All]" dimensionUniqueName="[Range]" displayFolder="" count="0" memberValueDatatype="130" unbalanced="0"/>
    <cacheHierarchy uniqueName="[Range].[38]" caption="38" attribute="1" defaultMemberUniqueName="[Range].[38].[All]" allUniqueName="[Range].[38].[All]" dimensionUniqueName="[Range]" displayFolder="" count="0" memberValueDatatype="130" unbalanced="0"/>
    <cacheHierarchy uniqueName="[Range].[39]" caption="39" attribute="1" defaultMemberUniqueName="[Range].[39].[All]" allUniqueName="[Range].[39].[All]" dimensionUniqueName="[Range]" displayFolder="" count="0" memberValueDatatype="130" unbalanced="0"/>
    <cacheHierarchy uniqueName="[Range].[40]" caption="40" attribute="1" defaultMemberUniqueName="[Range].[40].[All]" allUniqueName="[Range].[40].[All]" dimensionUniqueName="[Range]" displayFolder="" count="0" memberValueDatatype="130" unbalanced="0"/>
    <cacheHierarchy uniqueName="[Range].[41]" caption="41" attribute="1" defaultMemberUniqueName="[Range].[41].[All]" allUniqueName="[Range].[41].[All]" dimensionUniqueName="[Range]" displayFolder="" count="0" memberValueDatatype="130" unbalanced="0"/>
    <cacheHierarchy uniqueName="[Range].[42]" caption="42" attribute="1" defaultMemberUniqueName="[Range].[42].[All]" allUniqueName="[Range].[42].[All]" dimensionUniqueName="[Range]" displayFolder="" count="0" memberValueDatatype="130" unbalanced="0"/>
    <cacheHierarchy uniqueName="[Range].[43]" caption="43" attribute="1" defaultMemberUniqueName="[Range].[43].[All]" allUniqueName="[Range].[43].[All]" dimensionUniqueName="[Range]" displayFolder="" count="0" memberValueDatatype="130" unbalanced="0"/>
    <cacheHierarchy uniqueName="[Range].[44]" caption="44" attribute="1" defaultMemberUniqueName="[Range].[44].[All]" allUniqueName="[Range].[44].[All]" dimensionUniqueName="[Range]" displayFolder="" count="0" memberValueDatatype="130" unbalanced="0"/>
    <cacheHierarchy uniqueName="[Range].[45]" caption="45" attribute="1" defaultMemberUniqueName="[Range].[45].[All]" allUniqueName="[Range].[45].[All]" dimensionUniqueName="[Range]" displayFolder="" count="0" memberValueDatatype="130" unbalanced="0"/>
    <cacheHierarchy uniqueName="[Range].[46]" caption="46" attribute="1" defaultMemberUniqueName="[Range].[46].[All]" allUniqueName="[Range].[46].[All]" dimensionUniqueName="[Range]" displayFolder="" count="0" memberValueDatatype="130" unbalanced="0"/>
    <cacheHierarchy uniqueName="[Range].[47]" caption="47" attribute="1" defaultMemberUniqueName="[Range].[47].[All]" allUniqueName="[Range].[47].[All]" dimensionUniqueName="[Range]" displayFolder="" count="0" memberValueDatatype="130" unbalanced="0"/>
    <cacheHierarchy uniqueName="[Range].[48]" caption="48" attribute="1" defaultMemberUniqueName="[Range].[48].[All]" allUniqueName="[Range].[48].[All]" dimensionUniqueName="[Range]" displayFolder="" count="0" memberValueDatatype="130" unbalanced="0"/>
    <cacheHierarchy uniqueName="[Range].[49]" caption="49" attribute="1" defaultMemberUniqueName="[Range].[49].[All]" allUniqueName="[Range].[49].[All]" dimensionUniqueName="[Range]" displayFolder="" count="0" memberValueDatatype="130" unbalanced="0"/>
    <cacheHierarchy uniqueName="[Range].[50]" caption="50" attribute="1" defaultMemberUniqueName="[Range].[50].[All]" allUniqueName="[Range].[50].[All]" dimensionUniqueName="[Range]" displayFolder="" count="0" memberValueDatatype="130" unbalanced="0"/>
    <cacheHierarchy uniqueName="[Range].[51]" caption="51" attribute="1" defaultMemberUniqueName="[Range].[51].[All]" allUniqueName="[Range].[51].[All]" dimensionUniqueName="[Range]" displayFolder="" count="0" memberValueDatatype="130" unbalanced="0"/>
    <cacheHierarchy uniqueName="[Range].[52]" caption="52" attribute="1" defaultMemberUniqueName="[Range].[52].[All]" allUniqueName="[Range].[52].[All]" dimensionUniqueName="[Range]" displayFolder="" count="0" memberValueDatatype="130" unbalanced="0"/>
    <cacheHierarchy uniqueName="[Range].[53]" caption="53" attribute="1" defaultMemberUniqueName="[Range].[53].[All]" allUniqueName="[Range].[53].[All]" dimensionUniqueName="[Range]" displayFolder="" count="0" memberValueDatatype="130" unbalanced="0"/>
    <cacheHierarchy uniqueName="[Range].[54]" caption="54" attribute="1" defaultMemberUniqueName="[Range].[54].[All]" allUniqueName="[Range].[54].[All]" dimensionUniqueName="[Range]" displayFolder="" count="0" memberValueDatatype="130" unbalanced="0"/>
    <cacheHierarchy uniqueName="[Range].[55]" caption="55" attribute="1" defaultMemberUniqueName="[Range].[55].[All]" allUniqueName="[Range].[55].[All]" dimensionUniqueName="[Range]" displayFolder="" count="0" memberValueDatatype="130" unbalanced="0"/>
    <cacheHierarchy uniqueName="[Range].[56]" caption="56" attribute="1" defaultMemberUniqueName="[Range].[56].[All]" allUniqueName="[Range].[56].[All]" dimensionUniqueName="[Range]" displayFolder="" count="0" memberValueDatatype="130" unbalanced="0"/>
    <cacheHierarchy uniqueName="[Range].[57]" caption="57" attribute="1" defaultMemberUniqueName="[Range].[57].[All]" allUniqueName="[Range].[57].[All]" dimensionUniqueName="[Range]" displayFolder="" count="0" memberValueDatatype="130" unbalanced="0"/>
    <cacheHierarchy uniqueName="[Range].[58]" caption="58" attribute="1" defaultMemberUniqueName="[Range].[58].[All]" allUniqueName="[Range].[58].[All]" dimensionUniqueName="[Range]" displayFolder="" count="0" memberValueDatatype="130" unbalanced="0"/>
    <cacheHierarchy uniqueName="[Range].[59]" caption="59" attribute="1" defaultMemberUniqueName="[Range].[59].[All]" allUniqueName="[Range].[59].[All]" dimensionUniqueName="[Range]" displayFolder="" count="0" memberValueDatatype="130" unbalanced="0"/>
    <cacheHierarchy uniqueName="[Range].[60]" caption="60" attribute="1" defaultMemberUniqueName="[Range].[60].[All]" allUniqueName="[Range].[60].[All]" dimensionUniqueName="[Range]" displayFolder="" count="0" memberValueDatatype="130" unbalanced="0"/>
    <cacheHierarchy uniqueName="[Range].[61]" caption="61" attribute="1" defaultMemberUniqueName="[Range].[61].[All]" allUniqueName="[Range].[61].[All]" dimensionUniqueName="[Range]" displayFolder="" count="0" memberValueDatatype="130" unbalanced="0"/>
    <cacheHierarchy uniqueName="[Range].[62]" caption="62" attribute="1" defaultMemberUniqueName="[Range].[62].[All]" allUniqueName="[Range].[62].[All]" dimensionUniqueName="[Range]" displayFolder="" count="0" memberValueDatatype="130" unbalanced="0"/>
    <cacheHierarchy uniqueName="[Range].[63]" caption="63" attribute="1" defaultMemberUniqueName="[Range].[63].[All]" allUniqueName="[Range].[63].[All]" dimensionUniqueName="[Range]" displayFolder="" count="0" memberValueDatatype="130" unbalanced="0"/>
    <cacheHierarchy uniqueName="[Range].[64]" caption="64" attribute="1" defaultMemberUniqueName="[Range].[64].[All]" allUniqueName="[Range].[64].[All]" dimensionUniqueName="[Range]" displayFolder="" count="0" memberValueDatatype="130" unbalanced="0"/>
    <cacheHierarchy uniqueName="[Range].[65]" caption="65" attribute="1" defaultMemberUniqueName="[Range].[65].[All]" allUniqueName="[Range].[65].[All]" dimensionUniqueName="[Range]" displayFolder="" count="0" memberValueDatatype="130" unbalanced="0"/>
    <cacheHierarchy uniqueName="[Range].[66]" caption="66" attribute="1" defaultMemberUniqueName="[Range].[66].[All]" allUniqueName="[Range].[66].[All]" dimensionUniqueName="[Range]" displayFolder="" count="0" memberValueDatatype="130" unbalanced="0"/>
    <cacheHierarchy uniqueName="[Range].[67]" caption="67" attribute="1" defaultMemberUniqueName="[Range].[67].[All]" allUniqueName="[Range].[67].[All]" dimensionUniqueName="[Range]" displayFolder="" count="0" memberValueDatatype="130" unbalanced="0"/>
    <cacheHierarchy uniqueName="[Range].[68]" caption="68" attribute="1" defaultMemberUniqueName="[Range].[68].[All]" allUniqueName="[Range].[68].[All]" dimensionUniqueName="[Range]" displayFolder="" count="0" memberValueDatatype="130" unbalanced="0"/>
    <cacheHierarchy uniqueName="[Range].[69]" caption="69" attribute="1" defaultMemberUniqueName="[Range].[69].[All]" allUniqueName="[Range].[69].[All]" dimensionUniqueName="[Range]" displayFolder="" count="0" memberValueDatatype="130" unbalanced="0"/>
    <cacheHierarchy uniqueName="[Range].[70]" caption="70" attribute="1" defaultMemberUniqueName="[Range].[70].[All]" allUniqueName="[Range].[70].[All]" dimensionUniqueName="[Range]" displayFolder="" count="0" memberValueDatatype="130" unbalanced="0"/>
    <cacheHierarchy uniqueName="[Range].[71]" caption="71" attribute="1" defaultMemberUniqueName="[Range].[71].[All]" allUniqueName="[Range].[71].[All]" dimensionUniqueName="[Range]" displayFolder="" count="0" memberValueDatatype="130" unbalanced="0"/>
    <cacheHierarchy uniqueName="[Range].[72]" caption="72" attribute="1" defaultMemberUniqueName="[Range].[72].[All]" allUniqueName="[Range].[72].[All]" dimensionUniqueName="[Range]" displayFolder="" count="0" memberValueDatatype="130" unbalanced="0"/>
    <cacheHierarchy uniqueName="[Range].[73]" caption="73" attribute="1" defaultMemberUniqueName="[Range].[73].[All]" allUniqueName="[Range].[73].[All]" dimensionUniqueName="[Range]" displayFolder="" count="0" memberValueDatatype="130" unbalanced="0"/>
    <cacheHierarchy uniqueName="[Range].[74]" caption="74" attribute="1" defaultMemberUniqueName="[Range].[74].[All]" allUniqueName="[Range].[74].[All]" dimensionUniqueName="[Range]" displayFolder="" count="0" memberValueDatatype="130" unbalanced="0"/>
    <cacheHierarchy uniqueName="[Range].[75]" caption="75" attribute="1" defaultMemberUniqueName="[Range].[75].[All]" allUniqueName="[Range].[75].[All]" dimensionUniqueName="[Range]" displayFolder="" count="0" memberValueDatatype="130" unbalanced="0"/>
    <cacheHierarchy uniqueName="[Range].[76]" caption="76" attribute="1" defaultMemberUniqueName="[Range].[76].[All]" allUniqueName="[Range].[76].[All]" dimensionUniqueName="[Range]" displayFolder="" count="0" memberValueDatatype="130" unbalanced="0"/>
    <cacheHierarchy uniqueName="[Range].[77]" caption="77" attribute="1" defaultMemberUniqueName="[Range].[77].[All]" allUniqueName="[Range].[77].[All]" dimensionUniqueName="[Range]" displayFolder="" count="0" memberValueDatatype="130" unbalanced="0"/>
    <cacheHierarchy uniqueName="[Range].[78]" caption="78" attribute="1" defaultMemberUniqueName="[Range].[78].[All]" allUniqueName="[Range].[78].[All]" dimensionUniqueName="[Range]" displayFolder="" count="0" memberValueDatatype="130" unbalanced="0"/>
    <cacheHierarchy uniqueName="[Range].[79]" caption="79" attribute="1" defaultMemberUniqueName="[Range].[79].[All]" allUniqueName="[Range].[79].[All]" dimensionUniqueName="[Range]" displayFolder="" count="0" memberValueDatatype="130" unbalanced="0"/>
    <cacheHierarchy uniqueName="[Range].[80]" caption="80" attribute="1" defaultMemberUniqueName="[Range].[80].[All]" allUniqueName="[Range].[80].[All]" dimensionUniqueName="[Range]" displayFolder="" count="0" memberValueDatatype="130" unbalanced="0"/>
    <cacheHierarchy uniqueName="[Range].[81]" caption="81" attribute="1" defaultMemberUniqueName="[Range].[81].[All]" allUniqueName="[Range].[81].[All]" dimensionUniqueName="[Range]" displayFolder="" count="0" memberValueDatatype="130" unbalanced="0"/>
    <cacheHierarchy uniqueName="[Range].[82]" caption="82" attribute="1" defaultMemberUniqueName="[Range].[82].[All]" allUniqueName="[Range].[82].[All]" dimensionUniqueName="[Range]" displayFolder="" count="0" memberValueDatatype="130" unbalanced="0"/>
    <cacheHierarchy uniqueName="[Range].[83]" caption="83" attribute="1" defaultMemberUniqueName="[Range].[83].[All]" allUniqueName="[Range].[83].[All]" dimensionUniqueName="[Range]" displayFolder="" count="0" memberValueDatatype="130" unbalanced="0"/>
    <cacheHierarchy uniqueName="[Range].[84]" caption="84" attribute="1" defaultMemberUniqueName="[Range].[84].[All]" allUniqueName="[Range].[84].[All]" dimensionUniqueName="[Range]" displayFolder="" count="0" memberValueDatatype="130" unbalanced="0"/>
    <cacheHierarchy uniqueName="[Range].[85]" caption="85" attribute="1" defaultMemberUniqueName="[Range].[85].[All]" allUniqueName="[Range].[85].[All]" dimensionUniqueName="[Range]" displayFolder="" count="0" memberValueDatatype="130" unbalanced="0"/>
    <cacheHierarchy uniqueName="[Range].[86]" caption="86" attribute="1" defaultMemberUniqueName="[Range].[86].[All]" allUniqueName="[Range].[86].[All]" dimensionUniqueName="[Range]" displayFolder="" count="0" memberValueDatatype="130" unbalanced="0"/>
    <cacheHierarchy uniqueName="[Range].[87]" caption="87" attribute="1" defaultMemberUniqueName="[Range].[87].[All]" allUniqueName="[Range].[87].[All]" dimensionUniqueName="[Range]" displayFolder="" count="0" memberValueDatatype="130" unbalanced="0"/>
    <cacheHierarchy uniqueName="[Range].[88]" caption="88" attribute="1" defaultMemberUniqueName="[Range].[88].[All]" allUniqueName="[Range].[88].[All]" dimensionUniqueName="[Range]" displayFolder="" count="0" memberValueDatatype="130" unbalanced="0"/>
    <cacheHierarchy uniqueName="[Range].[89]" caption="89" attribute="1" defaultMemberUniqueName="[Range].[89].[All]" allUniqueName="[Range].[89].[All]" dimensionUniqueName="[Range]" displayFolder="" count="0" memberValueDatatype="130" unbalanced="0"/>
    <cacheHierarchy uniqueName="[Range].[90]" caption="90" attribute="1" defaultMemberUniqueName="[Range].[90].[All]" allUniqueName="[Range].[90].[All]" dimensionUniqueName="[Range]" displayFolder="" count="0" memberValueDatatype="130" unbalanced="0"/>
    <cacheHierarchy uniqueName="[Range].[91]" caption="91" attribute="1" defaultMemberUniqueName="[Range].[91].[All]" allUniqueName="[Range].[91].[All]" dimensionUniqueName="[Range]" displayFolder="" count="0" memberValueDatatype="130" unbalanced="0"/>
    <cacheHierarchy uniqueName="[Range].[92]" caption="92" attribute="1" defaultMemberUniqueName="[Range].[92].[All]" allUniqueName="[Range].[92].[All]" dimensionUniqueName="[Range]" displayFolder="" count="0" memberValueDatatype="130" unbalanced="0"/>
    <cacheHierarchy uniqueName="[Range].[93]" caption="93" attribute="1" defaultMemberUniqueName="[Range].[93].[All]" allUniqueName="[Range].[93].[All]" dimensionUniqueName="[Range]" displayFolder="" count="0" memberValueDatatype="130" unbalanced="0"/>
    <cacheHierarchy uniqueName="[Range].[94]" caption="94" attribute="1" defaultMemberUniqueName="[Range].[94].[All]" allUniqueName="[Range].[94].[All]" dimensionUniqueName="[Range]" displayFolder="" count="0" memberValueDatatype="130" unbalanced="0"/>
    <cacheHierarchy uniqueName="[Range].[95]" caption="95" attribute="1" defaultMemberUniqueName="[Range].[95].[All]" allUniqueName="[Range].[95].[All]" dimensionUniqueName="[Range]" displayFolder="" count="0" memberValueDatatype="130" unbalanced="0"/>
    <cacheHierarchy uniqueName="[Range].[96]" caption="96" attribute="1" defaultMemberUniqueName="[Range].[96].[All]" allUniqueName="[Range].[96].[All]" dimensionUniqueName="[Range]" displayFolder="" count="0" memberValueDatatype="130" unbalanced="0"/>
    <cacheHierarchy uniqueName="[Range].[97]" caption="97" attribute="1" defaultMemberUniqueName="[Range].[97].[All]" allUniqueName="[Range].[97].[All]" dimensionUniqueName="[Range]" displayFolder="" count="0" memberValueDatatype="130" unbalanced="0"/>
    <cacheHierarchy uniqueName="[Range].[98]" caption="98" attribute="1" defaultMemberUniqueName="[Range].[98].[All]" allUniqueName="[Range].[98].[All]" dimensionUniqueName="[Range]" displayFolder="" count="0" memberValueDatatype="130" unbalanced="0"/>
    <cacheHierarchy uniqueName="[Range].[99]" caption="99" attribute="1" defaultMemberUniqueName="[Range].[99].[All]" allUniqueName="[Range].[99].[All]" dimensionUniqueName="[Range]" displayFolder="" count="0" memberValueDatatype="130" unbalanced="0"/>
    <cacheHierarchy uniqueName="[Range].[100]" caption="100" attribute="1" defaultMemberUniqueName="[Range].[100].[All]" allUniqueName="[Range].[100].[All]" dimensionUniqueName="[Range]" displayFolder="" count="0" memberValueDatatype="130" unbalanced="0"/>
    <cacheHierarchy uniqueName="[Range].[101]" caption="101" attribute="1" defaultMemberUniqueName="[Range].[101].[All]" allUniqueName="[Range].[101].[All]" dimensionUniqueName="[Range]" displayFolder="" count="0" memberValueDatatype="130" unbalanced="0"/>
    <cacheHierarchy uniqueName="[Range].[102]" caption="102" attribute="1" defaultMemberUniqueName="[Range].[102].[All]" allUniqueName="[Range].[102].[All]" dimensionUniqueName="[Range]" displayFolder="" count="0" memberValueDatatype="130" unbalanced="0"/>
    <cacheHierarchy uniqueName="[Range].[103]" caption="103" attribute="1" defaultMemberUniqueName="[Range].[103].[All]" allUniqueName="[Range].[103].[All]" dimensionUniqueName="[Range]" displayFolder="" count="0" memberValueDatatype="130" unbalanced="0"/>
    <cacheHierarchy uniqueName="[Range].[104]" caption="104" attribute="1" defaultMemberUniqueName="[Range].[104].[All]" allUniqueName="[Range].[104].[All]" dimensionUniqueName="[Range]" displayFolder="" count="0" memberValueDatatype="130" unbalanced="0"/>
    <cacheHierarchy uniqueName="[Range].[105]" caption="105" attribute="1" defaultMemberUniqueName="[Range].[105].[All]" allUniqueName="[Range].[105].[All]" dimensionUniqueName="[Range]" displayFolder="" count="0" memberValueDatatype="130" unbalanced="0"/>
    <cacheHierarchy uniqueName="[Range].[106]" caption="106" attribute="1" defaultMemberUniqueName="[Range].[106].[All]" allUniqueName="[Range].[106].[All]" dimensionUniqueName="[Range]" displayFolder="" count="0" memberValueDatatype="130" unbalanced="0"/>
    <cacheHierarchy uniqueName="[Range].[107]" caption="107" attribute="1" defaultMemberUniqueName="[Range].[107].[All]" allUniqueName="[Range].[107].[All]" dimensionUniqueName="[Range]" displayFolder="" count="0" memberValueDatatype="130" unbalanced="0"/>
    <cacheHierarchy uniqueName="[Range].[108]" caption="108" attribute="1" defaultMemberUniqueName="[Range].[108].[All]" allUniqueName="[Range].[108].[All]" dimensionUniqueName="[Range]" displayFolder="" count="0" memberValueDatatype="130" unbalanced="0"/>
    <cacheHierarchy uniqueName="[Range].[109]" caption="109" attribute="1" defaultMemberUniqueName="[Range].[109].[All]" allUniqueName="[Range].[109].[All]" dimensionUniqueName="[Range]" displayFolder="" count="0" memberValueDatatype="130" unbalanced="0"/>
    <cacheHierarchy uniqueName="[Range].[110]" caption="110" attribute="1" defaultMemberUniqueName="[Range].[110].[All]" allUniqueName="[Range].[110].[All]" dimensionUniqueName="[Range]" displayFolder="" count="0" memberValueDatatype="130" unbalanced="0"/>
    <cacheHierarchy uniqueName="[Range].[111]" caption="111" attribute="1" defaultMemberUniqueName="[Range].[111].[All]" allUniqueName="[Range].[111].[All]" dimensionUniqueName="[Range]" displayFolder="" count="0" memberValueDatatype="130" unbalanced="0"/>
    <cacheHierarchy uniqueName="[Range].[112]" caption="112" attribute="1" defaultMemberUniqueName="[Range].[112].[All]" allUniqueName="[Range].[112].[All]" dimensionUniqueName="[Range]" displayFolder="" count="0" memberValueDatatype="130" unbalanced="0"/>
    <cacheHierarchy uniqueName="[Range].[113]" caption="113" attribute="1" defaultMemberUniqueName="[Range].[113].[All]" allUniqueName="[Range].[113].[All]" dimensionUniqueName="[Range]" displayFolder="" count="0" memberValueDatatype="130" unbalanced="0"/>
    <cacheHierarchy uniqueName="[Range].[114]" caption="114" attribute="1" defaultMemberUniqueName="[Range].[114].[All]" allUniqueName="[Range].[114].[All]" dimensionUniqueName="[Range]" displayFolder="" count="0" memberValueDatatype="130" unbalanced="0"/>
    <cacheHierarchy uniqueName="[Range].[115]" caption="115" attribute="1" defaultMemberUniqueName="[Range].[115].[All]" allUniqueName="[Range].[115].[All]" dimensionUniqueName="[Range]" displayFolder="" count="0" memberValueDatatype="130" unbalanced="0"/>
    <cacheHierarchy uniqueName="[Range].[116]" caption="116" attribute="1" defaultMemberUniqueName="[Range].[116].[All]" allUniqueName="[Range].[116].[All]" dimensionUniqueName="[Range]" displayFolder="" count="0" memberValueDatatype="130" unbalanced="0"/>
    <cacheHierarchy uniqueName="[Range].[117]" caption="117" attribute="1" defaultMemberUniqueName="[Range].[117].[All]" allUniqueName="[Range].[117].[All]" dimensionUniqueName="[Range]" displayFolder="" count="0" memberValueDatatype="130" unbalanced="0"/>
    <cacheHierarchy uniqueName="[Range].[118]" caption="118" attribute="1" defaultMemberUniqueName="[Range].[118].[All]" allUniqueName="[Range].[118].[All]" dimensionUniqueName="[Range]" displayFolder="" count="0" memberValueDatatype="130" unbalanced="0"/>
    <cacheHierarchy uniqueName="[Range].[119]" caption="119" attribute="1" defaultMemberUniqueName="[Range].[119].[All]" allUniqueName="[Range].[119].[All]" dimensionUniqueName="[Range]" displayFolder="" count="0" memberValueDatatype="130" unbalanced="0"/>
    <cacheHierarchy uniqueName="[Range].[120]" caption="120" attribute="1" defaultMemberUniqueName="[Range].[120].[All]" allUniqueName="[Range].[120].[All]" dimensionUniqueName="[Range]" displayFolder="" count="0" memberValueDatatype="130" unbalanced="0"/>
    <cacheHierarchy uniqueName="[Range].[121]" caption="121" attribute="1" defaultMemberUniqueName="[Range].[121].[All]" allUniqueName="[Range].[121].[All]" dimensionUniqueName="[Range]" displayFolder="" count="0" memberValueDatatype="130" unbalanced="0"/>
    <cacheHierarchy uniqueName="[Range].[122]" caption="122" attribute="1" defaultMemberUniqueName="[Range].[122].[All]" allUniqueName="[Range].[122].[All]" dimensionUniqueName="[Range]" displayFolder="" count="0" memberValueDatatype="130" unbalanced="0"/>
    <cacheHierarchy uniqueName="[Range].[123]" caption="123" attribute="1" defaultMemberUniqueName="[Range].[123].[All]" allUniqueName="[Range].[123].[All]" dimensionUniqueName="[Range]" displayFolder="" count="0" memberValueDatatype="130" unbalanced="0"/>
    <cacheHierarchy uniqueName="[Range].[124]" caption="124" attribute="1" defaultMemberUniqueName="[Range].[124].[All]" allUniqueName="[Range].[124].[All]" dimensionUniqueName="[Range]" displayFolder="" count="0" memberValueDatatype="130" unbalanced="0"/>
    <cacheHierarchy uniqueName="[Range].[125]" caption="125" attribute="1" defaultMemberUniqueName="[Range].[125].[All]" allUniqueName="[Range].[125].[All]" dimensionUniqueName="[Range]" displayFolder="" count="0" memberValueDatatype="130" unbalanced="0"/>
    <cacheHierarchy uniqueName="[Range].[126]" caption="126" attribute="1" defaultMemberUniqueName="[Range].[126].[All]" allUniqueName="[Range].[126].[All]" dimensionUniqueName="[Range]" displayFolder="" count="0" memberValueDatatype="130" unbalanced="0"/>
    <cacheHierarchy uniqueName="[Range].[127]" caption="127" attribute="1" defaultMemberUniqueName="[Range].[127].[All]" allUniqueName="[Range].[127].[All]" dimensionUniqueName="[Range]" displayFolder="" count="0" memberValueDatatype="130" unbalanced="0"/>
    <cacheHierarchy uniqueName="[Range].[128]" caption="128" attribute="1" defaultMemberUniqueName="[Range].[128].[All]" allUniqueName="[Range].[128].[All]" dimensionUniqueName="[Range]" displayFolder="" count="0" memberValueDatatype="130" unbalanced="0"/>
    <cacheHierarchy uniqueName="[Range].[129]" caption="129" attribute="1" defaultMemberUniqueName="[Range].[129].[All]" allUniqueName="[Range].[129].[All]" dimensionUniqueName="[Range]" displayFolder="" count="0" memberValueDatatype="130" unbalanced="0"/>
    <cacheHierarchy uniqueName="[Range].[130]" caption="130" attribute="1" defaultMemberUniqueName="[Range].[130].[All]" allUniqueName="[Range].[130].[All]" dimensionUniqueName="[Range]" displayFolder="" count="0" memberValueDatatype="130" unbalanced="0"/>
    <cacheHierarchy uniqueName="[Range].[131]" caption="131" attribute="1" defaultMemberUniqueName="[Range].[131].[All]" allUniqueName="[Range].[131].[All]" dimensionUniqueName="[Range]" displayFolder="" count="0" memberValueDatatype="130" unbalanced="0"/>
    <cacheHierarchy uniqueName="[Range].[132]" caption="132" attribute="1" defaultMemberUniqueName="[Range].[132].[All]" allUniqueName="[Range].[132].[All]" dimensionUniqueName="[Range]" displayFolder="" count="0" memberValueDatatype="130" unbalanced="0"/>
    <cacheHierarchy uniqueName="[Range].[133]" caption="133" attribute="1" defaultMemberUniqueName="[Range].[133].[All]" allUniqueName="[Range].[133].[All]" dimensionUniqueName="[Range]" displayFolder="" count="0" memberValueDatatype="130" unbalanced="0"/>
    <cacheHierarchy uniqueName="[Range].[134]" caption="134" attribute="1" defaultMemberUniqueName="[Range].[134].[All]" allUniqueName="[Range].[134].[All]" dimensionUniqueName="[Range]" displayFolder="" count="0" memberValueDatatype="130" unbalanced="0"/>
    <cacheHierarchy uniqueName="[Range].[135]" caption="135" attribute="1" defaultMemberUniqueName="[Range].[135].[All]" allUniqueName="[Range].[135].[All]" dimensionUniqueName="[Range]" displayFolder="" count="0" memberValueDatatype="130" unbalanced="0"/>
    <cacheHierarchy uniqueName="[Range].[136]" caption="136" attribute="1" defaultMemberUniqueName="[Range].[136].[All]" allUniqueName="[Range].[136].[All]" dimensionUniqueName="[Range]" displayFolder="" count="0" memberValueDatatype="130" unbalanced="0"/>
    <cacheHierarchy uniqueName="[Range].[137]" caption="137" attribute="1" defaultMemberUniqueName="[Range].[137].[All]" allUniqueName="[Range].[137].[All]" dimensionUniqueName="[Range]" displayFolder="" count="0" memberValueDatatype="130" unbalanced="0"/>
    <cacheHierarchy uniqueName="[Range].[138]" caption="138" attribute="1" defaultMemberUniqueName="[Range].[138].[All]" allUniqueName="[Range].[138].[All]" dimensionUniqueName="[Range]" displayFolder="" count="0" memberValueDatatype="130" unbalanced="0"/>
    <cacheHierarchy uniqueName="[Range].[139]" caption="139" attribute="1" defaultMemberUniqueName="[Range].[139].[All]" allUniqueName="[Range].[139].[All]" dimensionUniqueName="[Range]" displayFolder="" count="0" memberValueDatatype="130" unbalanced="0"/>
    <cacheHierarchy uniqueName="[Range].[140]" caption="140" attribute="1" defaultMemberUniqueName="[Range].[140].[All]" allUniqueName="[Range].[140].[All]" dimensionUniqueName="[Range]" displayFolder="" count="0" memberValueDatatype="130" unbalanced="0"/>
    <cacheHierarchy uniqueName="[Range].[141]" caption="141" attribute="1" defaultMemberUniqueName="[Range].[141].[All]" allUniqueName="[Range].[141].[All]" dimensionUniqueName="[Range]" displayFolder="" count="0" memberValueDatatype="130" unbalanced="0"/>
    <cacheHierarchy uniqueName="[Range].[142]" caption="142" attribute="1" defaultMemberUniqueName="[Range].[142].[All]" allUniqueName="[Range].[142].[All]" dimensionUniqueName="[Range]" displayFolder="" count="0" memberValueDatatype="130" unbalanced="0"/>
    <cacheHierarchy uniqueName="[Range].[143]" caption="143" attribute="1" defaultMemberUniqueName="[Range].[143].[All]" allUniqueName="[Range].[143].[All]" dimensionUniqueName="[Range]" displayFolder="" count="0" memberValueDatatype="130" unbalanced="0"/>
    <cacheHierarchy uniqueName="[Range].[144]" caption="144" attribute="1" defaultMemberUniqueName="[Range].[144].[All]" allUniqueName="[Range].[144].[All]" dimensionUniqueName="[Range]" displayFolder="" count="0" memberValueDatatype="130" unbalanced="0"/>
    <cacheHierarchy uniqueName="[Range].[145]" caption="145" attribute="1" defaultMemberUniqueName="[Range].[145].[All]" allUniqueName="[Range].[145].[All]" dimensionUniqueName="[Range]" displayFolder="" count="0" memberValueDatatype="130" unbalanced="0"/>
    <cacheHierarchy uniqueName="[Range].[146]" caption="146" attribute="1" defaultMemberUniqueName="[Range].[146].[All]" allUniqueName="[Range].[146].[All]" dimensionUniqueName="[Range]" displayFolder="" count="0" memberValueDatatype="130" unbalanced="0"/>
    <cacheHierarchy uniqueName="[Range].[147]" caption="147" attribute="1" defaultMemberUniqueName="[Range].[147].[All]" allUniqueName="[Range].[147].[All]" dimensionUniqueName="[Range]" displayFolder="" count="0" memberValueDatatype="130" unbalanced="0"/>
    <cacheHierarchy uniqueName="[Range].[148]" caption="148" attribute="1" defaultMemberUniqueName="[Range].[148].[All]" allUniqueName="[Range].[148].[All]" dimensionUniqueName="[Range]" displayFolder="" count="0" memberValueDatatype="130" unbalanced="0"/>
    <cacheHierarchy uniqueName="[Range].[149]" caption="149" attribute="1" defaultMemberUniqueName="[Range].[149].[All]" allUniqueName="[Range].[149].[All]" dimensionUniqueName="[Range]" displayFolder="" count="0" memberValueDatatype="130" unbalanced="0"/>
    <cacheHierarchy uniqueName="[Range].[150]" caption="150" attribute="1" defaultMemberUniqueName="[Range].[150].[All]" allUniqueName="[Range].[150].[All]" dimensionUniqueName="[Range]" displayFolder="" count="0" memberValueDatatype="130" unbalanced="0"/>
    <cacheHierarchy uniqueName="[Range].[151]" caption="151" attribute="1" defaultMemberUniqueName="[Range].[151].[All]" allUniqueName="[Range].[151].[All]" dimensionUniqueName="[Range]" displayFolder="" count="0" memberValueDatatype="130" unbalanced="0"/>
    <cacheHierarchy uniqueName="[Table1].[S.No]" caption="S.No" attribute="1" defaultMemberUniqueName="[Table1].[S.No].[All]" allUniqueName="[Table1].[S.No].[All]" dimensionUniqueName="[Table1]" displayFolder="" count="0" memberValueDatatype="20" unbalanced="0"/>
    <cacheHierarchy uniqueName="[Table1].[Name of the patient]" caption="Name of the patient" attribute="1" defaultMemberUniqueName="[Table1].[Name of the patient].[All]" allUniqueName="[Table1].[Name of the patient].[All]" dimensionUniqueName="[Table1]" displayFolder="" count="0" memberValueDatatype="130" unbalanced="0"/>
    <cacheHierarchy uniqueName="[Table1].[Sex]" caption="Sex" attribute="1" defaultMemberUniqueName="[Table1].[Sex].[All]" allUniqueName="[Table1].[Sex].[All]" dimensionUniqueName="[Table1]" displayFolder="" count="0" memberValueDatatype="130" unbalanced="0"/>
    <cacheHierarchy uniqueName="[Table1].[Age]" caption="Age" attribute="1" defaultMemberUniqueName="[Table1].[Age].[All]" allUniqueName="[Table1].[Age].[All]" dimensionUniqueName="[Table1]" displayFolder="" count="0" memberValueDatatype="20" unbalanced="0"/>
    <cacheHierarchy uniqueName="[Table1].[Age range]" caption="Age range" attribute="1" defaultMemberUniqueName="[Table1].[Age range].[All]" allUniqueName="[Table1].[Age range].[All]" dimensionUniqueName="[Table1]" displayFolder="" count="0" memberValueDatatype="130" unbalanced="0"/>
    <cacheHierarchy uniqueName="[Table1].[Education]" caption="Education" attribute="1" defaultMemberUniqueName="[Table1].[Education].[All]" allUniqueName="[Table1].[Education].[All]" dimensionUniqueName="[Table1]" displayFolder="" count="0" memberValueDatatype="130" unbalanced="0"/>
    <cacheHierarchy uniqueName="[Table1].[Occupation]" caption="Occupation" attribute="1" defaultMemberUniqueName="[Table1].[Occupation].[All]" allUniqueName="[Table1].[Occupation].[All]" dimensionUniqueName="[Table1]" displayFolder="" count="0" memberValueDatatype="130" unbalanced="0"/>
    <cacheHierarchy uniqueName="[Table1].[Income]" caption="Income" attribute="1" defaultMemberUniqueName="[Table1].[Income].[All]" allUniqueName="[Table1].[Income].[All]" dimensionUniqueName="[Table1]" displayFolder="" count="0" memberValueDatatype="20" unbalanced="0"/>
    <cacheHierarchy uniqueName="[Table1].[Socioeconomic status]" caption="Socioeconomic status" attribute="1" defaultMemberUniqueName="[Table1].[Socioeconomic status].[All]" allUniqueName="[Table1].[Socioeconomic status].[All]" dimensionUniqueName="[Table1]" displayFolder="" count="0" memberValueDatatype="130" unbalanced="0"/>
    <cacheHierarchy uniqueName="[Table1].[Address]" caption="Address" attribute="1" defaultMemberUniqueName="[Table1].[Address].[All]" allUniqueName="[Table1].[Address].[All]" dimensionUniqueName="[Table1]" displayFolder="" count="0" memberValueDatatype="130" unbalanced="0"/>
    <cacheHierarchy uniqueName="[Table1].[Phone]" caption="Phone" attribute="1" defaultMemberUniqueName="[Table1].[Phone].[All]" allUniqueName="[Table1].[Phone].[All]" dimensionUniqueName="[Table1]" displayFolder="" count="0" memberValueDatatype="130" unbalanced="0"/>
    <cacheHierarchy uniqueName="[Table1].[Body Weight]" caption="Body Weight" attribute="1" defaultMemberUniqueName="[Table1].[Body Weight].[All]" allUniqueName="[Table1].[Body Weight].[All]" dimensionUniqueName="[Table1]" displayFolder="" count="0" memberValueDatatype="20" unbalanced="0"/>
    <cacheHierarchy uniqueName="[Table1].[Diabetic]" caption="Diabetic" attribute="1" defaultMemberUniqueName="[Table1].[Diabetic].[All]" allUniqueName="[Table1].[Diabetic].[All]" dimensionUniqueName="[Table1]" displayFolder="" count="0" memberValueDatatype="130" unbalanced="0"/>
    <cacheHierarchy uniqueName="[Table1].[Hypertensive]" caption="Hypertensive" attribute="1" defaultMemberUniqueName="[Table1].[Hypertensive].[All]" allUniqueName="[Table1].[Hypertensive].[All]" dimensionUniqueName="[Table1]" displayFolder="" count="0" memberValueDatatype="130" unbalanced="0"/>
    <cacheHierarchy uniqueName="[Table1].[Asthma]" caption="Asthma" attribute="1" defaultMemberUniqueName="[Table1].[Asthma].[All]" allUniqueName="[Table1].[Asthma].[All]" dimensionUniqueName="[Table1]" displayFolder="" count="0" memberValueDatatype="130" unbalanced="0"/>
    <cacheHierarchy uniqueName="[Table1].[Thyroid]" caption="Thyroid" attribute="1" defaultMemberUniqueName="[Table1].[Thyroid].[All]" allUniqueName="[Table1].[Thyroid].[All]" dimensionUniqueName="[Table1]" displayFolder="" count="0" memberValueDatatype="130" unbalanced="0"/>
    <cacheHierarchy uniqueName="[Table1].[Kidney disease]" caption="Kidney disease" attribute="1" defaultMemberUniqueName="[Table1].[Kidney disease].[All]" allUniqueName="[Table1].[Kidney disease].[All]" dimensionUniqueName="[Table1]" displayFolder="" count="0" memberValueDatatype="130" unbalanced="0"/>
    <cacheHierarchy uniqueName="[Table1].[Heart disease]" caption="Heart disease" attribute="1" defaultMemberUniqueName="[Table1].[Heart disease].[All]" allUniqueName="[Table1].[Heart disease].[All]" dimensionUniqueName="[Table1]" displayFolder="" count="0" memberValueDatatype="130" unbalanced="0"/>
    <cacheHierarchy uniqueName="[Table1].[Others]" caption="Others" attribute="1" defaultMemberUniqueName="[Table1].[Others].[All]" allUniqueName="[Table1].[Others].[All]" dimensionUniqueName="[Table1]" displayFolder="" count="0" memberValueDatatype="130" unbalanced="0"/>
    <cacheHierarchy uniqueName="[Table1].[Echo]" caption="Echo" attribute="1" defaultMemberUniqueName="[Table1].[Echo].[All]" allUniqueName="[Table1].[Echo].[All]" dimensionUniqueName="[Table1]" displayFolder="" count="0" memberValueDatatype="130" unbalanced="0"/>
    <cacheHierarchy uniqueName="[Table1].[Echo No]" caption="Echo No" attribute="1" defaultMemberUniqueName="[Table1].[Echo No].[All]" allUniqueName="[Table1].[Echo No].[All]" dimensionUniqueName="[Table1]" displayFolder="" count="0" memberValueDatatype="130" unbalanced="0"/>
    <cacheHierarchy uniqueName="[Table1].[Diagnosis]" caption="Diagnosis" attribute="1" defaultMemberUniqueName="[Table1].[Diagnosis].[All]" allUniqueName="[Table1].[Diagnosis].[All]" dimensionUniqueName="[Table1]" displayFolder="" count="0" memberValueDatatype="130" unbalanced="0"/>
    <cacheHierarchy uniqueName="[Table1].[Anti-Hypertensive Drug]" caption="Anti-Hypertensive Drug" attribute="1" defaultMemberUniqueName="[Table1].[Anti-Hypertensive Drug].[All]" allUniqueName="[Table1].[Anti-Hypertensive Drug].[All]" dimensionUniqueName="[Table1]" displayFolder="" count="0" memberValueDatatype="130" unbalanced="0"/>
    <cacheHierarchy uniqueName="[Table1].[Is AH Generic]" caption="Is AH Generic" attribute="1" defaultMemberUniqueName="[Table1].[Is AH Generic].[All]" allUniqueName="[Table1].[Is AH Generic].[All]" dimensionUniqueName="[Table1]" displayFolder="" count="0" memberValueDatatype="130" unbalanced="0"/>
    <cacheHierarchy uniqueName="[Table1].[Anti-Diabetic Drug]" caption="Anti-Diabetic Drug" attribute="1" defaultMemberUniqueName="[Table1].[Anti-Diabetic Drug].[All]" allUniqueName="[Table1].[Anti-Diabetic Drug].[All]" dimensionUniqueName="[Table1]" displayFolder="" count="0" memberValueDatatype="130" unbalanced="0"/>
    <cacheHierarchy uniqueName="[Table1].[Is AD generic]" caption="Is AD generic" attribute="1" defaultMemberUniqueName="[Table1].[Is AD generic].[All]" allUniqueName="[Table1].[Is AD generic].[All]" dimensionUniqueName="[Table1]" displayFolder="" count="0" memberValueDatatype="130" unbalanced="0"/>
    <cacheHierarchy uniqueName="[Table1].[Anti-Thyroid Drug]" caption="Anti-Thyroid Drug" attribute="1" defaultMemberUniqueName="[Table1].[Anti-Thyroid Drug].[All]" allUniqueName="[Table1].[Anti-Thyroid Drug].[All]" dimensionUniqueName="[Table1]" displayFolder="" count="0" memberValueDatatype="130" unbalanced="0"/>
    <cacheHierarchy uniqueName="[Table1].[Is AT Generic]" caption="Is AT Generic" attribute="1" defaultMemberUniqueName="[Table1].[Is AT Generic].[All]" allUniqueName="[Table1].[Is AT Generic].[All]" dimensionUniqueName="[Table1]" displayFolder="" count="0" memberValueDatatype="130" unbalanced="0"/>
    <cacheHierarchy uniqueName="[Table1].[Anti-Platelet]" caption="Anti-Platelet" attribute="1" defaultMemberUniqueName="[Table1].[Anti-Platelet].[All]" allUniqueName="[Table1].[Anti-Platelet].[All]" dimensionUniqueName="[Table1]" displayFolder="" count="0" memberValueDatatype="130" unbalanced="0"/>
    <cacheHierarchy uniqueName="[Table1].[Anti-Platelet Dose]" caption="Anti-Platelet Dose" attribute="1" defaultMemberUniqueName="[Table1].[Anti-Platelet Dose].[All]" allUniqueName="[Table1].[Anti-Platelet Dose].[All]" dimensionUniqueName="[Table1]" displayFolder="" count="0" memberValueDatatype="130" unbalanced="0"/>
    <cacheHierarchy uniqueName="[Table1].[Anti-Platelet Frequency]" caption="Anti-Platelet Frequency" attribute="1" defaultMemberUniqueName="[Table1].[Anti-Platelet Frequency].[All]" allUniqueName="[Table1].[Anti-Platelet Frequency].[All]" dimensionUniqueName="[Table1]" displayFolder="" count="0" memberValueDatatype="130" unbalanced="0"/>
    <cacheHierarchy uniqueName="[Table1].[Anti-Platelet Mode]" caption="Anti-Platelet Mode" attribute="1" defaultMemberUniqueName="[Table1].[Anti-Platelet Mode].[All]" allUniqueName="[Table1].[Anti-Platelet Mode].[All]" dimensionUniqueName="[Table1]" displayFolder="" count="0" memberValueDatatype="130" unbalanced="0"/>
    <cacheHierarchy uniqueName="[Table1].[Is AP Generic]" caption="Is AP Generic" attribute="1" defaultMemberUniqueName="[Table1].[Is AP Generic].[All]" allUniqueName="[Table1].[Is AP Generic].[All]" dimensionUniqueName="[Table1]" displayFolder="" count="0" memberValueDatatype="130" unbalanced="0"/>
    <cacheHierarchy uniqueName="[Table1].[Anti-Coagulant]" caption="Anti-Coagulant" attribute="1" defaultMemberUniqueName="[Table1].[Anti-Coagulant].[All]" allUniqueName="[Table1].[Anti-Coagulant].[All]" dimensionUniqueName="[Table1]" displayFolder="" count="0" memberValueDatatype="130" unbalanced="0"/>
    <cacheHierarchy uniqueName="[Table1].[Anti-Coagulant Dose]" caption="Anti-Coagulant Dose" attribute="1" defaultMemberUniqueName="[Table1].[Anti-Coagulant Dose].[All]" allUniqueName="[Table1].[Anti-Coagulant Dose].[All]" dimensionUniqueName="[Table1]" displayFolder="" count="0" memberValueDatatype="130" unbalanced="0"/>
    <cacheHierarchy uniqueName="[Table1].[Anti-Coagulant Freq]" caption="Anti-Coagulant Freq" attribute="1" defaultMemberUniqueName="[Table1].[Anti-Coagulant Freq].[All]" allUniqueName="[Table1].[Anti-Coagulant Freq].[All]" dimensionUniqueName="[Table1]" displayFolder="" count="0" memberValueDatatype="130" unbalanced="0"/>
    <cacheHierarchy uniqueName="[Table1].[Anto-Coagulant Mode]" caption="Anto-Coagulant Mode" attribute="1" defaultMemberUniqueName="[Table1].[Anto-Coagulant Mode].[All]" allUniqueName="[Table1].[Anto-Coagulant Mode].[All]" dimensionUniqueName="[Table1]" displayFolder="" count="0" memberValueDatatype="130" unbalanced="0"/>
    <cacheHierarchy uniqueName="[Table1].[Hypo-Lipidemic]" caption="Hypo-Lipidemic" attribute="1" defaultMemberUniqueName="[Table1].[Hypo-Lipidemic].[All]" allUniqueName="[Table1].[Hypo-Lipidemic].[All]" dimensionUniqueName="[Table1]" displayFolder="" count="0" memberValueDatatype="130" unbalanced="0"/>
    <cacheHierarchy uniqueName="[Table1].[Hypo-Lipidemic Dose]" caption="Hypo-Lipidemic Dose" attribute="1" defaultMemberUniqueName="[Table1].[Hypo-Lipidemic Dose].[All]" allUniqueName="[Table1].[Hypo-Lipidemic Dose].[All]" dimensionUniqueName="[Table1]" displayFolder="" count="0" memberValueDatatype="130" unbalanced="0"/>
    <cacheHierarchy uniqueName="[Table1].[Hypo-Lipidemic Frequency]" caption="Hypo-Lipidemic Frequency" attribute="1" defaultMemberUniqueName="[Table1].[Hypo-Lipidemic Frequency].[All]" allUniqueName="[Table1].[Hypo-Lipidemic Frequency].[All]" dimensionUniqueName="[Table1]" displayFolder="" count="0" memberValueDatatype="130" unbalanced="0"/>
    <cacheHierarchy uniqueName="[Table1].[Hypo-Lipidemic Mode]" caption="Hypo-Lipidemic Mode" attribute="1" defaultMemberUniqueName="[Table1].[Hypo-Lipidemic Mode].[All]" allUniqueName="[Table1].[Hypo-Lipidemic Mode].[All]" dimensionUniqueName="[Table1]" displayFolder="" count="0" memberValueDatatype="130" unbalanced="0"/>
    <cacheHierarchy uniqueName="[Table1].[Is HL Generic]" caption="Is HL Generic" attribute="1" defaultMemberUniqueName="[Table1].[Is HL Generic].[All]" allUniqueName="[Table1].[Is HL Generic].[All]" dimensionUniqueName="[Table1]" displayFolder="" count="0" memberValueDatatype="130" unbalanced="0"/>
    <cacheHierarchy uniqueName="[Table1].[Heart Failure Drug]" caption="Heart Failure Drug" attribute="1" defaultMemberUniqueName="[Table1].[Heart Failure Drug].[All]" allUniqueName="[Table1].[Heart Failure Drug].[All]" dimensionUniqueName="[Table1]" displayFolder="" count="2" memberValueDatatype="130" unbalanced="0">
      <fieldsUsage count="2">
        <fieldUsage x="-1"/>
        <fieldUsage x="0"/>
      </fieldsUsage>
    </cacheHierarchy>
    <cacheHierarchy uniqueName="[Table1].[Heart Failure Drug Dose]" caption="Heart Failure Drug Dose" attribute="1" defaultMemberUniqueName="[Table1].[Heart Failure Drug Dose].[All]" allUniqueName="[Table1].[Heart Failure Drug Dose].[All]" dimensionUniqueName="[Table1]" displayFolder="" count="2" memberValueDatatype="130" unbalanced="0">
      <fieldsUsage count="2">
        <fieldUsage x="-1"/>
        <fieldUsage x="1"/>
      </fieldsUsage>
    </cacheHierarchy>
    <cacheHierarchy uniqueName="[Table1].[Heart Failure Drug Frequency]" caption="Heart Failure Drug Frequency" attribute="1" defaultMemberUniqueName="[Table1].[Heart Failure Drug Frequency].[All]" allUniqueName="[Table1].[Heart Failure Drug Frequency].[All]" dimensionUniqueName="[Table1]" displayFolder="" count="2" memberValueDatatype="130" unbalanced="0">
      <fieldsUsage count="2">
        <fieldUsage x="-1"/>
        <fieldUsage x="3"/>
      </fieldsUsage>
    </cacheHierarchy>
    <cacheHierarchy uniqueName="[Table1].[Heart Failure Drug Mode]" caption="Heart Failure Drug Mode" attribute="1" defaultMemberUniqueName="[Table1].[Heart Failure Drug Mode].[All]" allUniqueName="[Table1].[Heart Failure Drug Mode].[All]" dimensionUniqueName="[Table1]" displayFolder="" count="0" memberValueDatatype="130" unbalanced="0"/>
    <cacheHierarchy uniqueName="[Table1].[Is HF Generic]" caption="Is HF Generic" attribute="1" defaultMemberUniqueName="[Table1].[Is HF Generic].[All]" allUniqueName="[Table1].[Is HF Generic].[All]" dimensionUniqueName="[Table1]" displayFolder="" count="0" memberValueDatatype="130" unbalanced="0"/>
    <cacheHierarchy uniqueName="[Table1].[Diuretics]" caption="Diuretics" attribute="1" defaultMemberUniqueName="[Table1].[Diuretics].[All]" allUniqueName="[Table1].[Diuretics].[All]" dimensionUniqueName="[Table1]" displayFolder="" count="0" memberValueDatatype="130" unbalanced="0"/>
    <cacheHierarchy uniqueName="[Table1].[Diuretics Dose]" caption="Diuretics Dose" attribute="1" defaultMemberUniqueName="[Table1].[Diuretics Dose].[All]" allUniqueName="[Table1].[Diuretics Dose].[All]" dimensionUniqueName="[Table1]" displayFolder="" count="0" memberValueDatatype="130" unbalanced="0"/>
    <cacheHierarchy uniqueName="[Table1].[Diuretics Frequency]" caption="Diuretics Frequency" attribute="1" defaultMemberUniqueName="[Table1].[Diuretics Frequency].[All]" allUniqueName="[Table1].[Diuretics Frequency].[All]" dimensionUniqueName="[Table1]" displayFolder="" count="0" memberValueDatatype="130" unbalanced="0"/>
    <cacheHierarchy uniqueName="[Table1].[Diuretics Mode]" caption="Diuretics Mode" attribute="1" defaultMemberUniqueName="[Table1].[Diuretics Mode].[All]" allUniqueName="[Table1].[Diuretics Mode].[All]" dimensionUniqueName="[Table1]" displayFolder="" count="0" memberValueDatatype="130" unbalanced="0"/>
    <cacheHierarchy uniqueName="[Table1].[Is Diuretics Generic]" caption="Is Diuretics Generic" attribute="1" defaultMemberUniqueName="[Table1].[Is Diuretics Generic].[All]" allUniqueName="[Table1].[Is Diuretics Generic].[All]" dimensionUniqueName="[Table1]" displayFolder="" count="0" memberValueDatatype="130" unbalanced="0"/>
    <cacheHierarchy uniqueName="[Table1].[Anti-Platelet 2]" caption="Anti-Platelet 2" attribute="1" defaultMemberUniqueName="[Table1].[Anti-Platelet 2].[All]" allUniqueName="[Table1].[Anti-Platelet 2].[All]" dimensionUniqueName="[Table1]" displayFolder="" count="0" memberValueDatatype="130" unbalanced="0"/>
    <cacheHierarchy uniqueName="[Table1].[Anti-Platelet 2 Dose]" caption="Anti-Platelet 2 Dose" attribute="1" defaultMemberUniqueName="[Table1].[Anti-Platelet 2 Dose].[All]" allUniqueName="[Table1].[Anti-Platelet 2 Dose].[All]" dimensionUniqueName="[Table1]" displayFolder="" count="0" memberValueDatatype="130" unbalanced="0"/>
    <cacheHierarchy uniqueName="[Table1].[Anti-Platelet 2 Frequency]" caption="Anti-Platelet 2 Frequency" attribute="1" defaultMemberUniqueName="[Table1].[Anti-Platelet 2 Frequency].[All]" allUniqueName="[Table1].[Anti-Platelet 2 Frequency].[All]" dimensionUniqueName="[Table1]" displayFolder="" count="0" memberValueDatatype="130" unbalanced="0"/>
    <cacheHierarchy uniqueName="[Table1].[Anti-Platelet 2 Mode]" caption="Anti-Platelet 2 Mode" attribute="1" defaultMemberUniqueName="[Table1].[Anti-Platelet 2 Mode].[All]" allUniqueName="[Table1].[Anti-Platelet 2 Mode].[All]" dimensionUniqueName="[Table1]" displayFolder="" count="0" memberValueDatatype="130" unbalanced="0"/>
    <cacheHierarchy uniqueName="[Table1].[Is AC Generic]" caption="Is AC Generic" attribute="1" defaultMemberUniqueName="[Table1].[Is AC Generic].[All]" allUniqueName="[Table1].[Is AC Generic].[All]" dimensionUniqueName="[Table1]" displayFolder="" count="0" memberValueDatatype="130" unbalanced="0"/>
    <cacheHierarchy uniqueName="[Table1].[Antibiotics]" caption="Antibiotics" attribute="1" defaultMemberUniqueName="[Table1].[Antibiotics].[All]" allUniqueName="[Table1].[Antibiotics].[All]" dimensionUniqueName="[Table1]" displayFolder="" count="0" memberValueDatatype="130" unbalanced="0"/>
    <cacheHierarchy uniqueName="[Table1].[Is AB Generic]" caption="Is AB Generic" attribute="1" defaultMemberUniqueName="[Table1].[Is AB Generic].[All]" allUniqueName="[Table1].[Is AB Generic].[All]" dimensionUniqueName="[Table1]" displayFolder="" count="0" memberValueDatatype="130" unbalanced="0"/>
    <cacheHierarchy uniqueName="[Table1].[Anti-Anginal]" caption="Anti-Anginal" attribute="1" defaultMemberUniqueName="[Table1].[Anti-Anginal].[All]" allUniqueName="[Table1].[Anti-Anginal].[All]" dimensionUniqueName="[Table1]" displayFolder="" count="0" memberValueDatatype="130" unbalanced="0"/>
    <cacheHierarchy uniqueName="[Table1].[Anti-Anginal Dose]" caption="Anti-Anginal Dose" attribute="1" defaultMemberUniqueName="[Table1].[Anti-Anginal Dose].[All]" allUniqueName="[Table1].[Anti-Anginal Dose].[All]" dimensionUniqueName="[Table1]" displayFolder="" count="0" memberValueDatatype="130" unbalanced="0"/>
    <cacheHierarchy uniqueName="[Table1].[Anti-Anginal Frequency]" caption="Anti-Anginal Frequency" attribute="1" defaultMemberUniqueName="[Table1].[Anti-Anginal Frequency].[All]" allUniqueName="[Table1].[Anti-Anginal Frequency].[All]" dimensionUniqueName="[Table1]" displayFolder="" count="0" memberValueDatatype="130" unbalanced="0"/>
    <cacheHierarchy uniqueName="[Table1].[Anti-Anginal Mode]" caption="Anti-Anginal Mode" attribute="1" defaultMemberUniqueName="[Table1].[Anti-Anginal Mode].[All]" allUniqueName="[Table1].[Anti-Anginal Mode].[All]" dimensionUniqueName="[Table1]" displayFolder="" count="0" memberValueDatatype="130" unbalanced="0"/>
    <cacheHierarchy uniqueName="[Table1].[Is AA Generic]" caption="Is AA Generic" attribute="1" defaultMemberUniqueName="[Table1].[Is AA Generic].[All]" allUniqueName="[Table1].[Is AA Generic].[All]" dimensionUniqueName="[Table1]" displayFolder="" count="0" memberValueDatatype="130" unbalanced="0"/>
    <cacheHierarchy uniqueName="[Table1].[Other Drugs 1 - Vitamin]" caption="Other Drugs 1 - Vitamin" attribute="1" defaultMemberUniqueName="[Table1].[Other Drugs 1 - Vitamin].[All]" allUniqueName="[Table1].[Other Drugs 1 - Vitamin].[All]" dimensionUniqueName="[Table1]" displayFolder="" count="0" memberValueDatatype="130" unbalanced="0"/>
    <cacheHierarchy uniqueName="[Table1].[Other Drugs 2 - Peptic Ulcer]" caption="Other Drugs 2 - Peptic Ulcer" attribute="1" defaultMemberUniqueName="[Table1].[Other Drugs 2 - Peptic Ulcer].[All]" allUniqueName="[Table1].[Other Drugs 2 - Peptic Ulcer].[All]" dimensionUniqueName="[Table1]" displayFolder="" count="0" memberValueDatatype="130" unbalanced="0"/>
    <cacheHierarchy uniqueName="[Table1].[Other Drugs 3 - Laxative]" caption="Other Drugs 3 - Laxative" attribute="1" defaultMemberUniqueName="[Table1].[Other Drugs 3 - Laxative].[All]" allUniqueName="[Table1].[Other Drugs 3 - Laxative].[All]" dimensionUniqueName="[Table1]" displayFolder="" count="0" memberValueDatatype="130" unbalanced="0"/>
    <cacheHierarchy uniqueName="[Table1].[Other Drugs 4]" caption="Other Drugs 4" attribute="1" defaultMemberUniqueName="[Table1].[Other Drugs 4].[All]" allUniqueName="[Table1].[Other Drugs 4].[All]" dimensionUniqueName="[Table1]" displayFolder="" count="0" memberValueDatatype="130" unbalanced="0"/>
    <cacheHierarchy uniqueName="[Table1].[Is Other Drugs Generic]" caption="Is Other Drugs Generic" attribute="1" defaultMemberUniqueName="[Table1].[Is Other Drugs Generic].[All]" allUniqueName="[Table1].[Is Other Drugs Generic].[All]" dimensionUniqueName="[Table1]" displayFolder="" count="0" memberValueDatatype="130" unbalanced="0"/>
    <cacheHierarchy uniqueName="[Table1].[No of Generic Drugs]" caption="No of Generic Drugs" attribute="1" defaultMemberUniqueName="[Table1].[No of Generic Drugs].[All]" allUniqueName="[Table1].[No of Generic Drugs].[All]" dimensionUniqueName="[Table1]" displayFolder="" count="0" memberValueDatatype="20" unbalanced="0"/>
    <cacheHierarchy uniqueName="[Table1].[No of drugs per prescription]" caption="No of drugs per prescription" attribute="1" defaultMemberUniqueName="[Table1].[No of drugs per prescription].[All]" allUniqueName="[Table1].[No of drugs per prescription].[All]" dimensionUniqueName="[Table1]" displayFolder="" count="0" memberValueDatatype="20" unbalanced="0"/>
    <cacheHierarchy uniqueName="[Table1].[No of drugs from national essential drug list]" caption="No of drugs from national essential drug list" attribute="1" defaultMemberUniqueName="[Table1].[No of drugs from national essential drug list].[All]" allUniqueName="[Table1].[No of drugs from national essential drug list].[All]" dimensionUniqueName="[Table1]" displayFolder="" count="0" memberValueDatatype="20" unbalanced="0"/>
    <cacheHierarchy uniqueName="[Table1].[no of drug free of cost]" caption="no of drug free of cost" attribute="1" defaultMemberUniqueName="[Table1].[no of drug free of cost].[All]" allUniqueName="[Table1].[no of drug free of cost].[All]" dimensionUniqueName="[Table1]" displayFolder="" count="0" memberValueDatatype="20" unbalanced="0"/>
    <cacheHierarchy uniqueName="[Table1].[no of drugs at cost]" caption="no of drugs at cost" attribute="1" defaultMemberUniqueName="[Table1].[no of drugs at cost].[All]" allUniqueName="[Table1].[no of drugs at cost].[All]" dimensionUniqueName="[Table1]" displayFolder="" count="0" memberValueDatatype="20" unbalanced="0"/>
    <cacheHierarchy uniqueName="[Table1].[Is all drugs in prescription generic]" caption="Is all drugs in prescription generic" attribute="1" defaultMemberUniqueName="[Table1].[Is all drugs in prescription generic].[All]" allUniqueName="[Table1].[Is all drugs in prescription generic].[All]" dimensionUniqueName="[Table1]" displayFolder="" count="0" memberValueDatatype="20" unbalanced="0"/>
    <cacheHierarchy uniqueName="[Measures].[__XL_Count Table1]" caption="__XL_Count Table1" measure="1" displayFolder="" measureGroup="Table1" count="0" hidden="1"/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Sum of S.No]" caption="Sum of S.No" measure="1" displayFolder="" measureGroup="Table1" count="0" hidden="1">
      <extLst>
        <ext xmlns:x15="http://schemas.microsoft.com/office/spreadsheetml/2010/11/main" uri="{B97F6D7D-B522-45F9-BDA1-12C45D357490}">
          <x15:cacheHierarchy aggregatedColumn="152"/>
        </ext>
      </extLst>
    </cacheHierarchy>
    <cacheHierarchy uniqueName="[Measures].[Count of S.No]" caption="Count of S.No" measure="1" displayFolder="" measureGroup="Table1" count="0" hidden="1">
      <extLst>
        <ext xmlns:x15="http://schemas.microsoft.com/office/spreadsheetml/2010/11/main" uri="{B97F6D7D-B522-45F9-BDA1-12C45D357490}">
          <x15:cacheHierarchy aggregatedColumn="152"/>
        </ext>
      </extLst>
    </cacheHierarchy>
    <cacheHierarchy uniqueName="[Measures].[Count of Kidney disease]" caption="Count of Kidney disease" measure="1" displayFolder="" measureGroup="Table1" count="0" hidden="1">
      <extLst>
        <ext xmlns:x15="http://schemas.microsoft.com/office/spreadsheetml/2010/11/main" uri="{B97F6D7D-B522-45F9-BDA1-12C45D357490}">
          <x15:cacheHierarchy aggregatedColumn="168"/>
        </ext>
      </extLst>
    </cacheHierarchy>
    <cacheHierarchy uniqueName="[Measures].[Count of Others]" caption="Count of Others" measure="1" displayFolder="" measureGroup="Table1" count="0" hidden="1">
      <extLst>
        <ext xmlns:x15="http://schemas.microsoft.com/office/spreadsheetml/2010/11/main" uri="{B97F6D7D-B522-45F9-BDA1-12C45D357490}">
          <x15:cacheHierarchy aggregatedColumn="170"/>
        </ext>
      </extLst>
    </cacheHierarchy>
    <cacheHierarchy uniqueName="[Measures].[Count of Anti-Hypertensive Drug]" caption="Count of Anti-Hypertensive Drug" measure="1" displayFolder="" measureGroup="Table1" count="0" hidden="1">
      <extLst>
        <ext xmlns:x15="http://schemas.microsoft.com/office/spreadsheetml/2010/11/main" uri="{B97F6D7D-B522-45F9-BDA1-12C45D357490}">
          <x15:cacheHierarchy aggregatedColumn="174"/>
        </ext>
      </extLst>
    </cacheHierarchy>
    <cacheHierarchy uniqueName="[Measures].[Count of Anti-Diabetic Drug]" caption="Count of Anti-Diabetic Drug" measure="1" displayFolder="" measureGroup="Table1" count="0" hidden="1">
      <extLst>
        <ext xmlns:x15="http://schemas.microsoft.com/office/spreadsheetml/2010/11/main" uri="{B97F6D7D-B522-45F9-BDA1-12C45D357490}">
          <x15:cacheHierarchy aggregatedColumn="176"/>
        </ext>
      </extLst>
    </cacheHierarchy>
    <cacheHierarchy uniqueName="[Measures].[Count of Antibiotics]" caption="Count of Antibiotics" measure="1" displayFolder="" measureGroup="Table1" count="0" hidden="1">
      <extLst>
        <ext xmlns:x15="http://schemas.microsoft.com/office/spreadsheetml/2010/11/main" uri="{B97F6D7D-B522-45F9-BDA1-12C45D357490}">
          <x15:cacheHierarchy aggregatedColumn="209"/>
        </ext>
      </extLst>
    </cacheHierarchy>
    <cacheHierarchy uniqueName="[Measures].[Count of Hypo-Lipidemic Dose]" caption="Count of Hypo-Lipidemic Dose" measure="1" displayFolder="" measureGroup="Table1" count="0" hidden="1">
      <extLst>
        <ext xmlns:x15="http://schemas.microsoft.com/office/spreadsheetml/2010/11/main" uri="{B97F6D7D-B522-45F9-BDA1-12C45D357490}">
          <x15:cacheHierarchy aggregatedColumn="190"/>
        </ext>
      </extLst>
    </cacheHierarchy>
    <cacheHierarchy uniqueName="[Measures].[Count of Diuretics Dose]" caption="Count of Diuretics Dose" measure="1" displayFolder="" measureGroup="Table1" count="0" hidden="1">
      <extLst>
        <ext xmlns:x15="http://schemas.microsoft.com/office/spreadsheetml/2010/11/main" uri="{B97F6D7D-B522-45F9-BDA1-12C45D357490}">
          <x15:cacheHierarchy aggregatedColumn="200"/>
        </ext>
      </extLst>
    </cacheHierarchy>
    <cacheHierarchy uniqueName="[Measures].[Count of Heart Failure Drug Frequency]" caption="Count of Heart Failure Drug Frequency" measure="1" displayFolder="" measureGroup="Table1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196"/>
        </ext>
      </extLst>
    </cacheHierarchy>
    <cacheHierarchy uniqueName="[Measures].[Sum of No of drugs per prescription]" caption="Sum of No of drugs per prescription" measure="1" displayFolder="" measureGroup="Table1" count="0" hidden="1">
      <extLst>
        <ext xmlns:x15="http://schemas.microsoft.com/office/spreadsheetml/2010/11/main" uri="{B97F6D7D-B522-45F9-BDA1-12C45D357490}">
          <x15:cacheHierarchy aggregatedColumn="222"/>
        </ext>
      </extLst>
    </cacheHierarchy>
    <cacheHierarchy uniqueName="[Measures].[Count of No of drugs per prescription]" caption="Count of No of drugs per prescription" measure="1" displayFolder="" measureGroup="Table1" count="0" hidden="1">
      <extLst>
        <ext xmlns:x15="http://schemas.microsoft.com/office/spreadsheetml/2010/11/main" uri="{B97F6D7D-B522-45F9-BDA1-12C45D357490}">
          <x15:cacheHierarchy aggregatedColumn="222"/>
        </ext>
      </extLst>
    </cacheHierarchy>
    <cacheHierarchy uniqueName="[Measures].[Count of Other Drugs 1 - Vitamin]" caption="Count of Other Drugs 1 - Vitamin" measure="1" displayFolder="" measureGroup="Table1" count="0" hidden="1">
      <extLst>
        <ext xmlns:x15="http://schemas.microsoft.com/office/spreadsheetml/2010/11/main" uri="{B97F6D7D-B522-45F9-BDA1-12C45D357490}">
          <x15:cacheHierarchy aggregatedColumn="216"/>
        </ext>
      </extLst>
    </cacheHierarchy>
    <cacheHierarchy uniqueName="[Measures].[Count of Other Drugs 2 - Peptic Ulcer]" caption="Count of Other Drugs 2 - Peptic Ulcer" measure="1" displayFolder="" measureGroup="Table1" count="0" hidden="1">
      <extLst>
        <ext xmlns:x15="http://schemas.microsoft.com/office/spreadsheetml/2010/11/main" uri="{B97F6D7D-B522-45F9-BDA1-12C45D357490}">
          <x15:cacheHierarchy aggregatedColumn="217"/>
        </ext>
      </extLst>
    </cacheHierarchy>
    <cacheHierarchy uniqueName="[Measures].[Count of Other Drugs 3 - Laxative]" caption="Count of Other Drugs 3 - Laxative" measure="1" displayFolder="" measureGroup="Table1" count="0" hidden="1">
      <extLst>
        <ext xmlns:x15="http://schemas.microsoft.com/office/spreadsheetml/2010/11/main" uri="{B97F6D7D-B522-45F9-BDA1-12C45D357490}">
          <x15:cacheHierarchy aggregatedColumn="218"/>
        </ext>
      </extLst>
    </cacheHierarchy>
    <cacheHierarchy uniqueName="[Measures].[Count of Other Drugs 4]" caption="Count of Other Drugs 4" measure="1" displayFolder="" measureGroup="Table1" count="0" hidden="1">
      <extLst>
        <ext xmlns:x15="http://schemas.microsoft.com/office/spreadsheetml/2010/11/main" uri="{B97F6D7D-B522-45F9-BDA1-12C45D357490}">
          <x15:cacheHierarchy aggregatedColumn="219"/>
        </ext>
      </extLst>
    </cacheHierarchy>
    <cacheHierarchy uniqueName="[Measures].[Count of Anti-Platelet 2]" caption="Count of Anti-Platelet 2" measure="1" displayFolder="" measureGroup="Table1" count="0" hidden="1">
      <extLst>
        <ext xmlns:x15="http://schemas.microsoft.com/office/spreadsheetml/2010/11/main" uri="{B97F6D7D-B522-45F9-BDA1-12C45D357490}">
          <x15:cacheHierarchy aggregatedColumn="204"/>
        </ext>
      </extLst>
    </cacheHierarchy>
  </cacheHierarchies>
  <kpis count="0"/>
  <dimensions count="3">
    <dimension measure="1" name="Measures" uniqueName="[Measures]" caption="Measures"/>
    <dimension name="Range" uniqueName="[Range]" caption="Range"/>
    <dimension name="Table1" uniqueName="[Table1]" caption="Table1"/>
  </dimensions>
  <measureGroups count="2">
    <measureGroup name="Range" caption="Range"/>
    <measureGroup name="Table1" caption="Table1"/>
  </measureGroups>
  <maps count="2">
    <map measureGroup="0" dimension="1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ravinth Rajendran" refreshedDate="44721.727298148151" backgroundQuery="1" createdVersion="8" refreshedVersion="8" minRefreshableVersion="3" recordCount="0" supportSubquery="1" supportAdvancedDrill="1" xr:uid="{2A251898-5C2C-4455-AEB9-CE2BCE23F6FA}">
  <cacheSource type="external" connectionId="1"/>
  <cacheFields count="2">
    <cacheField name="[Table1].[Occupation].[Occupation]" caption="Occupation" numFmtId="0" hierarchy="158" level="1">
      <sharedItems count="20">
        <s v="Agriculture"/>
        <s v="Business"/>
        <s v="chief pharmacist"/>
        <s v="clerk"/>
        <s v="Driver"/>
        <s v="Electrician"/>
        <s v="ex-serviceman"/>
        <s v="House wife"/>
        <s v="Housewife"/>
        <s v="IT engineer"/>
        <s v="mechanic"/>
        <s v="Office Assistant"/>
        <s v="Plumber"/>
        <s v="Retired"/>
        <s v="Shopkeeper"/>
        <s v="student"/>
        <s v="Tailor"/>
        <s v="Teacher"/>
        <s v="Watchman"/>
        <s v="Worker"/>
      </sharedItems>
    </cacheField>
    <cacheField name="[Measures].[Count of S.No]" caption="Count of S.No" numFmtId="0" hierarchy="231" level="32767"/>
  </cacheFields>
  <cacheHierarchies count="247">
    <cacheHierarchy uniqueName="[Range].[S.No]" caption="S.No" attribute="1" defaultMemberUniqueName="[Range].[S.No].[All]" allUniqueName="[Range].[S.No].[All]" dimensionUniqueName="[Range]" displayFolder="" count="0" memberValueDatatype="130" unbalanced="0"/>
    <cacheHierarchy uniqueName="[Range].[1]" caption="1" attribute="1" defaultMemberUniqueName="[Range].[1].[All]" allUniqueName="[Range].[1].[All]" dimensionUniqueName="[Range]" displayFolder="" count="0" memberValueDatatype="130" unbalanced="0"/>
    <cacheHierarchy uniqueName="[Range].[2]" caption="2" attribute="1" defaultMemberUniqueName="[Range].[2].[All]" allUniqueName="[Range].[2].[All]" dimensionUniqueName="[Range]" displayFolder="" count="0" memberValueDatatype="130" unbalanced="0"/>
    <cacheHierarchy uniqueName="[Range].[3]" caption="3" attribute="1" defaultMemberUniqueName="[Range].[3].[All]" allUniqueName="[Range].[3].[All]" dimensionUniqueName="[Range]" displayFolder="" count="0" memberValueDatatype="130" unbalanced="0"/>
    <cacheHierarchy uniqueName="[Range].[4]" caption="4" attribute="1" defaultMemberUniqueName="[Range].[4].[All]" allUniqueName="[Range].[4].[All]" dimensionUniqueName="[Range]" displayFolder="" count="0" memberValueDatatype="130" unbalanced="0"/>
    <cacheHierarchy uniqueName="[Range].[5]" caption="5" attribute="1" defaultMemberUniqueName="[Range].[5].[All]" allUniqueName="[Range].[5].[All]" dimensionUniqueName="[Range]" displayFolder="" count="0" memberValueDatatype="130" unbalanced="0"/>
    <cacheHierarchy uniqueName="[Range].[6]" caption="6" attribute="1" defaultMemberUniqueName="[Range].[6].[All]" allUniqueName="[Range].[6].[All]" dimensionUniqueName="[Range]" displayFolder="" count="0" memberValueDatatype="130" unbalanced="0"/>
    <cacheHierarchy uniqueName="[Range].[7]" caption="7" attribute="1" defaultMemberUniqueName="[Range].[7].[All]" allUniqueName="[Range].[7].[All]" dimensionUniqueName="[Range]" displayFolder="" count="0" memberValueDatatype="130" unbalanced="0"/>
    <cacheHierarchy uniqueName="[Range].[8]" caption="8" attribute="1" defaultMemberUniqueName="[Range].[8].[All]" allUniqueName="[Range].[8].[All]" dimensionUniqueName="[Range]" displayFolder="" count="0" memberValueDatatype="130" unbalanced="0"/>
    <cacheHierarchy uniqueName="[Range].[9]" caption="9" attribute="1" defaultMemberUniqueName="[Range].[9].[All]" allUniqueName="[Range].[9].[All]" dimensionUniqueName="[Range]" displayFolder="" count="0" memberValueDatatype="130" unbalanced="0"/>
    <cacheHierarchy uniqueName="[Range].[10]" caption="10" attribute="1" defaultMemberUniqueName="[Range].[10].[All]" allUniqueName="[Range].[10].[All]" dimensionUniqueName="[Range]" displayFolder="" count="0" memberValueDatatype="130" unbalanced="0"/>
    <cacheHierarchy uniqueName="[Range].[11]" caption="11" attribute="1" defaultMemberUniqueName="[Range].[11].[All]" allUniqueName="[Range].[11].[All]" dimensionUniqueName="[Range]" displayFolder="" count="0" memberValueDatatype="130" unbalanced="0"/>
    <cacheHierarchy uniqueName="[Range].[12]" caption="12" attribute="1" defaultMemberUniqueName="[Range].[12].[All]" allUniqueName="[Range].[12].[All]" dimensionUniqueName="[Range]" displayFolder="" count="0" memberValueDatatype="130" unbalanced="0"/>
    <cacheHierarchy uniqueName="[Range].[13]" caption="13" attribute="1" defaultMemberUniqueName="[Range].[13].[All]" allUniqueName="[Range].[13].[All]" dimensionUniqueName="[Range]" displayFolder="" count="0" memberValueDatatype="130" unbalanced="0"/>
    <cacheHierarchy uniqueName="[Range].[14]" caption="14" attribute="1" defaultMemberUniqueName="[Range].[14].[All]" allUniqueName="[Range].[14].[All]" dimensionUniqueName="[Range]" displayFolder="" count="0" memberValueDatatype="130" unbalanced="0"/>
    <cacheHierarchy uniqueName="[Range].[15]" caption="15" attribute="1" defaultMemberUniqueName="[Range].[15].[All]" allUniqueName="[Range].[15].[All]" dimensionUniqueName="[Range]" displayFolder="" count="0" memberValueDatatype="130" unbalanced="0"/>
    <cacheHierarchy uniqueName="[Range].[16]" caption="16" attribute="1" defaultMemberUniqueName="[Range].[16].[All]" allUniqueName="[Range].[16].[All]" dimensionUniqueName="[Range]" displayFolder="" count="0" memberValueDatatype="130" unbalanced="0"/>
    <cacheHierarchy uniqueName="[Range].[17]" caption="17" attribute="1" defaultMemberUniqueName="[Range].[17].[All]" allUniqueName="[Range].[17].[All]" dimensionUniqueName="[Range]" displayFolder="" count="0" memberValueDatatype="130" unbalanced="0"/>
    <cacheHierarchy uniqueName="[Range].[18]" caption="18" attribute="1" defaultMemberUniqueName="[Range].[18].[All]" allUniqueName="[Range].[18].[All]" dimensionUniqueName="[Range]" displayFolder="" count="0" memberValueDatatype="130" unbalanced="0"/>
    <cacheHierarchy uniqueName="[Range].[19]" caption="19" attribute="1" defaultMemberUniqueName="[Range].[19].[All]" allUniqueName="[Range].[19].[All]" dimensionUniqueName="[Range]" displayFolder="" count="0" memberValueDatatype="130" unbalanced="0"/>
    <cacheHierarchy uniqueName="[Range].[20]" caption="20" attribute="1" defaultMemberUniqueName="[Range].[20].[All]" allUniqueName="[Range].[20].[All]" dimensionUniqueName="[Range]" displayFolder="" count="0" memberValueDatatype="130" unbalanced="0"/>
    <cacheHierarchy uniqueName="[Range].[21]" caption="21" attribute="1" defaultMemberUniqueName="[Range].[21].[All]" allUniqueName="[Range].[21].[All]" dimensionUniqueName="[Range]" displayFolder="" count="0" memberValueDatatype="130" unbalanced="0"/>
    <cacheHierarchy uniqueName="[Range].[22]" caption="22" attribute="1" defaultMemberUniqueName="[Range].[22].[All]" allUniqueName="[Range].[22].[All]" dimensionUniqueName="[Range]" displayFolder="" count="0" memberValueDatatype="130" unbalanced="0"/>
    <cacheHierarchy uniqueName="[Range].[23]" caption="23" attribute="1" defaultMemberUniqueName="[Range].[23].[All]" allUniqueName="[Range].[23].[All]" dimensionUniqueName="[Range]" displayFolder="" count="0" memberValueDatatype="130" unbalanced="0"/>
    <cacheHierarchy uniqueName="[Range].[24]" caption="24" attribute="1" defaultMemberUniqueName="[Range].[24].[All]" allUniqueName="[Range].[24].[All]" dimensionUniqueName="[Range]" displayFolder="" count="0" memberValueDatatype="130" unbalanced="0"/>
    <cacheHierarchy uniqueName="[Range].[25]" caption="25" attribute="1" defaultMemberUniqueName="[Range].[25].[All]" allUniqueName="[Range].[25].[All]" dimensionUniqueName="[Range]" displayFolder="" count="0" memberValueDatatype="130" unbalanced="0"/>
    <cacheHierarchy uniqueName="[Range].[26]" caption="26" attribute="1" defaultMemberUniqueName="[Range].[26].[All]" allUniqueName="[Range].[26].[All]" dimensionUniqueName="[Range]" displayFolder="" count="0" memberValueDatatype="130" unbalanced="0"/>
    <cacheHierarchy uniqueName="[Range].[27]" caption="27" attribute="1" defaultMemberUniqueName="[Range].[27].[All]" allUniqueName="[Range].[27].[All]" dimensionUniqueName="[Range]" displayFolder="" count="0" memberValueDatatype="130" unbalanced="0"/>
    <cacheHierarchy uniqueName="[Range].[28]" caption="28" attribute="1" defaultMemberUniqueName="[Range].[28].[All]" allUniqueName="[Range].[28].[All]" dimensionUniqueName="[Range]" displayFolder="" count="0" memberValueDatatype="130" unbalanced="0"/>
    <cacheHierarchy uniqueName="[Range].[29]" caption="29" attribute="1" defaultMemberUniqueName="[Range].[29].[All]" allUniqueName="[Range].[29].[All]" dimensionUniqueName="[Range]" displayFolder="" count="0" memberValueDatatype="130" unbalanced="0"/>
    <cacheHierarchy uniqueName="[Range].[30]" caption="30" attribute="1" defaultMemberUniqueName="[Range].[30].[All]" allUniqueName="[Range].[30].[All]" dimensionUniqueName="[Range]" displayFolder="" count="0" memberValueDatatype="130" unbalanced="0"/>
    <cacheHierarchy uniqueName="[Range].[31]" caption="31" attribute="1" defaultMemberUniqueName="[Range].[31].[All]" allUniqueName="[Range].[31].[All]" dimensionUniqueName="[Range]" displayFolder="" count="0" memberValueDatatype="130" unbalanced="0"/>
    <cacheHierarchy uniqueName="[Range].[32]" caption="32" attribute="1" defaultMemberUniqueName="[Range].[32].[All]" allUniqueName="[Range].[32].[All]" dimensionUniqueName="[Range]" displayFolder="" count="0" memberValueDatatype="130" unbalanced="0"/>
    <cacheHierarchy uniqueName="[Range].[33]" caption="33" attribute="1" defaultMemberUniqueName="[Range].[33].[All]" allUniqueName="[Range].[33].[All]" dimensionUniqueName="[Range]" displayFolder="" count="0" memberValueDatatype="130" unbalanced="0"/>
    <cacheHierarchy uniqueName="[Range].[34]" caption="34" attribute="1" defaultMemberUniqueName="[Range].[34].[All]" allUniqueName="[Range].[34].[All]" dimensionUniqueName="[Range]" displayFolder="" count="0" memberValueDatatype="130" unbalanced="0"/>
    <cacheHierarchy uniqueName="[Range].[35]" caption="35" attribute="1" defaultMemberUniqueName="[Range].[35].[All]" allUniqueName="[Range].[35].[All]" dimensionUniqueName="[Range]" displayFolder="" count="0" memberValueDatatype="130" unbalanced="0"/>
    <cacheHierarchy uniqueName="[Range].[36]" caption="36" attribute="1" defaultMemberUniqueName="[Range].[36].[All]" allUniqueName="[Range].[36].[All]" dimensionUniqueName="[Range]" displayFolder="" count="0" memberValueDatatype="130" unbalanced="0"/>
    <cacheHierarchy uniqueName="[Range].[37]" caption="37" attribute="1" defaultMemberUniqueName="[Range].[37].[All]" allUniqueName="[Range].[37].[All]" dimensionUniqueName="[Range]" displayFolder="" count="0" memberValueDatatype="130" unbalanced="0"/>
    <cacheHierarchy uniqueName="[Range].[38]" caption="38" attribute="1" defaultMemberUniqueName="[Range].[38].[All]" allUniqueName="[Range].[38].[All]" dimensionUniqueName="[Range]" displayFolder="" count="0" memberValueDatatype="130" unbalanced="0"/>
    <cacheHierarchy uniqueName="[Range].[39]" caption="39" attribute="1" defaultMemberUniqueName="[Range].[39].[All]" allUniqueName="[Range].[39].[All]" dimensionUniqueName="[Range]" displayFolder="" count="0" memberValueDatatype="130" unbalanced="0"/>
    <cacheHierarchy uniqueName="[Range].[40]" caption="40" attribute="1" defaultMemberUniqueName="[Range].[40].[All]" allUniqueName="[Range].[40].[All]" dimensionUniqueName="[Range]" displayFolder="" count="0" memberValueDatatype="130" unbalanced="0"/>
    <cacheHierarchy uniqueName="[Range].[41]" caption="41" attribute="1" defaultMemberUniqueName="[Range].[41].[All]" allUniqueName="[Range].[41].[All]" dimensionUniqueName="[Range]" displayFolder="" count="0" memberValueDatatype="130" unbalanced="0"/>
    <cacheHierarchy uniqueName="[Range].[42]" caption="42" attribute="1" defaultMemberUniqueName="[Range].[42].[All]" allUniqueName="[Range].[42].[All]" dimensionUniqueName="[Range]" displayFolder="" count="0" memberValueDatatype="130" unbalanced="0"/>
    <cacheHierarchy uniqueName="[Range].[43]" caption="43" attribute="1" defaultMemberUniqueName="[Range].[43].[All]" allUniqueName="[Range].[43].[All]" dimensionUniqueName="[Range]" displayFolder="" count="0" memberValueDatatype="130" unbalanced="0"/>
    <cacheHierarchy uniqueName="[Range].[44]" caption="44" attribute="1" defaultMemberUniqueName="[Range].[44].[All]" allUniqueName="[Range].[44].[All]" dimensionUniqueName="[Range]" displayFolder="" count="0" memberValueDatatype="130" unbalanced="0"/>
    <cacheHierarchy uniqueName="[Range].[45]" caption="45" attribute="1" defaultMemberUniqueName="[Range].[45].[All]" allUniqueName="[Range].[45].[All]" dimensionUniqueName="[Range]" displayFolder="" count="0" memberValueDatatype="130" unbalanced="0"/>
    <cacheHierarchy uniqueName="[Range].[46]" caption="46" attribute="1" defaultMemberUniqueName="[Range].[46].[All]" allUniqueName="[Range].[46].[All]" dimensionUniqueName="[Range]" displayFolder="" count="0" memberValueDatatype="130" unbalanced="0"/>
    <cacheHierarchy uniqueName="[Range].[47]" caption="47" attribute="1" defaultMemberUniqueName="[Range].[47].[All]" allUniqueName="[Range].[47].[All]" dimensionUniqueName="[Range]" displayFolder="" count="0" memberValueDatatype="130" unbalanced="0"/>
    <cacheHierarchy uniqueName="[Range].[48]" caption="48" attribute="1" defaultMemberUniqueName="[Range].[48].[All]" allUniqueName="[Range].[48].[All]" dimensionUniqueName="[Range]" displayFolder="" count="0" memberValueDatatype="130" unbalanced="0"/>
    <cacheHierarchy uniqueName="[Range].[49]" caption="49" attribute="1" defaultMemberUniqueName="[Range].[49].[All]" allUniqueName="[Range].[49].[All]" dimensionUniqueName="[Range]" displayFolder="" count="0" memberValueDatatype="130" unbalanced="0"/>
    <cacheHierarchy uniqueName="[Range].[50]" caption="50" attribute="1" defaultMemberUniqueName="[Range].[50].[All]" allUniqueName="[Range].[50].[All]" dimensionUniqueName="[Range]" displayFolder="" count="0" memberValueDatatype="130" unbalanced="0"/>
    <cacheHierarchy uniqueName="[Range].[51]" caption="51" attribute="1" defaultMemberUniqueName="[Range].[51].[All]" allUniqueName="[Range].[51].[All]" dimensionUniqueName="[Range]" displayFolder="" count="0" memberValueDatatype="130" unbalanced="0"/>
    <cacheHierarchy uniqueName="[Range].[52]" caption="52" attribute="1" defaultMemberUniqueName="[Range].[52].[All]" allUniqueName="[Range].[52].[All]" dimensionUniqueName="[Range]" displayFolder="" count="0" memberValueDatatype="130" unbalanced="0"/>
    <cacheHierarchy uniqueName="[Range].[53]" caption="53" attribute="1" defaultMemberUniqueName="[Range].[53].[All]" allUniqueName="[Range].[53].[All]" dimensionUniqueName="[Range]" displayFolder="" count="0" memberValueDatatype="130" unbalanced="0"/>
    <cacheHierarchy uniqueName="[Range].[54]" caption="54" attribute="1" defaultMemberUniqueName="[Range].[54].[All]" allUniqueName="[Range].[54].[All]" dimensionUniqueName="[Range]" displayFolder="" count="0" memberValueDatatype="130" unbalanced="0"/>
    <cacheHierarchy uniqueName="[Range].[55]" caption="55" attribute="1" defaultMemberUniqueName="[Range].[55].[All]" allUniqueName="[Range].[55].[All]" dimensionUniqueName="[Range]" displayFolder="" count="0" memberValueDatatype="130" unbalanced="0"/>
    <cacheHierarchy uniqueName="[Range].[56]" caption="56" attribute="1" defaultMemberUniqueName="[Range].[56].[All]" allUniqueName="[Range].[56].[All]" dimensionUniqueName="[Range]" displayFolder="" count="0" memberValueDatatype="130" unbalanced="0"/>
    <cacheHierarchy uniqueName="[Range].[57]" caption="57" attribute="1" defaultMemberUniqueName="[Range].[57].[All]" allUniqueName="[Range].[57].[All]" dimensionUniqueName="[Range]" displayFolder="" count="0" memberValueDatatype="130" unbalanced="0"/>
    <cacheHierarchy uniqueName="[Range].[58]" caption="58" attribute="1" defaultMemberUniqueName="[Range].[58].[All]" allUniqueName="[Range].[58].[All]" dimensionUniqueName="[Range]" displayFolder="" count="0" memberValueDatatype="130" unbalanced="0"/>
    <cacheHierarchy uniqueName="[Range].[59]" caption="59" attribute="1" defaultMemberUniqueName="[Range].[59].[All]" allUniqueName="[Range].[59].[All]" dimensionUniqueName="[Range]" displayFolder="" count="0" memberValueDatatype="130" unbalanced="0"/>
    <cacheHierarchy uniqueName="[Range].[60]" caption="60" attribute="1" defaultMemberUniqueName="[Range].[60].[All]" allUniqueName="[Range].[60].[All]" dimensionUniqueName="[Range]" displayFolder="" count="0" memberValueDatatype="130" unbalanced="0"/>
    <cacheHierarchy uniqueName="[Range].[61]" caption="61" attribute="1" defaultMemberUniqueName="[Range].[61].[All]" allUniqueName="[Range].[61].[All]" dimensionUniqueName="[Range]" displayFolder="" count="0" memberValueDatatype="130" unbalanced="0"/>
    <cacheHierarchy uniqueName="[Range].[62]" caption="62" attribute="1" defaultMemberUniqueName="[Range].[62].[All]" allUniqueName="[Range].[62].[All]" dimensionUniqueName="[Range]" displayFolder="" count="0" memberValueDatatype="130" unbalanced="0"/>
    <cacheHierarchy uniqueName="[Range].[63]" caption="63" attribute="1" defaultMemberUniqueName="[Range].[63].[All]" allUniqueName="[Range].[63].[All]" dimensionUniqueName="[Range]" displayFolder="" count="0" memberValueDatatype="130" unbalanced="0"/>
    <cacheHierarchy uniqueName="[Range].[64]" caption="64" attribute="1" defaultMemberUniqueName="[Range].[64].[All]" allUniqueName="[Range].[64].[All]" dimensionUniqueName="[Range]" displayFolder="" count="0" memberValueDatatype="130" unbalanced="0"/>
    <cacheHierarchy uniqueName="[Range].[65]" caption="65" attribute="1" defaultMemberUniqueName="[Range].[65].[All]" allUniqueName="[Range].[65].[All]" dimensionUniqueName="[Range]" displayFolder="" count="0" memberValueDatatype="130" unbalanced="0"/>
    <cacheHierarchy uniqueName="[Range].[66]" caption="66" attribute="1" defaultMemberUniqueName="[Range].[66].[All]" allUniqueName="[Range].[66].[All]" dimensionUniqueName="[Range]" displayFolder="" count="0" memberValueDatatype="130" unbalanced="0"/>
    <cacheHierarchy uniqueName="[Range].[67]" caption="67" attribute="1" defaultMemberUniqueName="[Range].[67].[All]" allUniqueName="[Range].[67].[All]" dimensionUniqueName="[Range]" displayFolder="" count="0" memberValueDatatype="130" unbalanced="0"/>
    <cacheHierarchy uniqueName="[Range].[68]" caption="68" attribute="1" defaultMemberUniqueName="[Range].[68].[All]" allUniqueName="[Range].[68].[All]" dimensionUniqueName="[Range]" displayFolder="" count="0" memberValueDatatype="130" unbalanced="0"/>
    <cacheHierarchy uniqueName="[Range].[69]" caption="69" attribute="1" defaultMemberUniqueName="[Range].[69].[All]" allUniqueName="[Range].[69].[All]" dimensionUniqueName="[Range]" displayFolder="" count="0" memberValueDatatype="130" unbalanced="0"/>
    <cacheHierarchy uniqueName="[Range].[70]" caption="70" attribute="1" defaultMemberUniqueName="[Range].[70].[All]" allUniqueName="[Range].[70].[All]" dimensionUniqueName="[Range]" displayFolder="" count="0" memberValueDatatype="130" unbalanced="0"/>
    <cacheHierarchy uniqueName="[Range].[71]" caption="71" attribute="1" defaultMemberUniqueName="[Range].[71].[All]" allUniqueName="[Range].[71].[All]" dimensionUniqueName="[Range]" displayFolder="" count="0" memberValueDatatype="130" unbalanced="0"/>
    <cacheHierarchy uniqueName="[Range].[72]" caption="72" attribute="1" defaultMemberUniqueName="[Range].[72].[All]" allUniqueName="[Range].[72].[All]" dimensionUniqueName="[Range]" displayFolder="" count="0" memberValueDatatype="130" unbalanced="0"/>
    <cacheHierarchy uniqueName="[Range].[73]" caption="73" attribute="1" defaultMemberUniqueName="[Range].[73].[All]" allUniqueName="[Range].[73].[All]" dimensionUniqueName="[Range]" displayFolder="" count="0" memberValueDatatype="130" unbalanced="0"/>
    <cacheHierarchy uniqueName="[Range].[74]" caption="74" attribute="1" defaultMemberUniqueName="[Range].[74].[All]" allUniqueName="[Range].[74].[All]" dimensionUniqueName="[Range]" displayFolder="" count="0" memberValueDatatype="130" unbalanced="0"/>
    <cacheHierarchy uniqueName="[Range].[75]" caption="75" attribute="1" defaultMemberUniqueName="[Range].[75].[All]" allUniqueName="[Range].[75].[All]" dimensionUniqueName="[Range]" displayFolder="" count="0" memberValueDatatype="130" unbalanced="0"/>
    <cacheHierarchy uniqueName="[Range].[76]" caption="76" attribute="1" defaultMemberUniqueName="[Range].[76].[All]" allUniqueName="[Range].[76].[All]" dimensionUniqueName="[Range]" displayFolder="" count="0" memberValueDatatype="130" unbalanced="0"/>
    <cacheHierarchy uniqueName="[Range].[77]" caption="77" attribute="1" defaultMemberUniqueName="[Range].[77].[All]" allUniqueName="[Range].[77].[All]" dimensionUniqueName="[Range]" displayFolder="" count="0" memberValueDatatype="130" unbalanced="0"/>
    <cacheHierarchy uniqueName="[Range].[78]" caption="78" attribute="1" defaultMemberUniqueName="[Range].[78].[All]" allUniqueName="[Range].[78].[All]" dimensionUniqueName="[Range]" displayFolder="" count="0" memberValueDatatype="130" unbalanced="0"/>
    <cacheHierarchy uniqueName="[Range].[79]" caption="79" attribute="1" defaultMemberUniqueName="[Range].[79].[All]" allUniqueName="[Range].[79].[All]" dimensionUniqueName="[Range]" displayFolder="" count="0" memberValueDatatype="130" unbalanced="0"/>
    <cacheHierarchy uniqueName="[Range].[80]" caption="80" attribute="1" defaultMemberUniqueName="[Range].[80].[All]" allUniqueName="[Range].[80].[All]" dimensionUniqueName="[Range]" displayFolder="" count="0" memberValueDatatype="130" unbalanced="0"/>
    <cacheHierarchy uniqueName="[Range].[81]" caption="81" attribute="1" defaultMemberUniqueName="[Range].[81].[All]" allUniqueName="[Range].[81].[All]" dimensionUniqueName="[Range]" displayFolder="" count="0" memberValueDatatype="130" unbalanced="0"/>
    <cacheHierarchy uniqueName="[Range].[82]" caption="82" attribute="1" defaultMemberUniqueName="[Range].[82].[All]" allUniqueName="[Range].[82].[All]" dimensionUniqueName="[Range]" displayFolder="" count="0" memberValueDatatype="130" unbalanced="0"/>
    <cacheHierarchy uniqueName="[Range].[83]" caption="83" attribute="1" defaultMemberUniqueName="[Range].[83].[All]" allUniqueName="[Range].[83].[All]" dimensionUniqueName="[Range]" displayFolder="" count="0" memberValueDatatype="130" unbalanced="0"/>
    <cacheHierarchy uniqueName="[Range].[84]" caption="84" attribute="1" defaultMemberUniqueName="[Range].[84].[All]" allUniqueName="[Range].[84].[All]" dimensionUniqueName="[Range]" displayFolder="" count="0" memberValueDatatype="130" unbalanced="0"/>
    <cacheHierarchy uniqueName="[Range].[85]" caption="85" attribute="1" defaultMemberUniqueName="[Range].[85].[All]" allUniqueName="[Range].[85].[All]" dimensionUniqueName="[Range]" displayFolder="" count="0" memberValueDatatype="130" unbalanced="0"/>
    <cacheHierarchy uniqueName="[Range].[86]" caption="86" attribute="1" defaultMemberUniqueName="[Range].[86].[All]" allUniqueName="[Range].[86].[All]" dimensionUniqueName="[Range]" displayFolder="" count="0" memberValueDatatype="130" unbalanced="0"/>
    <cacheHierarchy uniqueName="[Range].[87]" caption="87" attribute="1" defaultMemberUniqueName="[Range].[87].[All]" allUniqueName="[Range].[87].[All]" dimensionUniqueName="[Range]" displayFolder="" count="0" memberValueDatatype="130" unbalanced="0"/>
    <cacheHierarchy uniqueName="[Range].[88]" caption="88" attribute="1" defaultMemberUniqueName="[Range].[88].[All]" allUniqueName="[Range].[88].[All]" dimensionUniqueName="[Range]" displayFolder="" count="0" memberValueDatatype="130" unbalanced="0"/>
    <cacheHierarchy uniqueName="[Range].[89]" caption="89" attribute="1" defaultMemberUniqueName="[Range].[89].[All]" allUniqueName="[Range].[89].[All]" dimensionUniqueName="[Range]" displayFolder="" count="0" memberValueDatatype="130" unbalanced="0"/>
    <cacheHierarchy uniqueName="[Range].[90]" caption="90" attribute="1" defaultMemberUniqueName="[Range].[90].[All]" allUniqueName="[Range].[90].[All]" dimensionUniqueName="[Range]" displayFolder="" count="0" memberValueDatatype="130" unbalanced="0"/>
    <cacheHierarchy uniqueName="[Range].[91]" caption="91" attribute="1" defaultMemberUniqueName="[Range].[91].[All]" allUniqueName="[Range].[91].[All]" dimensionUniqueName="[Range]" displayFolder="" count="0" memberValueDatatype="130" unbalanced="0"/>
    <cacheHierarchy uniqueName="[Range].[92]" caption="92" attribute="1" defaultMemberUniqueName="[Range].[92].[All]" allUniqueName="[Range].[92].[All]" dimensionUniqueName="[Range]" displayFolder="" count="0" memberValueDatatype="130" unbalanced="0"/>
    <cacheHierarchy uniqueName="[Range].[93]" caption="93" attribute="1" defaultMemberUniqueName="[Range].[93].[All]" allUniqueName="[Range].[93].[All]" dimensionUniqueName="[Range]" displayFolder="" count="0" memberValueDatatype="130" unbalanced="0"/>
    <cacheHierarchy uniqueName="[Range].[94]" caption="94" attribute="1" defaultMemberUniqueName="[Range].[94].[All]" allUniqueName="[Range].[94].[All]" dimensionUniqueName="[Range]" displayFolder="" count="0" memberValueDatatype="130" unbalanced="0"/>
    <cacheHierarchy uniqueName="[Range].[95]" caption="95" attribute="1" defaultMemberUniqueName="[Range].[95].[All]" allUniqueName="[Range].[95].[All]" dimensionUniqueName="[Range]" displayFolder="" count="0" memberValueDatatype="130" unbalanced="0"/>
    <cacheHierarchy uniqueName="[Range].[96]" caption="96" attribute="1" defaultMemberUniqueName="[Range].[96].[All]" allUniqueName="[Range].[96].[All]" dimensionUniqueName="[Range]" displayFolder="" count="0" memberValueDatatype="130" unbalanced="0"/>
    <cacheHierarchy uniqueName="[Range].[97]" caption="97" attribute="1" defaultMemberUniqueName="[Range].[97].[All]" allUniqueName="[Range].[97].[All]" dimensionUniqueName="[Range]" displayFolder="" count="0" memberValueDatatype="130" unbalanced="0"/>
    <cacheHierarchy uniqueName="[Range].[98]" caption="98" attribute="1" defaultMemberUniqueName="[Range].[98].[All]" allUniqueName="[Range].[98].[All]" dimensionUniqueName="[Range]" displayFolder="" count="0" memberValueDatatype="130" unbalanced="0"/>
    <cacheHierarchy uniqueName="[Range].[99]" caption="99" attribute="1" defaultMemberUniqueName="[Range].[99].[All]" allUniqueName="[Range].[99].[All]" dimensionUniqueName="[Range]" displayFolder="" count="0" memberValueDatatype="130" unbalanced="0"/>
    <cacheHierarchy uniqueName="[Range].[100]" caption="100" attribute="1" defaultMemberUniqueName="[Range].[100].[All]" allUniqueName="[Range].[100].[All]" dimensionUniqueName="[Range]" displayFolder="" count="0" memberValueDatatype="130" unbalanced="0"/>
    <cacheHierarchy uniqueName="[Range].[101]" caption="101" attribute="1" defaultMemberUniqueName="[Range].[101].[All]" allUniqueName="[Range].[101].[All]" dimensionUniqueName="[Range]" displayFolder="" count="0" memberValueDatatype="130" unbalanced="0"/>
    <cacheHierarchy uniqueName="[Range].[102]" caption="102" attribute="1" defaultMemberUniqueName="[Range].[102].[All]" allUniqueName="[Range].[102].[All]" dimensionUniqueName="[Range]" displayFolder="" count="0" memberValueDatatype="130" unbalanced="0"/>
    <cacheHierarchy uniqueName="[Range].[103]" caption="103" attribute="1" defaultMemberUniqueName="[Range].[103].[All]" allUniqueName="[Range].[103].[All]" dimensionUniqueName="[Range]" displayFolder="" count="0" memberValueDatatype="130" unbalanced="0"/>
    <cacheHierarchy uniqueName="[Range].[104]" caption="104" attribute="1" defaultMemberUniqueName="[Range].[104].[All]" allUniqueName="[Range].[104].[All]" dimensionUniqueName="[Range]" displayFolder="" count="0" memberValueDatatype="130" unbalanced="0"/>
    <cacheHierarchy uniqueName="[Range].[105]" caption="105" attribute="1" defaultMemberUniqueName="[Range].[105].[All]" allUniqueName="[Range].[105].[All]" dimensionUniqueName="[Range]" displayFolder="" count="0" memberValueDatatype="130" unbalanced="0"/>
    <cacheHierarchy uniqueName="[Range].[106]" caption="106" attribute="1" defaultMemberUniqueName="[Range].[106].[All]" allUniqueName="[Range].[106].[All]" dimensionUniqueName="[Range]" displayFolder="" count="0" memberValueDatatype="130" unbalanced="0"/>
    <cacheHierarchy uniqueName="[Range].[107]" caption="107" attribute="1" defaultMemberUniqueName="[Range].[107].[All]" allUniqueName="[Range].[107].[All]" dimensionUniqueName="[Range]" displayFolder="" count="0" memberValueDatatype="130" unbalanced="0"/>
    <cacheHierarchy uniqueName="[Range].[108]" caption="108" attribute="1" defaultMemberUniqueName="[Range].[108].[All]" allUniqueName="[Range].[108].[All]" dimensionUniqueName="[Range]" displayFolder="" count="0" memberValueDatatype="130" unbalanced="0"/>
    <cacheHierarchy uniqueName="[Range].[109]" caption="109" attribute="1" defaultMemberUniqueName="[Range].[109].[All]" allUniqueName="[Range].[109].[All]" dimensionUniqueName="[Range]" displayFolder="" count="0" memberValueDatatype="130" unbalanced="0"/>
    <cacheHierarchy uniqueName="[Range].[110]" caption="110" attribute="1" defaultMemberUniqueName="[Range].[110].[All]" allUniqueName="[Range].[110].[All]" dimensionUniqueName="[Range]" displayFolder="" count="0" memberValueDatatype="130" unbalanced="0"/>
    <cacheHierarchy uniqueName="[Range].[111]" caption="111" attribute="1" defaultMemberUniqueName="[Range].[111].[All]" allUniqueName="[Range].[111].[All]" dimensionUniqueName="[Range]" displayFolder="" count="0" memberValueDatatype="130" unbalanced="0"/>
    <cacheHierarchy uniqueName="[Range].[112]" caption="112" attribute="1" defaultMemberUniqueName="[Range].[112].[All]" allUniqueName="[Range].[112].[All]" dimensionUniqueName="[Range]" displayFolder="" count="0" memberValueDatatype="130" unbalanced="0"/>
    <cacheHierarchy uniqueName="[Range].[113]" caption="113" attribute="1" defaultMemberUniqueName="[Range].[113].[All]" allUniqueName="[Range].[113].[All]" dimensionUniqueName="[Range]" displayFolder="" count="0" memberValueDatatype="130" unbalanced="0"/>
    <cacheHierarchy uniqueName="[Range].[114]" caption="114" attribute="1" defaultMemberUniqueName="[Range].[114].[All]" allUniqueName="[Range].[114].[All]" dimensionUniqueName="[Range]" displayFolder="" count="0" memberValueDatatype="130" unbalanced="0"/>
    <cacheHierarchy uniqueName="[Range].[115]" caption="115" attribute="1" defaultMemberUniqueName="[Range].[115].[All]" allUniqueName="[Range].[115].[All]" dimensionUniqueName="[Range]" displayFolder="" count="0" memberValueDatatype="130" unbalanced="0"/>
    <cacheHierarchy uniqueName="[Range].[116]" caption="116" attribute="1" defaultMemberUniqueName="[Range].[116].[All]" allUniqueName="[Range].[116].[All]" dimensionUniqueName="[Range]" displayFolder="" count="0" memberValueDatatype="130" unbalanced="0"/>
    <cacheHierarchy uniqueName="[Range].[117]" caption="117" attribute="1" defaultMemberUniqueName="[Range].[117].[All]" allUniqueName="[Range].[117].[All]" dimensionUniqueName="[Range]" displayFolder="" count="0" memberValueDatatype="130" unbalanced="0"/>
    <cacheHierarchy uniqueName="[Range].[118]" caption="118" attribute="1" defaultMemberUniqueName="[Range].[118].[All]" allUniqueName="[Range].[118].[All]" dimensionUniqueName="[Range]" displayFolder="" count="0" memberValueDatatype="130" unbalanced="0"/>
    <cacheHierarchy uniqueName="[Range].[119]" caption="119" attribute="1" defaultMemberUniqueName="[Range].[119].[All]" allUniqueName="[Range].[119].[All]" dimensionUniqueName="[Range]" displayFolder="" count="0" memberValueDatatype="130" unbalanced="0"/>
    <cacheHierarchy uniqueName="[Range].[120]" caption="120" attribute="1" defaultMemberUniqueName="[Range].[120].[All]" allUniqueName="[Range].[120].[All]" dimensionUniqueName="[Range]" displayFolder="" count="0" memberValueDatatype="130" unbalanced="0"/>
    <cacheHierarchy uniqueName="[Range].[121]" caption="121" attribute="1" defaultMemberUniqueName="[Range].[121].[All]" allUniqueName="[Range].[121].[All]" dimensionUniqueName="[Range]" displayFolder="" count="0" memberValueDatatype="130" unbalanced="0"/>
    <cacheHierarchy uniqueName="[Range].[122]" caption="122" attribute="1" defaultMemberUniqueName="[Range].[122].[All]" allUniqueName="[Range].[122].[All]" dimensionUniqueName="[Range]" displayFolder="" count="0" memberValueDatatype="130" unbalanced="0"/>
    <cacheHierarchy uniqueName="[Range].[123]" caption="123" attribute="1" defaultMemberUniqueName="[Range].[123].[All]" allUniqueName="[Range].[123].[All]" dimensionUniqueName="[Range]" displayFolder="" count="0" memberValueDatatype="130" unbalanced="0"/>
    <cacheHierarchy uniqueName="[Range].[124]" caption="124" attribute="1" defaultMemberUniqueName="[Range].[124].[All]" allUniqueName="[Range].[124].[All]" dimensionUniqueName="[Range]" displayFolder="" count="0" memberValueDatatype="130" unbalanced="0"/>
    <cacheHierarchy uniqueName="[Range].[125]" caption="125" attribute="1" defaultMemberUniqueName="[Range].[125].[All]" allUniqueName="[Range].[125].[All]" dimensionUniqueName="[Range]" displayFolder="" count="0" memberValueDatatype="130" unbalanced="0"/>
    <cacheHierarchy uniqueName="[Range].[126]" caption="126" attribute="1" defaultMemberUniqueName="[Range].[126].[All]" allUniqueName="[Range].[126].[All]" dimensionUniqueName="[Range]" displayFolder="" count="0" memberValueDatatype="130" unbalanced="0"/>
    <cacheHierarchy uniqueName="[Range].[127]" caption="127" attribute="1" defaultMemberUniqueName="[Range].[127].[All]" allUniqueName="[Range].[127].[All]" dimensionUniqueName="[Range]" displayFolder="" count="0" memberValueDatatype="130" unbalanced="0"/>
    <cacheHierarchy uniqueName="[Range].[128]" caption="128" attribute="1" defaultMemberUniqueName="[Range].[128].[All]" allUniqueName="[Range].[128].[All]" dimensionUniqueName="[Range]" displayFolder="" count="0" memberValueDatatype="130" unbalanced="0"/>
    <cacheHierarchy uniqueName="[Range].[129]" caption="129" attribute="1" defaultMemberUniqueName="[Range].[129].[All]" allUniqueName="[Range].[129].[All]" dimensionUniqueName="[Range]" displayFolder="" count="0" memberValueDatatype="130" unbalanced="0"/>
    <cacheHierarchy uniqueName="[Range].[130]" caption="130" attribute="1" defaultMemberUniqueName="[Range].[130].[All]" allUniqueName="[Range].[130].[All]" dimensionUniqueName="[Range]" displayFolder="" count="0" memberValueDatatype="130" unbalanced="0"/>
    <cacheHierarchy uniqueName="[Range].[131]" caption="131" attribute="1" defaultMemberUniqueName="[Range].[131].[All]" allUniqueName="[Range].[131].[All]" dimensionUniqueName="[Range]" displayFolder="" count="0" memberValueDatatype="130" unbalanced="0"/>
    <cacheHierarchy uniqueName="[Range].[132]" caption="132" attribute="1" defaultMemberUniqueName="[Range].[132].[All]" allUniqueName="[Range].[132].[All]" dimensionUniqueName="[Range]" displayFolder="" count="0" memberValueDatatype="130" unbalanced="0"/>
    <cacheHierarchy uniqueName="[Range].[133]" caption="133" attribute="1" defaultMemberUniqueName="[Range].[133].[All]" allUniqueName="[Range].[133].[All]" dimensionUniqueName="[Range]" displayFolder="" count="0" memberValueDatatype="130" unbalanced="0"/>
    <cacheHierarchy uniqueName="[Range].[134]" caption="134" attribute="1" defaultMemberUniqueName="[Range].[134].[All]" allUniqueName="[Range].[134].[All]" dimensionUniqueName="[Range]" displayFolder="" count="0" memberValueDatatype="130" unbalanced="0"/>
    <cacheHierarchy uniqueName="[Range].[135]" caption="135" attribute="1" defaultMemberUniqueName="[Range].[135].[All]" allUniqueName="[Range].[135].[All]" dimensionUniqueName="[Range]" displayFolder="" count="0" memberValueDatatype="130" unbalanced="0"/>
    <cacheHierarchy uniqueName="[Range].[136]" caption="136" attribute="1" defaultMemberUniqueName="[Range].[136].[All]" allUniqueName="[Range].[136].[All]" dimensionUniqueName="[Range]" displayFolder="" count="0" memberValueDatatype="130" unbalanced="0"/>
    <cacheHierarchy uniqueName="[Range].[137]" caption="137" attribute="1" defaultMemberUniqueName="[Range].[137].[All]" allUniqueName="[Range].[137].[All]" dimensionUniqueName="[Range]" displayFolder="" count="0" memberValueDatatype="130" unbalanced="0"/>
    <cacheHierarchy uniqueName="[Range].[138]" caption="138" attribute="1" defaultMemberUniqueName="[Range].[138].[All]" allUniqueName="[Range].[138].[All]" dimensionUniqueName="[Range]" displayFolder="" count="0" memberValueDatatype="130" unbalanced="0"/>
    <cacheHierarchy uniqueName="[Range].[139]" caption="139" attribute="1" defaultMemberUniqueName="[Range].[139].[All]" allUniqueName="[Range].[139].[All]" dimensionUniqueName="[Range]" displayFolder="" count="0" memberValueDatatype="130" unbalanced="0"/>
    <cacheHierarchy uniqueName="[Range].[140]" caption="140" attribute="1" defaultMemberUniqueName="[Range].[140].[All]" allUniqueName="[Range].[140].[All]" dimensionUniqueName="[Range]" displayFolder="" count="0" memberValueDatatype="130" unbalanced="0"/>
    <cacheHierarchy uniqueName="[Range].[141]" caption="141" attribute="1" defaultMemberUniqueName="[Range].[141].[All]" allUniqueName="[Range].[141].[All]" dimensionUniqueName="[Range]" displayFolder="" count="0" memberValueDatatype="130" unbalanced="0"/>
    <cacheHierarchy uniqueName="[Range].[142]" caption="142" attribute="1" defaultMemberUniqueName="[Range].[142].[All]" allUniqueName="[Range].[142].[All]" dimensionUniqueName="[Range]" displayFolder="" count="0" memberValueDatatype="130" unbalanced="0"/>
    <cacheHierarchy uniqueName="[Range].[143]" caption="143" attribute="1" defaultMemberUniqueName="[Range].[143].[All]" allUniqueName="[Range].[143].[All]" dimensionUniqueName="[Range]" displayFolder="" count="0" memberValueDatatype="130" unbalanced="0"/>
    <cacheHierarchy uniqueName="[Range].[144]" caption="144" attribute="1" defaultMemberUniqueName="[Range].[144].[All]" allUniqueName="[Range].[144].[All]" dimensionUniqueName="[Range]" displayFolder="" count="0" memberValueDatatype="130" unbalanced="0"/>
    <cacheHierarchy uniqueName="[Range].[145]" caption="145" attribute="1" defaultMemberUniqueName="[Range].[145].[All]" allUniqueName="[Range].[145].[All]" dimensionUniqueName="[Range]" displayFolder="" count="0" memberValueDatatype="130" unbalanced="0"/>
    <cacheHierarchy uniqueName="[Range].[146]" caption="146" attribute="1" defaultMemberUniqueName="[Range].[146].[All]" allUniqueName="[Range].[146].[All]" dimensionUniqueName="[Range]" displayFolder="" count="0" memberValueDatatype="130" unbalanced="0"/>
    <cacheHierarchy uniqueName="[Range].[147]" caption="147" attribute="1" defaultMemberUniqueName="[Range].[147].[All]" allUniqueName="[Range].[147].[All]" dimensionUniqueName="[Range]" displayFolder="" count="0" memberValueDatatype="130" unbalanced="0"/>
    <cacheHierarchy uniqueName="[Range].[148]" caption="148" attribute="1" defaultMemberUniqueName="[Range].[148].[All]" allUniqueName="[Range].[148].[All]" dimensionUniqueName="[Range]" displayFolder="" count="0" memberValueDatatype="130" unbalanced="0"/>
    <cacheHierarchy uniqueName="[Range].[149]" caption="149" attribute="1" defaultMemberUniqueName="[Range].[149].[All]" allUniqueName="[Range].[149].[All]" dimensionUniqueName="[Range]" displayFolder="" count="0" memberValueDatatype="130" unbalanced="0"/>
    <cacheHierarchy uniqueName="[Range].[150]" caption="150" attribute="1" defaultMemberUniqueName="[Range].[150].[All]" allUniqueName="[Range].[150].[All]" dimensionUniqueName="[Range]" displayFolder="" count="0" memberValueDatatype="130" unbalanced="0"/>
    <cacheHierarchy uniqueName="[Range].[151]" caption="151" attribute="1" defaultMemberUniqueName="[Range].[151].[All]" allUniqueName="[Range].[151].[All]" dimensionUniqueName="[Range]" displayFolder="" count="0" memberValueDatatype="130" unbalanced="0"/>
    <cacheHierarchy uniqueName="[Table1].[S.No]" caption="S.No" attribute="1" defaultMemberUniqueName="[Table1].[S.No].[All]" allUniqueName="[Table1].[S.No].[All]" dimensionUniqueName="[Table1]" displayFolder="" count="0" memberValueDatatype="20" unbalanced="0"/>
    <cacheHierarchy uniqueName="[Table1].[Name of the patient]" caption="Name of the patient" attribute="1" defaultMemberUniqueName="[Table1].[Name of the patient].[All]" allUniqueName="[Table1].[Name of the patient].[All]" dimensionUniqueName="[Table1]" displayFolder="" count="0" memberValueDatatype="130" unbalanced="0"/>
    <cacheHierarchy uniqueName="[Table1].[Sex]" caption="Sex" attribute="1" defaultMemberUniqueName="[Table1].[Sex].[All]" allUniqueName="[Table1].[Sex].[All]" dimensionUniqueName="[Table1]" displayFolder="" count="0" memberValueDatatype="130" unbalanced="0"/>
    <cacheHierarchy uniqueName="[Table1].[Age]" caption="Age" attribute="1" defaultMemberUniqueName="[Table1].[Age].[All]" allUniqueName="[Table1].[Age].[All]" dimensionUniqueName="[Table1]" displayFolder="" count="0" memberValueDatatype="20" unbalanced="0"/>
    <cacheHierarchy uniqueName="[Table1].[Age range]" caption="Age range" attribute="1" defaultMemberUniqueName="[Table1].[Age range].[All]" allUniqueName="[Table1].[Age range].[All]" dimensionUniqueName="[Table1]" displayFolder="" count="0" memberValueDatatype="130" unbalanced="0"/>
    <cacheHierarchy uniqueName="[Table1].[Education]" caption="Education" attribute="1" defaultMemberUniqueName="[Table1].[Education].[All]" allUniqueName="[Table1].[Education].[All]" dimensionUniqueName="[Table1]" displayFolder="" count="0" memberValueDatatype="130" unbalanced="0"/>
    <cacheHierarchy uniqueName="[Table1].[Occupation]" caption="Occupation" attribute="1" defaultMemberUniqueName="[Table1].[Occupation].[All]" allUniqueName="[Table1].[Occupation].[All]" dimensionUniqueName="[Table1]" displayFolder="" count="2" memberValueDatatype="130" unbalanced="0">
      <fieldsUsage count="2">
        <fieldUsage x="-1"/>
        <fieldUsage x="0"/>
      </fieldsUsage>
    </cacheHierarchy>
    <cacheHierarchy uniqueName="[Table1].[Income]" caption="Income" attribute="1" defaultMemberUniqueName="[Table1].[Income].[All]" allUniqueName="[Table1].[Income].[All]" dimensionUniqueName="[Table1]" displayFolder="" count="0" memberValueDatatype="20" unbalanced="0"/>
    <cacheHierarchy uniqueName="[Table1].[Socioeconomic status]" caption="Socioeconomic status" attribute="1" defaultMemberUniqueName="[Table1].[Socioeconomic status].[All]" allUniqueName="[Table1].[Socioeconomic status].[All]" dimensionUniqueName="[Table1]" displayFolder="" count="0" memberValueDatatype="130" unbalanced="0"/>
    <cacheHierarchy uniqueName="[Table1].[Address]" caption="Address" attribute="1" defaultMemberUniqueName="[Table1].[Address].[All]" allUniqueName="[Table1].[Address].[All]" dimensionUniqueName="[Table1]" displayFolder="" count="0" memberValueDatatype="130" unbalanced="0"/>
    <cacheHierarchy uniqueName="[Table1].[Phone]" caption="Phone" attribute="1" defaultMemberUniqueName="[Table1].[Phone].[All]" allUniqueName="[Table1].[Phone].[All]" dimensionUniqueName="[Table1]" displayFolder="" count="0" memberValueDatatype="130" unbalanced="0"/>
    <cacheHierarchy uniqueName="[Table1].[Body Weight]" caption="Body Weight" attribute="1" defaultMemberUniqueName="[Table1].[Body Weight].[All]" allUniqueName="[Table1].[Body Weight].[All]" dimensionUniqueName="[Table1]" displayFolder="" count="0" memberValueDatatype="20" unbalanced="0"/>
    <cacheHierarchy uniqueName="[Table1].[Diabetic]" caption="Diabetic" attribute="1" defaultMemberUniqueName="[Table1].[Diabetic].[All]" allUniqueName="[Table1].[Diabetic].[All]" dimensionUniqueName="[Table1]" displayFolder="" count="0" memberValueDatatype="130" unbalanced="0"/>
    <cacheHierarchy uniqueName="[Table1].[Hypertensive]" caption="Hypertensive" attribute="1" defaultMemberUniqueName="[Table1].[Hypertensive].[All]" allUniqueName="[Table1].[Hypertensive].[All]" dimensionUniqueName="[Table1]" displayFolder="" count="0" memberValueDatatype="130" unbalanced="0"/>
    <cacheHierarchy uniqueName="[Table1].[Asthma]" caption="Asthma" attribute="1" defaultMemberUniqueName="[Table1].[Asthma].[All]" allUniqueName="[Table1].[Asthma].[All]" dimensionUniqueName="[Table1]" displayFolder="" count="0" memberValueDatatype="130" unbalanced="0"/>
    <cacheHierarchy uniqueName="[Table1].[Thyroid]" caption="Thyroid" attribute="1" defaultMemberUniqueName="[Table1].[Thyroid].[All]" allUniqueName="[Table1].[Thyroid].[All]" dimensionUniqueName="[Table1]" displayFolder="" count="0" memberValueDatatype="130" unbalanced="0"/>
    <cacheHierarchy uniqueName="[Table1].[Kidney disease]" caption="Kidney disease" attribute="1" defaultMemberUniqueName="[Table1].[Kidney disease].[All]" allUniqueName="[Table1].[Kidney disease].[All]" dimensionUniqueName="[Table1]" displayFolder="" count="0" memberValueDatatype="130" unbalanced="0"/>
    <cacheHierarchy uniqueName="[Table1].[Heart disease]" caption="Heart disease" attribute="1" defaultMemberUniqueName="[Table1].[Heart disease].[All]" allUniqueName="[Table1].[Heart disease].[All]" dimensionUniqueName="[Table1]" displayFolder="" count="0" memberValueDatatype="130" unbalanced="0"/>
    <cacheHierarchy uniqueName="[Table1].[Others]" caption="Others" attribute="1" defaultMemberUniqueName="[Table1].[Others].[All]" allUniqueName="[Table1].[Others].[All]" dimensionUniqueName="[Table1]" displayFolder="" count="0" memberValueDatatype="130" unbalanced="0"/>
    <cacheHierarchy uniqueName="[Table1].[Echo]" caption="Echo" attribute="1" defaultMemberUniqueName="[Table1].[Echo].[All]" allUniqueName="[Table1].[Echo].[All]" dimensionUniqueName="[Table1]" displayFolder="" count="0" memberValueDatatype="130" unbalanced="0"/>
    <cacheHierarchy uniqueName="[Table1].[Echo No]" caption="Echo No" attribute="1" defaultMemberUniqueName="[Table1].[Echo No].[All]" allUniqueName="[Table1].[Echo No].[All]" dimensionUniqueName="[Table1]" displayFolder="" count="0" memberValueDatatype="130" unbalanced="0"/>
    <cacheHierarchy uniqueName="[Table1].[Diagnosis]" caption="Diagnosis" attribute="1" defaultMemberUniqueName="[Table1].[Diagnosis].[All]" allUniqueName="[Table1].[Diagnosis].[All]" dimensionUniqueName="[Table1]" displayFolder="" count="0" memberValueDatatype="130" unbalanced="0"/>
    <cacheHierarchy uniqueName="[Table1].[Anti-Hypertensive Drug]" caption="Anti-Hypertensive Drug" attribute="1" defaultMemberUniqueName="[Table1].[Anti-Hypertensive Drug].[All]" allUniqueName="[Table1].[Anti-Hypertensive Drug].[All]" dimensionUniqueName="[Table1]" displayFolder="" count="0" memberValueDatatype="130" unbalanced="0"/>
    <cacheHierarchy uniqueName="[Table1].[Is AH Generic]" caption="Is AH Generic" attribute="1" defaultMemberUniqueName="[Table1].[Is AH Generic].[All]" allUniqueName="[Table1].[Is AH Generic].[All]" dimensionUniqueName="[Table1]" displayFolder="" count="0" memberValueDatatype="130" unbalanced="0"/>
    <cacheHierarchy uniqueName="[Table1].[Anti-Diabetic Drug]" caption="Anti-Diabetic Drug" attribute="1" defaultMemberUniqueName="[Table1].[Anti-Diabetic Drug].[All]" allUniqueName="[Table1].[Anti-Diabetic Drug].[All]" dimensionUniqueName="[Table1]" displayFolder="" count="0" memberValueDatatype="130" unbalanced="0"/>
    <cacheHierarchy uniqueName="[Table1].[Is AD generic]" caption="Is AD generic" attribute="1" defaultMemberUniqueName="[Table1].[Is AD generic].[All]" allUniqueName="[Table1].[Is AD generic].[All]" dimensionUniqueName="[Table1]" displayFolder="" count="0" memberValueDatatype="130" unbalanced="0"/>
    <cacheHierarchy uniqueName="[Table1].[Anti-Thyroid Drug]" caption="Anti-Thyroid Drug" attribute="1" defaultMemberUniqueName="[Table1].[Anti-Thyroid Drug].[All]" allUniqueName="[Table1].[Anti-Thyroid Drug].[All]" dimensionUniqueName="[Table1]" displayFolder="" count="0" memberValueDatatype="130" unbalanced="0"/>
    <cacheHierarchy uniqueName="[Table1].[Is AT Generic]" caption="Is AT Generic" attribute="1" defaultMemberUniqueName="[Table1].[Is AT Generic].[All]" allUniqueName="[Table1].[Is AT Generic].[All]" dimensionUniqueName="[Table1]" displayFolder="" count="0" memberValueDatatype="130" unbalanced="0"/>
    <cacheHierarchy uniqueName="[Table1].[Anti-Platelet]" caption="Anti-Platelet" attribute="1" defaultMemberUniqueName="[Table1].[Anti-Platelet].[All]" allUniqueName="[Table1].[Anti-Platelet].[All]" dimensionUniqueName="[Table1]" displayFolder="" count="0" memberValueDatatype="130" unbalanced="0"/>
    <cacheHierarchy uniqueName="[Table1].[Anti-Platelet Dose]" caption="Anti-Platelet Dose" attribute="1" defaultMemberUniqueName="[Table1].[Anti-Platelet Dose].[All]" allUniqueName="[Table1].[Anti-Platelet Dose].[All]" dimensionUniqueName="[Table1]" displayFolder="" count="0" memberValueDatatype="130" unbalanced="0"/>
    <cacheHierarchy uniqueName="[Table1].[Anti-Platelet Frequency]" caption="Anti-Platelet Frequency" attribute="1" defaultMemberUniqueName="[Table1].[Anti-Platelet Frequency].[All]" allUniqueName="[Table1].[Anti-Platelet Frequency].[All]" dimensionUniqueName="[Table1]" displayFolder="" count="0" memberValueDatatype="130" unbalanced="0"/>
    <cacheHierarchy uniqueName="[Table1].[Anti-Platelet Mode]" caption="Anti-Platelet Mode" attribute="1" defaultMemberUniqueName="[Table1].[Anti-Platelet Mode].[All]" allUniqueName="[Table1].[Anti-Platelet Mode].[All]" dimensionUniqueName="[Table1]" displayFolder="" count="0" memberValueDatatype="130" unbalanced="0"/>
    <cacheHierarchy uniqueName="[Table1].[Is AP Generic]" caption="Is AP Generic" attribute="1" defaultMemberUniqueName="[Table1].[Is AP Generic].[All]" allUniqueName="[Table1].[Is AP Generic].[All]" dimensionUniqueName="[Table1]" displayFolder="" count="0" memberValueDatatype="130" unbalanced="0"/>
    <cacheHierarchy uniqueName="[Table1].[Anti-Coagulant]" caption="Anti-Coagulant" attribute="1" defaultMemberUniqueName="[Table1].[Anti-Coagulant].[All]" allUniqueName="[Table1].[Anti-Coagulant].[All]" dimensionUniqueName="[Table1]" displayFolder="" count="0" memberValueDatatype="130" unbalanced="0"/>
    <cacheHierarchy uniqueName="[Table1].[Anti-Coagulant Dose]" caption="Anti-Coagulant Dose" attribute="1" defaultMemberUniqueName="[Table1].[Anti-Coagulant Dose].[All]" allUniqueName="[Table1].[Anti-Coagulant Dose].[All]" dimensionUniqueName="[Table1]" displayFolder="" count="0" memberValueDatatype="130" unbalanced="0"/>
    <cacheHierarchy uniqueName="[Table1].[Anti-Coagulant Freq]" caption="Anti-Coagulant Freq" attribute="1" defaultMemberUniqueName="[Table1].[Anti-Coagulant Freq].[All]" allUniqueName="[Table1].[Anti-Coagulant Freq].[All]" dimensionUniqueName="[Table1]" displayFolder="" count="0" memberValueDatatype="130" unbalanced="0"/>
    <cacheHierarchy uniqueName="[Table1].[Anto-Coagulant Mode]" caption="Anto-Coagulant Mode" attribute="1" defaultMemberUniqueName="[Table1].[Anto-Coagulant Mode].[All]" allUniqueName="[Table1].[Anto-Coagulant Mode].[All]" dimensionUniqueName="[Table1]" displayFolder="" count="0" memberValueDatatype="130" unbalanced="0"/>
    <cacheHierarchy uniqueName="[Table1].[Hypo-Lipidemic]" caption="Hypo-Lipidemic" attribute="1" defaultMemberUniqueName="[Table1].[Hypo-Lipidemic].[All]" allUniqueName="[Table1].[Hypo-Lipidemic].[All]" dimensionUniqueName="[Table1]" displayFolder="" count="0" memberValueDatatype="130" unbalanced="0"/>
    <cacheHierarchy uniqueName="[Table1].[Hypo-Lipidemic Dose]" caption="Hypo-Lipidemic Dose" attribute="1" defaultMemberUniqueName="[Table1].[Hypo-Lipidemic Dose].[All]" allUniqueName="[Table1].[Hypo-Lipidemic Dose].[All]" dimensionUniqueName="[Table1]" displayFolder="" count="0" memberValueDatatype="130" unbalanced="0"/>
    <cacheHierarchy uniqueName="[Table1].[Hypo-Lipidemic Frequency]" caption="Hypo-Lipidemic Frequency" attribute="1" defaultMemberUniqueName="[Table1].[Hypo-Lipidemic Frequency].[All]" allUniqueName="[Table1].[Hypo-Lipidemic Frequency].[All]" dimensionUniqueName="[Table1]" displayFolder="" count="0" memberValueDatatype="130" unbalanced="0"/>
    <cacheHierarchy uniqueName="[Table1].[Hypo-Lipidemic Mode]" caption="Hypo-Lipidemic Mode" attribute="1" defaultMemberUniqueName="[Table1].[Hypo-Lipidemic Mode].[All]" allUniqueName="[Table1].[Hypo-Lipidemic Mode].[All]" dimensionUniqueName="[Table1]" displayFolder="" count="0" memberValueDatatype="130" unbalanced="0"/>
    <cacheHierarchy uniqueName="[Table1].[Is HL Generic]" caption="Is HL Generic" attribute="1" defaultMemberUniqueName="[Table1].[Is HL Generic].[All]" allUniqueName="[Table1].[Is HL Generic].[All]" dimensionUniqueName="[Table1]" displayFolder="" count="0" memberValueDatatype="130" unbalanced="0"/>
    <cacheHierarchy uniqueName="[Table1].[Heart Failure Drug]" caption="Heart Failure Drug" attribute="1" defaultMemberUniqueName="[Table1].[Heart Failure Drug].[All]" allUniqueName="[Table1].[Heart Failure Drug].[All]" dimensionUniqueName="[Table1]" displayFolder="" count="0" memberValueDatatype="130" unbalanced="0"/>
    <cacheHierarchy uniqueName="[Table1].[Heart Failure Drug Dose]" caption="Heart Failure Drug Dose" attribute="1" defaultMemberUniqueName="[Table1].[Heart Failure Drug Dose].[All]" allUniqueName="[Table1].[Heart Failure Drug Dose].[All]" dimensionUniqueName="[Table1]" displayFolder="" count="0" memberValueDatatype="130" unbalanced="0"/>
    <cacheHierarchy uniqueName="[Table1].[Heart Failure Drug Frequency]" caption="Heart Failure Drug Frequency" attribute="1" defaultMemberUniqueName="[Table1].[Heart Failure Drug Frequency].[All]" allUniqueName="[Table1].[Heart Failure Drug Frequency].[All]" dimensionUniqueName="[Table1]" displayFolder="" count="0" memberValueDatatype="130" unbalanced="0"/>
    <cacheHierarchy uniqueName="[Table1].[Heart Failure Drug Mode]" caption="Heart Failure Drug Mode" attribute="1" defaultMemberUniqueName="[Table1].[Heart Failure Drug Mode].[All]" allUniqueName="[Table1].[Heart Failure Drug Mode].[All]" dimensionUniqueName="[Table1]" displayFolder="" count="0" memberValueDatatype="130" unbalanced="0"/>
    <cacheHierarchy uniqueName="[Table1].[Is HF Generic]" caption="Is HF Generic" attribute="1" defaultMemberUniqueName="[Table1].[Is HF Generic].[All]" allUniqueName="[Table1].[Is HF Generic].[All]" dimensionUniqueName="[Table1]" displayFolder="" count="0" memberValueDatatype="130" unbalanced="0"/>
    <cacheHierarchy uniqueName="[Table1].[Diuretics]" caption="Diuretics" attribute="1" defaultMemberUniqueName="[Table1].[Diuretics].[All]" allUniqueName="[Table1].[Diuretics].[All]" dimensionUniqueName="[Table1]" displayFolder="" count="0" memberValueDatatype="130" unbalanced="0"/>
    <cacheHierarchy uniqueName="[Table1].[Diuretics Dose]" caption="Diuretics Dose" attribute="1" defaultMemberUniqueName="[Table1].[Diuretics Dose].[All]" allUniqueName="[Table1].[Diuretics Dose].[All]" dimensionUniqueName="[Table1]" displayFolder="" count="0" memberValueDatatype="130" unbalanced="0"/>
    <cacheHierarchy uniqueName="[Table1].[Diuretics Frequency]" caption="Diuretics Frequency" attribute="1" defaultMemberUniqueName="[Table1].[Diuretics Frequency].[All]" allUniqueName="[Table1].[Diuretics Frequency].[All]" dimensionUniqueName="[Table1]" displayFolder="" count="0" memberValueDatatype="130" unbalanced="0"/>
    <cacheHierarchy uniqueName="[Table1].[Diuretics Mode]" caption="Diuretics Mode" attribute="1" defaultMemberUniqueName="[Table1].[Diuretics Mode].[All]" allUniqueName="[Table1].[Diuretics Mode].[All]" dimensionUniqueName="[Table1]" displayFolder="" count="0" memberValueDatatype="130" unbalanced="0"/>
    <cacheHierarchy uniqueName="[Table1].[Is Diuretics Generic]" caption="Is Diuretics Generic" attribute="1" defaultMemberUniqueName="[Table1].[Is Diuretics Generic].[All]" allUniqueName="[Table1].[Is Diuretics Generic].[All]" dimensionUniqueName="[Table1]" displayFolder="" count="0" memberValueDatatype="130" unbalanced="0"/>
    <cacheHierarchy uniqueName="[Table1].[Anti-Platelet 2]" caption="Anti-Platelet 2" attribute="1" defaultMemberUniqueName="[Table1].[Anti-Platelet 2].[All]" allUniqueName="[Table1].[Anti-Platelet 2].[All]" dimensionUniqueName="[Table1]" displayFolder="" count="0" memberValueDatatype="130" unbalanced="0"/>
    <cacheHierarchy uniqueName="[Table1].[Anti-Platelet 2 Dose]" caption="Anti-Platelet 2 Dose" attribute="1" defaultMemberUniqueName="[Table1].[Anti-Platelet 2 Dose].[All]" allUniqueName="[Table1].[Anti-Platelet 2 Dose].[All]" dimensionUniqueName="[Table1]" displayFolder="" count="0" memberValueDatatype="130" unbalanced="0"/>
    <cacheHierarchy uniqueName="[Table1].[Anti-Platelet 2 Frequency]" caption="Anti-Platelet 2 Frequency" attribute="1" defaultMemberUniqueName="[Table1].[Anti-Platelet 2 Frequency].[All]" allUniqueName="[Table1].[Anti-Platelet 2 Frequency].[All]" dimensionUniqueName="[Table1]" displayFolder="" count="0" memberValueDatatype="130" unbalanced="0"/>
    <cacheHierarchy uniqueName="[Table1].[Anti-Platelet 2 Mode]" caption="Anti-Platelet 2 Mode" attribute="1" defaultMemberUniqueName="[Table1].[Anti-Platelet 2 Mode].[All]" allUniqueName="[Table1].[Anti-Platelet 2 Mode].[All]" dimensionUniqueName="[Table1]" displayFolder="" count="0" memberValueDatatype="130" unbalanced="0"/>
    <cacheHierarchy uniqueName="[Table1].[Is AC Generic]" caption="Is AC Generic" attribute="1" defaultMemberUniqueName="[Table1].[Is AC Generic].[All]" allUniqueName="[Table1].[Is AC Generic].[All]" dimensionUniqueName="[Table1]" displayFolder="" count="0" memberValueDatatype="130" unbalanced="0"/>
    <cacheHierarchy uniqueName="[Table1].[Antibiotics]" caption="Antibiotics" attribute="1" defaultMemberUniqueName="[Table1].[Antibiotics].[All]" allUniqueName="[Table1].[Antibiotics].[All]" dimensionUniqueName="[Table1]" displayFolder="" count="0" memberValueDatatype="130" unbalanced="0"/>
    <cacheHierarchy uniqueName="[Table1].[Is AB Generic]" caption="Is AB Generic" attribute="1" defaultMemberUniqueName="[Table1].[Is AB Generic].[All]" allUniqueName="[Table1].[Is AB Generic].[All]" dimensionUniqueName="[Table1]" displayFolder="" count="0" memberValueDatatype="130" unbalanced="0"/>
    <cacheHierarchy uniqueName="[Table1].[Anti-Anginal]" caption="Anti-Anginal" attribute="1" defaultMemberUniqueName="[Table1].[Anti-Anginal].[All]" allUniqueName="[Table1].[Anti-Anginal].[All]" dimensionUniqueName="[Table1]" displayFolder="" count="0" memberValueDatatype="130" unbalanced="0"/>
    <cacheHierarchy uniqueName="[Table1].[Anti-Anginal Dose]" caption="Anti-Anginal Dose" attribute="1" defaultMemberUniqueName="[Table1].[Anti-Anginal Dose].[All]" allUniqueName="[Table1].[Anti-Anginal Dose].[All]" dimensionUniqueName="[Table1]" displayFolder="" count="0" memberValueDatatype="130" unbalanced="0"/>
    <cacheHierarchy uniqueName="[Table1].[Anti-Anginal Frequency]" caption="Anti-Anginal Frequency" attribute="1" defaultMemberUniqueName="[Table1].[Anti-Anginal Frequency].[All]" allUniqueName="[Table1].[Anti-Anginal Frequency].[All]" dimensionUniqueName="[Table1]" displayFolder="" count="0" memberValueDatatype="130" unbalanced="0"/>
    <cacheHierarchy uniqueName="[Table1].[Anti-Anginal Mode]" caption="Anti-Anginal Mode" attribute="1" defaultMemberUniqueName="[Table1].[Anti-Anginal Mode].[All]" allUniqueName="[Table1].[Anti-Anginal Mode].[All]" dimensionUniqueName="[Table1]" displayFolder="" count="0" memberValueDatatype="130" unbalanced="0"/>
    <cacheHierarchy uniqueName="[Table1].[Is AA Generic]" caption="Is AA Generic" attribute="1" defaultMemberUniqueName="[Table1].[Is AA Generic].[All]" allUniqueName="[Table1].[Is AA Generic].[All]" dimensionUniqueName="[Table1]" displayFolder="" count="0" memberValueDatatype="130" unbalanced="0"/>
    <cacheHierarchy uniqueName="[Table1].[Other Drugs 1 - Vitamin]" caption="Other Drugs 1 - Vitamin" attribute="1" defaultMemberUniqueName="[Table1].[Other Drugs 1 - Vitamin].[All]" allUniqueName="[Table1].[Other Drugs 1 - Vitamin].[All]" dimensionUniqueName="[Table1]" displayFolder="" count="0" memberValueDatatype="130" unbalanced="0"/>
    <cacheHierarchy uniqueName="[Table1].[Other Drugs 2 - Peptic Ulcer]" caption="Other Drugs 2 - Peptic Ulcer" attribute="1" defaultMemberUniqueName="[Table1].[Other Drugs 2 - Peptic Ulcer].[All]" allUniqueName="[Table1].[Other Drugs 2 - Peptic Ulcer].[All]" dimensionUniqueName="[Table1]" displayFolder="" count="0" memberValueDatatype="130" unbalanced="0"/>
    <cacheHierarchy uniqueName="[Table1].[Other Drugs 3 - Laxative]" caption="Other Drugs 3 - Laxative" attribute="1" defaultMemberUniqueName="[Table1].[Other Drugs 3 - Laxative].[All]" allUniqueName="[Table1].[Other Drugs 3 - Laxative].[All]" dimensionUniqueName="[Table1]" displayFolder="" count="0" memberValueDatatype="130" unbalanced="0"/>
    <cacheHierarchy uniqueName="[Table1].[Other Drugs 4]" caption="Other Drugs 4" attribute="1" defaultMemberUniqueName="[Table1].[Other Drugs 4].[All]" allUniqueName="[Table1].[Other Drugs 4].[All]" dimensionUniqueName="[Table1]" displayFolder="" count="0" memberValueDatatype="130" unbalanced="0"/>
    <cacheHierarchy uniqueName="[Table1].[Is Other Drugs Generic]" caption="Is Other Drugs Generic" attribute="1" defaultMemberUniqueName="[Table1].[Is Other Drugs Generic].[All]" allUniqueName="[Table1].[Is Other Drugs Generic].[All]" dimensionUniqueName="[Table1]" displayFolder="" count="0" memberValueDatatype="130" unbalanced="0"/>
    <cacheHierarchy uniqueName="[Table1].[No of Generic Drugs]" caption="No of Generic Drugs" attribute="1" defaultMemberUniqueName="[Table1].[No of Generic Drugs].[All]" allUniqueName="[Table1].[No of Generic Drugs].[All]" dimensionUniqueName="[Table1]" displayFolder="" count="0" memberValueDatatype="20" unbalanced="0"/>
    <cacheHierarchy uniqueName="[Table1].[No of drugs per prescription]" caption="No of drugs per prescription" attribute="1" defaultMemberUniqueName="[Table1].[No of drugs per prescription].[All]" allUniqueName="[Table1].[No of drugs per prescription].[All]" dimensionUniqueName="[Table1]" displayFolder="" count="0" memberValueDatatype="20" unbalanced="0"/>
    <cacheHierarchy uniqueName="[Table1].[No of drugs from national essential drug list]" caption="No of drugs from national essential drug list" attribute="1" defaultMemberUniqueName="[Table1].[No of drugs from national essential drug list].[All]" allUniqueName="[Table1].[No of drugs from national essential drug list].[All]" dimensionUniqueName="[Table1]" displayFolder="" count="0" memberValueDatatype="20" unbalanced="0"/>
    <cacheHierarchy uniqueName="[Table1].[no of drug free of cost]" caption="no of drug free of cost" attribute="1" defaultMemberUniqueName="[Table1].[no of drug free of cost].[All]" allUniqueName="[Table1].[no of drug free of cost].[All]" dimensionUniqueName="[Table1]" displayFolder="" count="0" memberValueDatatype="20" unbalanced="0"/>
    <cacheHierarchy uniqueName="[Table1].[no of drugs at cost]" caption="no of drugs at cost" attribute="1" defaultMemberUniqueName="[Table1].[no of drugs at cost].[All]" allUniqueName="[Table1].[no of drugs at cost].[All]" dimensionUniqueName="[Table1]" displayFolder="" count="0" memberValueDatatype="20" unbalanced="0"/>
    <cacheHierarchy uniqueName="[Table1].[Is all drugs in prescription generic]" caption="Is all drugs in prescription generic" attribute="1" defaultMemberUniqueName="[Table1].[Is all drugs in prescription generic].[All]" allUniqueName="[Table1].[Is all drugs in prescription generic].[All]" dimensionUniqueName="[Table1]" displayFolder="" count="0" memberValueDatatype="20" unbalanced="0"/>
    <cacheHierarchy uniqueName="[Measures].[__XL_Count Table1]" caption="__XL_Count Table1" measure="1" displayFolder="" measureGroup="Table1" count="0" hidden="1"/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Sum of S.No]" caption="Sum of S.No" measure="1" displayFolder="" measureGroup="Table1" count="0" hidden="1">
      <extLst>
        <ext xmlns:x15="http://schemas.microsoft.com/office/spreadsheetml/2010/11/main" uri="{B97F6D7D-B522-45F9-BDA1-12C45D357490}">
          <x15:cacheHierarchy aggregatedColumn="152"/>
        </ext>
      </extLst>
    </cacheHierarchy>
    <cacheHierarchy uniqueName="[Measures].[Count of S.No]" caption="Count of S.No" measure="1" displayFolder="" measureGroup="Table1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52"/>
        </ext>
      </extLst>
    </cacheHierarchy>
    <cacheHierarchy uniqueName="[Measures].[Count of Kidney disease]" caption="Count of Kidney disease" measure="1" displayFolder="" measureGroup="Table1" count="0" hidden="1">
      <extLst>
        <ext xmlns:x15="http://schemas.microsoft.com/office/spreadsheetml/2010/11/main" uri="{B97F6D7D-B522-45F9-BDA1-12C45D357490}">
          <x15:cacheHierarchy aggregatedColumn="168"/>
        </ext>
      </extLst>
    </cacheHierarchy>
    <cacheHierarchy uniqueName="[Measures].[Count of Others]" caption="Count of Others" measure="1" displayFolder="" measureGroup="Table1" count="0" hidden="1">
      <extLst>
        <ext xmlns:x15="http://schemas.microsoft.com/office/spreadsheetml/2010/11/main" uri="{B97F6D7D-B522-45F9-BDA1-12C45D357490}">
          <x15:cacheHierarchy aggregatedColumn="170"/>
        </ext>
      </extLst>
    </cacheHierarchy>
    <cacheHierarchy uniqueName="[Measures].[Count of Anti-Hypertensive Drug]" caption="Count of Anti-Hypertensive Drug" measure="1" displayFolder="" measureGroup="Table1" count="0" hidden="1">
      <extLst>
        <ext xmlns:x15="http://schemas.microsoft.com/office/spreadsheetml/2010/11/main" uri="{B97F6D7D-B522-45F9-BDA1-12C45D357490}">
          <x15:cacheHierarchy aggregatedColumn="174"/>
        </ext>
      </extLst>
    </cacheHierarchy>
    <cacheHierarchy uniqueName="[Measures].[Count of Anti-Diabetic Drug]" caption="Count of Anti-Diabetic Drug" measure="1" displayFolder="" measureGroup="Table1" count="0" hidden="1">
      <extLst>
        <ext xmlns:x15="http://schemas.microsoft.com/office/spreadsheetml/2010/11/main" uri="{B97F6D7D-B522-45F9-BDA1-12C45D357490}">
          <x15:cacheHierarchy aggregatedColumn="176"/>
        </ext>
      </extLst>
    </cacheHierarchy>
    <cacheHierarchy uniqueName="[Measures].[Count of Antibiotics]" caption="Count of Antibiotics" measure="1" displayFolder="" measureGroup="Table1" count="0" hidden="1">
      <extLst>
        <ext xmlns:x15="http://schemas.microsoft.com/office/spreadsheetml/2010/11/main" uri="{B97F6D7D-B522-45F9-BDA1-12C45D357490}">
          <x15:cacheHierarchy aggregatedColumn="209"/>
        </ext>
      </extLst>
    </cacheHierarchy>
    <cacheHierarchy uniqueName="[Measures].[Count of Hypo-Lipidemic Dose]" caption="Count of Hypo-Lipidemic Dose" measure="1" displayFolder="" measureGroup="Table1" count="0" hidden="1">
      <extLst>
        <ext xmlns:x15="http://schemas.microsoft.com/office/spreadsheetml/2010/11/main" uri="{B97F6D7D-B522-45F9-BDA1-12C45D357490}">
          <x15:cacheHierarchy aggregatedColumn="190"/>
        </ext>
      </extLst>
    </cacheHierarchy>
    <cacheHierarchy uniqueName="[Measures].[Count of Diuretics Dose]" caption="Count of Diuretics Dose" measure="1" displayFolder="" measureGroup="Table1" count="0" hidden="1">
      <extLst>
        <ext xmlns:x15="http://schemas.microsoft.com/office/spreadsheetml/2010/11/main" uri="{B97F6D7D-B522-45F9-BDA1-12C45D357490}">
          <x15:cacheHierarchy aggregatedColumn="200"/>
        </ext>
      </extLst>
    </cacheHierarchy>
    <cacheHierarchy uniqueName="[Measures].[Count of Heart Failure Drug Frequency]" caption="Count of Heart Failure Drug Frequency" measure="1" displayFolder="" measureGroup="Table1" count="0" hidden="1">
      <extLst>
        <ext xmlns:x15="http://schemas.microsoft.com/office/spreadsheetml/2010/11/main" uri="{B97F6D7D-B522-45F9-BDA1-12C45D357490}">
          <x15:cacheHierarchy aggregatedColumn="196"/>
        </ext>
      </extLst>
    </cacheHierarchy>
    <cacheHierarchy uniqueName="[Measures].[Sum of No of drugs per prescription]" caption="Sum of No of drugs per prescription" measure="1" displayFolder="" measureGroup="Table1" count="0" hidden="1">
      <extLst>
        <ext xmlns:x15="http://schemas.microsoft.com/office/spreadsheetml/2010/11/main" uri="{B97F6D7D-B522-45F9-BDA1-12C45D357490}">
          <x15:cacheHierarchy aggregatedColumn="222"/>
        </ext>
      </extLst>
    </cacheHierarchy>
    <cacheHierarchy uniqueName="[Measures].[Count of No of drugs per prescription]" caption="Count of No of drugs per prescription" measure="1" displayFolder="" measureGroup="Table1" count="0" hidden="1">
      <extLst>
        <ext xmlns:x15="http://schemas.microsoft.com/office/spreadsheetml/2010/11/main" uri="{B97F6D7D-B522-45F9-BDA1-12C45D357490}">
          <x15:cacheHierarchy aggregatedColumn="222"/>
        </ext>
      </extLst>
    </cacheHierarchy>
    <cacheHierarchy uniqueName="[Measures].[Count of Other Drugs 1 - Vitamin]" caption="Count of Other Drugs 1 - Vitamin" measure="1" displayFolder="" measureGroup="Table1" count="0" hidden="1">
      <extLst>
        <ext xmlns:x15="http://schemas.microsoft.com/office/spreadsheetml/2010/11/main" uri="{B97F6D7D-B522-45F9-BDA1-12C45D357490}">
          <x15:cacheHierarchy aggregatedColumn="216"/>
        </ext>
      </extLst>
    </cacheHierarchy>
    <cacheHierarchy uniqueName="[Measures].[Count of Other Drugs 2 - Peptic Ulcer]" caption="Count of Other Drugs 2 - Peptic Ulcer" measure="1" displayFolder="" measureGroup="Table1" count="0" hidden="1">
      <extLst>
        <ext xmlns:x15="http://schemas.microsoft.com/office/spreadsheetml/2010/11/main" uri="{B97F6D7D-B522-45F9-BDA1-12C45D357490}">
          <x15:cacheHierarchy aggregatedColumn="217"/>
        </ext>
      </extLst>
    </cacheHierarchy>
    <cacheHierarchy uniqueName="[Measures].[Count of Other Drugs 3 - Laxative]" caption="Count of Other Drugs 3 - Laxative" measure="1" displayFolder="" measureGroup="Table1" count="0" hidden="1">
      <extLst>
        <ext xmlns:x15="http://schemas.microsoft.com/office/spreadsheetml/2010/11/main" uri="{B97F6D7D-B522-45F9-BDA1-12C45D357490}">
          <x15:cacheHierarchy aggregatedColumn="218"/>
        </ext>
      </extLst>
    </cacheHierarchy>
    <cacheHierarchy uniqueName="[Measures].[Count of Other Drugs 4]" caption="Count of Other Drugs 4" measure="1" displayFolder="" measureGroup="Table1" count="0" hidden="1">
      <extLst>
        <ext xmlns:x15="http://schemas.microsoft.com/office/spreadsheetml/2010/11/main" uri="{B97F6D7D-B522-45F9-BDA1-12C45D357490}">
          <x15:cacheHierarchy aggregatedColumn="219"/>
        </ext>
      </extLst>
    </cacheHierarchy>
    <cacheHierarchy uniqueName="[Measures].[Count of Anti-Platelet 2]" caption="Count of Anti-Platelet 2" measure="1" displayFolder="" measureGroup="Table1" count="0" hidden="1">
      <extLst>
        <ext xmlns:x15="http://schemas.microsoft.com/office/spreadsheetml/2010/11/main" uri="{B97F6D7D-B522-45F9-BDA1-12C45D357490}">
          <x15:cacheHierarchy aggregatedColumn="204"/>
        </ext>
      </extLst>
    </cacheHierarchy>
  </cacheHierarchies>
  <kpis count="0"/>
  <dimensions count="3">
    <dimension measure="1" name="Measures" uniqueName="[Measures]" caption="Measures"/>
    <dimension name="Range" uniqueName="[Range]" caption="Range"/>
    <dimension name="Table1" uniqueName="[Table1]" caption="Table1"/>
  </dimensions>
  <measureGroups count="2">
    <measureGroup name="Range" caption="Range"/>
    <measureGroup name="Table1" caption="Table1"/>
  </measureGroups>
  <maps count="2">
    <map measureGroup="0" dimension="1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ravinth Rajendran" refreshedDate="44721.727296412035" backgroundQuery="1" createdVersion="8" refreshedVersion="8" minRefreshableVersion="3" recordCount="0" supportSubquery="1" supportAdvancedDrill="1" xr:uid="{1326697C-B74B-4B92-AC76-56EC15C9731D}">
  <cacheSource type="external" connectionId="1"/>
  <cacheFields count="2">
    <cacheField name="[Table1].[No of drugs per prescription].[No of drugs per prescription]" caption="No of drugs per prescription" numFmtId="0" hierarchy="222" level="1">
      <sharedItems containsSemiMixedTypes="0" containsString="0" containsNumber="1" containsInteger="1" minValue="4" maxValue="18" count="13">
        <n v="4"/>
        <n v="5"/>
        <n v="6"/>
        <n v="7"/>
        <n v="8"/>
        <n v="9"/>
        <n v="10"/>
        <n v="11"/>
        <n v="12"/>
        <n v="13"/>
        <n v="14"/>
        <n v="16"/>
        <n v="18"/>
      </sharedItems>
      <extLst>
        <ext xmlns:x15="http://schemas.microsoft.com/office/spreadsheetml/2010/11/main" uri="{4F2E5C28-24EA-4eb8-9CBF-B6C8F9C3D259}">
          <x15:cachedUniqueNames>
            <x15:cachedUniqueName index="0" name="[Table1].[No of drugs per prescription].&amp;[4]"/>
            <x15:cachedUniqueName index="1" name="[Table1].[No of drugs per prescription].&amp;[5]"/>
            <x15:cachedUniqueName index="2" name="[Table1].[No of drugs per prescription].&amp;[6]"/>
            <x15:cachedUniqueName index="3" name="[Table1].[No of drugs per prescription].&amp;[7]"/>
            <x15:cachedUniqueName index="4" name="[Table1].[No of drugs per prescription].&amp;[8]"/>
            <x15:cachedUniqueName index="5" name="[Table1].[No of drugs per prescription].&amp;[9]"/>
            <x15:cachedUniqueName index="6" name="[Table1].[No of drugs per prescription].&amp;[10]"/>
            <x15:cachedUniqueName index="7" name="[Table1].[No of drugs per prescription].&amp;[11]"/>
            <x15:cachedUniqueName index="8" name="[Table1].[No of drugs per prescription].&amp;[12]"/>
            <x15:cachedUniqueName index="9" name="[Table1].[No of drugs per prescription].&amp;[13]"/>
            <x15:cachedUniqueName index="10" name="[Table1].[No of drugs per prescription].&amp;[14]"/>
            <x15:cachedUniqueName index="11" name="[Table1].[No of drugs per prescription].&amp;[16]"/>
            <x15:cachedUniqueName index="12" name="[Table1].[No of drugs per prescription].&amp;[18]"/>
          </x15:cachedUniqueNames>
        </ext>
      </extLst>
    </cacheField>
    <cacheField name="[Measures].[Count of No of drugs per prescription]" caption="Count of No of drugs per prescription" numFmtId="0" hierarchy="241" level="32767"/>
  </cacheFields>
  <cacheHierarchies count="247">
    <cacheHierarchy uniqueName="[Range].[S.No]" caption="S.No" attribute="1" defaultMemberUniqueName="[Range].[S.No].[All]" allUniqueName="[Range].[S.No].[All]" dimensionUniqueName="[Range]" displayFolder="" count="0" memberValueDatatype="130" unbalanced="0"/>
    <cacheHierarchy uniqueName="[Range].[1]" caption="1" attribute="1" defaultMemberUniqueName="[Range].[1].[All]" allUniqueName="[Range].[1].[All]" dimensionUniqueName="[Range]" displayFolder="" count="0" memberValueDatatype="130" unbalanced="0"/>
    <cacheHierarchy uniqueName="[Range].[2]" caption="2" attribute="1" defaultMemberUniqueName="[Range].[2].[All]" allUniqueName="[Range].[2].[All]" dimensionUniqueName="[Range]" displayFolder="" count="0" memberValueDatatype="130" unbalanced="0"/>
    <cacheHierarchy uniqueName="[Range].[3]" caption="3" attribute="1" defaultMemberUniqueName="[Range].[3].[All]" allUniqueName="[Range].[3].[All]" dimensionUniqueName="[Range]" displayFolder="" count="0" memberValueDatatype="130" unbalanced="0"/>
    <cacheHierarchy uniqueName="[Range].[4]" caption="4" attribute="1" defaultMemberUniqueName="[Range].[4].[All]" allUniqueName="[Range].[4].[All]" dimensionUniqueName="[Range]" displayFolder="" count="0" memberValueDatatype="130" unbalanced="0"/>
    <cacheHierarchy uniqueName="[Range].[5]" caption="5" attribute="1" defaultMemberUniqueName="[Range].[5].[All]" allUniqueName="[Range].[5].[All]" dimensionUniqueName="[Range]" displayFolder="" count="0" memberValueDatatype="130" unbalanced="0"/>
    <cacheHierarchy uniqueName="[Range].[6]" caption="6" attribute="1" defaultMemberUniqueName="[Range].[6].[All]" allUniqueName="[Range].[6].[All]" dimensionUniqueName="[Range]" displayFolder="" count="0" memberValueDatatype="130" unbalanced="0"/>
    <cacheHierarchy uniqueName="[Range].[7]" caption="7" attribute="1" defaultMemberUniqueName="[Range].[7].[All]" allUniqueName="[Range].[7].[All]" dimensionUniqueName="[Range]" displayFolder="" count="0" memberValueDatatype="130" unbalanced="0"/>
    <cacheHierarchy uniqueName="[Range].[8]" caption="8" attribute="1" defaultMemberUniqueName="[Range].[8].[All]" allUniqueName="[Range].[8].[All]" dimensionUniqueName="[Range]" displayFolder="" count="0" memberValueDatatype="130" unbalanced="0"/>
    <cacheHierarchy uniqueName="[Range].[9]" caption="9" attribute="1" defaultMemberUniqueName="[Range].[9].[All]" allUniqueName="[Range].[9].[All]" dimensionUniqueName="[Range]" displayFolder="" count="0" memberValueDatatype="130" unbalanced="0"/>
    <cacheHierarchy uniqueName="[Range].[10]" caption="10" attribute="1" defaultMemberUniqueName="[Range].[10].[All]" allUniqueName="[Range].[10].[All]" dimensionUniqueName="[Range]" displayFolder="" count="0" memberValueDatatype="130" unbalanced="0"/>
    <cacheHierarchy uniqueName="[Range].[11]" caption="11" attribute="1" defaultMemberUniqueName="[Range].[11].[All]" allUniqueName="[Range].[11].[All]" dimensionUniqueName="[Range]" displayFolder="" count="0" memberValueDatatype="130" unbalanced="0"/>
    <cacheHierarchy uniqueName="[Range].[12]" caption="12" attribute="1" defaultMemberUniqueName="[Range].[12].[All]" allUniqueName="[Range].[12].[All]" dimensionUniqueName="[Range]" displayFolder="" count="0" memberValueDatatype="130" unbalanced="0"/>
    <cacheHierarchy uniqueName="[Range].[13]" caption="13" attribute="1" defaultMemberUniqueName="[Range].[13].[All]" allUniqueName="[Range].[13].[All]" dimensionUniqueName="[Range]" displayFolder="" count="0" memberValueDatatype="130" unbalanced="0"/>
    <cacheHierarchy uniqueName="[Range].[14]" caption="14" attribute="1" defaultMemberUniqueName="[Range].[14].[All]" allUniqueName="[Range].[14].[All]" dimensionUniqueName="[Range]" displayFolder="" count="0" memberValueDatatype="130" unbalanced="0"/>
    <cacheHierarchy uniqueName="[Range].[15]" caption="15" attribute="1" defaultMemberUniqueName="[Range].[15].[All]" allUniqueName="[Range].[15].[All]" dimensionUniqueName="[Range]" displayFolder="" count="0" memberValueDatatype="130" unbalanced="0"/>
    <cacheHierarchy uniqueName="[Range].[16]" caption="16" attribute="1" defaultMemberUniqueName="[Range].[16].[All]" allUniqueName="[Range].[16].[All]" dimensionUniqueName="[Range]" displayFolder="" count="0" memberValueDatatype="130" unbalanced="0"/>
    <cacheHierarchy uniqueName="[Range].[17]" caption="17" attribute="1" defaultMemberUniqueName="[Range].[17].[All]" allUniqueName="[Range].[17].[All]" dimensionUniqueName="[Range]" displayFolder="" count="0" memberValueDatatype="130" unbalanced="0"/>
    <cacheHierarchy uniqueName="[Range].[18]" caption="18" attribute="1" defaultMemberUniqueName="[Range].[18].[All]" allUniqueName="[Range].[18].[All]" dimensionUniqueName="[Range]" displayFolder="" count="0" memberValueDatatype="130" unbalanced="0"/>
    <cacheHierarchy uniqueName="[Range].[19]" caption="19" attribute="1" defaultMemberUniqueName="[Range].[19].[All]" allUniqueName="[Range].[19].[All]" dimensionUniqueName="[Range]" displayFolder="" count="0" memberValueDatatype="130" unbalanced="0"/>
    <cacheHierarchy uniqueName="[Range].[20]" caption="20" attribute="1" defaultMemberUniqueName="[Range].[20].[All]" allUniqueName="[Range].[20].[All]" dimensionUniqueName="[Range]" displayFolder="" count="0" memberValueDatatype="130" unbalanced="0"/>
    <cacheHierarchy uniqueName="[Range].[21]" caption="21" attribute="1" defaultMemberUniqueName="[Range].[21].[All]" allUniqueName="[Range].[21].[All]" dimensionUniqueName="[Range]" displayFolder="" count="0" memberValueDatatype="130" unbalanced="0"/>
    <cacheHierarchy uniqueName="[Range].[22]" caption="22" attribute="1" defaultMemberUniqueName="[Range].[22].[All]" allUniqueName="[Range].[22].[All]" dimensionUniqueName="[Range]" displayFolder="" count="0" memberValueDatatype="130" unbalanced="0"/>
    <cacheHierarchy uniqueName="[Range].[23]" caption="23" attribute="1" defaultMemberUniqueName="[Range].[23].[All]" allUniqueName="[Range].[23].[All]" dimensionUniqueName="[Range]" displayFolder="" count="0" memberValueDatatype="130" unbalanced="0"/>
    <cacheHierarchy uniqueName="[Range].[24]" caption="24" attribute="1" defaultMemberUniqueName="[Range].[24].[All]" allUniqueName="[Range].[24].[All]" dimensionUniqueName="[Range]" displayFolder="" count="0" memberValueDatatype="130" unbalanced="0"/>
    <cacheHierarchy uniqueName="[Range].[25]" caption="25" attribute="1" defaultMemberUniqueName="[Range].[25].[All]" allUniqueName="[Range].[25].[All]" dimensionUniqueName="[Range]" displayFolder="" count="0" memberValueDatatype="130" unbalanced="0"/>
    <cacheHierarchy uniqueName="[Range].[26]" caption="26" attribute="1" defaultMemberUniqueName="[Range].[26].[All]" allUniqueName="[Range].[26].[All]" dimensionUniqueName="[Range]" displayFolder="" count="0" memberValueDatatype="130" unbalanced="0"/>
    <cacheHierarchy uniqueName="[Range].[27]" caption="27" attribute="1" defaultMemberUniqueName="[Range].[27].[All]" allUniqueName="[Range].[27].[All]" dimensionUniqueName="[Range]" displayFolder="" count="0" memberValueDatatype="130" unbalanced="0"/>
    <cacheHierarchy uniqueName="[Range].[28]" caption="28" attribute="1" defaultMemberUniqueName="[Range].[28].[All]" allUniqueName="[Range].[28].[All]" dimensionUniqueName="[Range]" displayFolder="" count="0" memberValueDatatype="130" unbalanced="0"/>
    <cacheHierarchy uniqueName="[Range].[29]" caption="29" attribute="1" defaultMemberUniqueName="[Range].[29].[All]" allUniqueName="[Range].[29].[All]" dimensionUniqueName="[Range]" displayFolder="" count="0" memberValueDatatype="130" unbalanced="0"/>
    <cacheHierarchy uniqueName="[Range].[30]" caption="30" attribute="1" defaultMemberUniqueName="[Range].[30].[All]" allUniqueName="[Range].[30].[All]" dimensionUniqueName="[Range]" displayFolder="" count="0" memberValueDatatype="130" unbalanced="0"/>
    <cacheHierarchy uniqueName="[Range].[31]" caption="31" attribute="1" defaultMemberUniqueName="[Range].[31].[All]" allUniqueName="[Range].[31].[All]" dimensionUniqueName="[Range]" displayFolder="" count="0" memberValueDatatype="130" unbalanced="0"/>
    <cacheHierarchy uniqueName="[Range].[32]" caption="32" attribute="1" defaultMemberUniqueName="[Range].[32].[All]" allUniqueName="[Range].[32].[All]" dimensionUniqueName="[Range]" displayFolder="" count="0" memberValueDatatype="130" unbalanced="0"/>
    <cacheHierarchy uniqueName="[Range].[33]" caption="33" attribute="1" defaultMemberUniqueName="[Range].[33].[All]" allUniqueName="[Range].[33].[All]" dimensionUniqueName="[Range]" displayFolder="" count="0" memberValueDatatype="130" unbalanced="0"/>
    <cacheHierarchy uniqueName="[Range].[34]" caption="34" attribute="1" defaultMemberUniqueName="[Range].[34].[All]" allUniqueName="[Range].[34].[All]" dimensionUniqueName="[Range]" displayFolder="" count="0" memberValueDatatype="130" unbalanced="0"/>
    <cacheHierarchy uniqueName="[Range].[35]" caption="35" attribute="1" defaultMemberUniqueName="[Range].[35].[All]" allUniqueName="[Range].[35].[All]" dimensionUniqueName="[Range]" displayFolder="" count="0" memberValueDatatype="130" unbalanced="0"/>
    <cacheHierarchy uniqueName="[Range].[36]" caption="36" attribute="1" defaultMemberUniqueName="[Range].[36].[All]" allUniqueName="[Range].[36].[All]" dimensionUniqueName="[Range]" displayFolder="" count="0" memberValueDatatype="130" unbalanced="0"/>
    <cacheHierarchy uniqueName="[Range].[37]" caption="37" attribute="1" defaultMemberUniqueName="[Range].[37].[All]" allUniqueName="[Range].[37].[All]" dimensionUniqueName="[Range]" displayFolder="" count="0" memberValueDatatype="130" unbalanced="0"/>
    <cacheHierarchy uniqueName="[Range].[38]" caption="38" attribute="1" defaultMemberUniqueName="[Range].[38].[All]" allUniqueName="[Range].[38].[All]" dimensionUniqueName="[Range]" displayFolder="" count="0" memberValueDatatype="130" unbalanced="0"/>
    <cacheHierarchy uniqueName="[Range].[39]" caption="39" attribute="1" defaultMemberUniqueName="[Range].[39].[All]" allUniqueName="[Range].[39].[All]" dimensionUniqueName="[Range]" displayFolder="" count="0" memberValueDatatype="130" unbalanced="0"/>
    <cacheHierarchy uniqueName="[Range].[40]" caption="40" attribute="1" defaultMemberUniqueName="[Range].[40].[All]" allUniqueName="[Range].[40].[All]" dimensionUniqueName="[Range]" displayFolder="" count="0" memberValueDatatype="130" unbalanced="0"/>
    <cacheHierarchy uniqueName="[Range].[41]" caption="41" attribute="1" defaultMemberUniqueName="[Range].[41].[All]" allUniqueName="[Range].[41].[All]" dimensionUniqueName="[Range]" displayFolder="" count="0" memberValueDatatype="130" unbalanced="0"/>
    <cacheHierarchy uniqueName="[Range].[42]" caption="42" attribute="1" defaultMemberUniqueName="[Range].[42].[All]" allUniqueName="[Range].[42].[All]" dimensionUniqueName="[Range]" displayFolder="" count="0" memberValueDatatype="130" unbalanced="0"/>
    <cacheHierarchy uniqueName="[Range].[43]" caption="43" attribute="1" defaultMemberUniqueName="[Range].[43].[All]" allUniqueName="[Range].[43].[All]" dimensionUniqueName="[Range]" displayFolder="" count="0" memberValueDatatype="130" unbalanced="0"/>
    <cacheHierarchy uniqueName="[Range].[44]" caption="44" attribute="1" defaultMemberUniqueName="[Range].[44].[All]" allUniqueName="[Range].[44].[All]" dimensionUniqueName="[Range]" displayFolder="" count="0" memberValueDatatype="130" unbalanced="0"/>
    <cacheHierarchy uniqueName="[Range].[45]" caption="45" attribute="1" defaultMemberUniqueName="[Range].[45].[All]" allUniqueName="[Range].[45].[All]" dimensionUniqueName="[Range]" displayFolder="" count="0" memberValueDatatype="130" unbalanced="0"/>
    <cacheHierarchy uniqueName="[Range].[46]" caption="46" attribute="1" defaultMemberUniqueName="[Range].[46].[All]" allUniqueName="[Range].[46].[All]" dimensionUniqueName="[Range]" displayFolder="" count="0" memberValueDatatype="130" unbalanced="0"/>
    <cacheHierarchy uniqueName="[Range].[47]" caption="47" attribute="1" defaultMemberUniqueName="[Range].[47].[All]" allUniqueName="[Range].[47].[All]" dimensionUniqueName="[Range]" displayFolder="" count="0" memberValueDatatype="130" unbalanced="0"/>
    <cacheHierarchy uniqueName="[Range].[48]" caption="48" attribute="1" defaultMemberUniqueName="[Range].[48].[All]" allUniqueName="[Range].[48].[All]" dimensionUniqueName="[Range]" displayFolder="" count="0" memberValueDatatype="130" unbalanced="0"/>
    <cacheHierarchy uniqueName="[Range].[49]" caption="49" attribute="1" defaultMemberUniqueName="[Range].[49].[All]" allUniqueName="[Range].[49].[All]" dimensionUniqueName="[Range]" displayFolder="" count="0" memberValueDatatype="130" unbalanced="0"/>
    <cacheHierarchy uniqueName="[Range].[50]" caption="50" attribute="1" defaultMemberUniqueName="[Range].[50].[All]" allUniqueName="[Range].[50].[All]" dimensionUniqueName="[Range]" displayFolder="" count="0" memberValueDatatype="130" unbalanced="0"/>
    <cacheHierarchy uniqueName="[Range].[51]" caption="51" attribute="1" defaultMemberUniqueName="[Range].[51].[All]" allUniqueName="[Range].[51].[All]" dimensionUniqueName="[Range]" displayFolder="" count="0" memberValueDatatype="130" unbalanced="0"/>
    <cacheHierarchy uniqueName="[Range].[52]" caption="52" attribute="1" defaultMemberUniqueName="[Range].[52].[All]" allUniqueName="[Range].[52].[All]" dimensionUniqueName="[Range]" displayFolder="" count="0" memberValueDatatype="130" unbalanced="0"/>
    <cacheHierarchy uniqueName="[Range].[53]" caption="53" attribute="1" defaultMemberUniqueName="[Range].[53].[All]" allUniqueName="[Range].[53].[All]" dimensionUniqueName="[Range]" displayFolder="" count="0" memberValueDatatype="130" unbalanced="0"/>
    <cacheHierarchy uniqueName="[Range].[54]" caption="54" attribute="1" defaultMemberUniqueName="[Range].[54].[All]" allUniqueName="[Range].[54].[All]" dimensionUniqueName="[Range]" displayFolder="" count="0" memberValueDatatype="130" unbalanced="0"/>
    <cacheHierarchy uniqueName="[Range].[55]" caption="55" attribute="1" defaultMemberUniqueName="[Range].[55].[All]" allUniqueName="[Range].[55].[All]" dimensionUniqueName="[Range]" displayFolder="" count="0" memberValueDatatype="130" unbalanced="0"/>
    <cacheHierarchy uniqueName="[Range].[56]" caption="56" attribute="1" defaultMemberUniqueName="[Range].[56].[All]" allUniqueName="[Range].[56].[All]" dimensionUniqueName="[Range]" displayFolder="" count="0" memberValueDatatype="130" unbalanced="0"/>
    <cacheHierarchy uniqueName="[Range].[57]" caption="57" attribute="1" defaultMemberUniqueName="[Range].[57].[All]" allUniqueName="[Range].[57].[All]" dimensionUniqueName="[Range]" displayFolder="" count="0" memberValueDatatype="130" unbalanced="0"/>
    <cacheHierarchy uniqueName="[Range].[58]" caption="58" attribute="1" defaultMemberUniqueName="[Range].[58].[All]" allUniqueName="[Range].[58].[All]" dimensionUniqueName="[Range]" displayFolder="" count="0" memberValueDatatype="130" unbalanced="0"/>
    <cacheHierarchy uniqueName="[Range].[59]" caption="59" attribute="1" defaultMemberUniqueName="[Range].[59].[All]" allUniqueName="[Range].[59].[All]" dimensionUniqueName="[Range]" displayFolder="" count="0" memberValueDatatype="130" unbalanced="0"/>
    <cacheHierarchy uniqueName="[Range].[60]" caption="60" attribute="1" defaultMemberUniqueName="[Range].[60].[All]" allUniqueName="[Range].[60].[All]" dimensionUniqueName="[Range]" displayFolder="" count="0" memberValueDatatype="130" unbalanced="0"/>
    <cacheHierarchy uniqueName="[Range].[61]" caption="61" attribute="1" defaultMemberUniqueName="[Range].[61].[All]" allUniqueName="[Range].[61].[All]" dimensionUniqueName="[Range]" displayFolder="" count="0" memberValueDatatype="130" unbalanced="0"/>
    <cacheHierarchy uniqueName="[Range].[62]" caption="62" attribute="1" defaultMemberUniqueName="[Range].[62].[All]" allUniqueName="[Range].[62].[All]" dimensionUniqueName="[Range]" displayFolder="" count="0" memberValueDatatype="130" unbalanced="0"/>
    <cacheHierarchy uniqueName="[Range].[63]" caption="63" attribute="1" defaultMemberUniqueName="[Range].[63].[All]" allUniqueName="[Range].[63].[All]" dimensionUniqueName="[Range]" displayFolder="" count="0" memberValueDatatype="130" unbalanced="0"/>
    <cacheHierarchy uniqueName="[Range].[64]" caption="64" attribute="1" defaultMemberUniqueName="[Range].[64].[All]" allUniqueName="[Range].[64].[All]" dimensionUniqueName="[Range]" displayFolder="" count="0" memberValueDatatype="130" unbalanced="0"/>
    <cacheHierarchy uniqueName="[Range].[65]" caption="65" attribute="1" defaultMemberUniqueName="[Range].[65].[All]" allUniqueName="[Range].[65].[All]" dimensionUniqueName="[Range]" displayFolder="" count="0" memberValueDatatype="130" unbalanced="0"/>
    <cacheHierarchy uniqueName="[Range].[66]" caption="66" attribute="1" defaultMemberUniqueName="[Range].[66].[All]" allUniqueName="[Range].[66].[All]" dimensionUniqueName="[Range]" displayFolder="" count="0" memberValueDatatype="130" unbalanced="0"/>
    <cacheHierarchy uniqueName="[Range].[67]" caption="67" attribute="1" defaultMemberUniqueName="[Range].[67].[All]" allUniqueName="[Range].[67].[All]" dimensionUniqueName="[Range]" displayFolder="" count="0" memberValueDatatype="130" unbalanced="0"/>
    <cacheHierarchy uniqueName="[Range].[68]" caption="68" attribute="1" defaultMemberUniqueName="[Range].[68].[All]" allUniqueName="[Range].[68].[All]" dimensionUniqueName="[Range]" displayFolder="" count="0" memberValueDatatype="130" unbalanced="0"/>
    <cacheHierarchy uniqueName="[Range].[69]" caption="69" attribute="1" defaultMemberUniqueName="[Range].[69].[All]" allUniqueName="[Range].[69].[All]" dimensionUniqueName="[Range]" displayFolder="" count="0" memberValueDatatype="130" unbalanced="0"/>
    <cacheHierarchy uniqueName="[Range].[70]" caption="70" attribute="1" defaultMemberUniqueName="[Range].[70].[All]" allUniqueName="[Range].[70].[All]" dimensionUniqueName="[Range]" displayFolder="" count="0" memberValueDatatype="130" unbalanced="0"/>
    <cacheHierarchy uniqueName="[Range].[71]" caption="71" attribute="1" defaultMemberUniqueName="[Range].[71].[All]" allUniqueName="[Range].[71].[All]" dimensionUniqueName="[Range]" displayFolder="" count="0" memberValueDatatype="130" unbalanced="0"/>
    <cacheHierarchy uniqueName="[Range].[72]" caption="72" attribute="1" defaultMemberUniqueName="[Range].[72].[All]" allUniqueName="[Range].[72].[All]" dimensionUniqueName="[Range]" displayFolder="" count="0" memberValueDatatype="130" unbalanced="0"/>
    <cacheHierarchy uniqueName="[Range].[73]" caption="73" attribute="1" defaultMemberUniqueName="[Range].[73].[All]" allUniqueName="[Range].[73].[All]" dimensionUniqueName="[Range]" displayFolder="" count="0" memberValueDatatype="130" unbalanced="0"/>
    <cacheHierarchy uniqueName="[Range].[74]" caption="74" attribute="1" defaultMemberUniqueName="[Range].[74].[All]" allUniqueName="[Range].[74].[All]" dimensionUniqueName="[Range]" displayFolder="" count="0" memberValueDatatype="130" unbalanced="0"/>
    <cacheHierarchy uniqueName="[Range].[75]" caption="75" attribute="1" defaultMemberUniqueName="[Range].[75].[All]" allUniqueName="[Range].[75].[All]" dimensionUniqueName="[Range]" displayFolder="" count="0" memberValueDatatype="130" unbalanced="0"/>
    <cacheHierarchy uniqueName="[Range].[76]" caption="76" attribute="1" defaultMemberUniqueName="[Range].[76].[All]" allUniqueName="[Range].[76].[All]" dimensionUniqueName="[Range]" displayFolder="" count="0" memberValueDatatype="130" unbalanced="0"/>
    <cacheHierarchy uniqueName="[Range].[77]" caption="77" attribute="1" defaultMemberUniqueName="[Range].[77].[All]" allUniqueName="[Range].[77].[All]" dimensionUniqueName="[Range]" displayFolder="" count="0" memberValueDatatype="130" unbalanced="0"/>
    <cacheHierarchy uniqueName="[Range].[78]" caption="78" attribute="1" defaultMemberUniqueName="[Range].[78].[All]" allUniqueName="[Range].[78].[All]" dimensionUniqueName="[Range]" displayFolder="" count="0" memberValueDatatype="130" unbalanced="0"/>
    <cacheHierarchy uniqueName="[Range].[79]" caption="79" attribute="1" defaultMemberUniqueName="[Range].[79].[All]" allUniqueName="[Range].[79].[All]" dimensionUniqueName="[Range]" displayFolder="" count="0" memberValueDatatype="130" unbalanced="0"/>
    <cacheHierarchy uniqueName="[Range].[80]" caption="80" attribute="1" defaultMemberUniqueName="[Range].[80].[All]" allUniqueName="[Range].[80].[All]" dimensionUniqueName="[Range]" displayFolder="" count="0" memberValueDatatype="130" unbalanced="0"/>
    <cacheHierarchy uniqueName="[Range].[81]" caption="81" attribute="1" defaultMemberUniqueName="[Range].[81].[All]" allUniqueName="[Range].[81].[All]" dimensionUniqueName="[Range]" displayFolder="" count="0" memberValueDatatype="130" unbalanced="0"/>
    <cacheHierarchy uniqueName="[Range].[82]" caption="82" attribute="1" defaultMemberUniqueName="[Range].[82].[All]" allUniqueName="[Range].[82].[All]" dimensionUniqueName="[Range]" displayFolder="" count="0" memberValueDatatype="130" unbalanced="0"/>
    <cacheHierarchy uniqueName="[Range].[83]" caption="83" attribute="1" defaultMemberUniqueName="[Range].[83].[All]" allUniqueName="[Range].[83].[All]" dimensionUniqueName="[Range]" displayFolder="" count="0" memberValueDatatype="130" unbalanced="0"/>
    <cacheHierarchy uniqueName="[Range].[84]" caption="84" attribute="1" defaultMemberUniqueName="[Range].[84].[All]" allUniqueName="[Range].[84].[All]" dimensionUniqueName="[Range]" displayFolder="" count="0" memberValueDatatype="130" unbalanced="0"/>
    <cacheHierarchy uniqueName="[Range].[85]" caption="85" attribute="1" defaultMemberUniqueName="[Range].[85].[All]" allUniqueName="[Range].[85].[All]" dimensionUniqueName="[Range]" displayFolder="" count="0" memberValueDatatype="130" unbalanced="0"/>
    <cacheHierarchy uniqueName="[Range].[86]" caption="86" attribute="1" defaultMemberUniqueName="[Range].[86].[All]" allUniqueName="[Range].[86].[All]" dimensionUniqueName="[Range]" displayFolder="" count="0" memberValueDatatype="130" unbalanced="0"/>
    <cacheHierarchy uniqueName="[Range].[87]" caption="87" attribute="1" defaultMemberUniqueName="[Range].[87].[All]" allUniqueName="[Range].[87].[All]" dimensionUniqueName="[Range]" displayFolder="" count="0" memberValueDatatype="130" unbalanced="0"/>
    <cacheHierarchy uniqueName="[Range].[88]" caption="88" attribute="1" defaultMemberUniqueName="[Range].[88].[All]" allUniqueName="[Range].[88].[All]" dimensionUniqueName="[Range]" displayFolder="" count="0" memberValueDatatype="130" unbalanced="0"/>
    <cacheHierarchy uniqueName="[Range].[89]" caption="89" attribute="1" defaultMemberUniqueName="[Range].[89].[All]" allUniqueName="[Range].[89].[All]" dimensionUniqueName="[Range]" displayFolder="" count="0" memberValueDatatype="130" unbalanced="0"/>
    <cacheHierarchy uniqueName="[Range].[90]" caption="90" attribute="1" defaultMemberUniqueName="[Range].[90].[All]" allUniqueName="[Range].[90].[All]" dimensionUniqueName="[Range]" displayFolder="" count="0" memberValueDatatype="130" unbalanced="0"/>
    <cacheHierarchy uniqueName="[Range].[91]" caption="91" attribute="1" defaultMemberUniqueName="[Range].[91].[All]" allUniqueName="[Range].[91].[All]" dimensionUniqueName="[Range]" displayFolder="" count="0" memberValueDatatype="130" unbalanced="0"/>
    <cacheHierarchy uniqueName="[Range].[92]" caption="92" attribute="1" defaultMemberUniqueName="[Range].[92].[All]" allUniqueName="[Range].[92].[All]" dimensionUniqueName="[Range]" displayFolder="" count="0" memberValueDatatype="130" unbalanced="0"/>
    <cacheHierarchy uniqueName="[Range].[93]" caption="93" attribute="1" defaultMemberUniqueName="[Range].[93].[All]" allUniqueName="[Range].[93].[All]" dimensionUniqueName="[Range]" displayFolder="" count="0" memberValueDatatype="130" unbalanced="0"/>
    <cacheHierarchy uniqueName="[Range].[94]" caption="94" attribute="1" defaultMemberUniqueName="[Range].[94].[All]" allUniqueName="[Range].[94].[All]" dimensionUniqueName="[Range]" displayFolder="" count="0" memberValueDatatype="130" unbalanced="0"/>
    <cacheHierarchy uniqueName="[Range].[95]" caption="95" attribute="1" defaultMemberUniqueName="[Range].[95].[All]" allUniqueName="[Range].[95].[All]" dimensionUniqueName="[Range]" displayFolder="" count="0" memberValueDatatype="130" unbalanced="0"/>
    <cacheHierarchy uniqueName="[Range].[96]" caption="96" attribute="1" defaultMemberUniqueName="[Range].[96].[All]" allUniqueName="[Range].[96].[All]" dimensionUniqueName="[Range]" displayFolder="" count="0" memberValueDatatype="130" unbalanced="0"/>
    <cacheHierarchy uniqueName="[Range].[97]" caption="97" attribute="1" defaultMemberUniqueName="[Range].[97].[All]" allUniqueName="[Range].[97].[All]" dimensionUniqueName="[Range]" displayFolder="" count="0" memberValueDatatype="130" unbalanced="0"/>
    <cacheHierarchy uniqueName="[Range].[98]" caption="98" attribute="1" defaultMemberUniqueName="[Range].[98].[All]" allUniqueName="[Range].[98].[All]" dimensionUniqueName="[Range]" displayFolder="" count="0" memberValueDatatype="130" unbalanced="0"/>
    <cacheHierarchy uniqueName="[Range].[99]" caption="99" attribute="1" defaultMemberUniqueName="[Range].[99].[All]" allUniqueName="[Range].[99].[All]" dimensionUniqueName="[Range]" displayFolder="" count="0" memberValueDatatype="130" unbalanced="0"/>
    <cacheHierarchy uniqueName="[Range].[100]" caption="100" attribute="1" defaultMemberUniqueName="[Range].[100].[All]" allUniqueName="[Range].[100].[All]" dimensionUniqueName="[Range]" displayFolder="" count="0" memberValueDatatype="130" unbalanced="0"/>
    <cacheHierarchy uniqueName="[Range].[101]" caption="101" attribute="1" defaultMemberUniqueName="[Range].[101].[All]" allUniqueName="[Range].[101].[All]" dimensionUniqueName="[Range]" displayFolder="" count="0" memberValueDatatype="130" unbalanced="0"/>
    <cacheHierarchy uniqueName="[Range].[102]" caption="102" attribute="1" defaultMemberUniqueName="[Range].[102].[All]" allUniqueName="[Range].[102].[All]" dimensionUniqueName="[Range]" displayFolder="" count="0" memberValueDatatype="130" unbalanced="0"/>
    <cacheHierarchy uniqueName="[Range].[103]" caption="103" attribute="1" defaultMemberUniqueName="[Range].[103].[All]" allUniqueName="[Range].[103].[All]" dimensionUniqueName="[Range]" displayFolder="" count="0" memberValueDatatype="130" unbalanced="0"/>
    <cacheHierarchy uniqueName="[Range].[104]" caption="104" attribute="1" defaultMemberUniqueName="[Range].[104].[All]" allUniqueName="[Range].[104].[All]" dimensionUniqueName="[Range]" displayFolder="" count="0" memberValueDatatype="130" unbalanced="0"/>
    <cacheHierarchy uniqueName="[Range].[105]" caption="105" attribute="1" defaultMemberUniqueName="[Range].[105].[All]" allUniqueName="[Range].[105].[All]" dimensionUniqueName="[Range]" displayFolder="" count="0" memberValueDatatype="130" unbalanced="0"/>
    <cacheHierarchy uniqueName="[Range].[106]" caption="106" attribute="1" defaultMemberUniqueName="[Range].[106].[All]" allUniqueName="[Range].[106].[All]" dimensionUniqueName="[Range]" displayFolder="" count="0" memberValueDatatype="130" unbalanced="0"/>
    <cacheHierarchy uniqueName="[Range].[107]" caption="107" attribute="1" defaultMemberUniqueName="[Range].[107].[All]" allUniqueName="[Range].[107].[All]" dimensionUniqueName="[Range]" displayFolder="" count="0" memberValueDatatype="130" unbalanced="0"/>
    <cacheHierarchy uniqueName="[Range].[108]" caption="108" attribute="1" defaultMemberUniqueName="[Range].[108].[All]" allUniqueName="[Range].[108].[All]" dimensionUniqueName="[Range]" displayFolder="" count="0" memberValueDatatype="130" unbalanced="0"/>
    <cacheHierarchy uniqueName="[Range].[109]" caption="109" attribute="1" defaultMemberUniqueName="[Range].[109].[All]" allUniqueName="[Range].[109].[All]" dimensionUniqueName="[Range]" displayFolder="" count="0" memberValueDatatype="130" unbalanced="0"/>
    <cacheHierarchy uniqueName="[Range].[110]" caption="110" attribute="1" defaultMemberUniqueName="[Range].[110].[All]" allUniqueName="[Range].[110].[All]" dimensionUniqueName="[Range]" displayFolder="" count="0" memberValueDatatype="130" unbalanced="0"/>
    <cacheHierarchy uniqueName="[Range].[111]" caption="111" attribute="1" defaultMemberUniqueName="[Range].[111].[All]" allUniqueName="[Range].[111].[All]" dimensionUniqueName="[Range]" displayFolder="" count="0" memberValueDatatype="130" unbalanced="0"/>
    <cacheHierarchy uniqueName="[Range].[112]" caption="112" attribute="1" defaultMemberUniqueName="[Range].[112].[All]" allUniqueName="[Range].[112].[All]" dimensionUniqueName="[Range]" displayFolder="" count="0" memberValueDatatype="130" unbalanced="0"/>
    <cacheHierarchy uniqueName="[Range].[113]" caption="113" attribute="1" defaultMemberUniqueName="[Range].[113].[All]" allUniqueName="[Range].[113].[All]" dimensionUniqueName="[Range]" displayFolder="" count="0" memberValueDatatype="130" unbalanced="0"/>
    <cacheHierarchy uniqueName="[Range].[114]" caption="114" attribute="1" defaultMemberUniqueName="[Range].[114].[All]" allUniqueName="[Range].[114].[All]" dimensionUniqueName="[Range]" displayFolder="" count="0" memberValueDatatype="130" unbalanced="0"/>
    <cacheHierarchy uniqueName="[Range].[115]" caption="115" attribute="1" defaultMemberUniqueName="[Range].[115].[All]" allUniqueName="[Range].[115].[All]" dimensionUniqueName="[Range]" displayFolder="" count="0" memberValueDatatype="130" unbalanced="0"/>
    <cacheHierarchy uniqueName="[Range].[116]" caption="116" attribute="1" defaultMemberUniqueName="[Range].[116].[All]" allUniqueName="[Range].[116].[All]" dimensionUniqueName="[Range]" displayFolder="" count="0" memberValueDatatype="130" unbalanced="0"/>
    <cacheHierarchy uniqueName="[Range].[117]" caption="117" attribute="1" defaultMemberUniqueName="[Range].[117].[All]" allUniqueName="[Range].[117].[All]" dimensionUniqueName="[Range]" displayFolder="" count="0" memberValueDatatype="130" unbalanced="0"/>
    <cacheHierarchy uniqueName="[Range].[118]" caption="118" attribute="1" defaultMemberUniqueName="[Range].[118].[All]" allUniqueName="[Range].[118].[All]" dimensionUniqueName="[Range]" displayFolder="" count="0" memberValueDatatype="130" unbalanced="0"/>
    <cacheHierarchy uniqueName="[Range].[119]" caption="119" attribute="1" defaultMemberUniqueName="[Range].[119].[All]" allUniqueName="[Range].[119].[All]" dimensionUniqueName="[Range]" displayFolder="" count="0" memberValueDatatype="130" unbalanced="0"/>
    <cacheHierarchy uniqueName="[Range].[120]" caption="120" attribute="1" defaultMemberUniqueName="[Range].[120].[All]" allUniqueName="[Range].[120].[All]" dimensionUniqueName="[Range]" displayFolder="" count="0" memberValueDatatype="130" unbalanced="0"/>
    <cacheHierarchy uniqueName="[Range].[121]" caption="121" attribute="1" defaultMemberUniqueName="[Range].[121].[All]" allUniqueName="[Range].[121].[All]" dimensionUniqueName="[Range]" displayFolder="" count="0" memberValueDatatype="130" unbalanced="0"/>
    <cacheHierarchy uniqueName="[Range].[122]" caption="122" attribute="1" defaultMemberUniqueName="[Range].[122].[All]" allUniqueName="[Range].[122].[All]" dimensionUniqueName="[Range]" displayFolder="" count="0" memberValueDatatype="130" unbalanced="0"/>
    <cacheHierarchy uniqueName="[Range].[123]" caption="123" attribute="1" defaultMemberUniqueName="[Range].[123].[All]" allUniqueName="[Range].[123].[All]" dimensionUniqueName="[Range]" displayFolder="" count="0" memberValueDatatype="130" unbalanced="0"/>
    <cacheHierarchy uniqueName="[Range].[124]" caption="124" attribute="1" defaultMemberUniqueName="[Range].[124].[All]" allUniqueName="[Range].[124].[All]" dimensionUniqueName="[Range]" displayFolder="" count="0" memberValueDatatype="130" unbalanced="0"/>
    <cacheHierarchy uniqueName="[Range].[125]" caption="125" attribute="1" defaultMemberUniqueName="[Range].[125].[All]" allUniqueName="[Range].[125].[All]" dimensionUniqueName="[Range]" displayFolder="" count="0" memberValueDatatype="130" unbalanced="0"/>
    <cacheHierarchy uniqueName="[Range].[126]" caption="126" attribute="1" defaultMemberUniqueName="[Range].[126].[All]" allUniqueName="[Range].[126].[All]" dimensionUniqueName="[Range]" displayFolder="" count="0" memberValueDatatype="130" unbalanced="0"/>
    <cacheHierarchy uniqueName="[Range].[127]" caption="127" attribute="1" defaultMemberUniqueName="[Range].[127].[All]" allUniqueName="[Range].[127].[All]" dimensionUniqueName="[Range]" displayFolder="" count="0" memberValueDatatype="130" unbalanced="0"/>
    <cacheHierarchy uniqueName="[Range].[128]" caption="128" attribute="1" defaultMemberUniqueName="[Range].[128].[All]" allUniqueName="[Range].[128].[All]" dimensionUniqueName="[Range]" displayFolder="" count="0" memberValueDatatype="130" unbalanced="0"/>
    <cacheHierarchy uniqueName="[Range].[129]" caption="129" attribute="1" defaultMemberUniqueName="[Range].[129].[All]" allUniqueName="[Range].[129].[All]" dimensionUniqueName="[Range]" displayFolder="" count="0" memberValueDatatype="130" unbalanced="0"/>
    <cacheHierarchy uniqueName="[Range].[130]" caption="130" attribute="1" defaultMemberUniqueName="[Range].[130].[All]" allUniqueName="[Range].[130].[All]" dimensionUniqueName="[Range]" displayFolder="" count="0" memberValueDatatype="130" unbalanced="0"/>
    <cacheHierarchy uniqueName="[Range].[131]" caption="131" attribute="1" defaultMemberUniqueName="[Range].[131].[All]" allUniqueName="[Range].[131].[All]" dimensionUniqueName="[Range]" displayFolder="" count="0" memberValueDatatype="130" unbalanced="0"/>
    <cacheHierarchy uniqueName="[Range].[132]" caption="132" attribute="1" defaultMemberUniqueName="[Range].[132].[All]" allUniqueName="[Range].[132].[All]" dimensionUniqueName="[Range]" displayFolder="" count="0" memberValueDatatype="130" unbalanced="0"/>
    <cacheHierarchy uniqueName="[Range].[133]" caption="133" attribute="1" defaultMemberUniqueName="[Range].[133].[All]" allUniqueName="[Range].[133].[All]" dimensionUniqueName="[Range]" displayFolder="" count="0" memberValueDatatype="130" unbalanced="0"/>
    <cacheHierarchy uniqueName="[Range].[134]" caption="134" attribute="1" defaultMemberUniqueName="[Range].[134].[All]" allUniqueName="[Range].[134].[All]" dimensionUniqueName="[Range]" displayFolder="" count="0" memberValueDatatype="130" unbalanced="0"/>
    <cacheHierarchy uniqueName="[Range].[135]" caption="135" attribute="1" defaultMemberUniqueName="[Range].[135].[All]" allUniqueName="[Range].[135].[All]" dimensionUniqueName="[Range]" displayFolder="" count="0" memberValueDatatype="130" unbalanced="0"/>
    <cacheHierarchy uniqueName="[Range].[136]" caption="136" attribute="1" defaultMemberUniqueName="[Range].[136].[All]" allUniqueName="[Range].[136].[All]" dimensionUniqueName="[Range]" displayFolder="" count="0" memberValueDatatype="130" unbalanced="0"/>
    <cacheHierarchy uniqueName="[Range].[137]" caption="137" attribute="1" defaultMemberUniqueName="[Range].[137].[All]" allUniqueName="[Range].[137].[All]" dimensionUniqueName="[Range]" displayFolder="" count="0" memberValueDatatype="130" unbalanced="0"/>
    <cacheHierarchy uniqueName="[Range].[138]" caption="138" attribute="1" defaultMemberUniqueName="[Range].[138].[All]" allUniqueName="[Range].[138].[All]" dimensionUniqueName="[Range]" displayFolder="" count="0" memberValueDatatype="130" unbalanced="0"/>
    <cacheHierarchy uniqueName="[Range].[139]" caption="139" attribute="1" defaultMemberUniqueName="[Range].[139].[All]" allUniqueName="[Range].[139].[All]" dimensionUniqueName="[Range]" displayFolder="" count="0" memberValueDatatype="130" unbalanced="0"/>
    <cacheHierarchy uniqueName="[Range].[140]" caption="140" attribute="1" defaultMemberUniqueName="[Range].[140].[All]" allUniqueName="[Range].[140].[All]" dimensionUniqueName="[Range]" displayFolder="" count="0" memberValueDatatype="130" unbalanced="0"/>
    <cacheHierarchy uniqueName="[Range].[141]" caption="141" attribute="1" defaultMemberUniqueName="[Range].[141].[All]" allUniqueName="[Range].[141].[All]" dimensionUniqueName="[Range]" displayFolder="" count="0" memberValueDatatype="130" unbalanced="0"/>
    <cacheHierarchy uniqueName="[Range].[142]" caption="142" attribute="1" defaultMemberUniqueName="[Range].[142].[All]" allUniqueName="[Range].[142].[All]" dimensionUniqueName="[Range]" displayFolder="" count="0" memberValueDatatype="130" unbalanced="0"/>
    <cacheHierarchy uniqueName="[Range].[143]" caption="143" attribute="1" defaultMemberUniqueName="[Range].[143].[All]" allUniqueName="[Range].[143].[All]" dimensionUniqueName="[Range]" displayFolder="" count="0" memberValueDatatype="130" unbalanced="0"/>
    <cacheHierarchy uniqueName="[Range].[144]" caption="144" attribute="1" defaultMemberUniqueName="[Range].[144].[All]" allUniqueName="[Range].[144].[All]" dimensionUniqueName="[Range]" displayFolder="" count="0" memberValueDatatype="130" unbalanced="0"/>
    <cacheHierarchy uniqueName="[Range].[145]" caption="145" attribute="1" defaultMemberUniqueName="[Range].[145].[All]" allUniqueName="[Range].[145].[All]" dimensionUniqueName="[Range]" displayFolder="" count="0" memberValueDatatype="130" unbalanced="0"/>
    <cacheHierarchy uniqueName="[Range].[146]" caption="146" attribute="1" defaultMemberUniqueName="[Range].[146].[All]" allUniqueName="[Range].[146].[All]" dimensionUniqueName="[Range]" displayFolder="" count="0" memberValueDatatype="130" unbalanced="0"/>
    <cacheHierarchy uniqueName="[Range].[147]" caption="147" attribute="1" defaultMemberUniqueName="[Range].[147].[All]" allUniqueName="[Range].[147].[All]" dimensionUniqueName="[Range]" displayFolder="" count="0" memberValueDatatype="130" unbalanced="0"/>
    <cacheHierarchy uniqueName="[Range].[148]" caption="148" attribute="1" defaultMemberUniqueName="[Range].[148].[All]" allUniqueName="[Range].[148].[All]" dimensionUniqueName="[Range]" displayFolder="" count="0" memberValueDatatype="130" unbalanced="0"/>
    <cacheHierarchy uniqueName="[Range].[149]" caption="149" attribute="1" defaultMemberUniqueName="[Range].[149].[All]" allUniqueName="[Range].[149].[All]" dimensionUniqueName="[Range]" displayFolder="" count="0" memberValueDatatype="130" unbalanced="0"/>
    <cacheHierarchy uniqueName="[Range].[150]" caption="150" attribute="1" defaultMemberUniqueName="[Range].[150].[All]" allUniqueName="[Range].[150].[All]" dimensionUniqueName="[Range]" displayFolder="" count="0" memberValueDatatype="130" unbalanced="0"/>
    <cacheHierarchy uniqueName="[Range].[151]" caption="151" attribute="1" defaultMemberUniqueName="[Range].[151].[All]" allUniqueName="[Range].[151].[All]" dimensionUniqueName="[Range]" displayFolder="" count="0" memberValueDatatype="130" unbalanced="0"/>
    <cacheHierarchy uniqueName="[Table1].[S.No]" caption="S.No" attribute="1" defaultMemberUniqueName="[Table1].[S.No].[All]" allUniqueName="[Table1].[S.No].[All]" dimensionUniqueName="[Table1]" displayFolder="" count="0" memberValueDatatype="20" unbalanced="0"/>
    <cacheHierarchy uniqueName="[Table1].[Name of the patient]" caption="Name of the patient" attribute="1" defaultMemberUniqueName="[Table1].[Name of the patient].[All]" allUniqueName="[Table1].[Name of the patient].[All]" dimensionUniqueName="[Table1]" displayFolder="" count="0" memberValueDatatype="130" unbalanced="0"/>
    <cacheHierarchy uniqueName="[Table1].[Sex]" caption="Sex" attribute="1" defaultMemberUniqueName="[Table1].[Sex].[All]" allUniqueName="[Table1].[Sex].[All]" dimensionUniqueName="[Table1]" displayFolder="" count="0" memberValueDatatype="130" unbalanced="0"/>
    <cacheHierarchy uniqueName="[Table1].[Age]" caption="Age" attribute="1" defaultMemberUniqueName="[Table1].[Age].[All]" allUniqueName="[Table1].[Age].[All]" dimensionUniqueName="[Table1]" displayFolder="" count="0" memberValueDatatype="20" unbalanced="0"/>
    <cacheHierarchy uniqueName="[Table1].[Age range]" caption="Age range" attribute="1" defaultMemberUniqueName="[Table1].[Age range].[All]" allUniqueName="[Table1].[Age range].[All]" dimensionUniqueName="[Table1]" displayFolder="" count="0" memberValueDatatype="130" unbalanced="0"/>
    <cacheHierarchy uniqueName="[Table1].[Education]" caption="Education" attribute="1" defaultMemberUniqueName="[Table1].[Education].[All]" allUniqueName="[Table1].[Education].[All]" dimensionUniqueName="[Table1]" displayFolder="" count="0" memberValueDatatype="130" unbalanced="0"/>
    <cacheHierarchy uniqueName="[Table1].[Occupation]" caption="Occupation" attribute="1" defaultMemberUniqueName="[Table1].[Occupation].[All]" allUniqueName="[Table1].[Occupation].[All]" dimensionUniqueName="[Table1]" displayFolder="" count="0" memberValueDatatype="130" unbalanced="0"/>
    <cacheHierarchy uniqueName="[Table1].[Income]" caption="Income" attribute="1" defaultMemberUniqueName="[Table1].[Income].[All]" allUniqueName="[Table1].[Income].[All]" dimensionUniqueName="[Table1]" displayFolder="" count="0" memberValueDatatype="20" unbalanced="0"/>
    <cacheHierarchy uniqueName="[Table1].[Socioeconomic status]" caption="Socioeconomic status" attribute="1" defaultMemberUniqueName="[Table1].[Socioeconomic status].[All]" allUniqueName="[Table1].[Socioeconomic status].[All]" dimensionUniqueName="[Table1]" displayFolder="" count="0" memberValueDatatype="130" unbalanced="0"/>
    <cacheHierarchy uniqueName="[Table1].[Address]" caption="Address" attribute="1" defaultMemberUniqueName="[Table1].[Address].[All]" allUniqueName="[Table1].[Address].[All]" dimensionUniqueName="[Table1]" displayFolder="" count="0" memberValueDatatype="130" unbalanced="0"/>
    <cacheHierarchy uniqueName="[Table1].[Phone]" caption="Phone" attribute="1" defaultMemberUniqueName="[Table1].[Phone].[All]" allUniqueName="[Table1].[Phone].[All]" dimensionUniqueName="[Table1]" displayFolder="" count="0" memberValueDatatype="130" unbalanced="0"/>
    <cacheHierarchy uniqueName="[Table1].[Body Weight]" caption="Body Weight" attribute="1" defaultMemberUniqueName="[Table1].[Body Weight].[All]" allUniqueName="[Table1].[Body Weight].[All]" dimensionUniqueName="[Table1]" displayFolder="" count="0" memberValueDatatype="20" unbalanced="0"/>
    <cacheHierarchy uniqueName="[Table1].[Diabetic]" caption="Diabetic" attribute="1" defaultMemberUniqueName="[Table1].[Diabetic].[All]" allUniqueName="[Table1].[Diabetic].[All]" dimensionUniqueName="[Table1]" displayFolder="" count="0" memberValueDatatype="130" unbalanced="0"/>
    <cacheHierarchy uniqueName="[Table1].[Hypertensive]" caption="Hypertensive" attribute="1" defaultMemberUniqueName="[Table1].[Hypertensive].[All]" allUniqueName="[Table1].[Hypertensive].[All]" dimensionUniqueName="[Table1]" displayFolder="" count="0" memberValueDatatype="130" unbalanced="0"/>
    <cacheHierarchy uniqueName="[Table1].[Asthma]" caption="Asthma" attribute="1" defaultMemberUniqueName="[Table1].[Asthma].[All]" allUniqueName="[Table1].[Asthma].[All]" dimensionUniqueName="[Table1]" displayFolder="" count="0" memberValueDatatype="130" unbalanced="0"/>
    <cacheHierarchy uniqueName="[Table1].[Thyroid]" caption="Thyroid" attribute="1" defaultMemberUniqueName="[Table1].[Thyroid].[All]" allUniqueName="[Table1].[Thyroid].[All]" dimensionUniqueName="[Table1]" displayFolder="" count="0" memberValueDatatype="130" unbalanced="0"/>
    <cacheHierarchy uniqueName="[Table1].[Kidney disease]" caption="Kidney disease" attribute="1" defaultMemberUniqueName="[Table1].[Kidney disease].[All]" allUniqueName="[Table1].[Kidney disease].[All]" dimensionUniqueName="[Table1]" displayFolder="" count="0" memberValueDatatype="130" unbalanced="0"/>
    <cacheHierarchy uniqueName="[Table1].[Heart disease]" caption="Heart disease" attribute="1" defaultMemberUniqueName="[Table1].[Heart disease].[All]" allUniqueName="[Table1].[Heart disease].[All]" dimensionUniqueName="[Table1]" displayFolder="" count="0" memberValueDatatype="130" unbalanced="0"/>
    <cacheHierarchy uniqueName="[Table1].[Others]" caption="Others" attribute="1" defaultMemberUniqueName="[Table1].[Others].[All]" allUniqueName="[Table1].[Others].[All]" dimensionUniqueName="[Table1]" displayFolder="" count="0" memberValueDatatype="130" unbalanced="0"/>
    <cacheHierarchy uniqueName="[Table1].[Echo]" caption="Echo" attribute="1" defaultMemberUniqueName="[Table1].[Echo].[All]" allUniqueName="[Table1].[Echo].[All]" dimensionUniqueName="[Table1]" displayFolder="" count="0" memberValueDatatype="130" unbalanced="0"/>
    <cacheHierarchy uniqueName="[Table1].[Echo No]" caption="Echo No" attribute="1" defaultMemberUniqueName="[Table1].[Echo No].[All]" allUniqueName="[Table1].[Echo No].[All]" dimensionUniqueName="[Table1]" displayFolder="" count="0" memberValueDatatype="130" unbalanced="0"/>
    <cacheHierarchy uniqueName="[Table1].[Diagnosis]" caption="Diagnosis" attribute="1" defaultMemberUniqueName="[Table1].[Diagnosis].[All]" allUniqueName="[Table1].[Diagnosis].[All]" dimensionUniqueName="[Table1]" displayFolder="" count="0" memberValueDatatype="130" unbalanced="0"/>
    <cacheHierarchy uniqueName="[Table1].[Anti-Hypertensive Drug]" caption="Anti-Hypertensive Drug" attribute="1" defaultMemberUniqueName="[Table1].[Anti-Hypertensive Drug].[All]" allUniqueName="[Table1].[Anti-Hypertensive Drug].[All]" dimensionUniqueName="[Table1]" displayFolder="" count="0" memberValueDatatype="130" unbalanced="0"/>
    <cacheHierarchy uniqueName="[Table1].[Is AH Generic]" caption="Is AH Generic" attribute="1" defaultMemberUniqueName="[Table1].[Is AH Generic].[All]" allUniqueName="[Table1].[Is AH Generic].[All]" dimensionUniqueName="[Table1]" displayFolder="" count="0" memberValueDatatype="130" unbalanced="0"/>
    <cacheHierarchy uniqueName="[Table1].[Anti-Diabetic Drug]" caption="Anti-Diabetic Drug" attribute="1" defaultMemberUniqueName="[Table1].[Anti-Diabetic Drug].[All]" allUniqueName="[Table1].[Anti-Diabetic Drug].[All]" dimensionUniqueName="[Table1]" displayFolder="" count="0" memberValueDatatype="130" unbalanced="0"/>
    <cacheHierarchy uniqueName="[Table1].[Is AD generic]" caption="Is AD generic" attribute="1" defaultMemberUniqueName="[Table1].[Is AD generic].[All]" allUniqueName="[Table1].[Is AD generic].[All]" dimensionUniqueName="[Table1]" displayFolder="" count="0" memberValueDatatype="130" unbalanced="0"/>
    <cacheHierarchy uniqueName="[Table1].[Anti-Thyroid Drug]" caption="Anti-Thyroid Drug" attribute="1" defaultMemberUniqueName="[Table1].[Anti-Thyroid Drug].[All]" allUniqueName="[Table1].[Anti-Thyroid Drug].[All]" dimensionUniqueName="[Table1]" displayFolder="" count="0" memberValueDatatype="130" unbalanced="0"/>
    <cacheHierarchy uniqueName="[Table1].[Is AT Generic]" caption="Is AT Generic" attribute="1" defaultMemberUniqueName="[Table1].[Is AT Generic].[All]" allUniqueName="[Table1].[Is AT Generic].[All]" dimensionUniqueName="[Table1]" displayFolder="" count="0" memberValueDatatype="130" unbalanced="0"/>
    <cacheHierarchy uniqueName="[Table1].[Anti-Platelet]" caption="Anti-Platelet" attribute="1" defaultMemberUniqueName="[Table1].[Anti-Platelet].[All]" allUniqueName="[Table1].[Anti-Platelet].[All]" dimensionUniqueName="[Table1]" displayFolder="" count="0" memberValueDatatype="130" unbalanced="0"/>
    <cacheHierarchy uniqueName="[Table1].[Anti-Platelet Dose]" caption="Anti-Platelet Dose" attribute="1" defaultMemberUniqueName="[Table1].[Anti-Platelet Dose].[All]" allUniqueName="[Table1].[Anti-Platelet Dose].[All]" dimensionUniqueName="[Table1]" displayFolder="" count="0" memberValueDatatype="130" unbalanced="0"/>
    <cacheHierarchy uniqueName="[Table1].[Anti-Platelet Frequency]" caption="Anti-Platelet Frequency" attribute="1" defaultMemberUniqueName="[Table1].[Anti-Platelet Frequency].[All]" allUniqueName="[Table1].[Anti-Platelet Frequency].[All]" dimensionUniqueName="[Table1]" displayFolder="" count="0" memberValueDatatype="130" unbalanced="0"/>
    <cacheHierarchy uniqueName="[Table1].[Anti-Platelet Mode]" caption="Anti-Platelet Mode" attribute="1" defaultMemberUniqueName="[Table1].[Anti-Platelet Mode].[All]" allUniqueName="[Table1].[Anti-Platelet Mode].[All]" dimensionUniqueName="[Table1]" displayFolder="" count="0" memberValueDatatype="130" unbalanced="0"/>
    <cacheHierarchy uniqueName="[Table1].[Is AP Generic]" caption="Is AP Generic" attribute="1" defaultMemberUniqueName="[Table1].[Is AP Generic].[All]" allUniqueName="[Table1].[Is AP Generic].[All]" dimensionUniqueName="[Table1]" displayFolder="" count="0" memberValueDatatype="130" unbalanced="0"/>
    <cacheHierarchy uniqueName="[Table1].[Anti-Coagulant]" caption="Anti-Coagulant" attribute="1" defaultMemberUniqueName="[Table1].[Anti-Coagulant].[All]" allUniqueName="[Table1].[Anti-Coagulant].[All]" dimensionUniqueName="[Table1]" displayFolder="" count="0" memberValueDatatype="130" unbalanced="0"/>
    <cacheHierarchy uniqueName="[Table1].[Anti-Coagulant Dose]" caption="Anti-Coagulant Dose" attribute="1" defaultMemberUniqueName="[Table1].[Anti-Coagulant Dose].[All]" allUniqueName="[Table1].[Anti-Coagulant Dose].[All]" dimensionUniqueName="[Table1]" displayFolder="" count="0" memberValueDatatype="130" unbalanced="0"/>
    <cacheHierarchy uniqueName="[Table1].[Anti-Coagulant Freq]" caption="Anti-Coagulant Freq" attribute="1" defaultMemberUniqueName="[Table1].[Anti-Coagulant Freq].[All]" allUniqueName="[Table1].[Anti-Coagulant Freq].[All]" dimensionUniqueName="[Table1]" displayFolder="" count="0" memberValueDatatype="130" unbalanced="0"/>
    <cacheHierarchy uniqueName="[Table1].[Anto-Coagulant Mode]" caption="Anto-Coagulant Mode" attribute="1" defaultMemberUniqueName="[Table1].[Anto-Coagulant Mode].[All]" allUniqueName="[Table1].[Anto-Coagulant Mode].[All]" dimensionUniqueName="[Table1]" displayFolder="" count="0" memberValueDatatype="130" unbalanced="0"/>
    <cacheHierarchy uniqueName="[Table1].[Hypo-Lipidemic]" caption="Hypo-Lipidemic" attribute="1" defaultMemberUniqueName="[Table1].[Hypo-Lipidemic].[All]" allUniqueName="[Table1].[Hypo-Lipidemic].[All]" dimensionUniqueName="[Table1]" displayFolder="" count="0" memberValueDatatype="130" unbalanced="0"/>
    <cacheHierarchy uniqueName="[Table1].[Hypo-Lipidemic Dose]" caption="Hypo-Lipidemic Dose" attribute="1" defaultMemberUniqueName="[Table1].[Hypo-Lipidemic Dose].[All]" allUniqueName="[Table1].[Hypo-Lipidemic Dose].[All]" dimensionUniqueName="[Table1]" displayFolder="" count="0" memberValueDatatype="130" unbalanced="0"/>
    <cacheHierarchy uniqueName="[Table1].[Hypo-Lipidemic Frequency]" caption="Hypo-Lipidemic Frequency" attribute="1" defaultMemberUniqueName="[Table1].[Hypo-Lipidemic Frequency].[All]" allUniqueName="[Table1].[Hypo-Lipidemic Frequency].[All]" dimensionUniqueName="[Table1]" displayFolder="" count="0" memberValueDatatype="130" unbalanced="0"/>
    <cacheHierarchy uniqueName="[Table1].[Hypo-Lipidemic Mode]" caption="Hypo-Lipidemic Mode" attribute="1" defaultMemberUniqueName="[Table1].[Hypo-Lipidemic Mode].[All]" allUniqueName="[Table1].[Hypo-Lipidemic Mode].[All]" dimensionUniqueName="[Table1]" displayFolder="" count="0" memberValueDatatype="130" unbalanced="0"/>
    <cacheHierarchy uniqueName="[Table1].[Is HL Generic]" caption="Is HL Generic" attribute="1" defaultMemberUniqueName="[Table1].[Is HL Generic].[All]" allUniqueName="[Table1].[Is HL Generic].[All]" dimensionUniqueName="[Table1]" displayFolder="" count="0" memberValueDatatype="130" unbalanced="0"/>
    <cacheHierarchy uniqueName="[Table1].[Heart Failure Drug]" caption="Heart Failure Drug" attribute="1" defaultMemberUniqueName="[Table1].[Heart Failure Drug].[All]" allUniqueName="[Table1].[Heart Failure Drug].[All]" dimensionUniqueName="[Table1]" displayFolder="" count="0" memberValueDatatype="130" unbalanced="0"/>
    <cacheHierarchy uniqueName="[Table1].[Heart Failure Drug Dose]" caption="Heart Failure Drug Dose" attribute="1" defaultMemberUniqueName="[Table1].[Heart Failure Drug Dose].[All]" allUniqueName="[Table1].[Heart Failure Drug Dose].[All]" dimensionUniqueName="[Table1]" displayFolder="" count="0" memberValueDatatype="130" unbalanced="0"/>
    <cacheHierarchy uniqueName="[Table1].[Heart Failure Drug Frequency]" caption="Heart Failure Drug Frequency" attribute="1" defaultMemberUniqueName="[Table1].[Heart Failure Drug Frequency].[All]" allUniqueName="[Table1].[Heart Failure Drug Frequency].[All]" dimensionUniqueName="[Table1]" displayFolder="" count="0" memberValueDatatype="130" unbalanced="0"/>
    <cacheHierarchy uniqueName="[Table1].[Heart Failure Drug Mode]" caption="Heart Failure Drug Mode" attribute="1" defaultMemberUniqueName="[Table1].[Heart Failure Drug Mode].[All]" allUniqueName="[Table1].[Heart Failure Drug Mode].[All]" dimensionUniqueName="[Table1]" displayFolder="" count="0" memberValueDatatype="130" unbalanced="0"/>
    <cacheHierarchy uniqueName="[Table1].[Is HF Generic]" caption="Is HF Generic" attribute="1" defaultMemberUniqueName="[Table1].[Is HF Generic].[All]" allUniqueName="[Table1].[Is HF Generic].[All]" dimensionUniqueName="[Table1]" displayFolder="" count="0" memberValueDatatype="130" unbalanced="0"/>
    <cacheHierarchy uniqueName="[Table1].[Diuretics]" caption="Diuretics" attribute="1" defaultMemberUniqueName="[Table1].[Diuretics].[All]" allUniqueName="[Table1].[Diuretics].[All]" dimensionUniqueName="[Table1]" displayFolder="" count="0" memberValueDatatype="130" unbalanced="0"/>
    <cacheHierarchy uniqueName="[Table1].[Diuretics Dose]" caption="Diuretics Dose" attribute="1" defaultMemberUniqueName="[Table1].[Diuretics Dose].[All]" allUniqueName="[Table1].[Diuretics Dose].[All]" dimensionUniqueName="[Table1]" displayFolder="" count="0" memberValueDatatype="130" unbalanced="0"/>
    <cacheHierarchy uniqueName="[Table1].[Diuretics Frequency]" caption="Diuretics Frequency" attribute="1" defaultMemberUniqueName="[Table1].[Diuretics Frequency].[All]" allUniqueName="[Table1].[Diuretics Frequency].[All]" dimensionUniqueName="[Table1]" displayFolder="" count="0" memberValueDatatype="130" unbalanced="0"/>
    <cacheHierarchy uniqueName="[Table1].[Diuretics Mode]" caption="Diuretics Mode" attribute="1" defaultMemberUniqueName="[Table1].[Diuretics Mode].[All]" allUniqueName="[Table1].[Diuretics Mode].[All]" dimensionUniqueName="[Table1]" displayFolder="" count="0" memberValueDatatype="130" unbalanced="0"/>
    <cacheHierarchy uniqueName="[Table1].[Is Diuretics Generic]" caption="Is Diuretics Generic" attribute="1" defaultMemberUniqueName="[Table1].[Is Diuretics Generic].[All]" allUniqueName="[Table1].[Is Diuretics Generic].[All]" dimensionUniqueName="[Table1]" displayFolder="" count="0" memberValueDatatype="130" unbalanced="0"/>
    <cacheHierarchy uniqueName="[Table1].[Anti-Platelet 2]" caption="Anti-Platelet 2" attribute="1" defaultMemberUniqueName="[Table1].[Anti-Platelet 2].[All]" allUniqueName="[Table1].[Anti-Platelet 2].[All]" dimensionUniqueName="[Table1]" displayFolder="" count="0" memberValueDatatype="130" unbalanced="0"/>
    <cacheHierarchy uniqueName="[Table1].[Anti-Platelet 2 Dose]" caption="Anti-Platelet 2 Dose" attribute="1" defaultMemberUniqueName="[Table1].[Anti-Platelet 2 Dose].[All]" allUniqueName="[Table1].[Anti-Platelet 2 Dose].[All]" dimensionUniqueName="[Table1]" displayFolder="" count="0" memberValueDatatype="130" unbalanced="0"/>
    <cacheHierarchy uniqueName="[Table1].[Anti-Platelet 2 Frequency]" caption="Anti-Platelet 2 Frequency" attribute="1" defaultMemberUniqueName="[Table1].[Anti-Platelet 2 Frequency].[All]" allUniqueName="[Table1].[Anti-Platelet 2 Frequency].[All]" dimensionUniqueName="[Table1]" displayFolder="" count="0" memberValueDatatype="130" unbalanced="0"/>
    <cacheHierarchy uniqueName="[Table1].[Anti-Platelet 2 Mode]" caption="Anti-Platelet 2 Mode" attribute="1" defaultMemberUniqueName="[Table1].[Anti-Platelet 2 Mode].[All]" allUniqueName="[Table1].[Anti-Platelet 2 Mode].[All]" dimensionUniqueName="[Table1]" displayFolder="" count="0" memberValueDatatype="130" unbalanced="0"/>
    <cacheHierarchy uniqueName="[Table1].[Is AC Generic]" caption="Is AC Generic" attribute="1" defaultMemberUniqueName="[Table1].[Is AC Generic].[All]" allUniqueName="[Table1].[Is AC Generic].[All]" dimensionUniqueName="[Table1]" displayFolder="" count="0" memberValueDatatype="130" unbalanced="0"/>
    <cacheHierarchy uniqueName="[Table1].[Antibiotics]" caption="Antibiotics" attribute="1" defaultMemberUniqueName="[Table1].[Antibiotics].[All]" allUniqueName="[Table1].[Antibiotics].[All]" dimensionUniqueName="[Table1]" displayFolder="" count="0" memberValueDatatype="130" unbalanced="0"/>
    <cacheHierarchy uniqueName="[Table1].[Is AB Generic]" caption="Is AB Generic" attribute="1" defaultMemberUniqueName="[Table1].[Is AB Generic].[All]" allUniqueName="[Table1].[Is AB Generic].[All]" dimensionUniqueName="[Table1]" displayFolder="" count="0" memberValueDatatype="130" unbalanced="0"/>
    <cacheHierarchy uniqueName="[Table1].[Anti-Anginal]" caption="Anti-Anginal" attribute="1" defaultMemberUniqueName="[Table1].[Anti-Anginal].[All]" allUniqueName="[Table1].[Anti-Anginal].[All]" dimensionUniqueName="[Table1]" displayFolder="" count="0" memberValueDatatype="130" unbalanced="0"/>
    <cacheHierarchy uniqueName="[Table1].[Anti-Anginal Dose]" caption="Anti-Anginal Dose" attribute="1" defaultMemberUniqueName="[Table1].[Anti-Anginal Dose].[All]" allUniqueName="[Table1].[Anti-Anginal Dose].[All]" dimensionUniqueName="[Table1]" displayFolder="" count="0" memberValueDatatype="130" unbalanced="0"/>
    <cacheHierarchy uniqueName="[Table1].[Anti-Anginal Frequency]" caption="Anti-Anginal Frequency" attribute="1" defaultMemberUniqueName="[Table1].[Anti-Anginal Frequency].[All]" allUniqueName="[Table1].[Anti-Anginal Frequency].[All]" dimensionUniqueName="[Table1]" displayFolder="" count="0" memberValueDatatype="130" unbalanced="0"/>
    <cacheHierarchy uniqueName="[Table1].[Anti-Anginal Mode]" caption="Anti-Anginal Mode" attribute="1" defaultMemberUniqueName="[Table1].[Anti-Anginal Mode].[All]" allUniqueName="[Table1].[Anti-Anginal Mode].[All]" dimensionUniqueName="[Table1]" displayFolder="" count="0" memberValueDatatype="130" unbalanced="0"/>
    <cacheHierarchy uniqueName="[Table1].[Is AA Generic]" caption="Is AA Generic" attribute="1" defaultMemberUniqueName="[Table1].[Is AA Generic].[All]" allUniqueName="[Table1].[Is AA Generic].[All]" dimensionUniqueName="[Table1]" displayFolder="" count="0" memberValueDatatype="130" unbalanced="0"/>
    <cacheHierarchy uniqueName="[Table1].[Other Drugs 1 - Vitamin]" caption="Other Drugs 1 - Vitamin" attribute="1" defaultMemberUniqueName="[Table1].[Other Drugs 1 - Vitamin].[All]" allUniqueName="[Table1].[Other Drugs 1 - Vitamin].[All]" dimensionUniqueName="[Table1]" displayFolder="" count="0" memberValueDatatype="130" unbalanced="0"/>
    <cacheHierarchy uniqueName="[Table1].[Other Drugs 2 - Peptic Ulcer]" caption="Other Drugs 2 - Peptic Ulcer" attribute="1" defaultMemberUniqueName="[Table1].[Other Drugs 2 - Peptic Ulcer].[All]" allUniqueName="[Table1].[Other Drugs 2 - Peptic Ulcer].[All]" dimensionUniqueName="[Table1]" displayFolder="" count="0" memberValueDatatype="130" unbalanced="0"/>
    <cacheHierarchy uniqueName="[Table1].[Other Drugs 3 - Laxative]" caption="Other Drugs 3 - Laxative" attribute="1" defaultMemberUniqueName="[Table1].[Other Drugs 3 - Laxative].[All]" allUniqueName="[Table1].[Other Drugs 3 - Laxative].[All]" dimensionUniqueName="[Table1]" displayFolder="" count="0" memberValueDatatype="130" unbalanced="0"/>
    <cacheHierarchy uniqueName="[Table1].[Other Drugs 4]" caption="Other Drugs 4" attribute="1" defaultMemberUniqueName="[Table1].[Other Drugs 4].[All]" allUniqueName="[Table1].[Other Drugs 4].[All]" dimensionUniqueName="[Table1]" displayFolder="" count="0" memberValueDatatype="130" unbalanced="0"/>
    <cacheHierarchy uniqueName="[Table1].[Is Other Drugs Generic]" caption="Is Other Drugs Generic" attribute="1" defaultMemberUniqueName="[Table1].[Is Other Drugs Generic].[All]" allUniqueName="[Table1].[Is Other Drugs Generic].[All]" dimensionUniqueName="[Table1]" displayFolder="" count="0" memberValueDatatype="130" unbalanced="0"/>
    <cacheHierarchy uniqueName="[Table1].[No of Generic Drugs]" caption="No of Generic Drugs" attribute="1" defaultMemberUniqueName="[Table1].[No of Generic Drugs].[All]" allUniqueName="[Table1].[No of Generic Drugs].[All]" dimensionUniqueName="[Table1]" displayFolder="" count="0" memberValueDatatype="20" unbalanced="0"/>
    <cacheHierarchy uniqueName="[Table1].[No of drugs per prescription]" caption="No of drugs per prescription" attribute="1" defaultMemberUniqueName="[Table1].[No of drugs per prescription].[All]" allUniqueName="[Table1].[No of drugs per prescription].[All]" dimensionUniqueName="[Table1]" displayFolder="" count="2" memberValueDatatype="20" unbalanced="0">
      <fieldsUsage count="2">
        <fieldUsage x="-1"/>
        <fieldUsage x="0"/>
      </fieldsUsage>
    </cacheHierarchy>
    <cacheHierarchy uniqueName="[Table1].[No of drugs from national essential drug list]" caption="No of drugs from national essential drug list" attribute="1" defaultMemberUniqueName="[Table1].[No of drugs from national essential drug list].[All]" allUniqueName="[Table1].[No of drugs from national essential drug list].[All]" dimensionUniqueName="[Table1]" displayFolder="" count="0" memberValueDatatype="20" unbalanced="0"/>
    <cacheHierarchy uniqueName="[Table1].[no of drug free of cost]" caption="no of drug free of cost" attribute="1" defaultMemberUniqueName="[Table1].[no of drug free of cost].[All]" allUniqueName="[Table1].[no of drug free of cost].[All]" dimensionUniqueName="[Table1]" displayFolder="" count="0" memberValueDatatype="20" unbalanced="0"/>
    <cacheHierarchy uniqueName="[Table1].[no of drugs at cost]" caption="no of drugs at cost" attribute="1" defaultMemberUniqueName="[Table1].[no of drugs at cost].[All]" allUniqueName="[Table1].[no of drugs at cost].[All]" dimensionUniqueName="[Table1]" displayFolder="" count="0" memberValueDatatype="20" unbalanced="0"/>
    <cacheHierarchy uniqueName="[Table1].[Is all drugs in prescription generic]" caption="Is all drugs in prescription generic" attribute="1" defaultMemberUniqueName="[Table1].[Is all drugs in prescription generic].[All]" allUniqueName="[Table1].[Is all drugs in prescription generic].[All]" dimensionUniqueName="[Table1]" displayFolder="" count="0" memberValueDatatype="20" unbalanced="0"/>
    <cacheHierarchy uniqueName="[Measures].[__XL_Count Table1]" caption="__XL_Count Table1" measure="1" displayFolder="" measureGroup="Table1" count="0" hidden="1"/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Sum of S.No]" caption="Sum of S.No" measure="1" displayFolder="" measureGroup="Table1" count="0" hidden="1">
      <extLst>
        <ext xmlns:x15="http://schemas.microsoft.com/office/spreadsheetml/2010/11/main" uri="{B97F6D7D-B522-45F9-BDA1-12C45D357490}">
          <x15:cacheHierarchy aggregatedColumn="152"/>
        </ext>
      </extLst>
    </cacheHierarchy>
    <cacheHierarchy uniqueName="[Measures].[Count of S.No]" caption="Count of S.No" measure="1" displayFolder="" measureGroup="Table1" count="0" hidden="1">
      <extLst>
        <ext xmlns:x15="http://schemas.microsoft.com/office/spreadsheetml/2010/11/main" uri="{B97F6D7D-B522-45F9-BDA1-12C45D357490}">
          <x15:cacheHierarchy aggregatedColumn="152"/>
        </ext>
      </extLst>
    </cacheHierarchy>
    <cacheHierarchy uniqueName="[Measures].[Count of Kidney disease]" caption="Count of Kidney disease" measure="1" displayFolder="" measureGroup="Table1" count="0" hidden="1">
      <extLst>
        <ext xmlns:x15="http://schemas.microsoft.com/office/spreadsheetml/2010/11/main" uri="{B97F6D7D-B522-45F9-BDA1-12C45D357490}">
          <x15:cacheHierarchy aggregatedColumn="168"/>
        </ext>
      </extLst>
    </cacheHierarchy>
    <cacheHierarchy uniqueName="[Measures].[Count of Others]" caption="Count of Others" measure="1" displayFolder="" measureGroup="Table1" count="0" hidden="1">
      <extLst>
        <ext xmlns:x15="http://schemas.microsoft.com/office/spreadsheetml/2010/11/main" uri="{B97F6D7D-B522-45F9-BDA1-12C45D357490}">
          <x15:cacheHierarchy aggregatedColumn="170"/>
        </ext>
      </extLst>
    </cacheHierarchy>
    <cacheHierarchy uniqueName="[Measures].[Count of Anti-Hypertensive Drug]" caption="Count of Anti-Hypertensive Drug" measure="1" displayFolder="" measureGroup="Table1" count="0" hidden="1">
      <extLst>
        <ext xmlns:x15="http://schemas.microsoft.com/office/spreadsheetml/2010/11/main" uri="{B97F6D7D-B522-45F9-BDA1-12C45D357490}">
          <x15:cacheHierarchy aggregatedColumn="174"/>
        </ext>
      </extLst>
    </cacheHierarchy>
    <cacheHierarchy uniqueName="[Measures].[Count of Anti-Diabetic Drug]" caption="Count of Anti-Diabetic Drug" measure="1" displayFolder="" measureGroup="Table1" count="0" hidden="1">
      <extLst>
        <ext xmlns:x15="http://schemas.microsoft.com/office/spreadsheetml/2010/11/main" uri="{B97F6D7D-B522-45F9-BDA1-12C45D357490}">
          <x15:cacheHierarchy aggregatedColumn="176"/>
        </ext>
      </extLst>
    </cacheHierarchy>
    <cacheHierarchy uniqueName="[Measures].[Count of Antibiotics]" caption="Count of Antibiotics" measure="1" displayFolder="" measureGroup="Table1" count="0" hidden="1">
      <extLst>
        <ext xmlns:x15="http://schemas.microsoft.com/office/spreadsheetml/2010/11/main" uri="{B97F6D7D-B522-45F9-BDA1-12C45D357490}">
          <x15:cacheHierarchy aggregatedColumn="209"/>
        </ext>
      </extLst>
    </cacheHierarchy>
    <cacheHierarchy uniqueName="[Measures].[Count of Hypo-Lipidemic Dose]" caption="Count of Hypo-Lipidemic Dose" measure="1" displayFolder="" measureGroup="Table1" count="0" hidden="1">
      <extLst>
        <ext xmlns:x15="http://schemas.microsoft.com/office/spreadsheetml/2010/11/main" uri="{B97F6D7D-B522-45F9-BDA1-12C45D357490}">
          <x15:cacheHierarchy aggregatedColumn="190"/>
        </ext>
      </extLst>
    </cacheHierarchy>
    <cacheHierarchy uniqueName="[Measures].[Count of Diuretics Dose]" caption="Count of Diuretics Dose" measure="1" displayFolder="" measureGroup="Table1" count="0" hidden="1">
      <extLst>
        <ext xmlns:x15="http://schemas.microsoft.com/office/spreadsheetml/2010/11/main" uri="{B97F6D7D-B522-45F9-BDA1-12C45D357490}">
          <x15:cacheHierarchy aggregatedColumn="200"/>
        </ext>
      </extLst>
    </cacheHierarchy>
    <cacheHierarchy uniqueName="[Measures].[Count of Heart Failure Drug Frequency]" caption="Count of Heart Failure Drug Frequency" measure="1" displayFolder="" measureGroup="Table1" count="0" hidden="1">
      <extLst>
        <ext xmlns:x15="http://schemas.microsoft.com/office/spreadsheetml/2010/11/main" uri="{B97F6D7D-B522-45F9-BDA1-12C45D357490}">
          <x15:cacheHierarchy aggregatedColumn="196"/>
        </ext>
      </extLst>
    </cacheHierarchy>
    <cacheHierarchy uniqueName="[Measures].[Sum of No of drugs per prescription]" caption="Sum of No of drugs per prescription" measure="1" displayFolder="" measureGroup="Table1" count="0" hidden="1">
      <extLst>
        <ext xmlns:x15="http://schemas.microsoft.com/office/spreadsheetml/2010/11/main" uri="{B97F6D7D-B522-45F9-BDA1-12C45D357490}">
          <x15:cacheHierarchy aggregatedColumn="222"/>
        </ext>
      </extLst>
    </cacheHierarchy>
    <cacheHierarchy uniqueName="[Measures].[Count of No of drugs per prescription]" caption="Count of No of drugs per prescription" measure="1" displayFolder="" measureGroup="Table1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222"/>
        </ext>
      </extLst>
    </cacheHierarchy>
    <cacheHierarchy uniqueName="[Measures].[Count of Other Drugs 1 - Vitamin]" caption="Count of Other Drugs 1 - Vitamin" measure="1" displayFolder="" measureGroup="Table1" count="0" hidden="1">
      <extLst>
        <ext xmlns:x15="http://schemas.microsoft.com/office/spreadsheetml/2010/11/main" uri="{B97F6D7D-B522-45F9-BDA1-12C45D357490}">
          <x15:cacheHierarchy aggregatedColumn="216"/>
        </ext>
      </extLst>
    </cacheHierarchy>
    <cacheHierarchy uniqueName="[Measures].[Count of Other Drugs 2 - Peptic Ulcer]" caption="Count of Other Drugs 2 - Peptic Ulcer" measure="1" displayFolder="" measureGroup="Table1" count="0" hidden="1">
      <extLst>
        <ext xmlns:x15="http://schemas.microsoft.com/office/spreadsheetml/2010/11/main" uri="{B97F6D7D-B522-45F9-BDA1-12C45D357490}">
          <x15:cacheHierarchy aggregatedColumn="217"/>
        </ext>
      </extLst>
    </cacheHierarchy>
    <cacheHierarchy uniqueName="[Measures].[Count of Other Drugs 3 - Laxative]" caption="Count of Other Drugs 3 - Laxative" measure="1" displayFolder="" measureGroup="Table1" count="0" hidden="1">
      <extLst>
        <ext xmlns:x15="http://schemas.microsoft.com/office/spreadsheetml/2010/11/main" uri="{B97F6D7D-B522-45F9-BDA1-12C45D357490}">
          <x15:cacheHierarchy aggregatedColumn="218"/>
        </ext>
      </extLst>
    </cacheHierarchy>
    <cacheHierarchy uniqueName="[Measures].[Count of Other Drugs 4]" caption="Count of Other Drugs 4" measure="1" displayFolder="" measureGroup="Table1" count="0" hidden="1">
      <extLst>
        <ext xmlns:x15="http://schemas.microsoft.com/office/spreadsheetml/2010/11/main" uri="{B97F6D7D-B522-45F9-BDA1-12C45D357490}">
          <x15:cacheHierarchy aggregatedColumn="219"/>
        </ext>
      </extLst>
    </cacheHierarchy>
    <cacheHierarchy uniqueName="[Measures].[Count of Anti-Platelet 2]" caption="Count of Anti-Platelet 2" measure="1" displayFolder="" measureGroup="Table1" count="0" hidden="1">
      <extLst>
        <ext xmlns:x15="http://schemas.microsoft.com/office/spreadsheetml/2010/11/main" uri="{B97F6D7D-B522-45F9-BDA1-12C45D357490}">
          <x15:cacheHierarchy aggregatedColumn="204"/>
        </ext>
      </extLst>
    </cacheHierarchy>
  </cacheHierarchies>
  <kpis count="0"/>
  <dimensions count="3">
    <dimension measure="1" name="Measures" uniqueName="[Measures]" caption="Measures"/>
    <dimension name="Range" uniqueName="[Range]" caption="Range"/>
    <dimension name="Table1" uniqueName="[Table1]" caption="Table1"/>
  </dimensions>
  <measureGroups count="2">
    <measureGroup name="Range" caption="Range"/>
    <measureGroup name="Table1" caption="Table1"/>
  </measureGroups>
  <maps count="2">
    <map measureGroup="0" dimension="1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ravinth Rajendran" refreshedDate="44722.632979513888" backgroundQuery="1" createdVersion="8" refreshedVersion="8" minRefreshableVersion="3" recordCount="0" supportSubquery="1" supportAdvancedDrill="1" xr:uid="{064C8F8F-083E-4E59-A46F-8F24A45AC14B}">
  <cacheSource type="external" connectionId="1"/>
  <cacheFields count="2">
    <cacheField name="[Table1].[Other Drugs 1 - Vitamin].[Other Drugs 1 - Vitamin]" caption="Other Drugs 1 - Vitamin" numFmtId="0" hierarchy="216" level="1">
      <sharedItems count="14">
        <s v="B-Complex"/>
        <s v="B-Complex_x000a_Calcium OD"/>
        <s v="B-Complex_x000a_Livogen"/>
        <s v="B-Complex_x000a_Neuroprime PG"/>
        <s v="B-Complex_x000a_Vitamin C_x000a_FST"/>
        <s v="B-Complex_x000a_Vitamin C_x000a_Zinc"/>
        <s v="FST Vitamin-C BD"/>
        <s v="FST_x000a_B-Complex"/>
        <s v="FST_x000a_FA"/>
        <s v="NA"/>
        <s v="Vitamin C_x000a_B-Complex"/>
        <s v="Vitamin C_x000a_FST"/>
        <s v="Vitamin C_x000a_FST_x000a_B-Complex"/>
        <s v="Vitamin C_x000a_FST_x000a_T.Calcium"/>
      </sharedItems>
    </cacheField>
    <cacheField name="[Measures].[Count of Other Drugs 1 - Vitamin]" caption="Count of Other Drugs 1 - Vitamin" numFmtId="0" hierarchy="242" level="32767"/>
  </cacheFields>
  <cacheHierarchies count="247">
    <cacheHierarchy uniqueName="[Range].[S.No]" caption="S.No" attribute="1" defaultMemberUniqueName="[Range].[S.No].[All]" allUniqueName="[Range].[S.No].[All]" dimensionUniqueName="[Range]" displayFolder="" count="0" memberValueDatatype="130" unbalanced="0"/>
    <cacheHierarchy uniqueName="[Range].[1]" caption="1" attribute="1" defaultMemberUniqueName="[Range].[1].[All]" allUniqueName="[Range].[1].[All]" dimensionUniqueName="[Range]" displayFolder="" count="0" memberValueDatatype="130" unbalanced="0"/>
    <cacheHierarchy uniqueName="[Range].[2]" caption="2" attribute="1" defaultMemberUniqueName="[Range].[2].[All]" allUniqueName="[Range].[2].[All]" dimensionUniqueName="[Range]" displayFolder="" count="0" memberValueDatatype="130" unbalanced="0"/>
    <cacheHierarchy uniqueName="[Range].[3]" caption="3" attribute="1" defaultMemberUniqueName="[Range].[3].[All]" allUniqueName="[Range].[3].[All]" dimensionUniqueName="[Range]" displayFolder="" count="0" memberValueDatatype="130" unbalanced="0"/>
    <cacheHierarchy uniqueName="[Range].[4]" caption="4" attribute="1" defaultMemberUniqueName="[Range].[4].[All]" allUniqueName="[Range].[4].[All]" dimensionUniqueName="[Range]" displayFolder="" count="0" memberValueDatatype="130" unbalanced="0"/>
    <cacheHierarchy uniqueName="[Range].[5]" caption="5" attribute="1" defaultMemberUniqueName="[Range].[5].[All]" allUniqueName="[Range].[5].[All]" dimensionUniqueName="[Range]" displayFolder="" count="0" memberValueDatatype="130" unbalanced="0"/>
    <cacheHierarchy uniqueName="[Range].[6]" caption="6" attribute="1" defaultMemberUniqueName="[Range].[6].[All]" allUniqueName="[Range].[6].[All]" dimensionUniqueName="[Range]" displayFolder="" count="0" memberValueDatatype="130" unbalanced="0"/>
    <cacheHierarchy uniqueName="[Range].[7]" caption="7" attribute="1" defaultMemberUniqueName="[Range].[7].[All]" allUniqueName="[Range].[7].[All]" dimensionUniqueName="[Range]" displayFolder="" count="0" memberValueDatatype="130" unbalanced="0"/>
    <cacheHierarchy uniqueName="[Range].[8]" caption="8" attribute="1" defaultMemberUniqueName="[Range].[8].[All]" allUniqueName="[Range].[8].[All]" dimensionUniqueName="[Range]" displayFolder="" count="0" memberValueDatatype="130" unbalanced="0"/>
    <cacheHierarchy uniqueName="[Range].[9]" caption="9" attribute="1" defaultMemberUniqueName="[Range].[9].[All]" allUniqueName="[Range].[9].[All]" dimensionUniqueName="[Range]" displayFolder="" count="0" memberValueDatatype="130" unbalanced="0"/>
    <cacheHierarchy uniqueName="[Range].[10]" caption="10" attribute="1" defaultMemberUniqueName="[Range].[10].[All]" allUniqueName="[Range].[10].[All]" dimensionUniqueName="[Range]" displayFolder="" count="0" memberValueDatatype="130" unbalanced="0"/>
    <cacheHierarchy uniqueName="[Range].[11]" caption="11" attribute="1" defaultMemberUniqueName="[Range].[11].[All]" allUniqueName="[Range].[11].[All]" dimensionUniqueName="[Range]" displayFolder="" count="0" memberValueDatatype="130" unbalanced="0"/>
    <cacheHierarchy uniqueName="[Range].[12]" caption="12" attribute="1" defaultMemberUniqueName="[Range].[12].[All]" allUniqueName="[Range].[12].[All]" dimensionUniqueName="[Range]" displayFolder="" count="0" memberValueDatatype="130" unbalanced="0"/>
    <cacheHierarchy uniqueName="[Range].[13]" caption="13" attribute="1" defaultMemberUniqueName="[Range].[13].[All]" allUniqueName="[Range].[13].[All]" dimensionUniqueName="[Range]" displayFolder="" count="0" memberValueDatatype="130" unbalanced="0"/>
    <cacheHierarchy uniqueName="[Range].[14]" caption="14" attribute="1" defaultMemberUniqueName="[Range].[14].[All]" allUniqueName="[Range].[14].[All]" dimensionUniqueName="[Range]" displayFolder="" count="0" memberValueDatatype="130" unbalanced="0"/>
    <cacheHierarchy uniqueName="[Range].[15]" caption="15" attribute="1" defaultMemberUniqueName="[Range].[15].[All]" allUniqueName="[Range].[15].[All]" dimensionUniqueName="[Range]" displayFolder="" count="0" memberValueDatatype="130" unbalanced="0"/>
    <cacheHierarchy uniqueName="[Range].[16]" caption="16" attribute="1" defaultMemberUniqueName="[Range].[16].[All]" allUniqueName="[Range].[16].[All]" dimensionUniqueName="[Range]" displayFolder="" count="0" memberValueDatatype="130" unbalanced="0"/>
    <cacheHierarchy uniqueName="[Range].[17]" caption="17" attribute="1" defaultMemberUniqueName="[Range].[17].[All]" allUniqueName="[Range].[17].[All]" dimensionUniqueName="[Range]" displayFolder="" count="0" memberValueDatatype="130" unbalanced="0"/>
    <cacheHierarchy uniqueName="[Range].[18]" caption="18" attribute="1" defaultMemberUniqueName="[Range].[18].[All]" allUniqueName="[Range].[18].[All]" dimensionUniqueName="[Range]" displayFolder="" count="0" memberValueDatatype="130" unbalanced="0"/>
    <cacheHierarchy uniqueName="[Range].[19]" caption="19" attribute="1" defaultMemberUniqueName="[Range].[19].[All]" allUniqueName="[Range].[19].[All]" dimensionUniqueName="[Range]" displayFolder="" count="0" memberValueDatatype="130" unbalanced="0"/>
    <cacheHierarchy uniqueName="[Range].[20]" caption="20" attribute="1" defaultMemberUniqueName="[Range].[20].[All]" allUniqueName="[Range].[20].[All]" dimensionUniqueName="[Range]" displayFolder="" count="0" memberValueDatatype="130" unbalanced="0"/>
    <cacheHierarchy uniqueName="[Range].[21]" caption="21" attribute="1" defaultMemberUniqueName="[Range].[21].[All]" allUniqueName="[Range].[21].[All]" dimensionUniqueName="[Range]" displayFolder="" count="0" memberValueDatatype="130" unbalanced="0"/>
    <cacheHierarchy uniqueName="[Range].[22]" caption="22" attribute="1" defaultMemberUniqueName="[Range].[22].[All]" allUniqueName="[Range].[22].[All]" dimensionUniqueName="[Range]" displayFolder="" count="0" memberValueDatatype="130" unbalanced="0"/>
    <cacheHierarchy uniqueName="[Range].[23]" caption="23" attribute="1" defaultMemberUniqueName="[Range].[23].[All]" allUniqueName="[Range].[23].[All]" dimensionUniqueName="[Range]" displayFolder="" count="0" memberValueDatatype="130" unbalanced="0"/>
    <cacheHierarchy uniqueName="[Range].[24]" caption="24" attribute="1" defaultMemberUniqueName="[Range].[24].[All]" allUniqueName="[Range].[24].[All]" dimensionUniqueName="[Range]" displayFolder="" count="0" memberValueDatatype="130" unbalanced="0"/>
    <cacheHierarchy uniqueName="[Range].[25]" caption="25" attribute="1" defaultMemberUniqueName="[Range].[25].[All]" allUniqueName="[Range].[25].[All]" dimensionUniqueName="[Range]" displayFolder="" count="0" memberValueDatatype="130" unbalanced="0"/>
    <cacheHierarchy uniqueName="[Range].[26]" caption="26" attribute="1" defaultMemberUniqueName="[Range].[26].[All]" allUniqueName="[Range].[26].[All]" dimensionUniqueName="[Range]" displayFolder="" count="0" memberValueDatatype="130" unbalanced="0"/>
    <cacheHierarchy uniqueName="[Range].[27]" caption="27" attribute="1" defaultMemberUniqueName="[Range].[27].[All]" allUniqueName="[Range].[27].[All]" dimensionUniqueName="[Range]" displayFolder="" count="0" memberValueDatatype="130" unbalanced="0"/>
    <cacheHierarchy uniqueName="[Range].[28]" caption="28" attribute="1" defaultMemberUniqueName="[Range].[28].[All]" allUniqueName="[Range].[28].[All]" dimensionUniqueName="[Range]" displayFolder="" count="0" memberValueDatatype="130" unbalanced="0"/>
    <cacheHierarchy uniqueName="[Range].[29]" caption="29" attribute="1" defaultMemberUniqueName="[Range].[29].[All]" allUniqueName="[Range].[29].[All]" dimensionUniqueName="[Range]" displayFolder="" count="0" memberValueDatatype="130" unbalanced="0"/>
    <cacheHierarchy uniqueName="[Range].[30]" caption="30" attribute="1" defaultMemberUniqueName="[Range].[30].[All]" allUniqueName="[Range].[30].[All]" dimensionUniqueName="[Range]" displayFolder="" count="0" memberValueDatatype="130" unbalanced="0"/>
    <cacheHierarchy uniqueName="[Range].[31]" caption="31" attribute="1" defaultMemberUniqueName="[Range].[31].[All]" allUniqueName="[Range].[31].[All]" dimensionUniqueName="[Range]" displayFolder="" count="0" memberValueDatatype="130" unbalanced="0"/>
    <cacheHierarchy uniqueName="[Range].[32]" caption="32" attribute="1" defaultMemberUniqueName="[Range].[32].[All]" allUniqueName="[Range].[32].[All]" dimensionUniqueName="[Range]" displayFolder="" count="0" memberValueDatatype="130" unbalanced="0"/>
    <cacheHierarchy uniqueName="[Range].[33]" caption="33" attribute="1" defaultMemberUniqueName="[Range].[33].[All]" allUniqueName="[Range].[33].[All]" dimensionUniqueName="[Range]" displayFolder="" count="0" memberValueDatatype="130" unbalanced="0"/>
    <cacheHierarchy uniqueName="[Range].[34]" caption="34" attribute="1" defaultMemberUniqueName="[Range].[34].[All]" allUniqueName="[Range].[34].[All]" dimensionUniqueName="[Range]" displayFolder="" count="0" memberValueDatatype="130" unbalanced="0"/>
    <cacheHierarchy uniqueName="[Range].[35]" caption="35" attribute="1" defaultMemberUniqueName="[Range].[35].[All]" allUniqueName="[Range].[35].[All]" dimensionUniqueName="[Range]" displayFolder="" count="0" memberValueDatatype="130" unbalanced="0"/>
    <cacheHierarchy uniqueName="[Range].[36]" caption="36" attribute="1" defaultMemberUniqueName="[Range].[36].[All]" allUniqueName="[Range].[36].[All]" dimensionUniqueName="[Range]" displayFolder="" count="0" memberValueDatatype="130" unbalanced="0"/>
    <cacheHierarchy uniqueName="[Range].[37]" caption="37" attribute="1" defaultMemberUniqueName="[Range].[37].[All]" allUniqueName="[Range].[37].[All]" dimensionUniqueName="[Range]" displayFolder="" count="0" memberValueDatatype="130" unbalanced="0"/>
    <cacheHierarchy uniqueName="[Range].[38]" caption="38" attribute="1" defaultMemberUniqueName="[Range].[38].[All]" allUniqueName="[Range].[38].[All]" dimensionUniqueName="[Range]" displayFolder="" count="0" memberValueDatatype="130" unbalanced="0"/>
    <cacheHierarchy uniqueName="[Range].[39]" caption="39" attribute="1" defaultMemberUniqueName="[Range].[39].[All]" allUniqueName="[Range].[39].[All]" dimensionUniqueName="[Range]" displayFolder="" count="0" memberValueDatatype="130" unbalanced="0"/>
    <cacheHierarchy uniqueName="[Range].[40]" caption="40" attribute="1" defaultMemberUniqueName="[Range].[40].[All]" allUniqueName="[Range].[40].[All]" dimensionUniqueName="[Range]" displayFolder="" count="0" memberValueDatatype="130" unbalanced="0"/>
    <cacheHierarchy uniqueName="[Range].[41]" caption="41" attribute="1" defaultMemberUniqueName="[Range].[41].[All]" allUniqueName="[Range].[41].[All]" dimensionUniqueName="[Range]" displayFolder="" count="0" memberValueDatatype="130" unbalanced="0"/>
    <cacheHierarchy uniqueName="[Range].[42]" caption="42" attribute="1" defaultMemberUniqueName="[Range].[42].[All]" allUniqueName="[Range].[42].[All]" dimensionUniqueName="[Range]" displayFolder="" count="0" memberValueDatatype="130" unbalanced="0"/>
    <cacheHierarchy uniqueName="[Range].[43]" caption="43" attribute="1" defaultMemberUniqueName="[Range].[43].[All]" allUniqueName="[Range].[43].[All]" dimensionUniqueName="[Range]" displayFolder="" count="0" memberValueDatatype="130" unbalanced="0"/>
    <cacheHierarchy uniqueName="[Range].[44]" caption="44" attribute="1" defaultMemberUniqueName="[Range].[44].[All]" allUniqueName="[Range].[44].[All]" dimensionUniqueName="[Range]" displayFolder="" count="0" memberValueDatatype="130" unbalanced="0"/>
    <cacheHierarchy uniqueName="[Range].[45]" caption="45" attribute="1" defaultMemberUniqueName="[Range].[45].[All]" allUniqueName="[Range].[45].[All]" dimensionUniqueName="[Range]" displayFolder="" count="0" memberValueDatatype="130" unbalanced="0"/>
    <cacheHierarchy uniqueName="[Range].[46]" caption="46" attribute="1" defaultMemberUniqueName="[Range].[46].[All]" allUniqueName="[Range].[46].[All]" dimensionUniqueName="[Range]" displayFolder="" count="0" memberValueDatatype="130" unbalanced="0"/>
    <cacheHierarchy uniqueName="[Range].[47]" caption="47" attribute="1" defaultMemberUniqueName="[Range].[47].[All]" allUniqueName="[Range].[47].[All]" dimensionUniqueName="[Range]" displayFolder="" count="0" memberValueDatatype="130" unbalanced="0"/>
    <cacheHierarchy uniqueName="[Range].[48]" caption="48" attribute="1" defaultMemberUniqueName="[Range].[48].[All]" allUniqueName="[Range].[48].[All]" dimensionUniqueName="[Range]" displayFolder="" count="0" memberValueDatatype="130" unbalanced="0"/>
    <cacheHierarchy uniqueName="[Range].[49]" caption="49" attribute="1" defaultMemberUniqueName="[Range].[49].[All]" allUniqueName="[Range].[49].[All]" dimensionUniqueName="[Range]" displayFolder="" count="0" memberValueDatatype="130" unbalanced="0"/>
    <cacheHierarchy uniqueName="[Range].[50]" caption="50" attribute="1" defaultMemberUniqueName="[Range].[50].[All]" allUniqueName="[Range].[50].[All]" dimensionUniqueName="[Range]" displayFolder="" count="0" memberValueDatatype="130" unbalanced="0"/>
    <cacheHierarchy uniqueName="[Range].[51]" caption="51" attribute="1" defaultMemberUniqueName="[Range].[51].[All]" allUniqueName="[Range].[51].[All]" dimensionUniqueName="[Range]" displayFolder="" count="0" memberValueDatatype="130" unbalanced="0"/>
    <cacheHierarchy uniqueName="[Range].[52]" caption="52" attribute="1" defaultMemberUniqueName="[Range].[52].[All]" allUniqueName="[Range].[52].[All]" dimensionUniqueName="[Range]" displayFolder="" count="0" memberValueDatatype="130" unbalanced="0"/>
    <cacheHierarchy uniqueName="[Range].[53]" caption="53" attribute="1" defaultMemberUniqueName="[Range].[53].[All]" allUniqueName="[Range].[53].[All]" dimensionUniqueName="[Range]" displayFolder="" count="0" memberValueDatatype="130" unbalanced="0"/>
    <cacheHierarchy uniqueName="[Range].[54]" caption="54" attribute="1" defaultMemberUniqueName="[Range].[54].[All]" allUniqueName="[Range].[54].[All]" dimensionUniqueName="[Range]" displayFolder="" count="0" memberValueDatatype="130" unbalanced="0"/>
    <cacheHierarchy uniqueName="[Range].[55]" caption="55" attribute="1" defaultMemberUniqueName="[Range].[55].[All]" allUniqueName="[Range].[55].[All]" dimensionUniqueName="[Range]" displayFolder="" count="0" memberValueDatatype="130" unbalanced="0"/>
    <cacheHierarchy uniqueName="[Range].[56]" caption="56" attribute="1" defaultMemberUniqueName="[Range].[56].[All]" allUniqueName="[Range].[56].[All]" dimensionUniqueName="[Range]" displayFolder="" count="0" memberValueDatatype="130" unbalanced="0"/>
    <cacheHierarchy uniqueName="[Range].[57]" caption="57" attribute="1" defaultMemberUniqueName="[Range].[57].[All]" allUniqueName="[Range].[57].[All]" dimensionUniqueName="[Range]" displayFolder="" count="0" memberValueDatatype="130" unbalanced="0"/>
    <cacheHierarchy uniqueName="[Range].[58]" caption="58" attribute="1" defaultMemberUniqueName="[Range].[58].[All]" allUniqueName="[Range].[58].[All]" dimensionUniqueName="[Range]" displayFolder="" count="0" memberValueDatatype="130" unbalanced="0"/>
    <cacheHierarchy uniqueName="[Range].[59]" caption="59" attribute="1" defaultMemberUniqueName="[Range].[59].[All]" allUniqueName="[Range].[59].[All]" dimensionUniqueName="[Range]" displayFolder="" count="0" memberValueDatatype="130" unbalanced="0"/>
    <cacheHierarchy uniqueName="[Range].[60]" caption="60" attribute="1" defaultMemberUniqueName="[Range].[60].[All]" allUniqueName="[Range].[60].[All]" dimensionUniqueName="[Range]" displayFolder="" count="0" memberValueDatatype="130" unbalanced="0"/>
    <cacheHierarchy uniqueName="[Range].[61]" caption="61" attribute="1" defaultMemberUniqueName="[Range].[61].[All]" allUniqueName="[Range].[61].[All]" dimensionUniqueName="[Range]" displayFolder="" count="0" memberValueDatatype="130" unbalanced="0"/>
    <cacheHierarchy uniqueName="[Range].[62]" caption="62" attribute="1" defaultMemberUniqueName="[Range].[62].[All]" allUniqueName="[Range].[62].[All]" dimensionUniqueName="[Range]" displayFolder="" count="0" memberValueDatatype="130" unbalanced="0"/>
    <cacheHierarchy uniqueName="[Range].[63]" caption="63" attribute="1" defaultMemberUniqueName="[Range].[63].[All]" allUniqueName="[Range].[63].[All]" dimensionUniqueName="[Range]" displayFolder="" count="0" memberValueDatatype="130" unbalanced="0"/>
    <cacheHierarchy uniqueName="[Range].[64]" caption="64" attribute="1" defaultMemberUniqueName="[Range].[64].[All]" allUniqueName="[Range].[64].[All]" dimensionUniqueName="[Range]" displayFolder="" count="0" memberValueDatatype="130" unbalanced="0"/>
    <cacheHierarchy uniqueName="[Range].[65]" caption="65" attribute="1" defaultMemberUniqueName="[Range].[65].[All]" allUniqueName="[Range].[65].[All]" dimensionUniqueName="[Range]" displayFolder="" count="0" memberValueDatatype="130" unbalanced="0"/>
    <cacheHierarchy uniqueName="[Range].[66]" caption="66" attribute="1" defaultMemberUniqueName="[Range].[66].[All]" allUniqueName="[Range].[66].[All]" dimensionUniqueName="[Range]" displayFolder="" count="0" memberValueDatatype="130" unbalanced="0"/>
    <cacheHierarchy uniqueName="[Range].[67]" caption="67" attribute="1" defaultMemberUniqueName="[Range].[67].[All]" allUniqueName="[Range].[67].[All]" dimensionUniqueName="[Range]" displayFolder="" count="0" memberValueDatatype="130" unbalanced="0"/>
    <cacheHierarchy uniqueName="[Range].[68]" caption="68" attribute="1" defaultMemberUniqueName="[Range].[68].[All]" allUniqueName="[Range].[68].[All]" dimensionUniqueName="[Range]" displayFolder="" count="0" memberValueDatatype="130" unbalanced="0"/>
    <cacheHierarchy uniqueName="[Range].[69]" caption="69" attribute="1" defaultMemberUniqueName="[Range].[69].[All]" allUniqueName="[Range].[69].[All]" dimensionUniqueName="[Range]" displayFolder="" count="0" memberValueDatatype="130" unbalanced="0"/>
    <cacheHierarchy uniqueName="[Range].[70]" caption="70" attribute="1" defaultMemberUniqueName="[Range].[70].[All]" allUniqueName="[Range].[70].[All]" dimensionUniqueName="[Range]" displayFolder="" count="0" memberValueDatatype="130" unbalanced="0"/>
    <cacheHierarchy uniqueName="[Range].[71]" caption="71" attribute="1" defaultMemberUniqueName="[Range].[71].[All]" allUniqueName="[Range].[71].[All]" dimensionUniqueName="[Range]" displayFolder="" count="0" memberValueDatatype="130" unbalanced="0"/>
    <cacheHierarchy uniqueName="[Range].[72]" caption="72" attribute="1" defaultMemberUniqueName="[Range].[72].[All]" allUniqueName="[Range].[72].[All]" dimensionUniqueName="[Range]" displayFolder="" count="0" memberValueDatatype="130" unbalanced="0"/>
    <cacheHierarchy uniqueName="[Range].[73]" caption="73" attribute="1" defaultMemberUniqueName="[Range].[73].[All]" allUniqueName="[Range].[73].[All]" dimensionUniqueName="[Range]" displayFolder="" count="0" memberValueDatatype="130" unbalanced="0"/>
    <cacheHierarchy uniqueName="[Range].[74]" caption="74" attribute="1" defaultMemberUniqueName="[Range].[74].[All]" allUniqueName="[Range].[74].[All]" dimensionUniqueName="[Range]" displayFolder="" count="0" memberValueDatatype="130" unbalanced="0"/>
    <cacheHierarchy uniqueName="[Range].[75]" caption="75" attribute="1" defaultMemberUniqueName="[Range].[75].[All]" allUniqueName="[Range].[75].[All]" dimensionUniqueName="[Range]" displayFolder="" count="0" memberValueDatatype="130" unbalanced="0"/>
    <cacheHierarchy uniqueName="[Range].[76]" caption="76" attribute="1" defaultMemberUniqueName="[Range].[76].[All]" allUniqueName="[Range].[76].[All]" dimensionUniqueName="[Range]" displayFolder="" count="0" memberValueDatatype="130" unbalanced="0"/>
    <cacheHierarchy uniqueName="[Range].[77]" caption="77" attribute="1" defaultMemberUniqueName="[Range].[77].[All]" allUniqueName="[Range].[77].[All]" dimensionUniqueName="[Range]" displayFolder="" count="0" memberValueDatatype="130" unbalanced="0"/>
    <cacheHierarchy uniqueName="[Range].[78]" caption="78" attribute="1" defaultMemberUniqueName="[Range].[78].[All]" allUniqueName="[Range].[78].[All]" dimensionUniqueName="[Range]" displayFolder="" count="0" memberValueDatatype="130" unbalanced="0"/>
    <cacheHierarchy uniqueName="[Range].[79]" caption="79" attribute="1" defaultMemberUniqueName="[Range].[79].[All]" allUniqueName="[Range].[79].[All]" dimensionUniqueName="[Range]" displayFolder="" count="0" memberValueDatatype="130" unbalanced="0"/>
    <cacheHierarchy uniqueName="[Range].[80]" caption="80" attribute="1" defaultMemberUniqueName="[Range].[80].[All]" allUniqueName="[Range].[80].[All]" dimensionUniqueName="[Range]" displayFolder="" count="0" memberValueDatatype="130" unbalanced="0"/>
    <cacheHierarchy uniqueName="[Range].[81]" caption="81" attribute="1" defaultMemberUniqueName="[Range].[81].[All]" allUniqueName="[Range].[81].[All]" dimensionUniqueName="[Range]" displayFolder="" count="0" memberValueDatatype="130" unbalanced="0"/>
    <cacheHierarchy uniqueName="[Range].[82]" caption="82" attribute="1" defaultMemberUniqueName="[Range].[82].[All]" allUniqueName="[Range].[82].[All]" dimensionUniqueName="[Range]" displayFolder="" count="0" memberValueDatatype="130" unbalanced="0"/>
    <cacheHierarchy uniqueName="[Range].[83]" caption="83" attribute="1" defaultMemberUniqueName="[Range].[83].[All]" allUniqueName="[Range].[83].[All]" dimensionUniqueName="[Range]" displayFolder="" count="0" memberValueDatatype="130" unbalanced="0"/>
    <cacheHierarchy uniqueName="[Range].[84]" caption="84" attribute="1" defaultMemberUniqueName="[Range].[84].[All]" allUniqueName="[Range].[84].[All]" dimensionUniqueName="[Range]" displayFolder="" count="0" memberValueDatatype="130" unbalanced="0"/>
    <cacheHierarchy uniqueName="[Range].[85]" caption="85" attribute="1" defaultMemberUniqueName="[Range].[85].[All]" allUniqueName="[Range].[85].[All]" dimensionUniqueName="[Range]" displayFolder="" count="0" memberValueDatatype="130" unbalanced="0"/>
    <cacheHierarchy uniqueName="[Range].[86]" caption="86" attribute="1" defaultMemberUniqueName="[Range].[86].[All]" allUniqueName="[Range].[86].[All]" dimensionUniqueName="[Range]" displayFolder="" count="0" memberValueDatatype="130" unbalanced="0"/>
    <cacheHierarchy uniqueName="[Range].[87]" caption="87" attribute="1" defaultMemberUniqueName="[Range].[87].[All]" allUniqueName="[Range].[87].[All]" dimensionUniqueName="[Range]" displayFolder="" count="0" memberValueDatatype="130" unbalanced="0"/>
    <cacheHierarchy uniqueName="[Range].[88]" caption="88" attribute="1" defaultMemberUniqueName="[Range].[88].[All]" allUniqueName="[Range].[88].[All]" dimensionUniqueName="[Range]" displayFolder="" count="0" memberValueDatatype="130" unbalanced="0"/>
    <cacheHierarchy uniqueName="[Range].[89]" caption="89" attribute="1" defaultMemberUniqueName="[Range].[89].[All]" allUniqueName="[Range].[89].[All]" dimensionUniqueName="[Range]" displayFolder="" count="0" memberValueDatatype="130" unbalanced="0"/>
    <cacheHierarchy uniqueName="[Range].[90]" caption="90" attribute="1" defaultMemberUniqueName="[Range].[90].[All]" allUniqueName="[Range].[90].[All]" dimensionUniqueName="[Range]" displayFolder="" count="0" memberValueDatatype="130" unbalanced="0"/>
    <cacheHierarchy uniqueName="[Range].[91]" caption="91" attribute="1" defaultMemberUniqueName="[Range].[91].[All]" allUniqueName="[Range].[91].[All]" dimensionUniqueName="[Range]" displayFolder="" count="0" memberValueDatatype="130" unbalanced="0"/>
    <cacheHierarchy uniqueName="[Range].[92]" caption="92" attribute="1" defaultMemberUniqueName="[Range].[92].[All]" allUniqueName="[Range].[92].[All]" dimensionUniqueName="[Range]" displayFolder="" count="0" memberValueDatatype="130" unbalanced="0"/>
    <cacheHierarchy uniqueName="[Range].[93]" caption="93" attribute="1" defaultMemberUniqueName="[Range].[93].[All]" allUniqueName="[Range].[93].[All]" dimensionUniqueName="[Range]" displayFolder="" count="0" memberValueDatatype="130" unbalanced="0"/>
    <cacheHierarchy uniqueName="[Range].[94]" caption="94" attribute="1" defaultMemberUniqueName="[Range].[94].[All]" allUniqueName="[Range].[94].[All]" dimensionUniqueName="[Range]" displayFolder="" count="0" memberValueDatatype="130" unbalanced="0"/>
    <cacheHierarchy uniqueName="[Range].[95]" caption="95" attribute="1" defaultMemberUniqueName="[Range].[95].[All]" allUniqueName="[Range].[95].[All]" dimensionUniqueName="[Range]" displayFolder="" count="0" memberValueDatatype="130" unbalanced="0"/>
    <cacheHierarchy uniqueName="[Range].[96]" caption="96" attribute="1" defaultMemberUniqueName="[Range].[96].[All]" allUniqueName="[Range].[96].[All]" dimensionUniqueName="[Range]" displayFolder="" count="0" memberValueDatatype="130" unbalanced="0"/>
    <cacheHierarchy uniqueName="[Range].[97]" caption="97" attribute="1" defaultMemberUniqueName="[Range].[97].[All]" allUniqueName="[Range].[97].[All]" dimensionUniqueName="[Range]" displayFolder="" count="0" memberValueDatatype="130" unbalanced="0"/>
    <cacheHierarchy uniqueName="[Range].[98]" caption="98" attribute="1" defaultMemberUniqueName="[Range].[98].[All]" allUniqueName="[Range].[98].[All]" dimensionUniqueName="[Range]" displayFolder="" count="0" memberValueDatatype="130" unbalanced="0"/>
    <cacheHierarchy uniqueName="[Range].[99]" caption="99" attribute="1" defaultMemberUniqueName="[Range].[99].[All]" allUniqueName="[Range].[99].[All]" dimensionUniqueName="[Range]" displayFolder="" count="0" memberValueDatatype="130" unbalanced="0"/>
    <cacheHierarchy uniqueName="[Range].[100]" caption="100" attribute="1" defaultMemberUniqueName="[Range].[100].[All]" allUniqueName="[Range].[100].[All]" dimensionUniqueName="[Range]" displayFolder="" count="0" memberValueDatatype="130" unbalanced="0"/>
    <cacheHierarchy uniqueName="[Range].[101]" caption="101" attribute="1" defaultMemberUniqueName="[Range].[101].[All]" allUniqueName="[Range].[101].[All]" dimensionUniqueName="[Range]" displayFolder="" count="0" memberValueDatatype="130" unbalanced="0"/>
    <cacheHierarchy uniqueName="[Range].[102]" caption="102" attribute="1" defaultMemberUniqueName="[Range].[102].[All]" allUniqueName="[Range].[102].[All]" dimensionUniqueName="[Range]" displayFolder="" count="0" memberValueDatatype="130" unbalanced="0"/>
    <cacheHierarchy uniqueName="[Range].[103]" caption="103" attribute="1" defaultMemberUniqueName="[Range].[103].[All]" allUniqueName="[Range].[103].[All]" dimensionUniqueName="[Range]" displayFolder="" count="0" memberValueDatatype="130" unbalanced="0"/>
    <cacheHierarchy uniqueName="[Range].[104]" caption="104" attribute="1" defaultMemberUniqueName="[Range].[104].[All]" allUniqueName="[Range].[104].[All]" dimensionUniqueName="[Range]" displayFolder="" count="0" memberValueDatatype="130" unbalanced="0"/>
    <cacheHierarchy uniqueName="[Range].[105]" caption="105" attribute="1" defaultMemberUniqueName="[Range].[105].[All]" allUniqueName="[Range].[105].[All]" dimensionUniqueName="[Range]" displayFolder="" count="0" memberValueDatatype="130" unbalanced="0"/>
    <cacheHierarchy uniqueName="[Range].[106]" caption="106" attribute="1" defaultMemberUniqueName="[Range].[106].[All]" allUniqueName="[Range].[106].[All]" dimensionUniqueName="[Range]" displayFolder="" count="0" memberValueDatatype="130" unbalanced="0"/>
    <cacheHierarchy uniqueName="[Range].[107]" caption="107" attribute="1" defaultMemberUniqueName="[Range].[107].[All]" allUniqueName="[Range].[107].[All]" dimensionUniqueName="[Range]" displayFolder="" count="0" memberValueDatatype="130" unbalanced="0"/>
    <cacheHierarchy uniqueName="[Range].[108]" caption="108" attribute="1" defaultMemberUniqueName="[Range].[108].[All]" allUniqueName="[Range].[108].[All]" dimensionUniqueName="[Range]" displayFolder="" count="0" memberValueDatatype="130" unbalanced="0"/>
    <cacheHierarchy uniqueName="[Range].[109]" caption="109" attribute="1" defaultMemberUniqueName="[Range].[109].[All]" allUniqueName="[Range].[109].[All]" dimensionUniqueName="[Range]" displayFolder="" count="0" memberValueDatatype="130" unbalanced="0"/>
    <cacheHierarchy uniqueName="[Range].[110]" caption="110" attribute="1" defaultMemberUniqueName="[Range].[110].[All]" allUniqueName="[Range].[110].[All]" dimensionUniqueName="[Range]" displayFolder="" count="0" memberValueDatatype="130" unbalanced="0"/>
    <cacheHierarchy uniqueName="[Range].[111]" caption="111" attribute="1" defaultMemberUniqueName="[Range].[111].[All]" allUniqueName="[Range].[111].[All]" dimensionUniqueName="[Range]" displayFolder="" count="0" memberValueDatatype="130" unbalanced="0"/>
    <cacheHierarchy uniqueName="[Range].[112]" caption="112" attribute="1" defaultMemberUniqueName="[Range].[112].[All]" allUniqueName="[Range].[112].[All]" dimensionUniqueName="[Range]" displayFolder="" count="0" memberValueDatatype="130" unbalanced="0"/>
    <cacheHierarchy uniqueName="[Range].[113]" caption="113" attribute="1" defaultMemberUniqueName="[Range].[113].[All]" allUniqueName="[Range].[113].[All]" dimensionUniqueName="[Range]" displayFolder="" count="0" memberValueDatatype="130" unbalanced="0"/>
    <cacheHierarchy uniqueName="[Range].[114]" caption="114" attribute="1" defaultMemberUniqueName="[Range].[114].[All]" allUniqueName="[Range].[114].[All]" dimensionUniqueName="[Range]" displayFolder="" count="0" memberValueDatatype="130" unbalanced="0"/>
    <cacheHierarchy uniqueName="[Range].[115]" caption="115" attribute="1" defaultMemberUniqueName="[Range].[115].[All]" allUniqueName="[Range].[115].[All]" dimensionUniqueName="[Range]" displayFolder="" count="0" memberValueDatatype="130" unbalanced="0"/>
    <cacheHierarchy uniqueName="[Range].[116]" caption="116" attribute="1" defaultMemberUniqueName="[Range].[116].[All]" allUniqueName="[Range].[116].[All]" dimensionUniqueName="[Range]" displayFolder="" count="0" memberValueDatatype="130" unbalanced="0"/>
    <cacheHierarchy uniqueName="[Range].[117]" caption="117" attribute="1" defaultMemberUniqueName="[Range].[117].[All]" allUniqueName="[Range].[117].[All]" dimensionUniqueName="[Range]" displayFolder="" count="0" memberValueDatatype="130" unbalanced="0"/>
    <cacheHierarchy uniqueName="[Range].[118]" caption="118" attribute="1" defaultMemberUniqueName="[Range].[118].[All]" allUniqueName="[Range].[118].[All]" dimensionUniqueName="[Range]" displayFolder="" count="0" memberValueDatatype="130" unbalanced="0"/>
    <cacheHierarchy uniqueName="[Range].[119]" caption="119" attribute="1" defaultMemberUniqueName="[Range].[119].[All]" allUniqueName="[Range].[119].[All]" dimensionUniqueName="[Range]" displayFolder="" count="0" memberValueDatatype="130" unbalanced="0"/>
    <cacheHierarchy uniqueName="[Range].[120]" caption="120" attribute="1" defaultMemberUniqueName="[Range].[120].[All]" allUniqueName="[Range].[120].[All]" dimensionUniqueName="[Range]" displayFolder="" count="0" memberValueDatatype="130" unbalanced="0"/>
    <cacheHierarchy uniqueName="[Range].[121]" caption="121" attribute="1" defaultMemberUniqueName="[Range].[121].[All]" allUniqueName="[Range].[121].[All]" dimensionUniqueName="[Range]" displayFolder="" count="0" memberValueDatatype="130" unbalanced="0"/>
    <cacheHierarchy uniqueName="[Range].[122]" caption="122" attribute="1" defaultMemberUniqueName="[Range].[122].[All]" allUniqueName="[Range].[122].[All]" dimensionUniqueName="[Range]" displayFolder="" count="0" memberValueDatatype="130" unbalanced="0"/>
    <cacheHierarchy uniqueName="[Range].[123]" caption="123" attribute="1" defaultMemberUniqueName="[Range].[123].[All]" allUniqueName="[Range].[123].[All]" dimensionUniqueName="[Range]" displayFolder="" count="0" memberValueDatatype="130" unbalanced="0"/>
    <cacheHierarchy uniqueName="[Range].[124]" caption="124" attribute="1" defaultMemberUniqueName="[Range].[124].[All]" allUniqueName="[Range].[124].[All]" dimensionUniqueName="[Range]" displayFolder="" count="0" memberValueDatatype="130" unbalanced="0"/>
    <cacheHierarchy uniqueName="[Range].[125]" caption="125" attribute="1" defaultMemberUniqueName="[Range].[125].[All]" allUniqueName="[Range].[125].[All]" dimensionUniqueName="[Range]" displayFolder="" count="0" memberValueDatatype="130" unbalanced="0"/>
    <cacheHierarchy uniqueName="[Range].[126]" caption="126" attribute="1" defaultMemberUniqueName="[Range].[126].[All]" allUniqueName="[Range].[126].[All]" dimensionUniqueName="[Range]" displayFolder="" count="0" memberValueDatatype="130" unbalanced="0"/>
    <cacheHierarchy uniqueName="[Range].[127]" caption="127" attribute="1" defaultMemberUniqueName="[Range].[127].[All]" allUniqueName="[Range].[127].[All]" dimensionUniqueName="[Range]" displayFolder="" count="0" memberValueDatatype="130" unbalanced="0"/>
    <cacheHierarchy uniqueName="[Range].[128]" caption="128" attribute="1" defaultMemberUniqueName="[Range].[128].[All]" allUniqueName="[Range].[128].[All]" dimensionUniqueName="[Range]" displayFolder="" count="0" memberValueDatatype="130" unbalanced="0"/>
    <cacheHierarchy uniqueName="[Range].[129]" caption="129" attribute="1" defaultMemberUniqueName="[Range].[129].[All]" allUniqueName="[Range].[129].[All]" dimensionUniqueName="[Range]" displayFolder="" count="0" memberValueDatatype="130" unbalanced="0"/>
    <cacheHierarchy uniqueName="[Range].[130]" caption="130" attribute="1" defaultMemberUniqueName="[Range].[130].[All]" allUniqueName="[Range].[130].[All]" dimensionUniqueName="[Range]" displayFolder="" count="0" memberValueDatatype="130" unbalanced="0"/>
    <cacheHierarchy uniqueName="[Range].[131]" caption="131" attribute="1" defaultMemberUniqueName="[Range].[131].[All]" allUniqueName="[Range].[131].[All]" dimensionUniqueName="[Range]" displayFolder="" count="0" memberValueDatatype="130" unbalanced="0"/>
    <cacheHierarchy uniqueName="[Range].[132]" caption="132" attribute="1" defaultMemberUniqueName="[Range].[132].[All]" allUniqueName="[Range].[132].[All]" dimensionUniqueName="[Range]" displayFolder="" count="0" memberValueDatatype="130" unbalanced="0"/>
    <cacheHierarchy uniqueName="[Range].[133]" caption="133" attribute="1" defaultMemberUniqueName="[Range].[133].[All]" allUniqueName="[Range].[133].[All]" dimensionUniqueName="[Range]" displayFolder="" count="0" memberValueDatatype="130" unbalanced="0"/>
    <cacheHierarchy uniqueName="[Range].[134]" caption="134" attribute="1" defaultMemberUniqueName="[Range].[134].[All]" allUniqueName="[Range].[134].[All]" dimensionUniqueName="[Range]" displayFolder="" count="0" memberValueDatatype="130" unbalanced="0"/>
    <cacheHierarchy uniqueName="[Range].[135]" caption="135" attribute="1" defaultMemberUniqueName="[Range].[135].[All]" allUniqueName="[Range].[135].[All]" dimensionUniqueName="[Range]" displayFolder="" count="0" memberValueDatatype="130" unbalanced="0"/>
    <cacheHierarchy uniqueName="[Range].[136]" caption="136" attribute="1" defaultMemberUniqueName="[Range].[136].[All]" allUniqueName="[Range].[136].[All]" dimensionUniqueName="[Range]" displayFolder="" count="0" memberValueDatatype="130" unbalanced="0"/>
    <cacheHierarchy uniqueName="[Range].[137]" caption="137" attribute="1" defaultMemberUniqueName="[Range].[137].[All]" allUniqueName="[Range].[137].[All]" dimensionUniqueName="[Range]" displayFolder="" count="0" memberValueDatatype="130" unbalanced="0"/>
    <cacheHierarchy uniqueName="[Range].[138]" caption="138" attribute="1" defaultMemberUniqueName="[Range].[138].[All]" allUniqueName="[Range].[138].[All]" dimensionUniqueName="[Range]" displayFolder="" count="0" memberValueDatatype="130" unbalanced="0"/>
    <cacheHierarchy uniqueName="[Range].[139]" caption="139" attribute="1" defaultMemberUniqueName="[Range].[139].[All]" allUniqueName="[Range].[139].[All]" dimensionUniqueName="[Range]" displayFolder="" count="0" memberValueDatatype="130" unbalanced="0"/>
    <cacheHierarchy uniqueName="[Range].[140]" caption="140" attribute="1" defaultMemberUniqueName="[Range].[140].[All]" allUniqueName="[Range].[140].[All]" dimensionUniqueName="[Range]" displayFolder="" count="0" memberValueDatatype="130" unbalanced="0"/>
    <cacheHierarchy uniqueName="[Range].[141]" caption="141" attribute="1" defaultMemberUniqueName="[Range].[141].[All]" allUniqueName="[Range].[141].[All]" dimensionUniqueName="[Range]" displayFolder="" count="0" memberValueDatatype="130" unbalanced="0"/>
    <cacheHierarchy uniqueName="[Range].[142]" caption="142" attribute="1" defaultMemberUniqueName="[Range].[142].[All]" allUniqueName="[Range].[142].[All]" dimensionUniqueName="[Range]" displayFolder="" count="0" memberValueDatatype="130" unbalanced="0"/>
    <cacheHierarchy uniqueName="[Range].[143]" caption="143" attribute="1" defaultMemberUniqueName="[Range].[143].[All]" allUniqueName="[Range].[143].[All]" dimensionUniqueName="[Range]" displayFolder="" count="0" memberValueDatatype="130" unbalanced="0"/>
    <cacheHierarchy uniqueName="[Range].[144]" caption="144" attribute="1" defaultMemberUniqueName="[Range].[144].[All]" allUniqueName="[Range].[144].[All]" dimensionUniqueName="[Range]" displayFolder="" count="0" memberValueDatatype="130" unbalanced="0"/>
    <cacheHierarchy uniqueName="[Range].[145]" caption="145" attribute="1" defaultMemberUniqueName="[Range].[145].[All]" allUniqueName="[Range].[145].[All]" dimensionUniqueName="[Range]" displayFolder="" count="0" memberValueDatatype="130" unbalanced="0"/>
    <cacheHierarchy uniqueName="[Range].[146]" caption="146" attribute="1" defaultMemberUniqueName="[Range].[146].[All]" allUniqueName="[Range].[146].[All]" dimensionUniqueName="[Range]" displayFolder="" count="0" memberValueDatatype="130" unbalanced="0"/>
    <cacheHierarchy uniqueName="[Range].[147]" caption="147" attribute="1" defaultMemberUniqueName="[Range].[147].[All]" allUniqueName="[Range].[147].[All]" dimensionUniqueName="[Range]" displayFolder="" count="0" memberValueDatatype="130" unbalanced="0"/>
    <cacheHierarchy uniqueName="[Range].[148]" caption="148" attribute="1" defaultMemberUniqueName="[Range].[148].[All]" allUniqueName="[Range].[148].[All]" dimensionUniqueName="[Range]" displayFolder="" count="0" memberValueDatatype="130" unbalanced="0"/>
    <cacheHierarchy uniqueName="[Range].[149]" caption="149" attribute="1" defaultMemberUniqueName="[Range].[149].[All]" allUniqueName="[Range].[149].[All]" dimensionUniqueName="[Range]" displayFolder="" count="0" memberValueDatatype="130" unbalanced="0"/>
    <cacheHierarchy uniqueName="[Range].[150]" caption="150" attribute="1" defaultMemberUniqueName="[Range].[150].[All]" allUniqueName="[Range].[150].[All]" dimensionUniqueName="[Range]" displayFolder="" count="0" memberValueDatatype="130" unbalanced="0"/>
    <cacheHierarchy uniqueName="[Range].[151]" caption="151" attribute="1" defaultMemberUniqueName="[Range].[151].[All]" allUniqueName="[Range].[151].[All]" dimensionUniqueName="[Range]" displayFolder="" count="0" memberValueDatatype="130" unbalanced="0"/>
    <cacheHierarchy uniqueName="[Table1].[S.No]" caption="S.No" attribute="1" defaultMemberUniqueName="[Table1].[S.No].[All]" allUniqueName="[Table1].[S.No].[All]" dimensionUniqueName="[Table1]" displayFolder="" count="0" memberValueDatatype="20" unbalanced="0"/>
    <cacheHierarchy uniqueName="[Table1].[Name of the patient]" caption="Name of the patient" attribute="1" defaultMemberUniqueName="[Table1].[Name of the patient].[All]" allUniqueName="[Table1].[Name of the patient].[All]" dimensionUniqueName="[Table1]" displayFolder="" count="0" memberValueDatatype="130" unbalanced="0"/>
    <cacheHierarchy uniqueName="[Table1].[Sex]" caption="Sex" attribute="1" defaultMemberUniqueName="[Table1].[Sex].[All]" allUniqueName="[Table1].[Sex].[All]" dimensionUniqueName="[Table1]" displayFolder="" count="0" memberValueDatatype="130" unbalanced="0"/>
    <cacheHierarchy uniqueName="[Table1].[Age]" caption="Age" attribute="1" defaultMemberUniqueName="[Table1].[Age].[All]" allUniqueName="[Table1].[Age].[All]" dimensionUniqueName="[Table1]" displayFolder="" count="0" memberValueDatatype="20" unbalanced="0"/>
    <cacheHierarchy uniqueName="[Table1].[Age range]" caption="Age range" attribute="1" defaultMemberUniqueName="[Table1].[Age range].[All]" allUniqueName="[Table1].[Age range].[All]" dimensionUniqueName="[Table1]" displayFolder="" count="0" memberValueDatatype="130" unbalanced="0"/>
    <cacheHierarchy uniqueName="[Table1].[Education]" caption="Education" attribute="1" defaultMemberUniqueName="[Table1].[Education].[All]" allUniqueName="[Table1].[Education].[All]" dimensionUniqueName="[Table1]" displayFolder="" count="0" memberValueDatatype="130" unbalanced="0"/>
    <cacheHierarchy uniqueName="[Table1].[Occupation]" caption="Occupation" attribute="1" defaultMemberUniqueName="[Table1].[Occupation].[All]" allUniqueName="[Table1].[Occupation].[All]" dimensionUniqueName="[Table1]" displayFolder="" count="0" memberValueDatatype="130" unbalanced="0"/>
    <cacheHierarchy uniqueName="[Table1].[Income]" caption="Income" attribute="1" defaultMemberUniqueName="[Table1].[Income].[All]" allUniqueName="[Table1].[Income].[All]" dimensionUniqueName="[Table1]" displayFolder="" count="0" memberValueDatatype="20" unbalanced="0"/>
    <cacheHierarchy uniqueName="[Table1].[Socioeconomic status]" caption="Socioeconomic status" attribute="1" defaultMemberUniqueName="[Table1].[Socioeconomic status].[All]" allUniqueName="[Table1].[Socioeconomic status].[All]" dimensionUniqueName="[Table1]" displayFolder="" count="0" memberValueDatatype="130" unbalanced="0"/>
    <cacheHierarchy uniqueName="[Table1].[Address]" caption="Address" attribute="1" defaultMemberUniqueName="[Table1].[Address].[All]" allUniqueName="[Table1].[Address].[All]" dimensionUniqueName="[Table1]" displayFolder="" count="0" memberValueDatatype="130" unbalanced="0"/>
    <cacheHierarchy uniqueName="[Table1].[Phone]" caption="Phone" attribute="1" defaultMemberUniqueName="[Table1].[Phone].[All]" allUniqueName="[Table1].[Phone].[All]" dimensionUniqueName="[Table1]" displayFolder="" count="0" memberValueDatatype="130" unbalanced="0"/>
    <cacheHierarchy uniqueName="[Table1].[Body Weight]" caption="Body Weight" attribute="1" defaultMemberUniqueName="[Table1].[Body Weight].[All]" allUniqueName="[Table1].[Body Weight].[All]" dimensionUniqueName="[Table1]" displayFolder="" count="0" memberValueDatatype="20" unbalanced="0"/>
    <cacheHierarchy uniqueName="[Table1].[Diabetic]" caption="Diabetic" attribute="1" defaultMemberUniqueName="[Table1].[Diabetic].[All]" allUniqueName="[Table1].[Diabetic].[All]" dimensionUniqueName="[Table1]" displayFolder="" count="0" memberValueDatatype="130" unbalanced="0"/>
    <cacheHierarchy uniqueName="[Table1].[Hypertensive]" caption="Hypertensive" attribute="1" defaultMemberUniqueName="[Table1].[Hypertensive].[All]" allUniqueName="[Table1].[Hypertensive].[All]" dimensionUniqueName="[Table1]" displayFolder="" count="0" memberValueDatatype="130" unbalanced="0"/>
    <cacheHierarchy uniqueName="[Table1].[Asthma]" caption="Asthma" attribute="1" defaultMemberUniqueName="[Table1].[Asthma].[All]" allUniqueName="[Table1].[Asthma].[All]" dimensionUniqueName="[Table1]" displayFolder="" count="0" memberValueDatatype="130" unbalanced="0"/>
    <cacheHierarchy uniqueName="[Table1].[Thyroid]" caption="Thyroid" attribute="1" defaultMemberUniqueName="[Table1].[Thyroid].[All]" allUniqueName="[Table1].[Thyroid].[All]" dimensionUniqueName="[Table1]" displayFolder="" count="0" memberValueDatatype="130" unbalanced="0"/>
    <cacheHierarchy uniqueName="[Table1].[Kidney disease]" caption="Kidney disease" attribute="1" defaultMemberUniqueName="[Table1].[Kidney disease].[All]" allUniqueName="[Table1].[Kidney disease].[All]" dimensionUniqueName="[Table1]" displayFolder="" count="0" memberValueDatatype="130" unbalanced="0"/>
    <cacheHierarchy uniqueName="[Table1].[Heart disease]" caption="Heart disease" attribute="1" defaultMemberUniqueName="[Table1].[Heart disease].[All]" allUniqueName="[Table1].[Heart disease].[All]" dimensionUniqueName="[Table1]" displayFolder="" count="0" memberValueDatatype="130" unbalanced="0"/>
    <cacheHierarchy uniqueName="[Table1].[Others]" caption="Others" attribute="1" defaultMemberUniqueName="[Table1].[Others].[All]" allUniqueName="[Table1].[Others].[All]" dimensionUniqueName="[Table1]" displayFolder="" count="0" memberValueDatatype="130" unbalanced="0"/>
    <cacheHierarchy uniqueName="[Table1].[Echo]" caption="Echo" attribute="1" defaultMemberUniqueName="[Table1].[Echo].[All]" allUniqueName="[Table1].[Echo].[All]" dimensionUniqueName="[Table1]" displayFolder="" count="0" memberValueDatatype="130" unbalanced="0"/>
    <cacheHierarchy uniqueName="[Table1].[Echo No]" caption="Echo No" attribute="1" defaultMemberUniqueName="[Table1].[Echo No].[All]" allUniqueName="[Table1].[Echo No].[All]" dimensionUniqueName="[Table1]" displayFolder="" count="0" memberValueDatatype="130" unbalanced="0"/>
    <cacheHierarchy uniqueName="[Table1].[Diagnosis]" caption="Diagnosis" attribute="1" defaultMemberUniqueName="[Table1].[Diagnosis].[All]" allUniqueName="[Table1].[Diagnosis].[All]" dimensionUniqueName="[Table1]" displayFolder="" count="0" memberValueDatatype="130" unbalanced="0"/>
    <cacheHierarchy uniqueName="[Table1].[Anti-Hypertensive Drug]" caption="Anti-Hypertensive Drug" attribute="1" defaultMemberUniqueName="[Table1].[Anti-Hypertensive Drug].[All]" allUniqueName="[Table1].[Anti-Hypertensive Drug].[All]" dimensionUniqueName="[Table1]" displayFolder="" count="0" memberValueDatatype="130" unbalanced="0"/>
    <cacheHierarchy uniqueName="[Table1].[Is AH Generic]" caption="Is AH Generic" attribute="1" defaultMemberUniqueName="[Table1].[Is AH Generic].[All]" allUniqueName="[Table1].[Is AH Generic].[All]" dimensionUniqueName="[Table1]" displayFolder="" count="0" memberValueDatatype="130" unbalanced="0"/>
    <cacheHierarchy uniqueName="[Table1].[Anti-Diabetic Drug]" caption="Anti-Diabetic Drug" attribute="1" defaultMemberUniqueName="[Table1].[Anti-Diabetic Drug].[All]" allUniqueName="[Table1].[Anti-Diabetic Drug].[All]" dimensionUniqueName="[Table1]" displayFolder="" count="0" memberValueDatatype="130" unbalanced="0"/>
    <cacheHierarchy uniqueName="[Table1].[Is AD generic]" caption="Is AD generic" attribute="1" defaultMemberUniqueName="[Table1].[Is AD generic].[All]" allUniqueName="[Table1].[Is AD generic].[All]" dimensionUniqueName="[Table1]" displayFolder="" count="0" memberValueDatatype="130" unbalanced="0"/>
    <cacheHierarchy uniqueName="[Table1].[Anti-Thyroid Drug]" caption="Anti-Thyroid Drug" attribute="1" defaultMemberUniqueName="[Table1].[Anti-Thyroid Drug].[All]" allUniqueName="[Table1].[Anti-Thyroid Drug].[All]" dimensionUniqueName="[Table1]" displayFolder="" count="0" memberValueDatatype="130" unbalanced="0"/>
    <cacheHierarchy uniqueName="[Table1].[Is AT Generic]" caption="Is AT Generic" attribute="1" defaultMemberUniqueName="[Table1].[Is AT Generic].[All]" allUniqueName="[Table1].[Is AT Generic].[All]" dimensionUniqueName="[Table1]" displayFolder="" count="0" memberValueDatatype="130" unbalanced="0"/>
    <cacheHierarchy uniqueName="[Table1].[Anti-Platelet]" caption="Anti-Platelet" attribute="1" defaultMemberUniqueName="[Table1].[Anti-Platelet].[All]" allUniqueName="[Table1].[Anti-Platelet].[All]" dimensionUniqueName="[Table1]" displayFolder="" count="0" memberValueDatatype="130" unbalanced="0"/>
    <cacheHierarchy uniqueName="[Table1].[Anti-Platelet Dose]" caption="Anti-Platelet Dose" attribute="1" defaultMemberUniqueName="[Table1].[Anti-Platelet Dose].[All]" allUniqueName="[Table1].[Anti-Platelet Dose].[All]" dimensionUniqueName="[Table1]" displayFolder="" count="0" memberValueDatatype="130" unbalanced="0"/>
    <cacheHierarchy uniqueName="[Table1].[Anti-Platelet Frequency]" caption="Anti-Platelet Frequency" attribute="1" defaultMemberUniqueName="[Table1].[Anti-Platelet Frequency].[All]" allUniqueName="[Table1].[Anti-Platelet Frequency].[All]" dimensionUniqueName="[Table1]" displayFolder="" count="0" memberValueDatatype="130" unbalanced="0"/>
    <cacheHierarchy uniqueName="[Table1].[Anti-Platelet Mode]" caption="Anti-Platelet Mode" attribute="1" defaultMemberUniqueName="[Table1].[Anti-Platelet Mode].[All]" allUniqueName="[Table1].[Anti-Platelet Mode].[All]" dimensionUniqueName="[Table1]" displayFolder="" count="0" memberValueDatatype="130" unbalanced="0"/>
    <cacheHierarchy uniqueName="[Table1].[Is AP Generic]" caption="Is AP Generic" attribute="1" defaultMemberUniqueName="[Table1].[Is AP Generic].[All]" allUniqueName="[Table1].[Is AP Generic].[All]" dimensionUniqueName="[Table1]" displayFolder="" count="0" memberValueDatatype="130" unbalanced="0"/>
    <cacheHierarchy uniqueName="[Table1].[Anti-Coagulant]" caption="Anti-Coagulant" attribute="1" defaultMemberUniqueName="[Table1].[Anti-Coagulant].[All]" allUniqueName="[Table1].[Anti-Coagulant].[All]" dimensionUniqueName="[Table1]" displayFolder="" count="0" memberValueDatatype="130" unbalanced="0"/>
    <cacheHierarchy uniqueName="[Table1].[Anti-Coagulant Dose]" caption="Anti-Coagulant Dose" attribute="1" defaultMemberUniqueName="[Table1].[Anti-Coagulant Dose].[All]" allUniqueName="[Table1].[Anti-Coagulant Dose].[All]" dimensionUniqueName="[Table1]" displayFolder="" count="0" memberValueDatatype="130" unbalanced="0"/>
    <cacheHierarchy uniqueName="[Table1].[Anti-Coagulant Freq]" caption="Anti-Coagulant Freq" attribute="1" defaultMemberUniqueName="[Table1].[Anti-Coagulant Freq].[All]" allUniqueName="[Table1].[Anti-Coagulant Freq].[All]" dimensionUniqueName="[Table1]" displayFolder="" count="0" memberValueDatatype="130" unbalanced="0"/>
    <cacheHierarchy uniqueName="[Table1].[Anto-Coagulant Mode]" caption="Anto-Coagulant Mode" attribute="1" defaultMemberUniqueName="[Table1].[Anto-Coagulant Mode].[All]" allUniqueName="[Table1].[Anto-Coagulant Mode].[All]" dimensionUniqueName="[Table1]" displayFolder="" count="0" memberValueDatatype="130" unbalanced="0"/>
    <cacheHierarchy uniqueName="[Table1].[Hypo-Lipidemic]" caption="Hypo-Lipidemic" attribute="1" defaultMemberUniqueName="[Table1].[Hypo-Lipidemic].[All]" allUniqueName="[Table1].[Hypo-Lipidemic].[All]" dimensionUniqueName="[Table1]" displayFolder="" count="0" memberValueDatatype="130" unbalanced="0"/>
    <cacheHierarchy uniqueName="[Table1].[Hypo-Lipidemic Dose]" caption="Hypo-Lipidemic Dose" attribute="1" defaultMemberUniqueName="[Table1].[Hypo-Lipidemic Dose].[All]" allUniqueName="[Table1].[Hypo-Lipidemic Dose].[All]" dimensionUniqueName="[Table1]" displayFolder="" count="0" memberValueDatatype="130" unbalanced="0"/>
    <cacheHierarchy uniqueName="[Table1].[Hypo-Lipidemic Frequency]" caption="Hypo-Lipidemic Frequency" attribute="1" defaultMemberUniqueName="[Table1].[Hypo-Lipidemic Frequency].[All]" allUniqueName="[Table1].[Hypo-Lipidemic Frequency].[All]" dimensionUniqueName="[Table1]" displayFolder="" count="0" memberValueDatatype="130" unbalanced="0"/>
    <cacheHierarchy uniqueName="[Table1].[Hypo-Lipidemic Mode]" caption="Hypo-Lipidemic Mode" attribute="1" defaultMemberUniqueName="[Table1].[Hypo-Lipidemic Mode].[All]" allUniqueName="[Table1].[Hypo-Lipidemic Mode].[All]" dimensionUniqueName="[Table1]" displayFolder="" count="0" memberValueDatatype="130" unbalanced="0"/>
    <cacheHierarchy uniqueName="[Table1].[Is HL Generic]" caption="Is HL Generic" attribute="1" defaultMemberUniqueName="[Table1].[Is HL Generic].[All]" allUniqueName="[Table1].[Is HL Generic].[All]" dimensionUniqueName="[Table1]" displayFolder="" count="0" memberValueDatatype="130" unbalanced="0"/>
    <cacheHierarchy uniqueName="[Table1].[Heart Failure Drug]" caption="Heart Failure Drug" attribute="1" defaultMemberUniqueName="[Table1].[Heart Failure Drug].[All]" allUniqueName="[Table1].[Heart Failure Drug].[All]" dimensionUniqueName="[Table1]" displayFolder="" count="0" memberValueDatatype="130" unbalanced="0"/>
    <cacheHierarchy uniqueName="[Table1].[Heart Failure Drug Dose]" caption="Heart Failure Drug Dose" attribute="1" defaultMemberUniqueName="[Table1].[Heart Failure Drug Dose].[All]" allUniqueName="[Table1].[Heart Failure Drug Dose].[All]" dimensionUniqueName="[Table1]" displayFolder="" count="0" memberValueDatatype="130" unbalanced="0"/>
    <cacheHierarchy uniqueName="[Table1].[Heart Failure Drug Frequency]" caption="Heart Failure Drug Frequency" attribute="1" defaultMemberUniqueName="[Table1].[Heart Failure Drug Frequency].[All]" allUniqueName="[Table1].[Heart Failure Drug Frequency].[All]" dimensionUniqueName="[Table1]" displayFolder="" count="0" memberValueDatatype="130" unbalanced="0"/>
    <cacheHierarchy uniqueName="[Table1].[Heart Failure Drug Mode]" caption="Heart Failure Drug Mode" attribute="1" defaultMemberUniqueName="[Table1].[Heart Failure Drug Mode].[All]" allUniqueName="[Table1].[Heart Failure Drug Mode].[All]" dimensionUniqueName="[Table1]" displayFolder="" count="0" memberValueDatatype="130" unbalanced="0"/>
    <cacheHierarchy uniqueName="[Table1].[Is HF Generic]" caption="Is HF Generic" attribute="1" defaultMemberUniqueName="[Table1].[Is HF Generic].[All]" allUniqueName="[Table1].[Is HF Generic].[All]" dimensionUniqueName="[Table1]" displayFolder="" count="0" memberValueDatatype="130" unbalanced="0"/>
    <cacheHierarchy uniqueName="[Table1].[Diuretics]" caption="Diuretics" attribute="1" defaultMemberUniqueName="[Table1].[Diuretics].[All]" allUniqueName="[Table1].[Diuretics].[All]" dimensionUniqueName="[Table1]" displayFolder="" count="0" memberValueDatatype="130" unbalanced="0"/>
    <cacheHierarchy uniqueName="[Table1].[Diuretics Dose]" caption="Diuretics Dose" attribute="1" defaultMemberUniqueName="[Table1].[Diuretics Dose].[All]" allUniqueName="[Table1].[Diuretics Dose].[All]" dimensionUniqueName="[Table1]" displayFolder="" count="0" memberValueDatatype="130" unbalanced="0"/>
    <cacheHierarchy uniqueName="[Table1].[Diuretics Frequency]" caption="Diuretics Frequency" attribute="1" defaultMemberUniqueName="[Table1].[Diuretics Frequency].[All]" allUniqueName="[Table1].[Diuretics Frequency].[All]" dimensionUniqueName="[Table1]" displayFolder="" count="0" memberValueDatatype="130" unbalanced="0"/>
    <cacheHierarchy uniqueName="[Table1].[Diuretics Mode]" caption="Diuretics Mode" attribute="1" defaultMemberUniqueName="[Table1].[Diuretics Mode].[All]" allUniqueName="[Table1].[Diuretics Mode].[All]" dimensionUniqueName="[Table1]" displayFolder="" count="0" memberValueDatatype="130" unbalanced="0"/>
    <cacheHierarchy uniqueName="[Table1].[Is Diuretics Generic]" caption="Is Diuretics Generic" attribute="1" defaultMemberUniqueName="[Table1].[Is Diuretics Generic].[All]" allUniqueName="[Table1].[Is Diuretics Generic].[All]" dimensionUniqueName="[Table1]" displayFolder="" count="0" memberValueDatatype="130" unbalanced="0"/>
    <cacheHierarchy uniqueName="[Table1].[Anti-Platelet 2]" caption="Anti-Platelet 2" attribute="1" defaultMemberUniqueName="[Table1].[Anti-Platelet 2].[All]" allUniqueName="[Table1].[Anti-Platelet 2].[All]" dimensionUniqueName="[Table1]" displayFolder="" count="0" memberValueDatatype="130" unbalanced="0"/>
    <cacheHierarchy uniqueName="[Table1].[Anti-Platelet 2 Dose]" caption="Anti-Platelet 2 Dose" attribute="1" defaultMemberUniqueName="[Table1].[Anti-Platelet 2 Dose].[All]" allUniqueName="[Table1].[Anti-Platelet 2 Dose].[All]" dimensionUniqueName="[Table1]" displayFolder="" count="0" memberValueDatatype="130" unbalanced="0"/>
    <cacheHierarchy uniqueName="[Table1].[Anti-Platelet 2 Frequency]" caption="Anti-Platelet 2 Frequency" attribute="1" defaultMemberUniqueName="[Table1].[Anti-Platelet 2 Frequency].[All]" allUniqueName="[Table1].[Anti-Platelet 2 Frequency].[All]" dimensionUniqueName="[Table1]" displayFolder="" count="0" memberValueDatatype="130" unbalanced="0"/>
    <cacheHierarchy uniqueName="[Table1].[Anti-Platelet 2 Mode]" caption="Anti-Platelet 2 Mode" attribute="1" defaultMemberUniqueName="[Table1].[Anti-Platelet 2 Mode].[All]" allUniqueName="[Table1].[Anti-Platelet 2 Mode].[All]" dimensionUniqueName="[Table1]" displayFolder="" count="0" memberValueDatatype="130" unbalanced="0"/>
    <cacheHierarchy uniqueName="[Table1].[Is AC Generic]" caption="Is AC Generic" attribute="1" defaultMemberUniqueName="[Table1].[Is AC Generic].[All]" allUniqueName="[Table1].[Is AC Generic].[All]" dimensionUniqueName="[Table1]" displayFolder="" count="0" memberValueDatatype="130" unbalanced="0"/>
    <cacheHierarchy uniqueName="[Table1].[Antibiotics]" caption="Antibiotics" attribute="1" defaultMemberUniqueName="[Table1].[Antibiotics].[All]" allUniqueName="[Table1].[Antibiotics].[All]" dimensionUniqueName="[Table1]" displayFolder="" count="0" memberValueDatatype="130" unbalanced="0"/>
    <cacheHierarchy uniqueName="[Table1].[Is AB Generic]" caption="Is AB Generic" attribute="1" defaultMemberUniqueName="[Table1].[Is AB Generic].[All]" allUniqueName="[Table1].[Is AB Generic].[All]" dimensionUniqueName="[Table1]" displayFolder="" count="0" memberValueDatatype="130" unbalanced="0"/>
    <cacheHierarchy uniqueName="[Table1].[Anti-Anginal]" caption="Anti-Anginal" attribute="1" defaultMemberUniqueName="[Table1].[Anti-Anginal].[All]" allUniqueName="[Table1].[Anti-Anginal].[All]" dimensionUniqueName="[Table1]" displayFolder="" count="0" memberValueDatatype="130" unbalanced="0"/>
    <cacheHierarchy uniqueName="[Table1].[Anti-Anginal Dose]" caption="Anti-Anginal Dose" attribute="1" defaultMemberUniqueName="[Table1].[Anti-Anginal Dose].[All]" allUniqueName="[Table1].[Anti-Anginal Dose].[All]" dimensionUniqueName="[Table1]" displayFolder="" count="0" memberValueDatatype="130" unbalanced="0"/>
    <cacheHierarchy uniqueName="[Table1].[Anti-Anginal Frequency]" caption="Anti-Anginal Frequency" attribute="1" defaultMemberUniqueName="[Table1].[Anti-Anginal Frequency].[All]" allUniqueName="[Table1].[Anti-Anginal Frequency].[All]" dimensionUniqueName="[Table1]" displayFolder="" count="0" memberValueDatatype="130" unbalanced="0"/>
    <cacheHierarchy uniqueName="[Table1].[Anti-Anginal Mode]" caption="Anti-Anginal Mode" attribute="1" defaultMemberUniqueName="[Table1].[Anti-Anginal Mode].[All]" allUniqueName="[Table1].[Anti-Anginal Mode].[All]" dimensionUniqueName="[Table1]" displayFolder="" count="0" memberValueDatatype="130" unbalanced="0"/>
    <cacheHierarchy uniqueName="[Table1].[Is AA Generic]" caption="Is AA Generic" attribute="1" defaultMemberUniqueName="[Table1].[Is AA Generic].[All]" allUniqueName="[Table1].[Is AA Generic].[All]" dimensionUniqueName="[Table1]" displayFolder="" count="0" memberValueDatatype="130" unbalanced="0"/>
    <cacheHierarchy uniqueName="[Table1].[Other Drugs 1 - Vitamin]" caption="Other Drugs 1 - Vitamin" attribute="1" defaultMemberUniqueName="[Table1].[Other Drugs 1 - Vitamin].[All]" allUniqueName="[Table1].[Other Drugs 1 - Vitamin].[All]" dimensionUniqueName="[Table1]" displayFolder="" count="2" memberValueDatatype="130" unbalanced="0">
      <fieldsUsage count="2">
        <fieldUsage x="-1"/>
        <fieldUsage x="0"/>
      </fieldsUsage>
    </cacheHierarchy>
    <cacheHierarchy uniqueName="[Table1].[Other Drugs 2 - Peptic Ulcer]" caption="Other Drugs 2 - Peptic Ulcer" attribute="1" defaultMemberUniqueName="[Table1].[Other Drugs 2 - Peptic Ulcer].[All]" allUniqueName="[Table1].[Other Drugs 2 - Peptic Ulcer].[All]" dimensionUniqueName="[Table1]" displayFolder="" count="0" memberValueDatatype="130" unbalanced="0"/>
    <cacheHierarchy uniqueName="[Table1].[Other Drugs 3 - Laxative]" caption="Other Drugs 3 - Laxative" attribute="1" defaultMemberUniqueName="[Table1].[Other Drugs 3 - Laxative].[All]" allUniqueName="[Table1].[Other Drugs 3 - Laxative].[All]" dimensionUniqueName="[Table1]" displayFolder="" count="0" memberValueDatatype="130" unbalanced="0"/>
    <cacheHierarchy uniqueName="[Table1].[Other Drugs 4]" caption="Other Drugs 4" attribute="1" defaultMemberUniqueName="[Table1].[Other Drugs 4].[All]" allUniqueName="[Table1].[Other Drugs 4].[All]" dimensionUniqueName="[Table1]" displayFolder="" count="0" memberValueDatatype="130" unbalanced="0"/>
    <cacheHierarchy uniqueName="[Table1].[Is Other Drugs Generic]" caption="Is Other Drugs Generic" attribute="1" defaultMemberUniqueName="[Table1].[Is Other Drugs Generic].[All]" allUniqueName="[Table1].[Is Other Drugs Generic].[All]" dimensionUniqueName="[Table1]" displayFolder="" count="0" memberValueDatatype="130" unbalanced="0"/>
    <cacheHierarchy uniqueName="[Table1].[No of Generic Drugs]" caption="No of Generic Drugs" attribute="1" defaultMemberUniqueName="[Table1].[No of Generic Drugs].[All]" allUniqueName="[Table1].[No of Generic Drugs].[All]" dimensionUniqueName="[Table1]" displayFolder="" count="0" memberValueDatatype="20" unbalanced="0"/>
    <cacheHierarchy uniqueName="[Table1].[No of drugs per prescription]" caption="No of drugs per prescription" attribute="1" defaultMemberUniqueName="[Table1].[No of drugs per prescription].[All]" allUniqueName="[Table1].[No of drugs per prescription].[All]" dimensionUniqueName="[Table1]" displayFolder="" count="0" memberValueDatatype="20" unbalanced="0"/>
    <cacheHierarchy uniqueName="[Table1].[No of drugs from national essential drug list]" caption="No of drugs from national essential drug list" attribute="1" defaultMemberUniqueName="[Table1].[No of drugs from national essential drug list].[All]" allUniqueName="[Table1].[No of drugs from national essential drug list].[All]" dimensionUniqueName="[Table1]" displayFolder="" count="0" memberValueDatatype="20" unbalanced="0"/>
    <cacheHierarchy uniqueName="[Table1].[no of drug free of cost]" caption="no of drug free of cost" attribute="1" defaultMemberUniqueName="[Table1].[no of drug free of cost].[All]" allUniqueName="[Table1].[no of drug free of cost].[All]" dimensionUniqueName="[Table1]" displayFolder="" count="0" memberValueDatatype="20" unbalanced="0"/>
    <cacheHierarchy uniqueName="[Table1].[no of drugs at cost]" caption="no of drugs at cost" attribute="1" defaultMemberUniqueName="[Table1].[no of drugs at cost].[All]" allUniqueName="[Table1].[no of drugs at cost].[All]" dimensionUniqueName="[Table1]" displayFolder="" count="0" memberValueDatatype="20" unbalanced="0"/>
    <cacheHierarchy uniqueName="[Table1].[Is all drugs in prescription generic]" caption="Is all drugs in prescription generic" attribute="1" defaultMemberUniqueName="[Table1].[Is all drugs in prescription generic].[All]" allUniqueName="[Table1].[Is all drugs in prescription generic].[All]" dimensionUniqueName="[Table1]" displayFolder="" count="0" memberValueDatatype="20" unbalanced="0"/>
    <cacheHierarchy uniqueName="[Measures].[__XL_Count Table1]" caption="__XL_Count Table1" measure="1" displayFolder="" measureGroup="Table1" count="0" hidden="1"/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Sum of S.No]" caption="Sum of S.No" measure="1" displayFolder="" measureGroup="Table1" count="0" hidden="1">
      <extLst>
        <ext xmlns:x15="http://schemas.microsoft.com/office/spreadsheetml/2010/11/main" uri="{B97F6D7D-B522-45F9-BDA1-12C45D357490}">
          <x15:cacheHierarchy aggregatedColumn="152"/>
        </ext>
      </extLst>
    </cacheHierarchy>
    <cacheHierarchy uniqueName="[Measures].[Count of S.No]" caption="Count of S.No" measure="1" displayFolder="" measureGroup="Table1" count="0" hidden="1">
      <extLst>
        <ext xmlns:x15="http://schemas.microsoft.com/office/spreadsheetml/2010/11/main" uri="{B97F6D7D-B522-45F9-BDA1-12C45D357490}">
          <x15:cacheHierarchy aggregatedColumn="152"/>
        </ext>
      </extLst>
    </cacheHierarchy>
    <cacheHierarchy uniqueName="[Measures].[Count of Kidney disease]" caption="Count of Kidney disease" measure="1" displayFolder="" measureGroup="Table1" count="0" hidden="1">
      <extLst>
        <ext xmlns:x15="http://schemas.microsoft.com/office/spreadsheetml/2010/11/main" uri="{B97F6D7D-B522-45F9-BDA1-12C45D357490}">
          <x15:cacheHierarchy aggregatedColumn="168"/>
        </ext>
      </extLst>
    </cacheHierarchy>
    <cacheHierarchy uniqueName="[Measures].[Count of Others]" caption="Count of Others" measure="1" displayFolder="" measureGroup="Table1" count="0" hidden="1">
      <extLst>
        <ext xmlns:x15="http://schemas.microsoft.com/office/spreadsheetml/2010/11/main" uri="{B97F6D7D-B522-45F9-BDA1-12C45D357490}">
          <x15:cacheHierarchy aggregatedColumn="170"/>
        </ext>
      </extLst>
    </cacheHierarchy>
    <cacheHierarchy uniqueName="[Measures].[Count of Anti-Hypertensive Drug]" caption="Count of Anti-Hypertensive Drug" measure="1" displayFolder="" measureGroup="Table1" count="0" hidden="1">
      <extLst>
        <ext xmlns:x15="http://schemas.microsoft.com/office/spreadsheetml/2010/11/main" uri="{B97F6D7D-B522-45F9-BDA1-12C45D357490}">
          <x15:cacheHierarchy aggregatedColumn="174"/>
        </ext>
      </extLst>
    </cacheHierarchy>
    <cacheHierarchy uniqueName="[Measures].[Count of Anti-Diabetic Drug]" caption="Count of Anti-Diabetic Drug" measure="1" displayFolder="" measureGroup="Table1" count="0" hidden="1">
      <extLst>
        <ext xmlns:x15="http://schemas.microsoft.com/office/spreadsheetml/2010/11/main" uri="{B97F6D7D-B522-45F9-BDA1-12C45D357490}">
          <x15:cacheHierarchy aggregatedColumn="176"/>
        </ext>
      </extLst>
    </cacheHierarchy>
    <cacheHierarchy uniqueName="[Measures].[Count of Antibiotics]" caption="Count of Antibiotics" measure="1" displayFolder="" measureGroup="Table1" count="0" hidden="1">
      <extLst>
        <ext xmlns:x15="http://schemas.microsoft.com/office/spreadsheetml/2010/11/main" uri="{B97F6D7D-B522-45F9-BDA1-12C45D357490}">
          <x15:cacheHierarchy aggregatedColumn="209"/>
        </ext>
      </extLst>
    </cacheHierarchy>
    <cacheHierarchy uniqueName="[Measures].[Count of Hypo-Lipidemic Dose]" caption="Count of Hypo-Lipidemic Dose" measure="1" displayFolder="" measureGroup="Table1" count="0" hidden="1">
      <extLst>
        <ext xmlns:x15="http://schemas.microsoft.com/office/spreadsheetml/2010/11/main" uri="{B97F6D7D-B522-45F9-BDA1-12C45D357490}">
          <x15:cacheHierarchy aggregatedColumn="190"/>
        </ext>
      </extLst>
    </cacheHierarchy>
    <cacheHierarchy uniqueName="[Measures].[Count of Diuretics Dose]" caption="Count of Diuretics Dose" measure="1" displayFolder="" measureGroup="Table1" count="0" hidden="1">
      <extLst>
        <ext xmlns:x15="http://schemas.microsoft.com/office/spreadsheetml/2010/11/main" uri="{B97F6D7D-B522-45F9-BDA1-12C45D357490}">
          <x15:cacheHierarchy aggregatedColumn="200"/>
        </ext>
      </extLst>
    </cacheHierarchy>
    <cacheHierarchy uniqueName="[Measures].[Count of Heart Failure Drug Frequency]" caption="Count of Heart Failure Drug Frequency" measure="1" displayFolder="" measureGroup="Table1" count="0" hidden="1">
      <extLst>
        <ext xmlns:x15="http://schemas.microsoft.com/office/spreadsheetml/2010/11/main" uri="{B97F6D7D-B522-45F9-BDA1-12C45D357490}">
          <x15:cacheHierarchy aggregatedColumn="196"/>
        </ext>
      </extLst>
    </cacheHierarchy>
    <cacheHierarchy uniqueName="[Measures].[Sum of No of drugs per prescription]" caption="Sum of No of drugs per prescription" measure="1" displayFolder="" measureGroup="Table1" count="0" hidden="1">
      <extLst>
        <ext xmlns:x15="http://schemas.microsoft.com/office/spreadsheetml/2010/11/main" uri="{B97F6D7D-B522-45F9-BDA1-12C45D357490}">
          <x15:cacheHierarchy aggregatedColumn="222"/>
        </ext>
      </extLst>
    </cacheHierarchy>
    <cacheHierarchy uniqueName="[Measures].[Count of No of drugs per prescription]" caption="Count of No of drugs per prescription" measure="1" displayFolder="" measureGroup="Table1" count="0" hidden="1">
      <extLst>
        <ext xmlns:x15="http://schemas.microsoft.com/office/spreadsheetml/2010/11/main" uri="{B97F6D7D-B522-45F9-BDA1-12C45D357490}">
          <x15:cacheHierarchy aggregatedColumn="222"/>
        </ext>
      </extLst>
    </cacheHierarchy>
    <cacheHierarchy uniqueName="[Measures].[Count of Other Drugs 1 - Vitamin]" caption="Count of Other Drugs 1 - Vitamin" measure="1" displayFolder="" measureGroup="Table1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216"/>
        </ext>
      </extLst>
    </cacheHierarchy>
    <cacheHierarchy uniqueName="[Measures].[Count of Other Drugs 2 - Peptic Ulcer]" caption="Count of Other Drugs 2 - Peptic Ulcer" measure="1" displayFolder="" measureGroup="Table1" count="0" hidden="1">
      <extLst>
        <ext xmlns:x15="http://schemas.microsoft.com/office/spreadsheetml/2010/11/main" uri="{B97F6D7D-B522-45F9-BDA1-12C45D357490}">
          <x15:cacheHierarchy aggregatedColumn="217"/>
        </ext>
      </extLst>
    </cacheHierarchy>
    <cacheHierarchy uniqueName="[Measures].[Count of Other Drugs 3 - Laxative]" caption="Count of Other Drugs 3 - Laxative" measure="1" displayFolder="" measureGroup="Table1" count="0" hidden="1">
      <extLst>
        <ext xmlns:x15="http://schemas.microsoft.com/office/spreadsheetml/2010/11/main" uri="{B97F6D7D-B522-45F9-BDA1-12C45D357490}">
          <x15:cacheHierarchy aggregatedColumn="218"/>
        </ext>
      </extLst>
    </cacheHierarchy>
    <cacheHierarchy uniqueName="[Measures].[Count of Other Drugs 4]" caption="Count of Other Drugs 4" measure="1" displayFolder="" measureGroup="Table1" count="0" hidden="1">
      <extLst>
        <ext xmlns:x15="http://schemas.microsoft.com/office/spreadsheetml/2010/11/main" uri="{B97F6D7D-B522-45F9-BDA1-12C45D357490}">
          <x15:cacheHierarchy aggregatedColumn="219"/>
        </ext>
      </extLst>
    </cacheHierarchy>
    <cacheHierarchy uniqueName="[Measures].[Count of Anti-Platelet 2]" caption="Count of Anti-Platelet 2" measure="1" displayFolder="" measureGroup="Table1" count="0" hidden="1">
      <extLst>
        <ext xmlns:x15="http://schemas.microsoft.com/office/spreadsheetml/2010/11/main" uri="{B97F6D7D-B522-45F9-BDA1-12C45D357490}">
          <x15:cacheHierarchy aggregatedColumn="204"/>
        </ext>
      </extLst>
    </cacheHierarchy>
  </cacheHierarchies>
  <kpis count="0"/>
  <dimensions count="3">
    <dimension measure="1" name="Measures" uniqueName="[Measures]" caption="Measures"/>
    <dimension name="Range" uniqueName="[Range]" caption="Range"/>
    <dimension name="Table1" uniqueName="[Table1]" caption="Table1"/>
  </dimensions>
  <measureGroups count="2">
    <measureGroup name="Range" caption="Range"/>
    <measureGroup name="Table1" caption="Table1"/>
  </measureGroups>
  <maps count="2">
    <map measureGroup="0" dimension="1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ravinth Rajendran" refreshedDate="44722.633956018515" backgroundQuery="1" createdVersion="8" refreshedVersion="8" minRefreshableVersion="3" recordCount="0" supportSubquery="1" supportAdvancedDrill="1" xr:uid="{1EA6AC40-B8D4-4146-ACF3-EFA1266E0455}">
  <cacheSource type="external" connectionId="1"/>
  <cacheFields count="2">
    <cacheField name="[Table1].[Other Drugs 2 - Peptic Ulcer].[Other Drugs 2 - Peptic Ulcer]" caption="Other Drugs 2 - Peptic Ulcer" numFmtId="0" hierarchy="217" level="1">
      <sharedItems count="23">
        <s v="Antacid 10ml HS_x000a_Rantac 150mg BD"/>
        <s v="Antacid 10ml TDS_x000a_Omez 20mg BD"/>
        <s v="Inj. PAN-40 IV"/>
        <s v="Inj. Pan-40 IV BD"/>
        <s v="Inj. Pan-40 IV BD_x000a_Razo-D OD"/>
        <s v="Inj. Pan-40 IV BD_x000a_Sucrafil 5ml TDS"/>
        <s v="Inj. Pan-40 IV BD_x000a_Sucrafil-O 10ml TDS"/>
        <s v="Inj. Pan-40 IV OD"/>
        <s v="Inj. Pan-40 IV OD_x000a_syp mucaine gel 5ml TDS"/>
        <s v="Inj. Pan-40 IV OD_x000a_syp sucrafil 1oml TDS"/>
        <s v="Inj. Rantac 50mg BD"/>
        <s v="NA"/>
        <s v="Omez 20mg BD"/>
        <s v="PAN-40"/>
        <s v="PAN-40 OD"/>
        <s v="PAN-40 OD_x000a_Mucainegel 5mg Syr"/>
        <s v="PAN-D_x000a_Rantac 150mg BD"/>
        <s v="Rabeprazole 20mg OD"/>
        <s v="Rantac 150mg BD"/>
        <s v="Rantac 150mg BD_x000a_Antacid Syp 10ml"/>
        <s v="Rantac 50mg IV BD"/>
        <s v="Sucrafil 5ml TDS"/>
        <s v="T.Omez 20mg BD"/>
      </sharedItems>
    </cacheField>
    <cacheField name="[Measures].[Count of Other Drugs 2 - Peptic Ulcer]" caption="Count of Other Drugs 2 - Peptic Ulcer" numFmtId="0" hierarchy="243" level="32767"/>
  </cacheFields>
  <cacheHierarchies count="247">
    <cacheHierarchy uniqueName="[Range].[S.No]" caption="S.No" attribute="1" defaultMemberUniqueName="[Range].[S.No].[All]" allUniqueName="[Range].[S.No].[All]" dimensionUniqueName="[Range]" displayFolder="" count="0" memberValueDatatype="130" unbalanced="0"/>
    <cacheHierarchy uniqueName="[Range].[1]" caption="1" attribute="1" defaultMemberUniqueName="[Range].[1].[All]" allUniqueName="[Range].[1].[All]" dimensionUniqueName="[Range]" displayFolder="" count="0" memberValueDatatype="130" unbalanced="0"/>
    <cacheHierarchy uniqueName="[Range].[2]" caption="2" attribute="1" defaultMemberUniqueName="[Range].[2].[All]" allUniqueName="[Range].[2].[All]" dimensionUniqueName="[Range]" displayFolder="" count="0" memberValueDatatype="130" unbalanced="0"/>
    <cacheHierarchy uniqueName="[Range].[3]" caption="3" attribute="1" defaultMemberUniqueName="[Range].[3].[All]" allUniqueName="[Range].[3].[All]" dimensionUniqueName="[Range]" displayFolder="" count="0" memberValueDatatype="130" unbalanced="0"/>
    <cacheHierarchy uniqueName="[Range].[4]" caption="4" attribute="1" defaultMemberUniqueName="[Range].[4].[All]" allUniqueName="[Range].[4].[All]" dimensionUniqueName="[Range]" displayFolder="" count="0" memberValueDatatype="130" unbalanced="0"/>
    <cacheHierarchy uniqueName="[Range].[5]" caption="5" attribute="1" defaultMemberUniqueName="[Range].[5].[All]" allUniqueName="[Range].[5].[All]" dimensionUniqueName="[Range]" displayFolder="" count="0" memberValueDatatype="130" unbalanced="0"/>
    <cacheHierarchy uniqueName="[Range].[6]" caption="6" attribute="1" defaultMemberUniqueName="[Range].[6].[All]" allUniqueName="[Range].[6].[All]" dimensionUniqueName="[Range]" displayFolder="" count="0" memberValueDatatype="130" unbalanced="0"/>
    <cacheHierarchy uniqueName="[Range].[7]" caption="7" attribute="1" defaultMemberUniqueName="[Range].[7].[All]" allUniqueName="[Range].[7].[All]" dimensionUniqueName="[Range]" displayFolder="" count="0" memberValueDatatype="130" unbalanced="0"/>
    <cacheHierarchy uniqueName="[Range].[8]" caption="8" attribute="1" defaultMemberUniqueName="[Range].[8].[All]" allUniqueName="[Range].[8].[All]" dimensionUniqueName="[Range]" displayFolder="" count="0" memberValueDatatype="130" unbalanced="0"/>
    <cacheHierarchy uniqueName="[Range].[9]" caption="9" attribute="1" defaultMemberUniqueName="[Range].[9].[All]" allUniqueName="[Range].[9].[All]" dimensionUniqueName="[Range]" displayFolder="" count="0" memberValueDatatype="130" unbalanced="0"/>
    <cacheHierarchy uniqueName="[Range].[10]" caption="10" attribute="1" defaultMemberUniqueName="[Range].[10].[All]" allUniqueName="[Range].[10].[All]" dimensionUniqueName="[Range]" displayFolder="" count="0" memberValueDatatype="130" unbalanced="0"/>
    <cacheHierarchy uniqueName="[Range].[11]" caption="11" attribute="1" defaultMemberUniqueName="[Range].[11].[All]" allUniqueName="[Range].[11].[All]" dimensionUniqueName="[Range]" displayFolder="" count="0" memberValueDatatype="130" unbalanced="0"/>
    <cacheHierarchy uniqueName="[Range].[12]" caption="12" attribute="1" defaultMemberUniqueName="[Range].[12].[All]" allUniqueName="[Range].[12].[All]" dimensionUniqueName="[Range]" displayFolder="" count="0" memberValueDatatype="130" unbalanced="0"/>
    <cacheHierarchy uniqueName="[Range].[13]" caption="13" attribute="1" defaultMemberUniqueName="[Range].[13].[All]" allUniqueName="[Range].[13].[All]" dimensionUniqueName="[Range]" displayFolder="" count="0" memberValueDatatype="130" unbalanced="0"/>
    <cacheHierarchy uniqueName="[Range].[14]" caption="14" attribute="1" defaultMemberUniqueName="[Range].[14].[All]" allUniqueName="[Range].[14].[All]" dimensionUniqueName="[Range]" displayFolder="" count="0" memberValueDatatype="130" unbalanced="0"/>
    <cacheHierarchy uniqueName="[Range].[15]" caption="15" attribute="1" defaultMemberUniqueName="[Range].[15].[All]" allUniqueName="[Range].[15].[All]" dimensionUniqueName="[Range]" displayFolder="" count="0" memberValueDatatype="130" unbalanced="0"/>
    <cacheHierarchy uniqueName="[Range].[16]" caption="16" attribute="1" defaultMemberUniqueName="[Range].[16].[All]" allUniqueName="[Range].[16].[All]" dimensionUniqueName="[Range]" displayFolder="" count="0" memberValueDatatype="130" unbalanced="0"/>
    <cacheHierarchy uniqueName="[Range].[17]" caption="17" attribute="1" defaultMemberUniqueName="[Range].[17].[All]" allUniqueName="[Range].[17].[All]" dimensionUniqueName="[Range]" displayFolder="" count="0" memberValueDatatype="130" unbalanced="0"/>
    <cacheHierarchy uniqueName="[Range].[18]" caption="18" attribute="1" defaultMemberUniqueName="[Range].[18].[All]" allUniqueName="[Range].[18].[All]" dimensionUniqueName="[Range]" displayFolder="" count="0" memberValueDatatype="130" unbalanced="0"/>
    <cacheHierarchy uniqueName="[Range].[19]" caption="19" attribute="1" defaultMemberUniqueName="[Range].[19].[All]" allUniqueName="[Range].[19].[All]" dimensionUniqueName="[Range]" displayFolder="" count="0" memberValueDatatype="130" unbalanced="0"/>
    <cacheHierarchy uniqueName="[Range].[20]" caption="20" attribute="1" defaultMemberUniqueName="[Range].[20].[All]" allUniqueName="[Range].[20].[All]" dimensionUniqueName="[Range]" displayFolder="" count="0" memberValueDatatype="130" unbalanced="0"/>
    <cacheHierarchy uniqueName="[Range].[21]" caption="21" attribute="1" defaultMemberUniqueName="[Range].[21].[All]" allUniqueName="[Range].[21].[All]" dimensionUniqueName="[Range]" displayFolder="" count="0" memberValueDatatype="130" unbalanced="0"/>
    <cacheHierarchy uniqueName="[Range].[22]" caption="22" attribute="1" defaultMemberUniqueName="[Range].[22].[All]" allUniqueName="[Range].[22].[All]" dimensionUniqueName="[Range]" displayFolder="" count="0" memberValueDatatype="130" unbalanced="0"/>
    <cacheHierarchy uniqueName="[Range].[23]" caption="23" attribute="1" defaultMemberUniqueName="[Range].[23].[All]" allUniqueName="[Range].[23].[All]" dimensionUniqueName="[Range]" displayFolder="" count="0" memberValueDatatype="130" unbalanced="0"/>
    <cacheHierarchy uniqueName="[Range].[24]" caption="24" attribute="1" defaultMemberUniqueName="[Range].[24].[All]" allUniqueName="[Range].[24].[All]" dimensionUniqueName="[Range]" displayFolder="" count="0" memberValueDatatype="130" unbalanced="0"/>
    <cacheHierarchy uniqueName="[Range].[25]" caption="25" attribute="1" defaultMemberUniqueName="[Range].[25].[All]" allUniqueName="[Range].[25].[All]" dimensionUniqueName="[Range]" displayFolder="" count="0" memberValueDatatype="130" unbalanced="0"/>
    <cacheHierarchy uniqueName="[Range].[26]" caption="26" attribute="1" defaultMemberUniqueName="[Range].[26].[All]" allUniqueName="[Range].[26].[All]" dimensionUniqueName="[Range]" displayFolder="" count="0" memberValueDatatype="130" unbalanced="0"/>
    <cacheHierarchy uniqueName="[Range].[27]" caption="27" attribute="1" defaultMemberUniqueName="[Range].[27].[All]" allUniqueName="[Range].[27].[All]" dimensionUniqueName="[Range]" displayFolder="" count="0" memberValueDatatype="130" unbalanced="0"/>
    <cacheHierarchy uniqueName="[Range].[28]" caption="28" attribute="1" defaultMemberUniqueName="[Range].[28].[All]" allUniqueName="[Range].[28].[All]" dimensionUniqueName="[Range]" displayFolder="" count="0" memberValueDatatype="130" unbalanced="0"/>
    <cacheHierarchy uniqueName="[Range].[29]" caption="29" attribute="1" defaultMemberUniqueName="[Range].[29].[All]" allUniqueName="[Range].[29].[All]" dimensionUniqueName="[Range]" displayFolder="" count="0" memberValueDatatype="130" unbalanced="0"/>
    <cacheHierarchy uniqueName="[Range].[30]" caption="30" attribute="1" defaultMemberUniqueName="[Range].[30].[All]" allUniqueName="[Range].[30].[All]" dimensionUniqueName="[Range]" displayFolder="" count="0" memberValueDatatype="130" unbalanced="0"/>
    <cacheHierarchy uniqueName="[Range].[31]" caption="31" attribute="1" defaultMemberUniqueName="[Range].[31].[All]" allUniqueName="[Range].[31].[All]" dimensionUniqueName="[Range]" displayFolder="" count="0" memberValueDatatype="130" unbalanced="0"/>
    <cacheHierarchy uniqueName="[Range].[32]" caption="32" attribute="1" defaultMemberUniqueName="[Range].[32].[All]" allUniqueName="[Range].[32].[All]" dimensionUniqueName="[Range]" displayFolder="" count="0" memberValueDatatype="130" unbalanced="0"/>
    <cacheHierarchy uniqueName="[Range].[33]" caption="33" attribute="1" defaultMemberUniqueName="[Range].[33].[All]" allUniqueName="[Range].[33].[All]" dimensionUniqueName="[Range]" displayFolder="" count="0" memberValueDatatype="130" unbalanced="0"/>
    <cacheHierarchy uniqueName="[Range].[34]" caption="34" attribute="1" defaultMemberUniqueName="[Range].[34].[All]" allUniqueName="[Range].[34].[All]" dimensionUniqueName="[Range]" displayFolder="" count="0" memberValueDatatype="130" unbalanced="0"/>
    <cacheHierarchy uniqueName="[Range].[35]" caption="35" attribute="1" defaultMemberUniqueName="[Range].[35].[All]" allUniqueName="[Range].[35].[All]" dimensionUniqueName="[Range]" displayFolder="" count="0" memberValueDatatype="130" unbalanced="0"/>
    <cacheHierarchy uniqueName="[Range].[36]" caption="36" attribute="1" defaultMemberUniqueName="[Range].[36].[All]" allUniqueName="[Range].[36].[All]" dimensionUniqueName="[Range]" displayFolder="" count="0" memberValueDatatype="130" unbalanced="0"/>
    <cacheHierarchy uniqueName="[Range].[37]" caption="37" attribute="1" defaultMemberUniqueName="[Range].[37].[All]" allUniqueName="[Range].[37].[All]" dimensionUniqueName="[Range]" displayFolder="" count="0" memberValueDatatype="130" unbalanced="0"/>
    <cacheHierarchy uniqueName="[Range].[38]" caption="38" attribute="1" defaultMemberUniqueName="[Range].[38].[All]" allUniqueName="[Range].[38].[All]" dimensionUniqueName="[Range]" displayFolder="" count="0" memberValueDatatype="130" unbalanced="0"/>
    <cacheHierarchy uniqueName="[Range].[39]" caption="39" attribute="1" defaultMemberUniqueName="[Range].[39].[All]" allUniqueName="[Range].[39].[All]" dimensionUniqueName="[Range]" displayFolder="" count="0" memberValueDatatype="130" unbalanced="0"/>
    <cacheHierarchy uniqueName="[Range].[40]" caption="40" attribute="1" defaultMemberUniqueName="[Range].[40].[All]" allUniqueName="[Range].[40].[All]" dimensionUniqueName="[Range]" displayFolder="" count="0" memberValueDatatype="130" unbalanced="0"/>
    <cacheHierarchy uniqueName="[Range].[41]" caption="41" attribute="1" defaultMemberUniqueName="[Range].[41].[All]" allUniqueName="[Range].[41].[All]" dimensionUniqueName="[Range]" displayFolder="" count="0" memberValueDatatype="130" unbalanced="0"/>
    <cacheHierarchy uniqueName="[Range].[42]" caption="42" attribute="1" defaultMemberUniqueName="[Range].[42].[All]" allUniqueName="[Range].[42].[All]" dimensionUniqueName="[Range]" displayFolder="" count="0" memberValueDatatype="130" unbalanced="0"/>
    <cacheHierarchy uniqueName="[Range].[43]" caption="43" attribute="1" defaultMemberUniqueName="[Range].[43].[All]" allUniqueName="[Range].[43].[All]" dimensionUniqueName="[Range]" displayFolder="" count="0" memberValueDatatype="130" unbalanced="0"/>
    <cacheHierarchy uniqueName="[Range].[44]" caption="44" attribute="1" defaultMemberUniqueName="[Range].[44].[All]" allUniqueName="[Range].[44].[All]" dimensionUniqueName="[Range]" displayFolder="" count="0" memberValueDatatype="130" unbalanced="0"/>
    <cacheHierarchy uniqueName="[Range].[45]" caption="45" attribute="1" defaultMemberUniqueName="[Range].[45].[All]" allUniqueName="[Range].[45].[All]" dimensionUniqueName="[Range]" displayFolder="" count="0" memberValueDatatype="130" unbalanced="0"/>
    <cacheHierarchy uniqueName="[Range].[46]" caption="46" attribute="1" defaultMemberUniqueName="[Range].[46].[All]" allUniqueName="[Range].[46].[All]" dimensionUniqueName="[Range]" displayFolder="" count="0" memberValueDatatype="130" unbalanced="0"/>
    <cacheHierarchy uniqueName="[Range].[47]" caption="47" attribute="1" defaultMemberUniqueName="[Range].[47].[All]" allUniqueName="[Range].[47].[All]" dimensionUniqueName="[Range]" displayFolder="" count="0" memberValueDatatype="130" unbalanced="0"/>
    <cacheHierarchy uniqueName="[Range].[48]" caption="48" attribute="1" defaultMemberUniqueName="[Range].[48].[All]" allUniqueName="[Range].[48].[All]" dimensionUniqueName="[Range]" displayFolder="" count="0" memberValueDatatype="130" unbalanced="0"/>
    <cacheHierarchy uniqueName="[Range].[49]" caption="49" attribute="1" defaultMemberUniqueName="[Range].[49].[All]" allUniqueName="[Range].[49].[All]" dimensionUniqueName="[Range]" displayFolder="" count="0" memberValueDatatype="130" unbalanced="0"/>
    <cacheHierarchy uniqueName="[Range].[50]" caption="50" attribute="1" defaultMemberUniqueName="[Range].[50].[All]" allUniqueName="[Range].[50].[All]" dimensionUniqueName="[Range]" displayFolder="" count="0" memberValueDatatype="130" unbalanced="0"/>
    <cacheHierarchy uniqueName="[Range].[51]" caption="51" attribute="1" defaultMemberUniqueName="[Range].[51].[All]" allUniqueName="[Range].[51].[All]" dimensionUniqueName="[Range]" displayFolder="" count="0" memberValueDatatype="130" unbalanced="0"/>
    <cacheHierarchy uniqueName="[Range].[52]" caption="52" attribute="1" defaultMemberUniqueName="[Range].[52].[All]" allUniqueName="[Range].[52].[All]" dimensionUniqueName="[Range]" displayFolder="" count="0" memberValueDatatype="130" unbalanced="0"/>
    <cacheHierarchy uniqueName="[Range].[53]" caption="53" attribute="1" defaultMemberUniqueName="[Range].[53].[All]" allUniqueName="[Range].[53].[All]" dimensionUniqueName="[Range]" displayFolder="" count="0" memberValueDatatype="130" unbalanced="0"/>
    <cacheHierarchy uniqueName="[Range].[54]" caption="54" attribute="1" defaultMemberUniqueName="[Range].[54].[All]" allUniqueName="[Range].[54].[All]" dimensionUniqueName="[Range]" displayFolder="" count="0" memberValueDatatype="130" unbalanced="0"/>
    <cacheHierarchy uniqueName="[Range].[55]" caption="55" attribute="1" defaultMemberUniqueName="[Range].[55].[All]" allUniqueName="[Range].[55].[All]" dimensionUniqueName="[Range]" displayFolder="" count="0" memberValueDatatype="130" unbalanced="0"/>
    <cacheHierarchy uniqueName="[Range].[56]" caption="56" attribute="1" defaultMemberUniqueName="[Range].[56].[All]" allUniqueName="[Range].[56].[All]" dimensionUniqueName="[Range]" displayFolder="" count="0" memberValueDatatype="130" unbalanced="0"/>
    <cacheHierarchy uniqueName="[Range].[57]" caption="57" attribute="1" defaultMemberUniqueName="[Range].[57].[All]" allUniqueName="[Range].[57].[All]" dimensionUniqueName="[Range]" displayFolder="" count="0" memberValueDatatype="130" unbalanced="0"/>
    <cacheHierarchy uniqueName="[Range].[58]" caption="58" attribute="1" defaultMemberUniqueName="[Range].[58].[All]" allUniqueName="[Range].[58].[All]" dimensionUniqueName="[Range]" displayFolder="" count="0" memberValueDatatype="130" unbalanced="0"/>
    <cacheHierarchy uniqueName="[Range].[59]" caption="59" attribute="1" defaultMemberUniqueName="[Range].[59].[All]" allUniqueName="[Range].[59].[All]" dimensionUniqueName="[Range]" displayFolder="" count="0" memberValueDatatype="130" unbalanced="0"/>
    <cacheHierarchy uniqueName="[Range].[60]" caption="60" attribute="1" defaultMemberUniqueName="[Range].[60].[All]" allUniqueName="[Range].[60].[All]" dimensionUniqueName="[Range]" displayFolder="" count="0" memberValueDatatype="130" unbalanced="0"/>
    <cacheHierarchy uniqueName="[Range].[61]" caption="61" attribute="1" defaultMemberUniqueName="[Range].[61].[All]" allUniqueName="[Range].[61].[All]" dimensionUniqueName="[Range]" displayFolder="" count="0" memberValueDatatype="130" unbalanced="0"/>
    <cacheHierarchy uniqueName="[Range].[62]" caption="62" attribute="1" defaultMemberUniqueName="[Range].[62].[All]" allUniqueName="[Range].[62].[All]" dimensionUniqueName="[Range]" displayFolder="" count="0" memberValueDatatype="130" unbalanced="0"/>
    <cacheHierarchy uniqueName="[Range].[63]" caption="63" attribute="1" defaultMemberUniqueName="[Range].[63].[All]" allUniqueName="[Range].[63].[All]" dimensionUniqueName="[Range]" displayFolder="" count="0" memberValueDatatype="130" unbalanced="0"/>
    <cacheHierarchy uniqueName="[Range].[64]" caption="64" attribute="1" defaultMemberUniqueName="[Range].[64].[All]" allUniqueName="[Range].[64].[All]" dimensionUniqueName="[Range]" displayFolder="" count="0" memberValueDatatype="130" unbalanced="0"/>
    <cacheHierarchy uniqueName="[Range].[65]" caption="65" attribute="1" defaultMemberUniqueName="[Range].[65].[All]" allUniqueName="[Range].[65].[All]" dimensionUniqueName="[Range]" displayFolder="" count="0" memberValueDatatype="130" unbalanced="0"/>
    <cacheHierarchy uniqueName="[Range].[66]" caption="66" attribute="1" defaultMemberUniqueName="[Range].[66].[All]" allUniqueName="[Range].[66].[All]" dimensionUniqueName="[Range]" displayFolder="" count="0" memberValueDatatype="130" unbalanced="0"/>
    <cacheHierarchy uniqueName="[Range].[67]" caption="67" attribute="1" defaultMemberUniqueName="[Range].[67].[All]" allUniqueName="[Range].[67].[All]" dimensionUniqueName="[Range]" displayFolder="" count="0" memberValueDatatype="130" unbalanced="0"/>
    <cacheHierarchy uniqueName="[Range].[68]" caption="68" attribute="1" defaultMemberUniqueName="[Range].[68].[All]" allUniqueName="[Range].[68].[All]" dimensionUniqueName="[Range]" displayFolder="" count="0" memberValueDatatype="130" unbalanced="0"/>
    <cacheHierarchy uniqueName="[Range].[69]" caption="69" attribute="1" defaultMemberUniqueName="[Range].[69].[All]" allUniqueName="[Range].[69].[All]" dimensionUniqueName="[Range]" displayFolder="" count="0" memberValueDatatype="130" unbalanced="0"/>
    <cacheHierarchy uniqueName="[Range].[70]" caption="70" attribute="1" defaultMemberUniqueName="[Range].[70].[All]" allUniqueName="[Range].[70].[All]" dimensionUniqueName="[Range]" displayFolder="" count="0" memberValueDatatype="130" unbalanced="0"/>
    <cacheHierarchy uniqueName="[Range].[71]" caption="71" attribute="1" defaultMemberUniqueName="[Range].[71].[All]" allUniqueName="[Range].[71].[All]" dimensionUniqueName="[Range]" displayFolder="" count="0" memberValueDatatype="130" unbalanced="0"/>
    <cacheHierarchy uniqueName="[Range].[72]" caption="72" attribute="1" defaultMemberUniqueName="[Range].[72].[All]" allUniqueName="[Range].[72].[All]" dimensionUniqueName="[Range]" displayFolder="" count="0" memberValueDatatype="130" unbalanced="0"/>
    <cacheHierarchy uniqueName="[Range].[73]" caption="73" attribute="1" defaultMemberUniqueName="[Range].[73].[All]" allUniqueName="[Range].[73].[All]" dimensionUniqueName="[Range]" displayFolder="" count="0" memberValueDatatype="130" unbalanced="0"/>
    <cacheHierarchy uniqueName="[Range].[74]" caption="74" attribute="1" defaultMemberUniqueName="[Range].[74].[All]" allUniqueName="[Range].[74].[All]" dimensionUniqueName="[Range]" displayFolder="" count="0" memberValueDatatype="130" unbalanced="0"/>
    <cacheHierarchy uniqueName="[Range].[75]" caption="75" attribute="1" defaultMemberUniqueName="[Range].[75].[All]" allUniqueName="[Range].[75].[All]" dimensionUniqueName="[Range]" displayFolder="" count="0" memberValueDatatype="130" unbalanced="0"/>
    <cacheHierarchy uniqueName="[Range].[76]" caption="76" attribute="1" defaultMemberUniqueName="[Range].[76].[All]" allUniqueName="[Range].[76].[All]" dimensionUniqueName="[Range]" displayFolder="" count="0" memberValueDatatype="130" unbalanced="0"/>
    <cacheHierarchy uniqueName="[Range].[77]" caption="77" attribute="1" defaultMemberUniqueName="[Range].[77].[All]" allUniqueName="[Range].[77].[All]" dimensionUniqueName="[Range]" displayFolder="" count="0" memberValueDatatype="130" unbalanced="0"/>
    <cacheHierarchy uniqueName="[Range].[78]" caption="78" attribute="1" defaultMemberUniqueName="[Range].[78].[All]" allUniqueName="[Range].[78].[All]" dimensionUniqueName="[Range]" displayFolder="" count="0" memberValueDatatype="130" unbalanced="0"/>
    <cacheHierarchy uniqueName="[Range].[79]" caption="79" attribute="1" defaultMemberUniqueName="[Range].[79].[All]" allUniqueName="[Range].[79].[All]" dimensionUniqueName="[Range]" displayFolder="" count="0" memberValueDatatype="130" unbalanced="0"/>
    <cacheHierarchy uniqueName="[Range].[80]" caption="80" attribute="1" defaultMemberUniqueName="[Range].[80].[All]" allUniqueName="[Range].[80].[All]" dimensionUniqueName="[Range]" displayFolder="" count="0" memberValueDatatype="130" unbalanced="0"/>
    <cacheHierarchy uniqueName="[Range].[81]" caption="81" attribute="1" defaultMemberUniqueName="[Range].[81].[All]" allUniqueName="[Range].[81].[All]" dimensionUniqueName="[Range]" displayFolder="" count="0" memberValueDatatype="130" unbalanced="0"/>
    <cacheHierarchy uniqueName="[Range].[82]" caption="82" attribute="1" defaultMemberUniqueName="[Range].[82].[All]" allUniqueName="[Range].[82].[All]" dimensionUniqueName="[Range]" displayFolder="" count="0" memberValueDatatype="130" unbalanced="0"/>
    <cacheHierarchy uniqueName="[Range].[83]" caption="83" attribute="1" defaultMemberUniqueName="[Range].[83].[All]" allUniqueName="[Range].[83].[All]" dimensionUniqueName="[Range]" displayFolder="" count="0" memberValueDatatype="130" unbalanced="0"/>
    <cacheHierarchy uniqueName="[Range].[84]" caption="84" attribute="1" defaultMemberUniqueName="[Range].[84].[All]" allUniqueName="[Range].[84].[All]" dimensionUniqueName="[Range]" displayFolder="" count="0" memberValueDatatype="130" unbalanced="0"/>
    <cacheHierarchy uniqueName="[Range].[85]" caption="85" attribute="1" defaultMemberUniqueName="[Range].[85].[All]" allUniqueName="[Range].[85].[All]" dimensionUniqueName="[Range]" displayFolder="" count="0" memberValueDatatype="130" unbalanced="0"/>
    <cacheHierarchy uniqueName="[Range].[86]" caption="86" attribute="1" defaultMemberUniqueName="[Range].[86].[All]" allUniqueName="[Range].[86].[All]" dimensionUniqueName="[Range]" displayFolder="" count="0" memberValueDatatype="130" unbalanced="0"/>
    <cacheHierarchy uniqueName="[Range].[87]" caption="87" attribute="1" defaultMemberUniqueName="[Range].[87].[All]" allUniqueName="[Range].[87].[All]" dimensionUniqueName="[Range]" displayFolder="" count="0" memberValueDatatype="130" unbalanced="0"/>
    <cacheHierarchy uniqueName="[Range].[88]" caption="88" attribute="1" defaultMemberUniqueName="[Range].[88].[All]" allUniqueName="[Range].[88].[All]" dimensionUniqueName="[Range]" displayFolder="" count="0" memberValueDatatype="130" unbalanced="0"/>
    <cacheHierarchy uniqueName="[Range].[89]" caption="89" attribute="1" defaultMemberUniqueName="[Range].[89].[All]" allUniqueName="[Range].[89].[All]" dimensionUniqueName="[Range]" displayFolder="" count="0" memberValueDatatype="130" unbalanced="0"/>
    <cacheHierarchy uniqueName="[Range].[90]" caption="90" attribute="1" defaultMemberUniqueName="[Range].[90].[All]" allUniqueName="[Range].[90].[All]" dimensionUniqueName="[Range]" displayFolder="" count="0" memberValueDatatype="130" unbalanced="0"/>
    <cacheHierarchy uniqueName="[Range].[91]" caption="91" attribute="1" defaultMemberUniqueName="[Range].[91].[All]" allUniqueName="[Range].[91].[All]" dimensionUniqueName="[Range]" displayFolder="" count="0" memberValueDatatype="130" unbalanced="0"/>
    <cacheHierarchy uniqueName="[Range].[92]" caption="92" attribute="1" defaultMemberUniqueName="[Range].[92].[All]" allUniqueName="[Range].[92].[All]" dimensionUniqueName="[Range]" displayFolder="" count="0" memberValueDatatype="130" unbalanced="0"/>
    <cacheHierarchy uniqueName="[Range].[93]" caption="93" attribute="1" defaultMemberUniqueName="[Range].[93].[All]" allUniqueName="[Range].[93].[All]" dimensionUniqueName="[Range]" displayFolder="" count="0" memberValueDatatype="130" unbalanced="0"/>
    <cacheHierarchy uniqueName="[Range].[94]" caption="94" attribute="1" defaultMemberUniqueName="[Range].[94].[All]" allUniqueName="[Range].[94].[All]" dimensionUniqueName="[Range]" displayFolder="" count="0" memberValueDatatype="130" unbalanced="0"/>
    <cacheHierarchy uniqueName="[Range].[95]" caption="95" attribute="1" defaultMemberUniqueName="[Range].[95].[All]" allUniqueName="[Range].[95].[All]" dimensionUniqueName="[Range]" displayFolder="" count="0" memberValueDatatype="130" unbalanced="0"/>
    <cacheHierarchy uniqueName="[Range].[96]" caption="96" attribute="1" defaultMemberUniqueName="[Range].[96].[All]" allUniqueName="[Range].[96].[All]" dimensionUniqueName="[Range]" displayFolder="" count="0" memberValueDatatype="130" unbalanced="0"/>
    <cacheHierarchy uniqueName="[Range].[97]" caption="97" attribute="1" defaultMemberUniqueName="[Range].[97].[All]" allUniqueName="[Range].[97].[All]" dimensionUniqueName="[Range]" displayFolder="" count="0" memberValueDatatype="130" unbalanced="0"/>
    <cacheHierarchy uniqueName="[Range].[98]" caption="98" attribute="1" defaultMemberUniqueName="[Range].[98].[All]" allUniqueName="[Range].[98].[All]" dimensionUniqueName="[Range]" displayFolder="" count="0" memberValueDatatype="130" unbalanced="0"/>
    <cacheHierarchy uniqueName="[Range].[99]" caption="99" attribute="1" defaultMemberUniqueName="[Range].[99].[All]" allUniqueName="[Range].[99].[All]" dimensionUniqueName="[Range]" displayFolder="" count="0" memberValueDatatype="130" unbalanced="0"/>
    <cacheHierarchy uniqueName="[Range].[100]" caption="100" attribute="1" defaultMemberUniqueName="[Range].[100].[All]" allUniqueName="[Range].[100].[All]" dimensionUniqueName="[Range]" displayFolder="" count="0" memberValueDatatype="130" unbalanced="0"/>
    <cacheHierarchy uniqueName="[Range].[101]" caption="101" attribute="1" defaultMemberUniqueName="[Range].[101].[All]" allUniqueName="[Range].[101].[All]" dimensionUniqueName="[Range]" displayFolder="" count="0" memberValueDatatype="130" unbalanced="0"/>
    <cacheHierarchy uniqueName="[Range].[102]" caption="102" attribute="1" defaultMemberUniqueName="[Range].[102].[All]" allUniqueName="[Range].[102].[All]" dimensionUniqueName="[Range]" displayFolder="" count="0" memberValueDatatype="130" unbalanced="0"/>
    <cacheHierarchy uniqueName="[Range].[103]" caption="103" attribute="1" defaultMemberUniqueName="[Range].[103].[All]" allUniqueName="[Range].[103].[All]" dimensionUniqueName="[Range]" displayFolder="" count="0" memberValueDatatype="130" unbalanced="0"/>
    <cacheHierarchy uniqueName="[Range].[104]" caption="104" attribute="1" defaultMemberUniqueName="[Range].[104].[All]" allUniqueName="[Range].[104].[All]" dimensionUniqueName="[Range]" displayFolder="" count="0" memberValueDatatype="130" unbalanced="0"/>
    <cacheHierarchy uniqueName="[Range].[105]" caption="105" attribute="1" defaultMemberUniqueName="[Range].[105].[All]" allUniqueName="[Range].[105].[All]" dimensionUniqueName="[Range]" displayFolder="" count="0" memberValueDatatype="130" unbalanced="0"/>
    <cacheHierarchy uniqueName="[Range].[106]" caption="106" attribute="1" defaultMemberUniqueName="[Range].[106].[All]" allUniqueName="[Range].[106].[All]" dimensionUniqueName="[Range]" displayFolder="" count="0" memberValueDatatype="130" unbalanced="0"/>
    <cacheHierarchy uniqueName="[Range].[107]" caption="107" attribute="1" defaultMemberUniqueName="[Range].[107].[All]" allUniqueName="[Range].[107].[All]" dimensionUniqueName="[Range]" displayFolder="" count="0" memberValueDatatype="130" unbalanced="0"/>
    <cacheHierarchy uniqueName="[Range].[108]" caption="108" attribute="1" defaultMemberUniqueName="[Range].[108].[All]" allUniqueName="[Range].[108].[All]" dimensionUniqueName="[Range]" displayFolder="" count="0" memberValueDatatype="130" unbalanced="0"/>
    <cacheHierarchy uniqueName="[Range].[109]" caption="109" attribute="1" defaultMemberUniqueName="[Range].[109].[All]" allUniqueName="[Range].[109].[All]" dimensionUniqueName="[Range]" displayFolder="" count="0" memberValueDatatype="130" unbalanced="0"/>
    <cacheHierarchy uniqueName="[Range].[110]" caption="110" attribute="1" defaultMemberUniqueName="[Range].[110].[All]" allUniqueName="[Range].[110].[All]" dimensionUniqueName="[Range]" displayFolder="" count="0" memberValueDatatype="130" unbalanced="0"/>
    <cacheHierarchy uniqueName="[Range].[111]" caption="111" attribute="1" defaultMemberUniqueName="[Range].[111].[All]" allUniqueName="[Range].[111].[All]" dimensionUniqueName="[Range]" displayFolder="" count="0" memberValueDatatype="130" unbalanced="0"/>
    <cacheHierarchy uniqueName="[Range].[112]" caption="112" attribute="1" defaultMemberUniqueName="[Range].[112].[All]" allUniqueName="[Range].[112].[All]" dimensionUniqueName="[Range]" displayFolder="" count="0" memberValueDatatype="130" unbalanced="0"/>
    <cacheHierarchy uniqueName="[Range].[113]" caption="113" attribute="1" defaultMemberUniqueName="[Range].[113].[All]" allUniqueName="[Range].[113].[All]" dimensionUniqueName="[Range]" displayFolder="" count="0" memberValueDatatype="130" unbalanced="0"/>
    <cacheHierarchy uniqueName="[Range].[114]" caption="114" attribute="1" defaultMemberUniqueName="[Range].[114].[All]" allUniqueName="[Range].[114].[All]" dimensionUniqueName="[Range]" displayFolder="" count="0" memberValueDatatype="130" unbalanced="0"/>
    <cacheHierarchy uniqueName="[Range].[115]" caption="115" attribute="1" defaultMemberUniqueName="[Range].[115].[All]" allUniqueName="[Range].[115].[All]" dimensionUniqueName="[Range]" displayFolder="" count="0" memberValueDatatype="130" unbalanced="0"/>
    <cacheHierarchy uniqueName="[Range].[116]" caption="116" attribute="1" defaultMemberUniqueName="[Range].[116].[All]" allUniqueName="[Range].[116].[All]" dimensionUniqueName="[Range]" displayFolder="" count="0" memberValueDatatype="130" unbalanced="0"/>
    <cacheHierarchy uniqueName="[Range].[117]" caption="117" attribute="1" defaultMemberUniqueName="[Range].[117].[All]" allUniqueName="[Range].[117].[All]" dimensionUniqueName="[Range]" displayFolder="" count="0" memberValueDatatype="130" unbalanced="0"/>
    <cacheHierarchy uniqueName="[Range].[118]" caption="118" attribute="1" defaultMemberUniqueName="[Range].[118].[All]" allUniqueName="[Range].[118].[All]" dimensionUniqueName="[Range]" displayFolder="" count="0" memberValueDatatype="130" unbalanced="0"/>
    <cacheHierarchy uniqueName="[Range].[119]" caption="119" attribute="1" defaultMemberUniqueName="[Range].[119].[All]" allUniqueName="[Range].[119].[All]" dimensionUniqueName="[Range]" displayFolder="" count="0" memberValueDatatype="130" unbalanced="0"/>
    <cacheHierarchy uniqueName="[Range].[120]" caption="120" attribute="1" defaultMemberUniqueName="[Range].[120].[All]" allUniqueName="[Range].[120].[All]" dimensionUniqueName="[Range]" displayFolder="" count="0" memberValueDatatype="130" unbalanced="0"/>
    <cacheHierarchy uniqueName="[Range].[121]" caption="121" attribute="1" defaultMemberUniqueName="[Range].[121].[All]" allUniqueName="[Range].[121].[All]" dimensionUniqueName="[Range]" displayFolder="" count="0" memberValueDatatype="130" unbalanced="0"/>
    <cacheHierarchy uniqueName="[Range].[122]" caption="122" attribute="1" defaultMemberUniqueName="[Range].[122].[All]" allUniqueName="[Range].[122].[All]" dimensionUniqueName="[Range]" displayFolder="" count="0" memberValueDatatype="130" unbalanced="0"/>
    <cacheHierarchy uniqueName="[Range].[123]" caption="123" attribute="1" defaultMemberUniqueName="[Range].[123].[All]" allUniqueName="[Range].[123].[All]" dimensionUniqueName="[Range]" displayFolder="" count="0" memberValueDatatype="130" unbalanced="0"/>
    <cacheHierarchy uniqueName="[Range].[124]" caption="124" attribute="1" defaultMemberUniqueName="[Range].[124].[All]" allUniqueName="[Range].[124].[All]" dimensionUniqueName="[Range]" displayFolder="" count="0" memberValueDatatype="130" unbalanced="0"/>
    <cacheHierarchy uniqueName="[Range].[125]" caption="125" attribute="1" defaultMemberUniqueName="[Range].[125].[All]" allUniqueName="[Range].[125].[All]" dimensionUniqueName="[Range]" displayFolder="" count="0" memberValueDatatype="130" unbalanced="0"/>
    <cacheHierarchy uniqueName="[Range].[126]" caption="126" attribute="1" defaultMemberUniqueName="[Range].[126].[All]" allUniqueName="[Range].[126].[All]" dimensionUniqueName="[Range]" displayFolder="" count="0" memberValueDatatype="130" unbalanced="0"/>
    <cacheHierarchy uniqueName="[Range].[127]" caption="127" attribute="1" defaultMemberUniqueName="[Range].[127].[All]" allUniqueName="[Range].[127].[All]" dimensionUniqueName="[Range]" displayFolder="" count="0" memberValueDatatype="130" unbalanced="0"/>
    <cacheHierarchy uniqueName="[Range].[128]" caption="128" attribute="1" defaultMemberUniqueName="[Range].[128].[All]" allUniqueName="[Range].[128].[All]" dimensionUniqueName="[Range]" displayFolder="" count="0" memberValueDatatype="130" unbalanced="0"/>
    <cacheHierarchy uniqueName="[Range].[129]" caption="129" attribute="1" defaultMemberUniqueName="[Range].[129].[All]" allUniqueName="[Range].[129].[All]" dimensionUniqueName="[Range]" displayFolder="" count="0" memberValueDatatype="130" unbalanced="0"/>
    <cacheHierarchy uniqueName="[Range].[130]" caption="130" attribute="1" defaultMemberUniqueName="[Range].[130].[All]" allUniqueName="[Range].[130].[All]" dimensionUniqueName="[Range]" displayFolder="" count="0" memberValueDatatype="130" unbalanced="0"/>
    <cacheHierarchy uniqueName="[Range].[131]" caption="131" attribute="1" defaultMemberUniqueName="[Range].[131].[All]" allUniqueName="[Range].[131].[All]" dimensionUniqueName="[Range]" displayFolder="" count="0" memberValueDatatype="130" unbalanced="0"/>
    <cacheHierarchy uniqueName="[Range].[132]" caption="132" attribute="1" defaultMemberUniqueName="[Range].[132].[All]" allUniqueName="[Range].[132].[All]" dimensionUniqueName="[Range]" displayFolder="" count="0" memberValueDatatype="130" unbalanced="0"/>
    <cacheHierarchy uniqueName="[Range].[133]" caption="133" attribute="1" defaultMemberUniqueName="[Range].[133].[All]" allUniqueName="[Range].[133].[All]" dimensionUniqueName="[Range]" displayFolder="" count="0" memberValueDatatype="130" unbalanced="0"/>
    <cacheHierarchy uniqueName="[Range].[134]" caption="134" attribute="1" defaultMemberUniqueName="[Range].[134].[All]" allUniqueName="[Range].[134].[All]" dimensionUniqueName="[Range]" displayFolder="" count="0" memberValueDatatype="130" unbalanced="0"/>
    <cacheHierarchy uniqueName="[Range].[135]" caption="135" attribute="1" defaultMemberUniqueName="[Range].[135].[All]" allUniqueName="[Range].[135].[All]" dimensionUniqueName="[Range]" displayFolder="" count="0" memberValueDatatype="130" unbalanced="0"/>
    <cacheHierarchy uniqueName="[Range].[136]" caption="136" attribute="1" defaultMemberUniqueName="[Range].[136].[All]" allUniqueName="[Range].[136].[All]" dimensionUniqueName="[Range]" displayFolder="" count="0" memberValueDatatype="130" unbalanced="0"/>
    <cacheHierarchy uniqueName="[Range].[137]" caption="137" attribute="1" defaultMemberUniqueName="[Range].[137].[All]" allUniqueName="[Range].[137].[All]" dimensionUniqueName="[Range]" displayFolder="" count="0" memberValueDatatype="130" unbalanced="0"/>
    <cacheHierarchy uniqueName="[Range].[138]" caption="138" attribute="1" defaultMemberUniqueName="[Range].[138].[All]" allUniqueName="[Range].[138].[All]" dimensionUniqueName="[Range]" displayFolder="" count="0" memberValueDatatype="130" unbalanced="0"/>
    <cacheHierarchy uniqueName="[Range].[139]" caption="139" attribute="1" defaultMemberUniqueName="[Range].[139].[All]" allUniqueName="[Range].[139].[All]" dimensionUniqueName="[Range]" displayFolder="" count="0" memberValueDatatype="130" unbalanced="0"/>
    <cacheHierarchy uniqueName="[Range].[140]" caption="140" attribute="1" defaultMemberUniqueName="[Range].[140].[All]" allUniqueName="[Range].[140].[All]" dimensionUniqueName="[Range]" displayFolder="" count="0" memberValueDatatype="130" unbalanced="0"/>
    <cacheHierarchy uniqueName="[Range].[141]" caption="141" attribute="1" defaultMemberUniqueName="[Range].[141].[All]" allUniqueName="[Range].[141].[All]" dimensionUniqueName="[Range]" displayFolder="" count="0" memberValueDatatype="130" unbalanced="0"/>
    <cacheHierarchy uniqueName="[Range].[142]" caption="142" attribute="1" defaultMemberUniqueName="[Range].[142].[All]" allUniqueName="[Range].[142].[All]" dimensionUniqueName="[Range]" displayFolder="" count="0" memberValueDatatype="130" unbalanced="0"/>
    <cacheHierarchy uniqueName="[Range].[143]" caption="143" attribute="1" defaultMemberUniqueName="[Range].[143].[All]" allUniqueName="[Range].[143].[All]" dimensionUniqueName="[Range]" displayFolder="" count="0" memberValueDatatype="130" unbalanced="0"/>
    <cacheHierarchy uniqueName="[Range].[144]" caption="144" attribute="1" defaultMemberUniqueName="[Range].[144].[All]" allUniqueName="[Range].[144].[All]" dimensionUniqueName="[Range]" displayFolder="" count="0" memberValueDatatype="130" unbalanced="0"/>
    <cacheHierarchy uniqueName="[Range].[145]" caption="145" attribute="1" defaultMemberUniqueName="[Range].[145].[All]" allUniqueName="[Range].[145].[All]" dimensionUniqueName="[Range]" displayFolder="" count="0" memberValueDatatype="130" unbalanced="0"/>
    <cacheHierarchy uniqueName="[Range].[146]" caption="146" attribute="1" defaultMemberUniqueName="[Range].[146].[All]" allUniqueName="[Range].[146].[All]" dimensionUniqueName="[Range]" displayFolder="" count="0" memberValueDatatype="130" unbalanced="0"/>
    <cacheHierarchy uniqueName="[Range].[147]" caption="147" attribute="1" defaultMemberUniqueName="[Range].[147].[All]" allUniqueName="[Range].[147].[All]" dimensionUniqueName="[Range]" displayFolder="" count="0" memberValueDatatype="130" unbalanced="0"/>
    <cacheHierarchy uniqueName="[Range].[148]" caption="148" attribute="1" defaultMemberUniqueName="[Range].[148].[All]" allUniqueName="[Range].[148].[All]" dimensionUniqueName="[Range]" displayFolder="" count="0" memberValueDatatype="130" unbalanced="0"/>
    <cacheHierarchy uniqueName="[Range].[149]" caption="149" attribute="1" defaultMemberUniqueName="[Range].[149].[All]" allUniqueName="[Range].[149].[All]" dimensionUniqueName="[Range]" displayFolder="" count="0" memberValueDatatype="130" unbalanced="0"/>
    <cacheHierarchy uniqueName="[Range].[150]" caption="150" attribute="1" defaultMemberUniqueName="[Range].[150].[All]" allUniqueName="[Range].[150].[All]" dimensionUniqueName="[Range]" displayFolder="" count="0" memberValueDatatype="130" unbalanced="0"/>
    <cacheHierarchy uniqueName="[Range].[151]" caption="151" attribute="1" defaultMemberUniqueName="[Range].[151].[All]" allUniqueName="[Range].[151].[All]" dimensionUniqueName="[Range]" displayFolder="" count="0" memberValueDatatype="130" unbalanced="0"/>
    <cacheHierarchy uniqueName="[Table1].[S.No]" caption="S.No" attribute="1" defaultMemberUniqueName="[Table1].[S.No].[All]" allUniqueName="[Table1].[S.No].[All]" dimensionUniqueName="[Table1]" displayFolder="" count="0" memberValueDatatype="20" unbalanced="0"/>
    <cacheHierarchy uniqueName="[Table1].[Name of the patient]" caption="Name of the patient" attribute="1" defaultMemberUniqueName="[Table1].[Name of the patient].[All]" allUniqueName="[Table1].[Name of the patient].[All]" dimensionUniqueName="[Table1]" displayFolder="" count="0" memberValueDatatype="130" unbalanced="0"/>
    <cacheHierarchy uniqueName="[Table1].[Sex]" caption="Sex" attribute="1" defaultMemberUniqueName="[Table1].[Sex].[All]" allUniqueName="[Table1].[Sex].[All]" dimensionUniqueName="[Table1]" displayFolder="" count="0" memberValueDatatype="130" unbalanced="0"/>
    <cacheHierarchy uniqueName="[Table1].[Age]" caption="Age" attribute="1" defaultMemberUniqueName="[Table1].[Age].[All]" allUniqueName="[Table1].[Age].[All]" dimensionUniqueName="[Table1]" displayFolder="" count="0" memberValueDatatype="20" unbalanced="0"/>
    <cacheHierarchy uniqueName="[Table1].[Age range]" caption="Age range" attribute="1" defaultMemberUniqueName="[Table1].[Age range].[All]" allUniqueName="[Table1].[Age range].[All]" dimensionUniqueName="[Table1]" displayFolder="" count="0" memberValueDatatype="130" unbalanced="0"/>
    <cacheHierarchy uniqueName="[Table1].[Education]" caption="Education" attribute="1" defaultMemberUniqueName="[Table1].[Education].[All]" allUniqueName="[Table1].[Education].[All]" dimensionUniqueName="[Table1]" displayFolder="" count="0" memberValueDatatype="130" unbalanced="0"/>
    <cacheHierarchy uniqueName="[Table1].[Occupation]" caption="Occupation" attribute="1" defaultMemberUniqueName="[Table1].[Occupation].[All]" allUniqueName="[Table1].[Occupation].[All]" dimensionUniqueName="[Table1]" displayFolder="" count="0" memberValueDatatype="130" unbalanced="0"/>
    <cacheHierarchy uniqueName="[Table1].[Income]" caption="Income" attribute="1" defaultMemberUniqueName="[Table1].[Income].[All]" allUniqueName="[Table1].[Income].[All]" dimensionUniqueName="[Table1]" displayFolder="" count="0" memberValueDatatype="20" unbalanced="0"/>
    <cacheHierarchy uniqueName="[Table1].[Socioeconomic status]" caption="Socioeconomic status" attribute="1" defaultMemberUniqueName="[Table1].[Socioeconomic status].[All]" allUniqueName="[Table1].[Socioeconomic status].[All]" dimensionUniqueName="[Table1]" displayFolder="" count="0" memberValueDatatype="130" unbalanced="0"/>
    <cacheHierarchy uniqueName="[Table1].[Address]" caption="Address" attribute="1" defaultMemberUniqueName="[Table1].[Address].[All]" allUniqueName="[Table1].[Address].[All]" dimensionUniqueName="[Table1]" displayFolder="" count="0" memberValueDatatype="130" unbalanced="0"/>
    <cacheHierarchy uniqueName="[Table1].[Phone]" caption="Phone" attribute="1" defaultMemberUniqueName="[Table1].[Phone].[All]" allUniqueName="[Table1].[Phone].[All]" dimensionUniqueName="[Table1]" displayFolder="" count="0" memberValueDatatype="130" unbalanced="0"/>
    <cacheHierarchy uniqueName="[Table1].[Body Weight]" caption="Body Weight" attribute="1" defaultMemberUniqueName="[Table1].[Body Weight].[All]" allUniqueName="[Table1].[Body Weight].[All]" dimensionUniqueName="[Table1]" displayFolder="" count="0" memberValueDatatype="20" unbalanced="0"/>
    <cacheHierarchy uniqueName="[Table1].[Diabetic]" caption="Diabetic" attribute="1" defaultMemberUniqueName="[Table1].[Diabetic].[All]" allUniqueName="[Table1].[Diabetic].[All]" dimensionUniqueName="[Table1]" displayFolder="" count="0" memberValueDatatype="130" unbalanced="0"/>
    <cacheHierarchy uniqueName="[Table1].[Hypertensive]" caption="Hypertensive" attribute="1" defaultMemberUniqueName="[Table1].[Hypertensive].[All]" allUniqueName="[Table1].[Hypertensive].[All]" dimensionUniqueName="[Table1]" displayFolder="" count="0" memberValueDatatype="130" unbalanced="0"/>
    <cacheHierarchy uniqueName="[Table1].[Asthma]" caption="Asthma" attribute="1" defaultMemberUniqueName="[Table1].[Asthma].[All]" allUniqueName="[Table1].[Asthma].[All]" dimensionUniqueName="[Table1]" displayFolder="" count="0" memberValueDatatype="130" unbalanced="0"/>
    <cacheHierarchy uniqueName="[Table1].[Thyroid]" caption="Thyroid" attribute="1" defaultMemberUniqueName="[Table1].[Thyroid].[All]" allUniqueName="[Table1].[Thyroid].[All]" dimensionUniqueName="[Table1]" displayFolder="" count="0" memberValueDatatype="130" unbalanced="0"/>
    <cacheHierarchy uniqueName="[Table1].[Kidney disease]" caption="Kidney disease" attribute="1" defaultMemberUniqueName="[Table1].[Kidney disease].[All]" allUniqueName="[Table1].[Kidney disease].[All]" dimensionUniqueName="[Table1]" displayFolder="" count="0" memberValueDatatype="130" unbalanced="0"/>
    <cacheHierarchy uniqueName="[Table1].[Heart disease]" caption="Heart disease" attribute="1" defaultMemberUniqueName="[Table1].[Heart disease].[All]" allUniqueName="[Table1].[Heart disease].[All]" dimensionUniqueName="[Table1]" displayFolder="" count="0" memberValueDatatype="130" unbalanced="0"/>
    <cacheHierarchy uniqueName="[Table1].[Others]" caption="Others" attribute="1" defaultMemberUniqueName="[Table1].[Others].[All]" allUniqueName="[Table1].[Others].[All]" dimensionUniqueName="[Table1]" displayFolder="" count="0" memberValueDatatype="130" unbalanced="0"/>
    <cacheHierarchy uniqueName="[Table1].[Echo]" caption="Echo" attribute="1" defaultMemberUniqueName="[Table1].[Echo].[All]" allUniqueName="[Table1].[Echo].[All]" dimensionUniqueName="[Table1]" displayFolder="" count="0" memberValueDatatype="130" unbalanced="0"/>
    <cacheHierarchy uniqueName="[Table1].[Echo No]" caption="Echo No" attribute="1" defaultMemberUniqueName="[Table1].[Echo No].[All]" allUniqueName="[Table1].[Echo No].[All]" dimensionUniqueName="[Table1]" displayFolder="" count="0" memberValueDatatype="130" unbalanced="0"/>
    <cacheHierarchy uniqueName="[Table1].[Diagnosis]" caption="Diagnosis" attribute="1" defaultMemberUniqueName="[Table1].[Diagnosis].[All]" allUniqueName="[Table1].[Diagnosis].[All]" dimensionUniqueName="[Table1]" displayFolder="" count="0" memberValueDatatype="130" unbalanced="0"/>
    <cacheHierarchy uniqueName="[Table1].[Anti-Hypertensive Drug]" caption="Anti-Hypertensive Drug" attribute="1" defaultMemberUniqueName="[Table1].[Anti-Hypertensive Drug].[All]" allUniqueName="[Table1].[Anti-Hypertensive Drug].[All]" dimensionUniqueName="[Table1]" displayFolder="" count="0" memberValueDatatype="130" unbalanced="0"/>
    <cacheHierarchy uniqueName="[Table1].[Is AH Generic]" caption="Is AH Generic" attribute="1" defaultMemberUniqueName="[Table1].[Is AH Generic].[All]" allUniqueName="[Table1].[Is AH Generic].[All]" dimensionUniqueName="[Table1]" displayFolder="" count="0" memberValueDatatype="130" unbalanced="0"/>
    <cacheHierarchy uniqueName="[Table1].[Anti-Diabetic Drug]" caption="Anti-Diabetic Drug" attribute="1" defaultMemberUniqueName="[Table1].[Anti-Diabetic Drug].[All]" allUniqueName="[Table1].[Anti-Diabetic Drug].[All]" dimensionUniqueName="[Table1]" displayFolder="" count="0" memberValueDatatype="130" unbalanced="0"/>
    <cacheHierarchy uniqueName="[Table1].[Is AD generic]" caption="Is AD generic" attribute="1" defaultMemberUniqueName="[Table1].[Is AD generic].[All]" allUniqueName="[Table1].[Is AD generic].[All]" dimensionUniqueName="[Table1]" displayFolder="" count="0" memberValueDatatype="130" unbalanced="0"/>
    <cacheHierarchy uniqueName="[Table1].[Anti-Thyroid Drug]" caption="Anti-Thyroid Drug" attribute="1" defaultMemberUniqueName="[Table1].[Anti-Thyroid Drug].[All]" allUniqueName="[Table1].[Anti-Thyroid Drug].[All]" dimensionUniqueName="[Table1]" displayFolder="" count="0" memberValueDatatype="130" unbalanced="0"/>
    <cacheHierarchy uniqueName="[Table1].[Is AT Generic]" caption="Is AT Generic" attribute="1" defaultMemberUniqueName="[Table1].[Is AT Generic].[All]" allUniqueName="[Table1].[Is AT Generic].[All]" dimensionUniqueName="[Table1]" displayFolder="" count="0" memberValueDatatype="130" unbalanced="0"/>
    <cacheHierarchy uniqueName="[Table1].[Anti-Platelet]" caption="Anti-Platelet" attribute="1" defaultMemberUniqueName="[Table1].[Anti-Platelet].[All]" allUniqueName="[Table1].[Anti-Platelet].[All]" dimensionUniqueName="[Table1]" displayFolder="" count="0" memberValueDatatype="130" unbalanced="0"/>
    <cacheHierarchy uniqueName="[Table1].[Anti-Platelet Dose]" caption="Anti-Platelet Dose" attribute="1" defaultMemberUniqueName="[Table1].[Anti-Platelet Dose].[All]" allUniqueName="[Table1].[Anti-Platelet Dose].[All]" dimensionUniqueName="[Table1]" displayFolder="" count="0" memberValueDatatype="130" unbalanced="0"/>
    <cacheHierarchy uniqueName="[Table1].[Anti-Platelet Frequency]" caption="Anti-Platelet Frequency" attribute="1" defaultMemberUniqueName="[Table1].[Anti-Platelet Frequency].[All]" allUniqueName="[Table1].[Anti-Platelet Frequency].[All]" dimensionUniqueName="[Table1]" displayFolder="" count="0" memberValueDatatype="130" unbalanced="0"/>
    <cacheHierarchy uniqueName="[Table1].[Anti-Platelet Mode]" caption="Anti-Platelet Mode" attribute="1" defaultMemberUniqueName="[Table1].[Anti-Platelet Mode].[All]" allUniqueName="[Table1].[Anti-Platelet Mode].[All]" dimensionUniqueName="[Table1]" displayFolder="" count="0" memberValueDatatype="130" unbalanced="0"/>
    <cacheHierarchy uniqueName="[Table1].[Is AP Generic]" caption="Is AP Generic" attribute="1" defaultMemberUniqueName="[Table1].[Is AP Generic].[All]" allUniqueName="[Table1].[Is AP Generic].[All]" dimensionUniqueName="[Table1]" displayFolder="" count="0" memberValueDatatype="130" unbalanced="0"/>
    <cacheHierarchy uniqueName="[Table1].[Anti-Coagulant]" caption="Anti-Coagulant" attribute="1" defaultMemberUniqueName="[Table1].[Anti-Coagulant].[All]" allUniqueName="[Table1].[Anti-Coagulant].[All]" dimensionUniqueName="[Table1]" displayFolder="" count="0" memberValueDatatype="130" unbalanced="0"/>
    <cacheHierarchy uniqueName="[Table1].[Anti-Coagulant Dose]" caption="Anti-Coagulant Dose" attribute="1" defaultMemberUniqueName="[Table1].[Anti-Coagulant Dose].[All]" allUniqueName="[Table1].[Anti-Coagulant Dose].[All]" dimensionUniqueName="[Table1]" displayFolder="" count="0" memberValueDatatype="130" unbalanced="0"/>
    <cacheHierarchy uniqueName="[Table1].[Anti-Coagulant Freq]" caption="Anti-Coagulant Freq" attribute="1" defaultMemberUniqueName="[Table1].[Anti-Coagulant Freq].[All]" allUniqueName="[Table1].[Anti-Coagulant Freq].[All]" dimensionUniqueName="[Table1]" displayFolder="" count="0" memberValueDatatype="130" unbalanced="0"/>
    <cacheHierarchy uniqueName="[Table1].[Anto-Coagulant Mode]" caption="Anto-Coagulant Mode" attribute="1" defaultMemberUniqueName="[Table1].[Anto-Coagulant Mode].[All]" allUniqueName="[Table1].[Anto-Coagulant Mode].[All]" dimensionUniqueName="[Table1]" displayFolder="" count="0" memberValueDatatype="130" unbalanced="0"/>
    <cacheHierarchy uniqueName="[Table1].[Hypo-Lipidemic]" caption="Hypo-Lipidemic" attribute="1" defaultMemberUniqueName="[Table1].[Hypo-Lipidemic].[All]" allUniqueName="[Table1].[Hypo-Lipidemic].[All]" dimensionUniqueName="[Table1]" displayFolder="" count="0" memberValueDatatype="130" unbalanced="0"/>
    <cacheHierarchy uniqueName="[Table1].[Hypo-Lipidemic Dose]" caption="Hypo-Lipidemic Dose" attribute="1" defaultMemberUniqueName="[Table1].[Hypo-Lipidemic Dose].[All]" allUniqueName="[Table1].[Hypo-Lipidemic Dose].[All]" dimensionUniqueName="[Table1]" displayFolder="" count="0" memberValueDatatype="130" unbalanced="0"/>
    <cacheHierarchy uniqueName="[Table1].[Hypo-Lipidemic Frequency]" caption="Hypo-Lipidemic Frequency" attribute="1" defaultMemberUniqueName="[Table1].[Hypo-Lipidemic Frequency].[All]" allUniqueName="[Table1].[Hypo-Lipidemic Frequency].[All]" dimensionUniqueName="[Table1]" displayFolder="" count="0" memberValueDatatype="130" unbalanced="0"/>
    <cacheHierarchy uniqueName="[Table1].[Hypo-Lipidemic Mode]" caption="Hypo-Lipidemic Mode" attribute="1" defaultMemberUniqueName="[Table1].[Hypo-Lipidemic Mode].[All]" allUniqueName="[Table1].[Hypo-Lipidemic Mode].[All]" dimensionUniqueName="[Table1]" displayFolder="" count="0" memberValueDatatype="130" unbalanced="0"/>
    <cacheHierarchy uniqueName="[Table1].[Is HL Generic]" caption="Is HL Generic" attribute="1" defaultMemberUniqueName="[Table1].[Is HL Generic].[All]" allUniqueName="[Table1].[Is HL Generic].[All]" dimensionUniqueName="[Table1]" displayFolder="" count="0" memberValueDatatype="130" unbalanced="0"/>
    <cacheHierarchy uniqueName="[Table1].[Heart Failure Drug]" caption="Heart Failure Drug" attribute="1" defaultMemberUniqueName="[Table1].[Heart Failure Drug].[All]" allUniqueName="[Table1].[Heart Failure Drug].[All]" dimensionUniqueName="[Table1]" displayFolder="" count="0" memberValueDatatype="130" unbalanced="0"/>
    <cacheHierarchy uniqueName="[Table1].[Heart Failure Drug Dose]" caption="Heart Failure Drug Dose" attribute="1" defaultMemberUniqueName="[Table1].[Heart Failure Drug Dose].[All]" allUniqueName="[Table1].[Heart Failure Drug Dose].[All]" dimensionUniqueName="[Table1]" displayFolder="" count="0" memberValueDatatype="130" unbalanced="0"/>
    <cacheHierarchy uniqueName="[Table1].[Heart Failure Drug Frequency]" caption="Heart Failure Drug Frequency" attribute="1" defaultMemberUniqueName="[Table1].[Heart Failure Drug Frequency].[All]" allUniqueName="[Table1].[Heart Failure Drug Frequency].[All]" dimensionUniqueName="[Table1]" displayFolder="" count="0" memberValueDatatype="130" unbalanced="0"/>
    <cacheHierarchy uniqueName="[Table1].[Heart Failure Drug Mode]" caption="Heart Failure Drug Mode" attribute="1" defaultMemberUniqueName="[Table1].[Heart Failure Drug Mode].[All]" allUniqueName="[Table1].[Heart Failure Drug Mode].[All]" dimensionUniqueName="[Table1]" displayFolder="" count="0" memberValueDatatype="130" unbalanced="0"/>
    <cacheHierarchy uniqueName="[Table1].[Is HF Generic]" caption="Is HF Generic" attribute="1" defaultMemberUniqueName="[Table1].[Is HF Generic].[All]" allUniqueName="[Table1].[Is HF Generic].[All]" dimensionUniqueName="[Table1]" displayFolder="" count="0" memberValueDatatype="130" unbalanced="0"/>
    <cacheHierarchy uniqueName="[Table1].[Diuretics]" caption="Diuretics" attribute="1" defaultMemberUniqueName="[Table1].[Diuretics].[All]" allUniqueName="[Table1].[Diuretics].[All]" dimensionUniqueName="[Table1]" displayFolder="" count="0" memberValueDatatype="130" unbalanced="0"/>
    <cacheHierarchy uniqueName="[Table1].[Diuretics Dose]" caption="Diuretics Dose" attribute="1" defaultMemberUniqueName="[Table1].[Diuretics Dose].[All]" allUniqueName="[Table1].[Diuretics Dose].[All]" dimensionUniqueName="[Table1]" displayFolder="" count="0" memberValueDatatype="130" unbalanced="0"/>
    <cacheHierarchy uniqueName="[Table1].[Diuretics Frequency]" caption="Diuretics Frequency" attribute="1" defaultMemberUniqueName="[Table1].[Diuretics Frequency].[All]" allUniqueName="[Table1].[Diuretics Frequency].[All]" dimensionUniqueName="[Table1]" displayFolder="" count="0" memberValueDatatype="130" unbalanced="0"/>
    <cacheHierarchy uniqueName="[Table1].[Diuretics Mode]" caption="Diuretics Mode" attribute="1" defaultMemberUniqueName="[Table1].[Diuretics Mode].[All]" allUniqueName="[Table1].[Diuretics Mode].[All]" dimensionUniqueName="[Table1]" displayFolder="" count="0" memberValueDatatype="130" unbalanced="0"/>
    <cacheHierarchy uniqueName="[Table1].[Is Diuretics Generic]" caption="Is Diuretics Generic" attribute="1" defaultMemberUniqueName="[Table1].[Is Diuretics Generic].[All]" allUniqueName="[Table1].[Is Diuretics Generic].[All]" dimensionUniqueName="[Table1]" displayFolder="" count="0" memberValueDatatype="130" unbalanced="0"/>
    <cacheHierarchy uniqueName="[Table1].[Anti-Platelet 2]" caption="Anti-Platelet 2" attribute="1" defaultMemberUniqueName="[Table1].[Anti-Platelet 2].[All]" allUniqueName="[Table1].[Anti-Platelet 2].[All]" dimensionUniqueName="[Table1]" displayFolder="" count="0" memberValueDatatype="130" unbalanced="0"/>
    <cacheHierarchy uniqueName="[Table1].[Anti-Platelet 2 Dose]" caption="Anti-Platelet 2 Dose" attribute="1" defaultMemberUniqueName="[Table1].[Anti-Platelet 2 Dose].[All]" allUniqueName="[Table1].[Anti-Platelet 2 Dose].[All]" dimensionUniqueName="[Table1]" displayFolder="" count="0" memberValueDatatype="130" unbalanced="0"/>
    <cacheHierarchy uniqueName="[Table1].[Anti-Platelet 2 Frequency]" caption="Anti-Platelet 2 Frequency" attribute="1" defaultMemberUniqueName="[Table1].[Anti-Platelet 2 Frequency].[All]" allUniqueName="[Table1].[Anti-Platelet 2 Frequency].[All]" dimensionUniqueName="[Table1]" displayFolder="" count="0" memberValueDatatype="130" unbalanced="0"/>
    <cacheHierarchy uniqueName="[Table1].[Anti-Platelet 2 Mode]" caption="Anti-Platelet 2 Mode" attribute="1" defaultMemberUniqueName="[Table1].[Anti-Platelet 2 Mode].[All]" allUniqueName="[Table1].[Anti-Platelet 2 Mode].[All]" dimensionUniqueName="[Table1]" displayFolder="" count="0" memberValueDatatype="130" unbalanced="0"/>
    <cacheHierarchy uniqueName="[Table1].[Is AC Generic]" caption="Is AC Generic" attribute="1" defaultMemberUniqueName="[Table1].[Is AC Generic].[All]" allUniqueName="[Table1].[Is AC Generic].[All]" dimensionUniqueName="[Table1]" displayFolder="" count="0" memberValueDatatype="130" unbalanced="0"/>
    <cacheHierarchy uniqueName="[Table1].[Antibiotics]" caption="Antibiotics" attribute="1" defaultMemberUniqueName="[Table1].[Antibiotics].[All]" allUniqueName="[Table1].[Antibiotics].[All]" dimensionUniqueName="[Table1]" displayFolder="" count="0" memberValueDatatype="130" unbalanced="0"/>
    <cacheHierarchy uniqueName="[Table1].[Is AB Generic]" caption="Is AB Generic" attribute="1" defaultMemberUniqueName="[Table1].[Is AB Generic].[All]" allUniqueName="[Table1].[Is AB Generic].[All]" dimensionUniqueName="[Table1]" displayFolder="" count="0" memberValueDatatype="130" unbalanced="0"/>
    <cacheHierarchy uniqueName="[Table1].[Anti-Anginal]" caption="Anti-Anginal" attribute="1" defaultMemberUniqueName="[Table1].[Anti-Anginal].[All]" allUniqueName="[Table1].[Anti-Anginal].[All]" dimensionUniqueName="[Table1]" displayFolder="" count="0" memberValueDatatype="130" unbalanced="0"/>
    <cacheHierarchy uniqueName="[Table1].[Anti-Anginal Dose]" caption="Anti-Anginal Dose" attribute="1" defaultMemberUniqueName="[Table1].[Anti-Anginal Dose].[All]" allUniqueName="[Table1].[Anti-Anginal Dose].[All]" dimensionUniqueName="[Table1]" displayFolder="" count="0" memberValueDatatype="130" unbalanced="0"/>
    <cacheHierarchy uniqueName="[Table1].[Anti-Anginal Frequency]" caption="Anti-Anginal Frequency" attribute="1" defaultMemberUniqueName="[Table1].[Anti-Anginal Frequency].[All]" allUniqueName="[Table1].[Anti-Anginal Frequency].[All]" dimensionUniqueName="[Table1]" displayFolder="" count="0" memberValueDatatype="130" unbalanced="0"/>
    <cacheHierarchy uniqueName="[Table1].[Anti-Anginal Mode]" caption="Anti-Anginal Mode" attribute="1" defaultMemberUniqueName="[Table1].[Anti-Anginal Mode].[All]" allUniqueName="[Table1].[Anti-Anginal Mode].[All]" dimensionUniqueName="[Table1]" displayFolder="" count="0" memberValueDatatype="130" unbalanced="0"/>
    <cacheHierarchy uniqueName="[Table1].[Is AA Generic]" caption="Is AA Generic" attribute="1" defaultMemberUniqueName="[Table1].[Is AA Generic].[All]" allUniqueName="[Table1].[Is AA Generic].[All]" dimensionUniqueName="[Table1]" displayFolder="" count="0" memberValueDatatype="130" unbalanced="0"/>
    <cacheHierarchy uniqueName="[Table1].[Other Drugs 1 - Vitamin]" caption="Other Drugs 1 - Vitamin" attribute="1" defaultMemberUniqueName="[Table1].[Other Drugs 1 - Vitamin].[All]" allUniqueName="[Table1].[Other Drugs 1 - Vitamin].[All]" dimensionUniqueName="[Table1]" displayFolder="" count="0" memberValueDatatype="130" unbalanced="0"/>
    <cacheHierarchy uniqueName="[Table1].[Other Drugs 2 - Peptic Ulcer]" caption="Other Drugs 2 - Peptic Ulcer" attribute="1" defaultMemberUniqueName="[Table1].[Other Drugs 2 - Peptic Ulcer].[All]" allUniqueName="[Table1].[Other Drugs 2 - Peptic Ulcer].[All]" dimensionUniqueName="[Table1]" displayFolder="" count="2" memberValueDatatype="130" unbalanced="0">
      <fieldsUsage count="2">
        <fieldUsage x="-1"/>
        <fieldUsage x="0"/>
      </fieldsUsage>
    </cacheHierarchy>
    <cacheHierarchy uniqueName="[Table1].[Other Drugs 3 - Laxative]" caption="Other Drugs 3 - Laxative" attribute="1" defaultMemberUniqueName="[Table1].[Other Drugs 3 - Laxative].[All]" allUniqueName="[Table1].[Other Drugs 3 - Laxative].[All]" dimensionUniqueName="[Table1]" displayFolder="" count="0" memberValueDatatype="130" unbalanced="0"/>
    <cacheHierarchy uniqueName="[Table1].[Other Drugs 4]" caption="Other Drugs 4" attribute="1" defaultMemberUniqueName="[Table1].[Other Drugs 4].[All]" allUniqueName="[Table1].[Other Drugs 4].[All]" dimensionUniqueName="[Table1]" displayFolder="" count="0" memberValueDatatype="130" unbalanced="0"/>
    <cacheHierarchy uniqueName="[Table1].[Is Other Drugs Generic]" caption="Is Other Drugs Generic" attribute="1" defaultMemberUniqueName="[Table1].[Is Other Drugs Generic].[All]" allUniqueName="[Table1].[Is Other Drugs Generic].[All]" dimensionUniqueName="[Table1]" displayFolder="" count="0" memberValueDatatype="130" unbalanced="0"/>
    <cacheHierarchy uniqueName="[Table1].[No of Generic Drugs]" caption="No of Generic Drugs" attribute="1" defaultMemberUniqueName="[Table1].[No of Generic Drugs].[All]" allUniqueName="[Table1].[No of Generic Drugs].[All]" dimensionUniqueName="[Table1]" displayFolder="" count="0" memberValueDatatype="20" unbalanced="0"/>
    <cacheHierarchy uniqueName="[Table1].[No of drugs per prescription]" caption="No of drugs per prescription" attribute="1" defaultMemberUniqueName="[Table1].[No of drugs per prescription].[All]" allUniqueName="[Table1].[No of drugs per prescription].[All]" dimensionUniqueName="[Table1]" displayFolder="" count="0" memberValueDatatype="20" unbalanced="0"/>
    <cacheHierarchy uniqueName="[Table1].[No of drugs from national essential drug list]" caption="No of drugs from national essential drug list" attribute="1" defaultMemberUniqueName="[Table1].[No of drugs from national essential drug list].[All]" allUniqueName="[Table1].[No of drugs from national essential drug list].[All]" dimensionUniqueName="[Table1]" displayFolder="" count="0" memberValueDatatype="20" unbalanced="0"/>
    <cacheHierarchy uniqueName="[Table1].[no of drug free of cost]" caption="no of drug free of cost" attribute="1" defaultMemberUniqueName="[Table1].[no of drug free of cost].[All]" allUniqueName="[Table1].[no of drug free of cost].[All]" dimensionUniqueName="[Table1]" displayFolder="" count="0" memberValueDatatype="20" unbalanced="0"/>
    <cacheHierarchy uniqueName="[Table1].[no of drugs at cost]" caption="no of drugs at cost" attribute="1" defaultMemberUniqueName="[Table1].[no of drugs at cost].[All]" allUniqueName="[Table1].[no of drugs at cost].[All]" dimensionUniqueName="[Table1]" displayFolder="" count="0" memberValueDatatype="20" unbalanced="0"/>
    <cacheHierarchy uniqueName="[Table1].[Is all drugs in prescription generic]" caption="Is all drugs in prescription generic" attribute="1" defaultMemberUniqueName="[Table1].[Is all drugs in prescription generic].[All]" allUniqueName="[Table1].[Is all drugs in prescription generic].[All]" dimensionUniqueName="[Table1]" displayFolder="" count="0" memberValueDatatype="20" unbalanced="0"/>
    <cacheHierarchy uniqueName="[Measures].[__XL_Count Table1]" caption="__XL_Count Table1" measure="1" displayFolder="" measureGroup="Table1" count="0" hidden="1"/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Sum of S.No]" caption="Sum of S.No" measure="1" displayFolder="" measureGroup="Table1" count="0" hidden="1">
      <extLst>
        <ext xmlns:x15="http://schemas.microsoft.com/office/spreadsheetml/2010/11/main" uri="{B97F6D7D-B522-45F9-BDA1-12C45D357490}">
          <x15:cacheHierarchy aggregatedColumn="152"/>
        </ext>
      </extLst>
    </cacheHierarchy>
    <cacheHierarchy uniqueName="[Measures].[Count of S.No]" caption="Count of S.No" measure="1" displayFolder="" measureGroup="Table1" count="0" hidden="1">
      <extLst>
        <ext xmlns:x15="http://schemas.microsoft.com/office/spreadsheetml/2010/11/main" uri="{B97F6D7D-B522-45F9-BDA1-12C45D357490}">
          <x15:cacheHierarchy aggregatedColumn="152"/>
        </ext>
      </extLst>
    </cacheHierarchy>
    <cacheHierarchy uniqueName="[Measures].[Count of Kidney disease]" caption="Count of Kidney disease" measure="1" displayFolder="" measureGroup="Table1" count="0" hidden="1">
      <extLst>
        <ext xmlns:x15="http://schemas.microsoft.com/office/spreadsheetml/2010/11/main" uri="{B97F6D7D-B522-45F9-BDA1-12C45D357490}">
          <x15:cacheHierarchy aggregatedColumn="168"/>
        </ext>
      </extLst>
    </cacheHierarchy>
    <cacheHierarchy uniqueName="[Measures].[Count of Others]" caption="Count of Others" measure="1" displayFolder="" measureGroup="Table1" count="0" hidden="1">
      <extLst>
        <ext xmlns:x15="http://schemas.microsoft.com/office/spreadsheetml/2010/11/main" uri="{B97F6D7D-B522-45F9-BDA1-12C45D357490}">
          <x15:cacheHierarchy aggregatedColumn="170"/>
        </ext>
      </extLst>
    </cacheHierarchy>
    <cacheHierarchy uniqueName="[Measures].[Count of Anti-Hypertensive Drug]" caption="Count of Anti-Hypertensive Drug" measure="1" displayFolder="" measureGroup="Table1" count="0" hidden="1">
      <extLst>
        <ext xmlns:x15="http://schemas.microsoft.com/office/spreadsheetml/2010/11/main" uri="{B97F6D7D-B522-45F9-BDA1-12C45D357490}">
          <x15:cacheHierarchy aggregatedColumn="174"/>
        </ext>
      </extLst>
    </cacheHierarchy>
    <cacheHierarchy uniqueName="[Measures].[Count of Anti-Diabetic Drug]" caption="Count of Anti-Diabetic Drug" measure="1" displayFolder="" measureGroup="Table1" count="0" hidden="1">
      <extLst>
        <ext xmlns:x15="http://schemas.microsoft.com/office/spreadsheetml/2010/11/main" uri="{B97F6D7D-B522-45F9-BDA1-12C45D357490}">
          <x15:cacheHierarchy aggregatedColumn="176"/>
        </ext>
      </extLst>
    </cacheHierarchy>
    <cacheHierarchy uniqueName="[Measures].[Count of Antibiotics]" caption="Count of Antibiotics" measure="1" displayFolder="" measureGroup="Table1" count="0" hidden="1">
      <extLst>
        <ext xmlns:x15="http://schemas.microsoft.com/office/spreadsheetml/2010/11/main" uri="{B97F6D7D-B522-45F9-BDA1-12C45D357490}">
          <x15:cacheHierarchy aggregatedColumn="209"/>
        </ext>
      </extLst>
    </cacheHierarchy>
    <cacheHierarchy uniqueName="[Measures].[Count of Hypo-Lipidemic Dose]" caption="Count of Hypo-Lipidemic Dose" measure="1" displayFolder="" measureGroup="Table1" count="0" hidden="1">
      <extLst>
        <ext xmlns:x15="http://schemas.microsoft.com/office/spreadsheetml/2010/11/main" uri="{B97F6D7D-B522-45F9-BDA1-12C45D357490}">
          <x15:cacheHierarchy aggregatedColumn="190"/>
        </ext>
      </extLst>
    </cacheHierarchy>
    <cacheHierarchy uniqueName="[Measures].[Count of Diuretics Dose]" caption="Count of Diuretics Dose" measure="1" displayFolder="" measureGroup="Table1" count="0" hidden="1">
      <extLst>
        <ext xmlns:x15="http://schemas.microsoft.com/office/spreadsheetml/2010/11/main" uri="{B97F6D7D-B522-45F9-BDA1-12C45D357490}">
          <x15:cacheHierarchy aggregatedColumn="200"/>
        </ext>
      </extLst>
    </cacheHierarchy>
    <cacheHierarchy uniqueName="[Measures].[Count of Heart Failure Drug Frequency]" caption="Count of Heart Failure Drug Frequency" measure="1" displayFolder="" measureGroup="Table1" count="0" hidden="1">
      <extLst>
        <ext xmlns:x15="http://schemas.microsoft.com/office/spreadsheetml/2010/11/main" uri="{B97F6D7D-B522-45F9-BDA1-12C45D357490}">
          <x15:cacheHierarchy aggregatedColumn="196"/>
        </ext>
      </extLst>
    </cacheHierarchy>
    <cacheHierarchy uniqueName="[Measures].[Sum of No of drugs per prescription]" caption="Sum of No of drugs per prescription" measure="1" displayFolder="" measureGroup="Table1" count="0" hidden="1">
      <extLst>
        <ext xmlns:x15="http://schemas.microsoft.com/office/spreadsheetml/2010/11/main" uri="{B97F6D7D-B522-45F9-BDA1-12C45D357490}">
          <x15:cacheHierarchy aggregatedColumn="222"/>
        </ext>
      </extLst>
    </cacheHierarchy>
    <cacheHierarchy uniqueName="[Measures].[Count of No of drugs per prescription]" caption="Count of No of drugs per prescription" measure="1" displayFolder="" measureGroup="Table1" count="0" hidden="1">
      <extLst>
        <ext xmlns:x15="http://schemas.microsoft.com/office/spreadsheetml/2010/11/main" uri="{B97F6D7D-B522-45F9-BDA1-12C45D357490}">
          <x15:cacheHierarchy aggregatedColumn="222"/>
        </ext>
      </extLst>
    </cacheHierarchy>
    <cacheHierarchy uniqueName="[Measures].[Count of Other Drugs 1 - Vitamin]" caption="Count of Other Drugs 1 - Vitamin" measure="1" displayFolder="" measureGroup="Table1" count="0" hidden="1">
      <extLst>
        <ext xmlns:x15="http://schemas.microsoft.com/office/spreadsheetml/2010/11/main" uri="{B97F6D7D-B522-45F9-BDA1-12C45D357490}">
          <x15:cacheHierarchy aggregatedColumn="216"/>
        </ext>
      </extLst>
    </cacheHierarchy>
    <cacheHierarchy uniqueName="[Measures].[Count of Other Drugs 2 - Peptic Ulcer]" caption="Count of Other Drugs 2 - Peptic Ulcer" measure="1" displayFolder="" measureGroup="Table1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217"/>
        </ext>
      </extLst>
    </cacheHierarchy>
    <cacheHierarchy uniqueName="[Measures].[Count of Other Drugs 3 - Laxative]" caption="Count of Other Drugs 3 - Laxative" measure="1" displayFolder="" measureGroup="Table1" count="0" hidden="1">
      <extLst>
        <ext xmlns:x15="http://schemas.microsoft.com/office/spreadsheetml/2010/11/main" uri="{B97F6D7D-B522-45F9-BDA1-12C45D357490}">
          <x15:cacheHierarchy aggregatedColumn="218"/>
        </ext>
      </extLst>
    </cacheHierarchy>
    <cacheHierarchy uniqueName="[Measures].[Count of Other Drugs 4]" caption="Count of Other Drugs 4" measure="1" displayFolder="" measureGroup="Table1" count="0" hidden="1">
      <extLst>
        <ext xmlns:x15="http://schemas.microsoft.com/office/spreadsheetml/2010/11/main" uri="{B97F6D7D-B522-45F9-BDA1-12C45D357490}">
          <x15:cacheHierarchy aggregatedColumn="219"/>
        </ext>
      </extLst>
    </cacheHierarchy>
    <cacheHierarchy uniqueName="[Measures].[Count of Anti-Platelet 2]" caption="Count of Anti-Platelet 2" measure="1" displayFolder="" measureGroup="Table1" count="0" hidden="1">
      <extLst>
        <ext xmlns:x15="http://schemas.microsoft.com/office/spreadsheetml/2010/11/main" uri="{B97F6D7D-B522-45F9-BDA1-12C45D357490}">
          <x15:cacheHierarchy aggregatedColumn="204"/>
        </ext>
      </extLst>
    </cacheHierarchy>
  </cacheHierarchies>
  <kpis count="0"/>
  <dimensions count="3">
    <dimension measure="1" name="Measures" uniqueName="[Measures]" caption="Measures"/>
    <dimension name="Range" uniqueName="[Range]" caption="Range"/>
    <dimension name="Table1" uniqueName="[Table1]" caption="Table1"/>
  </dimensions>
  <measureGroups count="2">
    <measureGroup name="Range" caption="Range"/>
    <measureGroup name="Table1" caption="Table1"/>
  </measureGroups>
  <maps count="2">
    <map measureGroup="0" dimension="1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ravinth Rajendran" refreshedDate="44722.634691782405" backgroundQuery="1" createdVersion="8" refreshedVersion="8" minRefreshableVersion="3" recordCount="0" supportSubquery="1" supportAdvancedDrill="1" xr:uid="{70F72844-E0F5-42F8-B402-FF348E9C6FB4}">
  <cacheSource type="external" connectionId="1"/>
  <cacheFields count="2">
    <cacheField name="[Table1].[Other Drugs 3 - Laxative].[Other Drugs 3 - Laxative]" caption="Other Drugs 3 - Laxative" numFmtId="0" hierarchy="218" level="1">
      <sharedItems count="6">
        <s v="Bisacodyl 5mg OD"/>
        <s v="CremaffinPlus Syp HS"/>
        <s v="Dulcolex 5mg HS"/>
        <s v="Lactulose Syp TDS"/>
        <s v="NA"/>
        <s v="Syp liquid paraffin 15ml HS"/>
      </sharedItems>
    </cacheField>
    <cacheField name="[Measures].[Count of Other Drugs 3 - Laxative]" caption="Count of Other Drugs 3 - Laxative" numFmtId="0" hierarchy="244" level="32767"/>
  </cacheFields>
  <cacheHierarchies count="247">
    <cacheHierarchy uniqueName="[Range].[S.No]" caption="S.No" attribute="1" defaultMemberUniqueName="[Range].[S.No].[All]" allUniqueName="[Range].[S.No].[All]" dimensionUniqueName="[Range]" displayFolder="" count="0" memberValueDatatype="130" unbalanced="0"/>
    <cacheHierarchy uniqueName="[Range].[1]" caption="1" attribute="1" defaultMemberUniqueName="[Range].[1].[All]" allUniqueName="[Range].[1].[All]" dimensionUniqueName="[Range]" displayFolder="" count="0" memberValueDatatype="130" unbalanced="0"/>
    <cacheHierarchy uniqueName="[Range].[2]" caption="2" attribute="1" defaultMemberUniqueName="[Range].[2].[All]" allUniqueName="[Range].[2].[All]" dimensionUniqueName="[Range]" displayFolder="" count="0" memberValueDatatype="130" unbalanced="0"/>
    <cacheHierarchy uniqueName="[Range].[3]" caption="3" attribute="1" defaultMemberUniqueName="[Range].[3].[All]" allUniqueName="[Range].[3].[All]" dimensionUniqueName="[Range]" displayFolder="" count="0" memberValueDatatype="130" unbalanced="0"/>
    <cacheHierarchy uniqueName="[Range].[4]" caption="4" attribute="1" defaultMemberUniqueName="[Range].[4].[All]" allUniqueName="[Range].[4].[All]" dimensionUniqueName="[Range]" displayFolder="" count="0" memberValueDatatype="130" unbalanced="0"/>
    <cacheHierarchy uniqueName="[Range].[5]" caption="5" attribute="1" defaultMemberUniqueName="[Range].[5].[All]" allUniqueName="[Range].[5].[All]" dimensionUniqueName="[Range]" displayFolder="" count="0" memberValueDatatype="130" unbalanced="0"/>
    <cacheHierarchy uniqueName="[Range].[6]" caption="6" attribute="1" defaultMemberUniqueName="[Range].[6].[All]" allUniqueName="[Range].[6].[All]" dimensionUniqueName="[Range]" displayFolder="" count="0" memberValueDatatype="130" unbalanced="0"/>
    <cacheHierarchy uniqueName="[Range].[7]" caption="7" attribute="1" defaultMemberUniqueName="[Range].[7].[All]" allUniqueName="[Range].[7].[All]" dimensionUniqueName="[Range]" displayFolder="" count="0" memberValueDatatype="130" unbalanced="0"/>
    <cacheHierarchy uniqueName="[Range].[8]" caption="8" attribute="1" defaultMemberUniqueName="[Range].[8].[All]" allUniqueName="[Range].[8].[All]" dimensionUniqueName="[Range]" displayFolder="" count="0" memberValueDatatype="130" unbalanced="0"/>
    <cacheHierarchy uniqueName="[Range].[9]" caption="9" attribute="1" defaultMemberUniqueName="[Range].[9].[All]" allUniqueName="[Range].[9].[All]" dimensionUniqueName="[Range]" displayFolder="" count="0" memberValueDatatype="130" unbalanced="0"/>
    <cacheHierarchy uniqueName="[Range].[10]" caption="10" attribute="1" defaultMemberUniqueName="[Range].[10].[All]" allUniqueName="[Range].[10].[All]" dimensionUniqueName="[Range]" displayFolder="" count="0" memberValueDatatype="130" unbalanced="0"/>
    <cacheHierarchy uniqueName="[Range].[11]" caption="11" attribute="1" defaultMemberUniqueName="[Range].[11].[All]" allUniqueName="[Range].[11].[All]" dimensionUniqueName="[Range]" displayFolder="" count="0" memberValueDatatype="130" unbalanced="0"/>
    <cacheHierarchy uniqueName="[Range].[12]" caption="12" attribute="1" defaultMemberUniqueName="[Range].[12].[All]" allUniqueName="[Range].[12].[All]" dimensionUniqueName="[Range]" displayFolder="" count="0" memberValueDatatype="130" unbalanced="0"/>
    <cacheHierarchy uniqueName="[Range].[13]" caption="13" attribute="1" defaultMemberUniqueName="[Range].[13].[All]" allUniqueName="[Range].[13].[All]" dimensionUniqueName="[Range]" displayFolder="" count="0" memberValueDatatype="130" unbalanced="0"/>
    <cacheHierarchy uniqueName="[Range].[14]" caption="14" attribute="1" defaultMemberUniqueName="[Range].[14].[All]" allUniqueName="[Range].[14].[All]" dimensionUniqueName="[Range]" displayFolder="" count="0" memberValueDatatype="130" unbalanced="0"/>
    <cacheHierarchy uniqueName="[Range].[15]" caption="15" attribute="1" defaultMemberUniqueName="[Range].[15].[All]" allUniqueName="[Range].[15].[All]" dimensionUniqueName="[Range]" displayFolder="" count="0" memberValueDatatype="130" unbalanced="0"/>
    <cacheHierarchy uniqueName="[Range].[16]" caption="16" attribute="1" defaultMemberUniqueName="[Range].[16].[All]" allUniqueName="[Range].[16].[All]" dimensionUniqueName="[Range]" displayFolder="" count="0" memberValueDatatype="130" unbalanced="0"/>
    <cacheHierarchy uniqueName="[Range].[17]" caption="17" attribute="1" defaultMemberUniqueName="[Range].[17].[All]" allUniqueName="[Range].[17].[All]" dimensionUniqueName="[Range]" displayFolder="" count="0" memberValueDatatype="130" unbalanced="0"/>
    <cacheHierarchy uniqueName="[Range].[18]" caption="18" attribute="1" defaultMemberUniqueName="[Range].[18].[All]" allUniqueName="[Range].[18].[All]" dimensionUniqueName="[Range]" displayFolder="" count="0" memberValueDatatype="130" unbalanced="0"/>
    <cacheHierarchy uniqueName="[Range].[19]" caption="19" attribute="1" defaultMemberUniqueName="[Range].[19].[All]" allUniqueName="[Range].[19].[All]" dimensionUniqueName="[Range]" displayFolder="" count="0" memberValueDatatype="130" unbalanced="0"/>
    <cacheHierarchy uniqueName="[Range].[20]" caption="20" attribute="1" defaultMemberUniqueName="[Range].[20].[All]" allUniqueName="[Range].[20].[All]" dimensionUniqueName="[Range]" displayFolder="" count="0" memberValueDatatype="130" unbalanced="0"/>
    <cacheHierarchy uniqueName="[Range].[21]" caption="21" attribute="1" defaultMemberUniqueName="[Range].[21].[All]" allUniqueName="[Range].[21].[All]" dimensionUniqueName="[Range]" displayFolder="" count="0" memberValueDatatype="130" unbalanced="0"/>
    <cacheHierarchy uniqueName="[Range].[22]" caption="22" attribute="1" defaultMemberUniqueName="[Range].[22].[All]" allUniqueName="[Range].[22].[All]" dimensionUniqueName="[Range]" displayFolder="" count="0" memberValueDatatype="130" unbalanced="0"/>
    <cacheHierarchy uniqueName="[Range].[23]" caption="23" attribute="1" defaultMemberUniqueName="[Range].[23].[All]" allUniqueName="[Range].[23].[All]" dimensionUniqueName="[Range]" displayFolder="" count="0" memberValueDatatype="130" unbalanced="0"/>
    <cacheHierarchy uniqueName="[Range].[24]" caption="24" attribute="1" defaultMemberUniqueName="[Range].[24].[All]" allUniqueName="[Range].[24].[All]" dimensionUniqueName="[Range]" displayFolder="" count="0" memberValueDatatype="130" unbalanced="0"/>
    <cacheHierarchy uniqueName="[Range].[25]" caption="25" attribute="1" defaultMemberUniqueName="[Range].[25].[All]" allUniqueName="[Range].[25].[All]" dimensionUniqueName="[Range]" displayFolder="" count="0" memberValueDatatype="130" unbalanced="0"/>
    <cacheHierarchy uniqueName="[Range].[26]" caption="26" attribute="1" defaultMemberUniqueName="[Range].[26].[All]" allUniqueName="[Range].[26].[All]" dimensionUniqueName="[Range]" displayFolder="" count="0" memberValueDatatype="130" unbalanced="0"/>
    <cacheHierarchy uniqueName="[Range].[27]" caption="27" attribute="1" defaultMemberUniqueName="[Range].[27].[All]" allUniqueName="[Range].[27].[All]" dimensionUniqueName="[Range]" displayFolder="" count="0" memberValueDatatype="130" unbalanced="0"/>
    <cacheHierarchy uniqueName="[Range].[28]" caption="28" attribute="1" defaultMemberUniqueName="[Range].[28].[All]" allUniqueName="[Range].[28].[All]" dimensionUniqueName="[Range]" displayFolder="" count="0" memberValueDatatype="130" unbalanced="0"/>
    <cacheHierarchy uniqueName="[Range].[29]" caption="29" attribute="1" defaultMemberUniqueName="[Range].[29].[All]" allUniqueName="[Range].[29].[All]" dimensionUniqueName="[Range]" displayFolder="" count="0" memberValueDatatype="130" unbalanced="0"/>
    <cacheHierarchy uniqueName="[Range].[30]" caption="30" attribute="1" defaultMemberUniqueName="[Range].[30].[All]" allUniqueName="[Range].[30].[All]" dimensionUniqueName="[Range]" displayFolder="" count="0" memberValueDatatype="130" unbalanced="0"/>
    <cacheHierarchy uniqueName="[Range].[31]" caption="31" attribute="1" defaultMemberUniqueName="[Range].[31].[All]" allUniqueName="[Range].[31].[All]" dimensionUniqueName="[Range]" displayFolder="" count="0" memberValueDatatype="130" unbalanced="0"/>
    <cacheHierarchy uniqueName="[Range].[32]" caption="32" attribute="1" defaultMemberUniqueName="[Range].[32].[All]" allUniqueName="[Range].[32].[All]" dimensionUniqueName="[Range]" displayFolder="" count="0" memberValueDatatype="130" unbalanced="0"/>
    <cacheHierarchy uniqueName="[Range].[33]" caption="33" attribute="1" defaultMemberUniqueName="[Range].[33].[All]" allUniqueName="[Range].[33].[All]" dimensionUniqueName="[Range]" displayFolder="" count="0" memberValueDatatype="130" unbalanced="0"/>
    <cacheHierarchy uniqueName="[Range].[34]" caption="34" attribute="1" defaultMemberUniqueName="[Range].[34].[All]" allUniqueName="[Range].[34].[All]" dimensionUniqueName="[Range]" displayFolder="" count="0" memberValueDatatype="130" unbalanced="0"/>
    <cacheHierarchy uniqueName="[Range].[35]" caption="35" attribute="1" defaultMemberUniqueName="[Range].[35].[All]" allUniqueName="[Range].[35].[All]" dimensionUniqueName="[Range]" displayFolder="" count="0" memberValueDatatype="130" unbalanced="0"/>
    <cacheHierarchy uniqueName="[Range].[36]" caption="36" attribute="1" defaultMemberUniqueName="[Range].[36].[All]" allUniqueName="[Range].[36].[All]" dimensionUniqueName="[Range]" displayFolder="" count="0" memberValueDatatype="130" unbalanced="0"/>
    <cacheHierarchy uniqueName="[Range].[37]" caption="37" attribute="1" defaultMemberUniqueName="[Range].[37].[All]" allUniqueName="[Range].[37].[All]" dimensionUniqueName="[Range]" displayFolder="" count="0" memberValueDatatype="130" unbalanced="0"/>
    <cacheHierarchy uniqueName="[Range].[38]" caption="38" attribute="1" defaultMemberUniqueName="[Range].[38].[All]" allUniqueName="[Range].[38].[All]" dimensionUniqueName="[Range]" displayFolder="" count="0" memberValueDatatype="130" unbalanced="0"/>
    <cacheHierarchy uniqueName="[Range].[39]" caption="39" attribute="1" defaultMemberUniqueName="[Range].[39].[All]" allUniqueName="[Range].[39].[All]" dimensionUniqueName="[Range]" displayFolder="" count="0" memberValueDatatype="130" unbalanced="0"/>
    <cacheHierarchy uniqueName="[Range].[40]" caption="40" attribute="1" defaultMemberUniqueName="[Range].[40].[All]" allUniqueName="[Range].[40].[All]" dimensionUniqueName="[Range]" displayFolder="" count="0" memberValueDatatype="130" unbalanced="0"/>
    <cacheHierarchy uniqueName="[Range].[41]" caption="41" attribute="1" defaultMemberUniqueName="[Range].[41].[All]" allUniqueName="[Range].[41].[All]" dimensionUniqueName="[Range]" displayFolder="" count="0" memberValueDatatype="130" unbalanced="0"/>
    <cacheHierarchy uniqueName="[Range].[42]" caption="42" attribute="1" defaultMemberUniqueName="[Range].[42].[All]" allUniqueName="[Range].[42].[All]" dimensionUniqueName="[Range]" displayFolder="" count="0" memberValueDatatype="130" unbalanced="0"/>
    <cacheHierarchy uniqueName="[Range].[43]" caption="43" attribute="1" defaultMemberUniqueName="[Range].[43].[All]" allUniqueName="[Range].[43].[All]" dimensionUniqueName="[Range]" displayFolder="" count="0" memberValueDatatype="130" unbalanced="0"/>
    <cacheHierarchy uniqueName="[Range].[44]" caption="44" attribute="1" defaultMemberUniqueName="[Range].[44].[All]" allUniqueName="[Range].[44].[All]" dimensionUniqueName="[Range]" displayFolder="" count="0" memberValueDatatype="130" unbalanced="0"/>
    <cacheHierarchy uniqueName="[Range].[45]" caption="45" attribute="1" defaultMemberUniqueName="[Range].[45].[All]" allUniqueName="[Range].[45].[All]" dimensionUniqueName="[Range]" displayFolder="" count="0" memberValueDatatype="130" unbalanced="0"/>
    <cacheHierarchy uniqueName="[Range].[46]" caption="46" attribute="1" defaultMemberUniqueName="[Range].[46].[All]" allUniqueName="[Range].[46].[All]" dimensionUniqueName="[Range]" displayFolder="" count="0" memberValueDatatype="130" unbalanced="0"/>
    <cacheHierarchy uniqueName="[Range].[47]" caption="47" attribute="1" defaultMemberUniqueName="[Range].[47].[All]" allUniqueName="[Range].[47].[All]" dimensionUniqueName="[Range]" displayFolder="" count="0" memberValueDatatype="130" unbalanced="0"/>
    <cacheHierarchy uniqueName="[Range].[48]" caption="48" attribute="1" defaultMemberUniqueName="[Range].[48].[All]" allUniqueName="[Range].[48].[All]" dimensionUniqueName="[Range]" displayFolder="" count="0" memberValueDatatype="130" unbalanced="0"/>
    <cacheHierarchy uniqueName="[Range].[49]" caption="49" attribute="1" defaultMemberUniqueName="[Range].[49].[All]" allUniqueName="[Range].[49].[All]" dimensionUniqueName="[Range]" displayFolder="" count="0" memberValueDatatype="130" unbalanced="0"/>
    <cacheHierarchy uniqueName="[Range].[50]" caption="50" attribute="1" defaultMemberUniqueName="[Range].[50].[All]" allUniqueName="[Range].[50].[All]" dimensionUniqueName="[Range]" displayFolder="" count="0" memberValueDatatype="130" unbalanced="0"/>
    <cacheHierarchy uniqueName="[Range].[51]" caption="51" attribute="1" defaultMemberUniqueName="[Range].[51].[All]" allUniqueName="[Range].[51].[All]" dimensionUniqueName="[Range]" displayFolder="" count="0" memberValueDatatype="130" unbalanced="0"/>
    <cacheHierarchy uniqueName="[Range].[52]" caption="52" attribute="1" defaultMemberUniqueName="[Range].[52].[All]" allUniqueName="[Range].[52].[All]" dimensionUniqueName="[Range]" displayFolder="" count="0" memberValueDatatype="130" unbalanced="0"/>
    <cacheHierarchy uniqueName="[Range].[53]" caption="53" attribute="1" defaultMemberUniqueName="[Range].[53].[All]" allUniqueName="[Range].[53].[All]" dimensionUniqueName="[Range]" displayFolder="" count="0" memberValueDatatype="130" unbalanced="0"/>
    <cacheHierarchy uniqueName="[Range].[54]" caption="54" attribute="1" defaultMemberUniqueName="[Range].[54].[All]" allUniqueName="[Range].[54].[All]" dimensionUniqueName="[Range]" displayFolder="" count="0" memberValueDatatype="130" unbalanced="0"/>
    <cacheHierarchy uniqueName="[Range].[55]" caption="55" attribute="1" defaultMemberUniqueName="[Range].[55].[All]" allUniqueName="[Range].[55].[All]" dimensionUniqueName="[Range]" displayFolder="" count="0" memberValueDatatype="130" unbalanced="0"/>
    <cacheHierarchy uniqueName="[Range].[56]" caption="56" attribute="1" defaultMemberUniqueName="[Range].[56].[All]" allUniqueName="[Range].[56].[All]" dimensionUniqueName="[Range]" displayFolder="" count="0" memberValueDatatype="130" unbalanced="0"/>
    <cacheHierarchy uniqueName="[Range].[57]" caption="57" attribute="1" defaultMemberUniqueName="[Range].[57].[All]" allUniqueName="[Range].[57].[All]" dimensionUniqueName="[Range]" displayFolder="" count="0" memberValueDatatype="130" unbalanced="0"/>
    <cacheHierarchy uniqueName="[Range].[58]" caption="58" attribute="1" defaultMemberUniqueName="[Range].[58].[All]" allUniqueName="[Range].[58].[All]" dimensionUniqueName="[Range]" displayFolder="" count="0" memberValueDatatype="130" unbalanced="0"/>
    <cacheHierarchy uniqueName="[Range].[59]" caption="59" attribute="1" defaultMemberUniqueName="[Range].[59].[All]" allUniqueName="[Range].[59].[All]" dimensionUniqueName="[Range]" displayFolder="" count="0" memberValueDatatype="130" unbalanced="0"/>
    <cacheHierarchy uniqueName="[Range].[60]" caption="60" attribute="1" defaultMemberUniqueName="[Range].[60].[All]" allUniqueName="[Range].[60].[All]" dimensionUniqueName="[Range]" displayFolder="" count="0" memberValueDatatype="130" unbalanced="0"/>
    <cacheHierarchy uniqueName="[Range].[61]" caption="61" attribute="1" defaultMemberUniqueName="[Range].[61].[All]" allUniqueName="[Range].[61].[All]" dimensionUniqueName="[Range]" displayFolder="" count="0" memberValueDatatype="130" unbalanced="0"/>
    <cacheHierarchy uniqueName="[Range].[62]" caption="62" attribute="1" defaultMemberUniqueName="[Range].[62].[All]" allUniqueName="[Range].[62].[All]" dimensionUniqueName="[Range]" displayFolder="" count="0" memberValueDatatype="130" unbalanced="0"/>
    <cacheHierarchy uniqueName="[Range].[63]" caption="63" attribute="1" defaultMemberUniqueName="[Range].[63].[All]" allUniqueName="[Range].[63].[All]" dimensionUniqueName="[Range]" displayFolder="" count="0" memberValueDatatype="130" unbalanced="0"/>
    <cacheHierarchy uniqueName="[Range].[64]" caption="64" attribute="1" defaultMemberUniqueName="[Range].[64].[All]" allUniqueName="[Range].[64].[All]" dimensionUniqueName="[Range]" displayFolder="" count="0" memberValueDatatype="130" unbalanced="0"/>
    <cacheHierarchy uniqueName="[Range].[65]" caption="65" attribute="1" defaultMemberUniqueName="[Range].[65].[All]" allUniqueName="[Range].[65].[All]" dimensionUniqueName="[Range]" displayFolder="" count="0" memberValueDatatype="130" unbalanced="0"/>
    <cacheHierarchy uniqueName="[Range].[66]" caption="66" attribute="1" defaultMemberUniqueName="[Range].[66].[All]" allUniqueName="[Range].[66].[All]" dimensionUniqueName="[Range]" displayFolder="" count="0" memberValueDatatype="130" unbalanced="0"/>
    <cacheHierarchy uniqueName="[Range].[67]" caption="67" attribute="1" defaultMemberUniqueName="[Range].[67].[All]" allUniqueName="[Range].[67].[All]" dimensionUniqueName="[Range]" displayFolder="" count="0" memberValueDatatype="130" unbalanced="0"/>
    <cacheHierarchy uniqueName="[Range].[68]" caption="68" attribute="1" defaultMemberUniqueName="[Range].[68].[All]" allUniqueName="[Range].[68].[All]" dimensionUniqueName="[Range]" displayFolder="" count="0" memberValueDatatype="130" unbalanced="0"/>
    <cacheHierarchy uniqueName="[Range].[69]" caption="69" attribute="1" defaultMemberUniqueName="[Range].[69].[All]" allUniqueName="[Range].[69].[All]" dimensionUniqueName="[Range]" displayFolder="" count="0" memberValueDatatype="130" unbalanced="0"/>
    <cacheHierarchy uniqueName="[Range].[70]" caption="70" attribute="1" defaultMemberUniqueName="[Range].[70].[All]" allUniqueName="[Range].[70].[All]" dimensionUniqueName="[Range]" displayFolder="" count="0" memberValueDatatype="130" unbalanced="0"/>
    <cacheHierarchy uniqueName="[Range].[71]" caption="71" attribute="1" defaultMemberUniqueName="[Range].[71].[All]" allUniqueName="[Range].[71].[All]" dimensionUniqueName="[Range]" displayFolder="" count="0" memberValueDatatype="130" unbalanced="0"/>
    <cacheHierarchy uniqueName="[Range].[72]" caption="72" attribute="1" defaultMemberUniqueName="[Range].[72].[All]" allUniqueName="[Range].[72].[All]" dimensionUniqueName="[Range]" displayFolder="" count="0" memberValueDatatype="130" unbalanced="0"/>
    <cacheHierarchy uniqueName="[Range].[73]" caption="73" attribute="1" defaultMemberUniqueName="[Range].[73].[All]" allUniqueName="[Range].[73].[All]" dimensionUniqueName="[Range]" displayFolder="" count="0" memberValueDatatype="130" unbalanced="0"/>
    <cacheHierarchy uniqueName="[Range].[74]" caption="74" attribute="1" defaultMemberUniqueName="[Range].[74].[All]" allUniqueName="[Range].[74].[All]" dimensionUniqueName="[Range]" displayFolder="" count="0" memberValueDatatype="130" unbalanced="0"/>
    <cacheHierarchy uniqueName="[Range].[75]" caption="75" attribute="1" defaultMemberUniqueName="[Range].[75].[All]" allUniqueName="[Range].[75].[All]" dimensionUniqueName="[Range]" displayFolder="" count="0" memberValueDatatype="130" unbalanced="0"/>
    <cacheHierarchy uniqueName="[Range].[76]" caption="76" attribute="1" defaultMemberUniqueName="[Range].[76].[All]" allUniqueName="[Range].[76].[All]" dimensionUniqueName="[Range]" displayFolder="" count="0" memberValueDatatype="130" unbalanced="0"/>
    <cacheHierarchy uniqueName="[Range].[77]" caption="77" attribute="1" defaultMemberUniqueName="[Range].[77].[All]" allUniqueName="[Range].[77].[All]" dimensionUniqueName="[Range]" displayFolder="" count="0" memberValueDatatype="130" unbalanced="0"/>
    <cacheHierarchy uniqueName="[Range].[78]" caption="78" attribute="1" defaultMemberUniqueName="[Range].[78].[All]" allUniqueName="[Range].[78].[All]" dimensionUniqueName="[Range]" displayFolder="" count="0" memberValueDatatype="130" unbalanced="0"/>
    <cacheHierarchy uniqueName="[Range].[79]" caption="79" attribute="1" defaultMemberUniqueName="[Range].[79].[All]" allUniqueName="[Range].[79].[All]" dimensionUniqueName="[Range]" displayFolder="" count="0" memberValueDatatype="130" unbalanced="0"/>
    <cacheHierarchy uniqueName="[Range].[80]" caption="80" attribute="1" defaultMemberUniqueName="[Range].[80].[All]" allUniqueName="[Range].[80].[All]" dimensionUniqueName="[Range]" displayFolder="" count="0" memberValueDatatype="130" unbalanced="0"/>
    <cacheHierarchy uniqueName="[Range].[81]" caption="81" attribute="1" defaultMemberUniqueName="[Range].[81].[All]" allUniqueName="[Range].[81].[All]" dimensionUniqueName="[Range]" displayFolder="" count="0" memberValueDatatype="130" unbalanced="0"/>
    <cacheHierarchy uniqueName="[Range].[82]" caption="82" attribute="1" defaultMemberUniqueName="[Range].[82].[All]" allUniqueName="[Range].[82].[All]" dimensionUniqueName="[Range]" displayFolder="" count="0" memberValueDatatype="130" unbalanced="0"/>
    <cacheHierarchy uniqueName="[Range].[83]" caption="83" attribute="1" defaultMemberUniqueName="[Range].[83].[All]" allUniqueName="[Range].[83].[All]" dimensionUniqueName="[Range]" displayFolder="" count="0" memberValueDatatype="130" unbalanced="0"/>
    <cacheHierarchy uniqueName="[Range].[84]" caption="84" attribute="1" defaultMemberUniqueName="[Range].[84].[All]" allUniqueName="[Range].[84].[All]" dimensionUniqueName="[Range]" displayFolder="" count="0" memberValueDatatype="130" unbalanced="0"/>
    <cacheHierarchy uniqueName="[Range].[85]" caption="85" attribute="1" defaultMemberUniqueName="[Range].[85].[All]" allUniqueName="[Range].[85].[All]" dimensionUniqueName="[Range]" displayFolder="" count="0" memberValueDatatype="130" unbalanced="0"/>
    <cacheHierarchy uniqueName="[Range].[86]" caption="86" attribute="1" defaultMemberUniqueName="[Range].[86].[All]" allUniqueName="[Range].[86].[All]" dimensionUniqueName="[Range]" displayFolder="" count="0" memberValueDatatype="130" unbalanced="0"/>
    <cacheHierarchy uniqueName="[Range].[87]" caption="87" attribute="1" defaultMemberUniqueName="[Range].[87].[All]" allUniqueName="[Range].[87].[All]" dimensionUniqueName="[Range]" displayFolder="" count="0" memberValueDatatype="130" unbalanced="0"/>
    <cacheHierarchy uniqueName="[Range].[88]" caption="88" attribute="1" defaultMemberUniqueName="[Range].[88].[All]" allUniqueName="[Range].[88].[All]" dimensionUniqueName="[Range]" displayFolder="" count="0" memberValueDatatype="130" unbalanced="0"/>
    <cacheHierarchy uniqueName="[Range].[89]" caption="89" attribute="1" defaultMemberUniqueName="[Range].[89].[All]" allUniqueName="[Range].[89].[All]" dimensionUniqueName="[Range]" displayFolder="" count="0" memberValueDatatype="130" unbalanced="0"/>
    <cacheHierarchy uniqueName="[Range].[90]" caption="90" attribute="1" defaultMemberUniqueName="[Range].[90].[All]" allUniqueName="[Range].[90].[All]" dimensionUniqueName="[Range]" displayFolder="" count="0" memberValueDatatype="130" unbalanced="0"/>
    <cacheHierarchy uniqueName="[Range].[91]" caption="91" attribute="1" defaultMemberUniqueName="[Range].[91].[All]" allUniqueName="[Range].[91].[All]" dimensionUniqueName="[Range]" displayFolder="" count="0" memberValueDatatype="130" unbalanced="0"/>
    <cacheHierarchy uniqueName="[Range].[92]" caption="92" attribute="1" defaultMemberUniqueName="[Range].[92].[All]" allUniqueName="[Range].[92].[All]" dimensionUniqueName="[Range]" displayFolder="" count="0" memberValueDatatype="130" unbalanced="0"/>
    <cacheHierarchy uniqueName="[Range].[93]" caption="93" attribute="1" defaultMemberUniqueName="[Range].[93].[All]" allUniqueName="[Range].[93].[All]" dimensionUniqueName="[Range]" displayFolder="" count="0" memberValueDatatype="130" unbalanced="0"/>
    <cacheHierarchy uniqueName="[Range].[94]" caption="94" attribute="1" defaultMemberUniqueName="[Range].[94].[All]" allUniqueName="[Range].[94].[All]" dimensionUniqueName="[Range]" displayFolder="" count="0" memberValueDatatype="130" unbalanced="0"/>
    <cacheHierarchy uniqueName="[Range].[95]" caption="95" attribute="1" defaultMemberUniqueName="[Range].[95].[All]" allUniqueName="[Range].[95].[All]" dimensionUniqueName="[Range]" displayFolder="" count="0" memberValueDatatype="130" unbalanced="0"/>
    <cacheHierarchy uniqueName="[Range].[96]" caption="96" attribute="1" defaultMemberUniqueName="[Range].[96].[All]" allUniqueName="[Range].[96].[All]" dimensionUniqueName="[Range]" displayFolder="" count="0" memberValueDatatype="130" unbalanced="0"/>
    <cacheHierarchy uniqueName="[Range].[97]" caption="97" attribute="1" defaultMemberUniqueName="[Range].[97].[All]" allUniqueName="[Range].[97].[All]" dimensionUniqueName="[Range]" displayFolder="" count="0" memberValueDatatype="130" unbalanced="0"/>
    <cacheHierarchy uniqueName="[Range].[98]" caption="98" attribute="1" defaultMemberUniqueName="[Range].[98].[All]" allUniqueName="[Range].[98].[All]" dimensionUniqueName="[Range]" displayFolder="" count="0" memberValueDatatype="130" unbalanced="0"/>
    <cacheHierarchy uniqueName="[Range].[99]" caption="99" attribute="1" defaultMemberUniqueName="[Range].[99].[All]" allUniqueName="[Range].[99].[All]" dimensionUniqueName="[Range]" displayFolder="" count="0" memberValueDatatype="130" unbalanced="0"/>
    <cacheHierarchy uniqueName="[Range].[100]" caption="100" attribute="1" defaultMemberUniqueName="[Range].[100].[All]" allUniqueName="[Range].[100].[All]" dimensionUniqueName="[Range]" displayFolder="" count="0" memberValueDatatype="130" unbalanced="0"/>
    <cacheHierarchy uniqueName="[Range].[101]" caption="101" attribute="1" defaultMemberUniqueName="[Range].[101].[All]" allUniqueName="[Range].[101].[All]" dimensionUniqueName="[Range]" displayFolder="" count="0" memberValueDatatype="130" unbalanced="0"/>
    <cacheHierarchy uniqueName="[Range].[102]" caption="102" attribute="1" defaultMemberUniqueName="[Range].[102].[All]" allUniqueName="[Range].[102].[All]" dimensionUniqueName="[Range]" displayFolder="" count="0" memberValueDatatype="130" unbalanced="0"/>
    <cacheHierarchy uniqueName="[Range].[103]" caption="103" attribute="1" defaultMemberUniqueName="[Range].[103].[All]" allUniqueName="[Range].[103].[All]" dimensionUniqueName="[Range]" displayFolder="" count="0" memberValueDatatype="130" unbalanced="0"/>
    <cacheHierarchy uniqueName="[Range].[104]" caption="104" attribute="1" defaultMemberUniqueName="[Range].[104].[All]" allUniqueName="[Range].[104].[All]" dimensionUniqueName="[Range]" displayFolder="" count="0" memberValueDatatype="130" unbalanced="0"/>
    <cacheHierarchy uniqueName="[Range].[105]" caption="105" attribute="1" defaultMemberUniqueName="[Range].[105].[All]" allUniqueName="[Range].[105].[All]" dimensionUniqueName="[Range]" displayFolder="" count="0" memberValueDatatype="130" unbalanced="0"/>
    <cacheHierarchy uniqueName="[Range].[106]" caption="106" attribute="1" defaultMemberUniqueName="[Range].[106].[All]" allUniqueName="[Range].[106].[All]" dimensionUniqueName="[Range]" displayFolder="" count="0" memberValueDatatype="130" unbalanced="0"/>
    <cacheHierarchy uniqueName="[Range].[107]" caption="107" attribute="1" defaultMemberUniqueName="[Range].[107].[All]" allUniqueName="[Range].[107].[All]" dimensionUniqueName="[Range]" displayFolder="" count="0" memberValueDatatype="130" unbalanced="0"/>
    <cacheHierarchy uniqueName="[Range].[108]" caption="108" attribute="1" defaultMemberUniqueName="[Range].[108].[All]" allUniqueName="[Range].[108].[All]" dimensionUniqueName="[Range]" displayFolder="" count="0" memberValueDatatype="130" unbalanced="0"/>
    <cacheHierarchy uniqueName="[Range].[109]" caption="109" attribute="1" defaultMemberUniqueName="[Range].[109].[All]" allUniqueName="[Range].[109].[All]" dimensionUniqueName="[Range]" displayFolder="" count="0" memberValueDatatype="130" unbalanced="0"/>
    <cacheHierarchy uniqueName="[Range].[110]" caption="110" attribute="1" defaultMemberUniqueName="[Range].[110].[All]" allUniqueName="[Range].[110].[All]" dimensionUniqueName="[Range]" displayFolder="" count="0" memberValueDatatype="130" unbalanced="0"/>
    <cacheHierarchy uniqueName="[Range].[111]" caption="111" attribute="1" defaultMemberUniqueName="[Range].[111].[All]" allUniqueName="[Range].[111].[All]" dimensionUniqueName="[Range]" displayFolder="" count="0" memberValueDatatype="130" unbalanced="0"/>
    <cacheHierarchy uniqueName="[Range].[112]" caption="112" attribute="1" defaultMemberUniqueName="[Range].[112].[All]" allUniqueName="[Range].[112].[All]" dimensionUniqueName="[Range]" displayFolder="" count="0" memberValueDatatype="130" unbalanced="0"/>
    <cacheHierarchy uniqueName="[Range].[113]" caption="113" attribute="1" defaultMemberUniqueName="[Range].[113].[All]" allUniqueName="[Range].[113].[All]" dimensionUniqueName="[Range]" displayFolder="" count="0" memberValueDatatype="130" unbalanced="0"/>
    <cacheHierarchy uniqueName="[Range].[114]" caption="114" attribute="1" defaultMemberUniqueName="[Range].[114].[All]" allUniqueName="[Range].[114].[All]" dimensionUniqueName="[Range]" displayFolder="" count="0" memberValueDatatype="130" unbalanced="0"/>
    <cacheHierarchy uniqueName="[Range].[115]" caption="115" attribute="1" defaultMemberUniqueName="[Range].[115].[All]" allUniqueName="[Range].[115].[All]" dimensionUniqueName="[Range]" displayFolder="" count="0" memberValueDatatype="130" unbalanced="0"/>
    <cacheHierarchy uniqueName="[Range].[116]" caption="116" attribute="1" defaultMemberUniqueName="[Range].[116].[All]" allUniqueName="[Range].[116].[All]" dimensionUniqueName="[Range]" displayFolder="" count="0" memberValueDatatype="130" unbalanced="0"/>
    <cacheHierarchy uniqueName="[Range].[117]" caption="117" attribute="1" defaultMemberUniqueName="[Range].[117].[All]" allUniqueName="[Range].[117].[All]" dimensionUniqueName="[Range]" displayFolder="" count="0" memberValueDatatype="130" unbalanced="0"/>
    <cacheHierarchy uniqueName="[Range].[118]" caption="118" attribute="1" defaultMemberUniqueName="[Range].[118].[All]" allUniqueName="[Range].[118].[All]" dimensionUniqueName="[Range]" displayFolder="" count="0" memberValueDatatype="130" unbalanced="0"/>
    <cacheHierarchy uniqueName="[Range].[119]" caption="119" attribute="1" defaultMemberUniqueName="[Range].[119].[All]" allUniqueName="[Range].[119].[All]" dimensionUniqueName="[Range]" displayFolder="" count="0" memberValueDatatype="130" unbalanced="0"/>
    <cacheHierarchy uniqueName="[Range].[120]" caption="120" attribute="1" defaultMemberUniqueName="[Range].[120].[All]" allUniqueName="[Range].[120].[All]" dimensionUniqueName="[Range]" displayFolder="" count="0" memberValueDatatype="130" unbalanced="0"/>
    <cacheHierarchy uniqueName="[Range].[121]" caption="121" attribute="1" defaultMemberUniqueName="[Range].[121].[All]" allUniqueName="[Range].[121].[All]" dimensionUniqueName="[Range]" displayFolder="" count="0" memberValueDatatype="130" unbalanced="0"/>
    <cacheHierarchy uniqueName="[Range].[122]" caption="122" attribute="1" defaultMemberUniqueName="[Range].[122].[All]" allUniqueName="[Range].[122].[All]" dimensionUniqueName="[Range]" displayFolder="" count="0" memberValueDatatype="130" unbalanced="0"/>
    <cacheHierarchy uniqueName="[Range].[123]" caption="123" attribute="1" defaultMemberUniqueName="[Range].[123].[All]" allUniqueName="[Range].[123].[All]" dimensionUniqueName="[Range]" displayFolder="" count="0" memberValueDatatype="130" unbalanced="0"/>
    <cacheHierarchy uniqueName="[Range].[124]" caption="124" attribute="1" defaultMemberUniqueName="[Range].[124].[All]" allUniqueName="[Range].[124].[All]" dimensionUniqueName="[Range]" displayFolder="" count="0" memberValueDatatype="130" unbalanced="0"/>
    <cacheHierarchy uniqueName="[Range].[125]" caption="125" attribute="1" defaultMemberUniqueName="[Range].[125].[All]" allUniqueName="[Range].[125].[All]" dimensionUniqueName="[Range]" displayFolder="" count="0" memberValueDatatype="130" unbalanced="0"/>
    <cacheHierarchy uniqueName="[Range].[126]" caption="126" attribute="1" defaultMemberUniqueName="[Range].[126].[All]" allUniqueName="[Range].[126].[All]" dimensionUniqueName="[Range]" displayFolder="" count="0" memberValueDatatype="130" unbalanced="0"/>
    <cacheHierarchy uniqueName="[Range].[127]" caption="127" attribute="1" defaultMemberUniqueName="[Range].[127].[All]" allUniqueName="[Range].[127].[All]" dimensionUniqueName="[Range]" displayFolder="" count="0" memberValueDatatype="130" unbalanced="0"/>
    <cacheHierarchy uniqueName="[Range].[128]" caption="128" attribute="1" defaultMemberUniqueName="[Range].[128].[All]" allUniqueName="[Range].[128].[All]" dimensionUniqueName="[Range]" displayFolder="" count="0" memberValueDatatype="130" unbalanced="0"/>
    <cacheHierarchy uniqueName="[Range].[129]" caption="129" attribute="1" defaultMemberUniqueName="[Range].[129].[All]" allUniqueName="[Range].[129].[All]" dimensionUniqueName="[Range]" displayFolder="" count="0" memberValueDatatype="130" unbalanced="0"/>
    <cacheHierarchy uniqueName="[Range].[130]" caption="130" attribute="1" defaultMemberUniqueName="[Range].[130].[All]" allUniqueName="[Range].[130].[All]" dimensionUniqueName="[Range]" displayFolder="" count="0" memberValueDatatype="130" unbalanced="0"/>
    <cacheHierarchy uniqueName="[Range].[131]" caption="131" attribute="1" defaultMemberUniqueName="[Range].[131].[All]" allUniqueName="[Range].[131].[All]" dimensionUniqueName="[Range]" displayFolder="" count="0" memberValueDatatype="130" unbalanced="0"/>
    <cacheHierarchy uniqueName="[Range].[132]" caption="132" attribute="1" defaultMemberUniqueName="[Range].[132].[All]" allUniqueName="[Range].[132].[All]" dimensionUniqueName="[Range]" displayFolder="" count="0" memberValueDatatype="130" unbalanced="0"/>
    <cacheHierarchy uniqueName="[Range].[133]" caption="133" attribute="1" defaultMemberUniqueName="[Range].[133].[All]" allUniqueName="[Range].[133].[All]" dimensionUniqueName="[Range]" displayFolder="" count="0" memberValueDatatype="130" unbalanced="0"/>
    <cacheHierarchy uniqueName="[Range].[134]" caption="134" attribute="1" defaultMemberUniqueName="[Range].[134].[All]" allUniqueName="[Range].[134].[All]" dimensionUniqueName="[Range]" displayFolder="" count="0" memberValueDatatype="130" unbalanced="0"/>
    <cacheHierarchy uniqueName="[Range].[135]" caption="135" attribute="1" defaultMemberUniqueName="[Range].[135].[All]" allUniqueName="[Range].[135].[All]" dimensionUniqueName="[Range]" displayFolder="" count="0" memberValueDatatype="130" unbalanced="0"/>
    <cacheHierarchy uniqueName="[Range].[136]" caption="136" attribute="1" defaultMemberUniqueName="[Range].[136].[All]" allUniqueName="[Range].[136].[All]" dimensionUniqueName="[Range]" displayFolder="" count="0" memberValueDatatype="130" unbalanced="0"/>
    <cacheHierarchy uniqueName="[Range].[137]" caption="137" attribute="1" defaultMemberUniqueName="[Range].[137].[All]" allUniqueName="[Range].[137].[All]" dimensionUniqueName="[Range]" displayFolder="" count="0" memberValueDatatype="130" unbalanced="0"/>
    <cacheHierarchy uniqueName="[Range].[138]" caption="138" attribute="1" defaultMemberUniqueName="[Range].[138].[All]" allUniqueName="[Range].[138].[All]" dimensionUniqueName="[Range]" displayFolder="" count="0" memberValueDatatype="130" unbalanced="0"/>
    <cacheHierarchy uniqueName="[Range].[139]" caption="139" attribute="1" defaultMemberUniqueName="[Range].[139].[All]" allUniqueName="[Range].[139].[All]" dimensionUniqueName="[Range]" displayFolder="" count="0" memberValueDatatype="130" unbalanced="0"/>
    <cacheHierarchy uniqueName="[Range].[140]" caption="140" attribute="1" defaultMemberUniqueName="[Range].[140].[All]" allUniqueName="[Range].[140].[All]" dimensionUniqueName="[Range]" displayFolder="" count="0" memberValueDatatype="130" unbalanced="0"/>
    <cacheHierarchy uniqueName="[Range].[141]" caption="141" attribute="1" defaultMemberUniqueName="[Range].[141].[All]" allUniqueName="[Range].[141].[All]" dimensionUniqueName="[Range]" displayFolder="" count="0" memberValueDatatype="130" unbalanced="0"/>
    <cacheHierarchy uniqueName="[Range].[142]" caption="142" attribute="1" defaultMemberUniqueName="[Range].[142].[All]" allUniqueName="[Range].[142].[All]" dimensionUniqueName="[Range]" displayFolder="" count="0" memberValueDatatype="130" unbalanced="0"/>
    <cacheHierarchy uniqueName="[Range].[143]" caption="143" attribute="1" defaultMemberUniqueName="[Range].[143].[All]" allUniqueName="[Range].[143].[All]" dimensionUniqueName="[Range]" displayFolder="" count="0" memberValueDatatype="130" unbalanced="0"/>
    <cacheHierarchy uniqueName="[Range].[144]" caption="144" attribute="1" defaultMemberUniqueName="[Range].[144].[All]" allUniqueName="[Range].[144].[All]" dimensionUniqueName="[Range]" displayFolder="" count="0" memberValueDatatype="130" unbalanced="0"/>
    <cacheHierarchy uniqueName="[Range].[145]" caption="145" attribute="1" defaultMemberUniqueName="[Range].[145].[All]" allUniqueName="[Range].[145].[All]" dimensionUniqueName="[Range]" displayFolder="" count="0" memberValueDatatype="130" unbalanced="0"/>
    <cacheHierarchy uniqueName="[Range].[146]" caption="146" attribute="1" defaultMemberUniqueName="[Range].[146].[All]" allUniqueName="[Range].[146].[All]" dimensionUniqueName="[Range]" displayFolder="" count="0" memberValueDatatype="130" unbalanced="0"/>
    <cacheHierarchy uniqueName="[Range].[147]" caption="147" attribute="1" defaultMemberUniqueName="[Range].[147].[All]" allUniqueName="[Range].[147].[All]" dimensionUniqueName="[Range]" displayFolder="" count="0" memberValueDatatype="130" unbalanced="0"/>
    <cacheHierarchy uniqueName="[Range].[148]" caption="148" attribute="1" defaultMemberUniqueName="[Range].[148].[All]" allUniqueName="[Range].[148].[All]" dimensionUniqueName="[Range]" displayFolder="" count="0" memberValueDatatype="130" unbalanced="0"/>
    <cacheHierarchy uniqueName="[Range].[149]" caption="149" attribute="1" defaultMemberUniqueName="[Range].[149].[All]" allUniqueName="[Range].[149].[All]" dimensionUniqueName="[Range]" displayFolder="" count="0" memberValueDatatype="130" unbalanced="0"/>
    <cacheHierarchy uniqueName="[Range].[150]" caption="150" attribute="1" defaultMemberUniqueName="[Range].[150].[All]" allUniqueName="[Range].[150].[All]" dimensionUniqueName="[Range]" displayFolder="" count="0" memberValueDatatype="130" unbalanced="0"/>
    <cacheHierarchy uniqueName="[Range].[151]" caption="151" attribute="1" defaultMemberUniqueName="[Range].[151].[All]" allUniqueName="[Range].[151].[All]" dimensionUniqueName="[Range]" displayFolder="" count="0" memberValueDatatype="130" unbalanced="0"/>
    <cacheHierarchy uniqueName="[Table1].[S.No]" caption="S.No" attribute="1" defaultMemberUniqueName="[Table1].[S.No].[All]" allUniqueName="[Table1].[S.No].[All]" dimensionUniqueName="[Table1]" displayFolder="" count="0" memberValueDatatype="20" unbalanced="0"/>
    <cacheHierarchy uniqueName="[Table1].[Name of the patient]" caption="Name of the patient" attribute="1" defaultMemberUniqueName="[Table1].[Name of the patient].[All]" allUniqueName="[Table1].[Name of the patient].[All]" dimensionUniqueName="[Table1]" displayFolder="" count="0" memberValueDatatype="130" unbalanced="0"/>
    <cacheHierarchy uniqueName="[Table1].[Sex]" caption="Sex" attribute="1" defaultMemberUniqueName="[Table1].[Sex].[All]" allUniqueName="[Table1].[Sex].[All]" dimensionUniqueName="[Table1]" displayFolder="" count="0" memberValueDatatype="130" unbalanced="0"/>
    <cacheHierarchy uniqueName="[Table1].[Age]" caption="Age" attribute="1" defaultMemberUniqueName="[Table1].[Age].[All]" allUniqueName="[Table1].[Age].[All]" dimensionUniqueName="[Table1]" displayFolder="" count="0" memberValueDatatype="20" unbalanced="0"/>
    <cacheHierarchy uniqueName="[Table1].[Age range]" caption="Age range" attribute="1" defaultMemberUniqueName="[Table1].[Age range].[All]" allUniqueName="[Table1].[Age range].[All]" dimensionUniqueName="[Table1]" displayFolder="" count="0" memberValueDatatype="130" unbalanced="0"/>
    <cacheHierarchy uniqueName="[Table1].[Education]" caption="Education" attribute="1" defaultMemberUniqueName="[Table1].[Education].[All]" allUniqueName="[Table1].[Education].[All]" dimensionUniqueName="[Table1]" displayFolder="" count="0" memberValueDatatype="130" unbalanced="0"/>
    <cacheHierarchy uniqueName="[Table1].[Occupation]" caption="Occupation" attribute="1" defaultMemberUniqueName="[Table1].[Occupation].[All]" allUniqueName="[Table1].[Occupation].[All]" dimensionUniqueName="[Table1]" displayFolder="" count="0" memberValueDatatype="130" unbalanced="0"/>
    <cacheHierarchy uniqueName="[Table1].[Income]" caption="Income" attribute="1" defaultMemberUniqueName="[Table1].[Income].[All]" allUniqueName="[Table1].[Income].[All]" dimensionUniqueName="[Table1]" displayFolder="" count="0" memberValueDatatype="20" unbalanced="0"/>
    <cacheHierarchy uniqueName="[Table1].[Socioeconomic status]" caption="Socioeconomic status" attribute="1" defaultMemberUniqueName="[Table1].[Socioeconomic status].[All]" allUniqueName="[Table1].[Socioeconomic status].[All]" dimensionUniqueName="[Table1]" displayFolder="" count="0" memberValueDatatype="130" unbalanced="0"/>
    <cacheHierarchy uniqueName="[Table1].[Address]" caption="Address" attribute="1" defaultMemberUniqueName="[Table1].[Address].[All]" allUniqueName="[Table1].[Address].[All]" dimensionUniqueName="[Table1]" displayFolder="" count="0" memberValueDatatype="130" unbalanced="0"/>
    <cacheHierarchy uniqueName="[Table1].[Phone]" caption="Phone" attribute="1" defaultMemberUniqueName="[Table1].[Phone].[All]" allUniqueName="[Table1].[Phone].[All]" dimensionUniqueName="[Table1]" displayFolder="" count="0" memberValueDatatype="130" unbalanced="0"/>
    <cacheHierarchy uniqueName="[Table1].[Body Weight]" caption="Body Weight" attribute="1" defaultMemberUniqueName="[Table1].[Body Weight].[All]" allUniqueName="[Table1].[Body Weight].[All]" dimensionUniqueName="[Table1]" displayFolder="" count="0" memberValueDatatype="20" unbalanced="0"/>
    <cacheHierarchy uniqueName="[Table1].[Diabetic]" caption="Diabetic" attribute="1" defaultMemberUniqueName="[Table1].[Diabetic].[All]" allUniqueName="[Table1].[Diabetic].[All]" dimensionUniqueName="[Table1]" displayFolder="" count="0" memberValueDatatype="130" unbalanced="0"/>
    <cacheHierarchy uniqueName="[Table1].[Hypertensive]" caption="Hypertensive" attribute="1" defaultMemberUniqueName="[Table1].[Hypertensive].[All]" allUniqueName="[Table1].[Hypertensive].[All]" dimensionUniqueName="[Table1]" displayFolder="" count="0" memberValueDatatype="130" unbalanced="0"/>
    <cacheHierarchy uniqueName="[Table1].[Asthma]" caption="Asthma" attribute="1" defaultMemberUniqueName="[Table1].[Asthma].[All]" allUniqueName="[Table1].[Asthma].[All]" dimensionUniqueName="[Table1]" displayFolder="" count="0" memberValueDatatype="130" unbalanced="0"/>
    <cacheHierarchy uniqueName="[Table1].[Thyroid]" caption="Thyroid" attribute="1" defaultMemberUniqueName="[Table1].[Thyroid].[All]" allUniqueName="[Table1].[Thyroid].[All]" dimensionUniqueName="[Table1]" displayFolder="" count="0" memberValueDatatype="130" unbalanced="0"/>
    <cacheHierarchy uniqueName="[Table1].[Kidney disease]" caption="Kidney disease" attribute="1" defaultMemberUniqueName="[Table1].[Kidney disease].[All]" allUniqueName="[Table1].[Kidney disease].[All]" dimensionUniqueName="[Table1]" displayFolder="" count="0" memberValueDatatype="130" unbalanced="0"/>
    <cacheHierarchy uniqueName="[Table1].[Heart disease]" caption="Heart disease" attribute="1" defaultMemberUniqueName="[Table1].[Heart disease].[All]" allUniqueName="[Table1].[Heart disease].[All]" dimensionUniqueName="[Table1]" displayFolder="" count="0" memberValueDatatype="130" unbalanced="0"/>
    <cacheHierarchy uniqueName="[Table1].[Others]" caption="Others" attribute="1" defaultMemberUniqueName="[Table1].[Others].[All]" allUniqueName="[Table1].[Others].[All]" dimensionUniqueName="[Table1]" displayFolder="" count="0" memberValueDatatype="130" unbalanced="0"/>
    <cacheHierarchy uniqueName="[Table1].[Echo]" caption="Echo" attribute="1" defaultMemberUniqueName="[Table1].[Echo].[All]" allUniqueName="[Table1].[Echo].[All]" dimensionUniqueName="[Table1]" displayFolder="" count="0" memberValueDatatype="130" unbalanced="0"/>
    <cacheHierarchy uniqueName="[Table1].[Echo No]" caption="Echo No" attribute="1" defaultMemberUniqueName="[Table1].[Echo No].[All]" allUniqueName="[Table1].[Echo No].[All]" dimensionUniqueName="[Table1]" displayFolder="" count="0" memberValueDatatype="130" unbalanced="0"/>
    <cacheHierarchy uniqueName="[Table1].[Diagnosis]" caption="Diagnosis" attribute="1" defaultMemberUniqueName="[Table1].[Diagnosis].[All]" allUniqueName="[Table1].[Diagnosis].[All]" dimensionUniqueName="[Table1]" displayFolder="" count="0" memberValueDatatype="130" unbalanced="0"/>
    <cacheHierarchy uniqueName="[Table1].[Anti-Hypertensive Drug]" caption="Anti-Hypertensive Drug" attribute="1" defaultMemberUniqueName="[Table1].[Anti-Hypertensive Drug].[All]" allUniqueName="[Table1].[Anti-Hypertensive Drug].[All]" dimensionUniqueName="[Table1]" displayFolder="" count="0" memberValueDatatype="130" unbalanced="0"/>
    <cacheHierarchy uniqueName="[Table1].[Is AH Generic]" caption="Is AH Generic" attribute="1" defaultMemberUniqueName="[Table1].[Is AH Generic].[All]" allUniqueName="[Table1].[Is AH Generic].[All]" dimensionUniqueName="[Table1]" displayFolder="" count="0" memberValueDatatype="130" unbalanced="0"/>
    <cacheHierarchy uniqueName="[Table1].[Anti-Diabetic Drug]" caption="Anti-Diabetic Drug" attribute="1" defaultMemberUniqueName="[Table1].[Anti-Diabetic Drug].[All]" allUniqueName="[Table1].[Anti-Diabetic Drug].[All]" dimensionUniqueName="[Table1]" displayFolder="" count="0" memberValueDatatype="130" unbalanced="0"/>
    <cacheHierarchy uniqueName="[Table1].[Is AD generic]" caption="Is AD generic" attribute="1" defaultMemberUniqueName="[Table1].[Is AD generic].[All]" allUniqueName="[Table1].[Is AD generic].[All]" dimensionUniqueName="[Table1]" displayFolder="" count="0" memberValueDatatype="130" unbalanced="0"/>
    <cacheHierarchy uniqueName="[Table1].[Anti-Thyroid Drug]" caption="Anti-Thyroid Drug" attribute="1" defaultMemberUniqueName="[Table1].[Anti-Thyroid Drug].[All]" allUniqueName="[Table1].[Anti-Thyroid Drug].[All]" dimensionUniqueName="[Table1]" displayFolder="" count="0" memberValueDatatype="130" unbalanced="0"/>
    <cacheHierarchy uniqueName="[Table1].[Is AT Generic]" caption="Is AT Generic" attribute="1" defaultMemberUniqueName="[Table1].[Is AT Generic].[All]" allUniqueName="[Table1].[Is AT Generic].[All]" dimensionUniqueName="[Table1]" displayFolder="" count="0" memberValueDatatype="130" unbalanced="0"/>
    <cacheHierarchy uniqueName="[Table1].[Anti-Platelet]" caption="Anti-Platelet" attribute="1" defaultMemberUniqueName="[Table1].[Anti-Platelet].[All]" allUniqueName="[Table1].[Anti-Platelet].[All]" dimensionUniqueName="[Table1]" displayFolder="" count="0" memberValueDatatype="130" unbalanced="0"/>
    <cacheHierarchy uniqueName="[Table1].[Anti-Platelet Dose]" caption="Anti-Platelet Dose" attribute="1" defaultMemberUniqueName="[Table1].[Anti-Platelet Dose].[All]" allUniqueName="[Table1].[Anti-Platelet Dose].[All]" dimensionUniqueName="[Table1]" displayFolder="" count="0" memberValueDatatype="130" unbalanced="0"/>
    <cacheHierarchy uniqueName="[Table1].[Anti-Platelet Frequency]" caption="Anti-Platelet Frequency" attribute="1" defaultMemberUniqueName="[Table1].[Anti-Platelet Frequency].[All]" allUniqueName="[Table1].[Anti-Platelet Frequency].[All]" dimensionUniqueName="[Table1]" displayFolder="" count="0" memberValueDatatype="130" unbalanced="0"/>
    <cacheHierarchy uniqueName="[Table1].[Anti-Platelet Mode]" caption="Anti-Platelet Mode" attribute="1" defaultMemberUniqueName="[Table1].[Anti-Platelet Mode].[All]" allUniqueName="[Table1].[Anti-Platelet Mode].[All]" dimensionUniqueName="[Table1]" displayFolder="" count="0" memberValueDatatype="130" unbalanced="0"/>
    <cacheHierarchy uniqueName="[Table1].[Is AP Generic]" caption="Is AP Generic" attribute="1" defaultMemberUniqueName="[Table1].[Is AP Generic].[All]" allUniqueName="[Table1].[Is AP Generic].[All]" dimensionUniqueName="[Table1]" displayFolder="" count="0" memberValueDatatype="130" unbalanced="0"/>
    <cacheHierarchy uniqueName="[Table1].[Anti-Coagulant]" caption="Anti-Coagulant" attribute="1" defaultMemberUniqueName="[Table1].[Anti-Coagulant].[All]" allUniqueName="[Table1].[Anti-Coagulant].[All]" dimensionUniqueName="[Table1]" displayFolder="" count="0" memberValueDatatype="130" unbalanced="0"/>
    <cacheHierarchy uniqueName="[Table1].[Anti-Coagulant Dose]" caption="Anti-Coagulant Dose" attribute="1" defaultMemberUniqueName="[Table1].[Anti-Coagulant Dose].[All]" allUniqueName="[Table1].[Anti-Coagulant Dose].[All]" dimensionUniqueName="[Table1]" displayFolder="" count="0" memberValueDatatype="130" unbalanced="0"/>
    <cacheHierarchy uniqueName="[Table1].[Anti-Coagulant Freq]" caption="Anti-Coagulant Freq" attribute="1" defaultMemberUniqueName="[Table1].[Anti-Coagulant Freq].[All]" allUniqueName="[Table1].[Anti-Coagulant Freq].[All]" dimensionUniqueName="[Table1]" displayFolder="" count="0" memberValueDatatype="130" unbalanced="0"/>
    <cacheHierarchy uniqueName="[Table1].[Anto-Coagulant Mode]" caption="Anto-Coagulant Mode" attribute="1" defaultMemberUniqueName="[Table1].[Anto-Coagulant Mode].[All]" allUniqueName="[Table1].[Anto-Coagulant Mode].[All]" dimensionUniqueName="[Table1]" displayFolder="" count="0" memberValueDatatype="130" unbalanced="0"/>
    <cacheHierarchy uniqueName="[Table1].[Hypo-Lipidemic]" caption="Hypo-Lipidemic" attribute="1" defaultMemberUniqueName="[Table1].[Hypo-Lipidemic].[All]" allUniqueName="[Table1].[Hypo-Lipidemic].[All]" dimensionUniqueName="[Table1]" displayFolder="" count="0" memberValueDatatype="130" unbalanced="0"/>
    <cacheHierarchy uniqueName="[Table1].[Hypo-Lipidemic Dose]" caption="Hypo-Lipidemic Dose" attribute="1" defaultMemberUniqueName="[Table1].[Hypo-Lipidemic Dose].[All]" allUniqueName="[Table1].[Hypo-Lipidemic Dose].[All]" dimensionUniqueName="[Table1]" displayFolder="" count="0" memberValueDatatype="130" unbalanced="0"/>
    <cacheHierarchy uniqueName="[Table1].[Hypo-Lipidemic Frequency]" caption="Hypo-Lipidemic Frequency" attribute="1" defaultMemberUniqueName="[Table1].[Hypo-Lipidemic Frequency].[All]" allUniqueName="[Table1].[Hypo-Lipidemic Frequency].[All]" dimensionUniqueName="[Table1]" displayFolder="" count="0" memberValueDatatype="130" unbalanced="0"/>
    <cacheHierarchy uniqueName="[Table1].[Hypo-Lipidemic Mode]" caption="Hypo-Lipidemic Mode" attribute="1" defaultMemberUniqueName="[Table1].[Hypo-Lipidemic Mode].[All]" allUniqueName="[Table1].[Hypo-Lipidemic Mode].[All]" dimensionUniqueName="[Table1]" displayFolder="" count="0" memberValueDatatype="130" unbalanced="0"/>
    <cacheHierarchy uniqueName="[Table1].[Is HL Generic]" caption="Is HL Generic" attribute="1" defaultMemberUniqueName="[Table1].[Is HL Generic].[All]" allUniqueName="[Table1].[Is HL Generic].[All]" dimensionUniqueName="[Table1]" displayFolder="" count="0" memberValueDatatype="130" unbalanced="0"/>
    <cacheHierarchy uniqueName="[Table1].[Heart Failure Drug]" caption="Heart Failure Drug" attribute="1" defaultMemberUniqueName="[Table1].[Heart Failure Drug].[All]" allUniqueName="[Table1].[Heart Failure Drug].[All]" dimensionUniqueName="[Table1]" displayFolder="" count="0" memberValueDatatype="130" unbalanced="0"/>
    <cacheHierarchy uniqueName="[Table1].[Heart Failure Drug Dose]" caption="Heart Failure Drug Dose" attribute="1" defaultMemberUniqueName="[Table1].[Heart Failure Drug Dose].[All]" allUniqueName="[Table1].[Heart Failure Drug Dose].[All]" dimensionUniqueName="[Table1]" displayFolder="" count="0" memberValueDatatype="130" unbalanced="0"/>
    <cacheHierarchy uniqueName="[Table1].[Heart Failure Drug Frequency]" caption="Heart Failure Drug Frequency" attribute="1" defaultMemberUniqueName="[Table1].[Heart Failure Drug Frequency].[All]" allUniqueName="[Table1].[Heart Failure Drug Frequency].[All]" dimensionUniqueName="[Table1]" displayFolder="" count="0" memberValueDatatype="130" unbalanced="0"/>
    <cacheHierarchy uniqueName="[Table1].[Heart Failure Drug Mode]" caption="Heart Failure Drug Mode" attribute="1" defaultMemberUniqueName="[Table1].[Heart Failure Drug Mode].[All]" allUniqueName="[Table1].[Heart Failure Drug Mode].[All]" dimensionUniqueName="[Table1]" displayFolder="" count="0" memberValueDatatype="130" unbalanced="0"/>
    <cacheHierarchy uniqueName="[Table1].[Is HF Generic]" caption="Is HF Generic" attribute="1" defaultMemberUniqueName="[Table1].[Is HF Generic].[All]" allUniqueName="[Table1].[Is HF Generic].[All]" dimensionUniqueName="[Table1]" displayFolder="" count="0" memberValueDatatype="130" unbalanced="0"/>
    <cacheHierarchy uniqueName="[Table1].[Diuretics]" caption="Diuretics" attribute="1" defaultMemberUniqueName="[Table1].[Diuretics].[All]" allUniqueName="[Table1].[Diuretics].[All]" dimensionUniqueName="[Table1]" displayFolder="" count="0" memberValueDatatype="130" unbalanced="0"/>
    <cacheHierarchy uniqueName="[Table1].[Diuretics Dose]" caption="Diuretics Dose" attribute="1" defaultMemberUniqueName="[Table1].[Diuretics Dose].[All]" allUniqueName="[Table1].[Diuretics Dose].[All]" dimensionUniqueName="[Table1]" displayFolder="" count="0" memberValueDatatype="130" unbalanced="0"/>
    <cacheHierarchy uniqueName="[Table1].[Diuretics Frequency]" caption="Diuretics Frequency" attribute="1" defaultMemberUniqueName="[Table1].[Diuretics Frequency].[All]" allUniqueName="[Table1].[Diuretics Frequency].[All]" dimensionUniqueName="[Table1]" displayFolder="" count="0" memberValueDatatype="130" unbalanced="0"/>
    <cacheHierarchy uniqueName="[Table1].[Diuretics Mode]" caption="Diuretics Mode" attribute="1" defaultMemberUniqueName="[Table1].[Diuretics Mode].[All]" allUniqueName="[Table1].[Diuretics Mode].[All]" dimensionUniqueName="[Table1]" displayFolder="" count="0" memberValueDatatype="130" unbalanced="0"/>
    <cacheHierarchy uniqueName="[Table1].[Is Diuretics Generic]" caption="Is Diuretics Generic" attribute="1" defaultMemberUniqueName="[Table1].[Is Diuretics Generic].[All]" allUniqueName="[Table1].[Is Diuretics Generic].[All]" dimensionUniqueName="[Table1]" displayFolder="" count="0" memberValueDatatype="130" unbalanced="0"/>
    <cacheHierarchy uniqueName="[Table1].[Anti-Platelet 2]" caption="Anti-Platelet 2" attribute="1" defaultMemberUniqueName="[Table1].[Anti-Platelet 2].[All]" allUniqueName="[Table1].[Anti-Platelet 2].[All]" dimensionUniqueName="[Table1]" displayFolder="" count="0" memberValueDatatype="130" unbalanced="0"/>
    <cacheHierarchy uniqueName="[Table1].[Anti-Platelet 2 Dose]" caption="Anti-Platelet 2 Dose" attribute="1" defaultMemberUniqueName="[Table1].[Anti-Platelet 2 Dose].[All]" allUniqueName="[Table1].[Anti-Platelet 2 Dose].[All]" dimensionUniqueName="[Table1]" displayFolder="" count="0" memberValueDatatype="130" unbalanced="0"/>
    <cacheHierarchy uniqueName="[Table1].[Anti-Platelet 2 Frequency]" caption="Anti-Platelet 2 Frequency" attribute="1" defaultMemberUniqueName="[Table1].[Anti-Platelet 2 Frequency].[All]" allUniqueName="[Table1].[Anti-Platelet 2 Frequency].[All]" dimensionUniqueName="[Table1]" displayFolder="" count="0" memberValueDatatype="130" unbalanced="0"/>
    <cacheHierarchy uniqueName="[Table1].[Anti-Platelet 2 Mode]" caption="Anti-Platelet 2 Mode" attribute="1" defaultMemberUniqueName="[Table1].[Anti-Platelet 2 Mode].[All]" allUniqueName="[Table1].[Anti-Platelet 2 Mode].[All]" dimensionUniqueName="[Table1]" displayFolder="" count="0" memberValueDatatype="130" unbalanced="0"/>
    <cacheHierarchy uniqueName="[Table1].[Is AC Generic]" caption="Is AC Generic" attribute="1" defaultMemberUniqueName="[Table1].[Is AC Generic].[All]" allUniqueName="[Table1].[Is AC Generic].[All]" dimensionUniqueName="[Table1]" displayFolder="" count="0" memberValueDatatype="130" unbalanced="0"/>
    <cacheHierarchy uniqueName="[Table1].[Antibiotics]" caption="Antibiotics" attribute="1" defaultMemberUniqueName="[Table1].[Antibiotics].[All]" allUniqueName="[Table1].[Antibiotics].[All]" dimensionUniqueName="[Table1]" displayFolder="" count="0" memberValueDatatype="130" unbalanced="0"/>
    <cacheHierarchy uniqueName="[Table1].[Is AB Generic]" caption="Is AB Generic" attribute="1" defaultMemberUniqueName="[Table1].[Is AB Generic].[All]" allUniqueName="[Table1].[Is AB Generic].[All]" dimensionUniqueName="[Table1]" displayFolder="" count="0" memberValueDatatype="130" unbalanced="0"/>
    <cacheHierarchy uniqueName="[Table1].[Anti-Anginal]" caption="Anti-Anginal" attribute="1" defaultMemberUniqueName="[Table1].[Anti-Anginal].[All]" allUniqueName="[Table1].[Anti-Anginal].[All]" dimensionUniqueName="[Table1]" displayFolder="" count="0" memberValueDatatype="130" unbalanced="0"/>
    <cacheHierarchy uniqueName="[Table1].[Anti-Anginal Dose]" caption="Anti-Anginal Dose" attribute="1" defaultMemberUniqueName="[Table1].[Anti-Anginal Dose].[All]" allUniqueName="[Table1].[Anti-Anginal Dose].[All]" dimensionUniqueName="[Table1]" displayFolder="" count="0" memberValueDatatype="130" unbalanced="0"/>
    <cacheHierarchy uniqueName="[Table1].[Anti-Anginal Frequency]" caption="Anti-Anginal Frequency" attribute="1" defaultMemberUniqueName="[Table1].[Anti-Anginal Frequency].[All]" allUniqueName="[Table1].[Anti-Anginal Frequency].[All]" dimensionUniqueName="[Table1]" displayFolder="" count="0" memberValueDatatype="130" unbalanced="0"/>
    <cacheHierarchy uniqueName="[Table1].[Anti-Anginal Mode]" caption="Anti-Anginal Mode" attribute="1" defaultMemberUniqueName="[Table1].[Anti-Anginal Mode].[All]" allUniqueName="[Table1].[Anti-Anginal Mode].[All]" dimensionUniqueName="[Table1]" displayFolder="" count="0" memberValueDatatype="130" unbalanced="0"/>
    <cacheHierarchy uniqueName="[Table1].[Is AA Generic]" caption="Is AA Generic" attribute="1" defaultMemberUniqueName="[Table1].[Is AA Generic].[All]" allUniqueName="[Table1].[Is AA Generic].[All]" dimensionUniqueName="[Table1]" displayFolder="" count="0" memberValueDatatype="130" unbalanced="0"/>
    <cacheHierarchy uniqueName="[Table1].[Other Drugs 1 - Vitamin]" caption="Other Drugs 1 - Vitamin" attribute="1" defaultMemberUniqueName="[Table1].[Other Drugs 1 - Vitamin].[All]" allUniqueName="[Table1].[Other Drugs 1 - Vitamin].[All]" dimensionUniqueName="[Table1]" displayFolder="" count="0" memberValueDatatype="130" unbalanced="0"/>
    <cacheHierarchy uniqueName="[Table1].[Other Drugs 2 - Peptic Ulcer]" caption="Other Drugs 2 - Peptic Ulcer" attribute="1" defaultMemberUniqueName="[Table1].[Other Drugs 2 - Peptic Ulcer].[All]" allUniqueName="[Table1].[Other Drugs 2 - Peptic Ulcer].[All]" dimensionUniqueName="[Table1]" displayFolder="" count="0" memberValueDatatype="130" unbalanced="0"/>
    <cacheHierarchy uniqueName="[Table1].[Other Drugs 3 - Laxative]" caption="Other Drugs 3 - Laxative" attribute="1" defaultMemberUniqueName="[Table1].[Other Drugs 3 - Laxative].[All]" allUniqueName="[Table1].[Other Drugs 3 - Laxative].[All]" dimensionUniqueName="[Table1]" displayFolder="" count="2" memberValueDatatype="130" unbalanced="0">
      <fieldsUsage count="2">
        <fieldUsage x="-1"/>
        <fieldUsage x="0"/>
      </fieldsUsage>
    </cacheHierarchy>
    <cacheHierarchy uniqueName="[Table1].[Other Drugs 4]" caption="Other Drugs 4" attribute="1" defaultMemberUniqueName="[Table1].[Other Drugs 4].[All]" allUniqueName="[Table1].[Other Drugs 4].[All]" dimensionUniqueName="[Table1]" displayFolder="" count="0" memberValueDatatype="130" unbalanced="0"/>
    <cacheHierarchy uniqueName="[Table1].[Is Other Drugs Generic]" caption="Is Other Drugs Generic" attribute="1" defaultMemberUniqueName="[Table1].[Is Other Drugs Generic].[All]" allUniqueName="[Table1].[Is Other Drugs Generic].[All]" dimensionUniqueName="[Table1]" displayFolder="" count="0" memberValueDatatype="130" unbalanced="0"/>
    <cacheHierarchy uniqueName="[Table1].[No of Generic Drugs]" caption="No of Generic Drugs" attribute="1" defaultMemberUniqueName="[Table1].[No of Generic Drugs].[All]" allUniqueName="[Table1].[No of Generic Drugs].[All]" dimensionUniqueName="[Table1]" displayFolder="" count="0" memberValueDatatype="20" unbalanced="0"/>
    <cacheHierarchy uniqueName="[Table1].[No of drugs per prescription]" caption="No of drugs per prescription" attribute="1" defaultMemberUniqueName="[Table1].[No of drugs per prescription].[All]" allUniqueName="[Table1].[No of drugs per prescription].[All]" dimensionUniqueName="[Table1]" displayFolder="" count="0" memberValueDatatype="20" unbalanced="0"/>
    <cacheHierarchy uniqueName="[Table1].[No of drugs from national essential drug list]" caption="No of drugs from national essential drug list" attribute="1" defaultMemberUniqueName="[Table1].[No of drugs from national essential drug list].[All]" allUniqueName="[Table1].[No of drugs from national essential drug list].[All]" dimensionUniqueName="[Table1]" displayFolder="" count="0" memberValueDatatype="20" unbalanced="0"/>
    <cacheHierarchy uniqueName="[Table1].[no of drug free of cost]" caption="no of drug free of cost" attribute="1" defaultMemberUniqueName="[Table1].[no of drug free of cost].[All]" allUniqueName="[Table1].[no of drug free of cost].[All]" dimensionUniqueName="[Table1]" displayFolder="" count="0" memberValueDatatype="20" unbalanced="0"/>
    <cacheHierarchy uniqueName="[Table1].[no of drugs at cost]" caption="no of drugs at cost" attribute="1" defaultMemberUniqueName="[Table1].[no of drugs at cost].[All]" allUniqueName="[Table1].[no of drugs at cost].[All]" dimensionUniqueName="[Table1]" displayFolder="" count="0" memberValueDatatype="20" unbalanced="0"/>
    <cacheHierarchy uniqueName="[Table1].[Is all drugs in prescription generic]" caption="Is all drugs in prescription generic" attribute="1" defaultMemberUniqueName="[Table1].[Is all drugs in prescription generic].[All]" allUniqueName="[Table1].[Is all drugs in prescription generic].[All]" dimensionUniqueName="[Table1]" displayFolder="" count="0" memberValueDatatype="20" unbalanced="0"/>
    <cacheHierarchy uniqueName="[Measures].[__XL_Count Table1]" caption="__XL_Count Table1" measure="1" displayFolder="" measureGroup="Table1" count="0" hidden="1"/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Sum of S.No]" caption="Sum of S.No" measure="1" displayFolder="" measureGroup="Table1" count="0" hidden="1">
      <extLst>
        <ext xmlns:x15="http://schemas.microsoft.com/office/spreadsheetml/2010/11/main" uri="{B97F6D7D-B522-45F9-BDA1-12C45D357490}">
          <x15:cacheHierarchy aggregatedColumn="152"/>
        </ext>
      </extLst>
    </cacheHierarchy>
    <cacheHierarchy uniqueName="[Measures].[Count of S.No]" caption="Count of S.No" measure="1" displayFolder="" measureGroup="Table1" count="0" hidden="1">
      <extLst>
        <ext xmlns:x15="http://schemas.microsoft.com/office/spreadsheetml/2010/11/main" uri="{B97F6D7D-B522-45F9-BDA1-12C45D357490}">
          <x15:cacheHierarchy aggregatedColumn="152"/>
        </ext>
      </extLst>
    </cacheHierarchy>
    <cacheHierarchy uniqueName="[Measures].[Count of Kidney disease]" caption="Count of Kidney disease" measure="1" displayFolder="" measureGroup="Table1" count="0" hidden="1">
      <extLst>
        <ext xmlns:x15="http://schemas.microsoft.com/office/spreadsheetml/2010/11/main" uri="{B97F6D7D-B522-45F9-BDA1-12C45D357490}">
          <x15:cacheHierarchy aggregatedColumn="168"/>
        </ext>
      </extLst>
    </cacheHierarchy>
    <cacheHierarchy uniqueName="[Measures].[Count of Others]" caption="Count of Others" measure="1" displayFolder="" measureGroup="Table1" count="0" hidden="1">
      <extLst>
        <ext xmlns:x15="http://schemas.microsoft.com/office/spreadsheetml/2010/11/main" uri="{B97F6D7D-B522-45F9-BDA1-12C45D357490}">
          <x15:cacheHierarchy aggregatedColumn="170"/>
        </ext>
      </extLst>
    </cacheHierarchy>
    <cacheHierarchy uniqueName="[Measures].[Count of Anti-Hypertensive Drug]" caption="Count of Anti-Hypertensive Drug" measure="1" displayFolder="" measureGroup="Table1" count="0" hidden="1">
      <extLst>
        <ext xmlns:x15="http://schemas.microsoft.com/office/spreadsheetml/2010/11/main" uri="{B97F6D7D-B522-45F9-BDA1-12C45D357490}">
          <x15:cacheHierarchy aggregatedColumn="174"/>
        </ext>
      </extLst>
    </cacheHierarchy>
    <cacheHierarchy uniqueName="[Measures].[Count of Anti-Diabetic Drug]" caption="Count of Anti-Diabetic Drug" measure="1" displayFolder="" measureGroup="Table1" count="0" hidden="1">
      <extLst>
        <ext xmlns:x15="http://schemas.microsoft.com/office/spreadsheetml/2010/11/main" uri="{B97F6D7D-B522-45F9-BDA1-12C45D357490}">
          <x15:cacheHierarchy aggregatedColumn="176"/>
        </ext>
      </extLst>
    </cacheHierarchy>
    <cacheHierarchy uniqueName="[Measures].[Count of Antibiotics]" caption="Count of Antibiotics" measure="1" displayFolder="" measureGroup="Table1" count="0" hidden="1">
      <extLst>
        <ext xmlns:x15="http://schemas.microsoft.com/office/spreadsheetml/2010/11/main" uri="{B97F6D7D-B522-45F9-BDA1-12C45D357490}">
          <x15:cacheHierarchy aggregatedColumn="209"/>
        </ext>
      </extLst>
    </cacheHierarchy>
    <cacheHierarchy uniqueName="[Measures].[Count of Hypo-Lipidemic Dose]" caption="Count of Hypo-Lipidemic Dose" measure="1" displayFolder="" measureGroup="Table1" count="0" hidden="1">
      <extLst>
        <ext xmlns:x15="http://schemas.microsoft.com/office/spreadsheetml/2010/11/main" uri="{B97F6D7D-B522-45F9-BDA1-12C45D357490}">
          <x15:cacheHierarchy aggregatedColumn="190"/>
        </ext>
      </extLst>
    </cacheHierarchy>
    <cacheHierarchy uniqueName="[Measures].[Count of Diuretics Dose]" caption="Count of Diuretics Dose" measure="1" displayFolder="" measureGroup="Table1" count="0" hidden="1">
      <extLst>
        <ext xmlns:x15="http://schemas.microsoft.com/office/spreadsheetml/2010/11/main" uri="{B97F6D7D-B522-45F9-BDA1-12C45D357490}">
          <x15:cacheHierarchy aggregatedColumn="200"/>
        </ext>
      </extLst>
    </cacheHierarchy>
    <cacheHierarchy uniqueName="[Measures].[Count of Heart Failure Drug Frequency]" caption="Count of Heart Failure Drug Frequency" measure="1" displayFolder="" measureGroup="Table1" count="0" hidden="1">
      <extLst>
        <ext xmlns:x15="http://schemas.microsoft.com/office/spreadsheetml/2010/11/main" uri="{B97F6D7D-B522-45F9-BDA1-12C45D357490}">
          <x15:cacheHierarchy aggregatedColumn="196"/>
        </ext>
      </extLst>
    </cacheHierarchy>
    <cacheHierarchy uniqueName="[Measures].[Sum of No of drugs per prescription]" caption="Sum of No of drugs per prescription" measure="1" displayFolder="" measureGroup="Table1" count="0" hidden="1">
      <extLst>
        <ext xmlns:x15="http://schemas.microsoft.com/office/spreadsheetml/2010/11/main" uri="{B97F6D7D-B522-45F9-BDA1-12C45D357490}">
          <x15:cacheHierarchy aggregatedColumn="222"/>
        </ext>
      </extLst>
    </cacheHierarchy>
    <cacheHierarchy uniqueName="[Measures].[Count of No of drugs per prescription]" caption="Count of No of drugs per prescription" measure="1" displayFolder="" measureGroup="Table1" count="0" hidden="1">
      <extLst>
        <ext xmlns:x15="http://schemas.microsoft.com/office/spreadsheetml/2010/11/main" uri="{B97F6D7D-B522-45F9-BDA1-12C45D357490}">
          <x15:cacheHierarchy aggregatedColumn="222"/>
        </ext>
      </extLst>
    </cacheHierarchy>
    <cacheHierarchy uniqueName="[Measures].[Count of Other Drugs 1 - Vitamin]" caption="Count of Other Drugs 1 - Vitamin" measure="1" displayFolder="" measureGroup="Table1" count="0" hidden="1">
      <extLst>
        <ext xmlns:x15="http://schemas.microsoft.com/office/spreadsheetml/2010/11/main" uri="{B97F6D7D-B522-45F9-BDA1-12C45D357490}">
          <x15:cacheHierarchy aggregatedColumn="216"/>
        </ext>
      </extLst>
    </cacheHierarchy>
    <cacheHierarchy uniqueName="[Measures].[Count of Other Drugs 2 - Peptic Ulcer]" caption="Count of Other Drugs 2 - Peptic Ulcer" measure="1" displayFolder="" measureGroup="Table1" count="0" hidden="1">
      <extLst>
        <ext xmlns:x15="http://schemas.microsoft.com/office/spreadsheetml/2010/11/main" uri="{B97F6D7D-B522-45F9-BDA1-12C45D357490}">
          <x15:cacheHierarchy aggregatedColumn="217"/>
        </ext>
      </extLst>
    </cacheHierarchy>
    <cacheHierarchy uniqueName="[Measures].[Count of Other Drugs 3 - Laxative]" caption="Count of Other Drugs 3 - Laxative" measure="1" displayFolder="" measureGroup="Table1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218"/>
        </ext>
      </extLst>
    </cacheHierarchy>
    <cacheHierarchy uniqueName="[Measures].[Count of Other Drugs 4]" caption="Count of Other Drugs 4" measure="1" displayFolder="" measureGroup="Table1" count="0" hidden="1">
      <extLst>
        <ext xmlns:x15="http://schemas.microsoft.com/office/spreadsheetml/2010/11/main" uri="{B97F6D7D-B522-45F9-BDA1-12C45D357490}">
          <x15:cacheHierarchy aggregatedColumn="219"/>
        </ext>
      </extLst>
    </cacheHierarchy>
    <cacheHierarchy uniqueName="[Measures].[Count of Anti-Platelet 2]" caption="Count of Anti-Platelet 2" measure="1" displayFolder="" measureGroup="Table1" count="0" hidden="1">
      <extLst>
        <ext xmlns:x15="http://schemas.microsoft.com/office/spreadsheetml/2010/11/main" uri="{B97F6D7D-B522-45F9-BDA1-12C45D357490}">
          <x15:cacheHierarchy aggregatedColumn="204"/>
        </ext>
      </extLst>
    </cacheHierarchy>
  </cacheHierarchies>
  <kpis count="0"/>
  <dimensions count="3">
    <dimension measure="1" name="Measures" uniqueName="[Measures]" caption="Measures"/>
    <dimension name="Range" uniqueName="[Range]" caption="Range"/>
    <dimension name="Table1" uniqueName="[Table1]" caption="Table1"/>
  </dimensions>
  <measureGroups count="2">
    <measureGroup name="Range" caption="Range"/>
    <measureGroup name="Table1" caption="Table1"/>
  </measureGroups>
  <maps count="2">
    <map measureGroup="0" dimension="1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ravinth Rajendran" refreshedDate="44722.635475000003" backgroundQuery="1" createdVersion="8" refreshedVersion="8" minRefreshableVersion="3" recordCount="0" supportSubquery="1" supportAdvancedDrill="1" xr:uid="{10FDFA5B-F494-46C8-8CDA-D27EB44837B4}">
  <cacheSource type="external" connectionId="1"/>
  <cacheFields count="2">
    <cacheField name="[Table1].[Other Drugs 4].[Other Drugs 4]" caption="Other Drugs 4" numFmtId="0" hierarchy="219" level="1">
      <sharedItems count="62">
        <s v="Alprax 0.25mg HS"/>
        <s v="Alprax 0.25mg HS_x000a_Prednisolone 20mg BD"/>
        <s v="Alprax 0.25mg HS_x000a_T.Cyclopam OD_x000a_Syp.Aptimest 10ml BD"/>
        <s v="Alprax 0.25mg HS_x000a_T.Paracetamol 500mg OD"/>
        <s v="Alprax 0.5mg HS"/>
        <s v="Alprax 0.5mg HS_x000a_Inj. Ondansetron 4mg IV BD"/>
        <s v="Alupent 10mg TDS"/>
        <s v="AscorilLS 5ml BD_x000a_Montec LC OD _x000a_NEB_x000a_Pulmoclear BD"/>
        <s v="Clonazepam 0.25mg HS"/>
        <s v="Clonazepam 0.25mg HS_x000a_Inj. Ondansetron 4mg IV BD"/>
        <s v="Clonazepam 0.25mg HS_x000a_Inj. Ondansetron 4mg IV OD"/>
        <s v="Clonazepam 0.5mg HS"/>
        <s v="Clonazepam 0.5mg HS_x000a_Syp KCL 10ml in 1 glass of water OD"/>
        <s v="ClopsES Half Tab"/>
        <s v="Diazepam 0.25mg HS_x000a_CPM HS_x000a_Inj. Ondansetron 4mg IV OD"/>
        <s v="Diazepam 2.5mg HS"/>
        <s v="Diazepam 5mg HS"/>
        <s v="Diazepam 5mg HS_x000a_Inj. Ondansetron 4mg IV BD"/>
        <s v="Doxofylline 200mg BD"/>
        <s v="Emeset 1gm IV BD"/>
        <s v="Emeset 1gm IV BD_x000a_Clonazepam 0.5mg HS"/>
        <s v="Emeset 4gm IV BD_x000a_Clonazepam 0.5mg HS"/>
        <s v="Emeset 4gm IV TDS_x000a_Alprax 0.5mg HS_x000a_Inj. Iron Sucrose 100mg IV in 100 ml NS"/>
        <s v="Escitalopram 10mg_x000a_clonazepam 0.5mg"/>
        <s v="Inderal 10mg BD_x000a_Livorus BD"/>
        <s v="inj hemfer 1 amp in 100ml NS IV"/>
        <s v="Inj. Ondansetron 4mg IV BD"/>
        <s v="Inj. Ondansetron 4mg IV BD_x000a_Alprax 0.25mg HS"/>
        <s v="Inj. Ondansetron 4mg IV BD_x000a_Alprax 0.25mg HS_x000a_NEB"/>
        <s v="Inj.Diclo 2cc IM BD"/>
        <s v="Inj.Diclo 2cc IM BD_x000a_Liquid paraffin for L/A_x000a_Clonate ointment for L/A_x000a_Zolfar lotion for L/A"/>
        <s v="inj.hydrocortisone 100mg IV BD_x000a_inj. 3%nacl 100ml IV_x000a_inj kcl 4 meq in 500ml NS IV_x000a_T.Montec LC OD_x000a_T.Pulmoclear BD"/>
        <s v="Inj.Metoclopramide 1 amp IM TDS_x000a_Inj.Thiamine 100mg IV OD_x000a_C.Bifilac TDS"/>
        <s v="Inj.Strocit IM OD"/>
        <s v="Inj.Thiamine 100mg IM OD"/>
        <s v="Inj.Vitofol IV OD"/>
        <s v="IV NS_x000a_C.Bifilac TDS"/>
        <s v="IV NS_x000a_T.Para 500mg TDS"/>
        <s v="Livogen OD"/>
        <s v="Montec LC OD_x000a_Ascoril Syp 5ml BD"/>
        <s v="Montec LC OD_x000a_Para 500mg TDS"/>
        <s v="NA"/>
        <s v="NEB"/>
        <s v="Para 500mg BD_x000a_Tab.CPM OD"/>
        <s v="Pulmoclear BD_x000a_Montec LC OD_x000a_ATT"/>
        <s v="Pulmoclear BD_x000a_Montec LC OD_x000a_Paracetamol 500mg OD_x000a_Diazepam 5mg HS"/>
        <s v="Pulmoclear BD_x000a_NEB"/>
        <s v="Strocit 500mg OD_x000a_Para 650mg TDS_x000a_Cetrizime HS"/>
        <s v="Syp KCl"/>
        <s v="Syp.Citralka HS"/>
        <s v="T.Amiodarone 200mg OD"/>
        <s v="T.Deriphylline BD"/>
        <s v="T.Montec LC OD_x000a_T.Pulmoclear BD_x000a_NEB_x000a_Ascoril Syp 5ml BD"/>
        <s v="T.Montec LC OD_x000a_T.Pulmoclear BD_x000a_NEB_x000a_T.Liv 52 BD"/>
        <s v="T.Sodium valproate 200mg BD_x000a_T.Baclofen 10mg BD"/>
        <s v="T.Trapic 500mg BD"/>
        <s v="Tab.Amitryptalline 10mg HS"/>
        <s v="Tab.CPM OD"/>
        <s v="Tab.Drotin 40mg BD"/>
        <s v="Vertin 16mg BD"/>
        <s v="Vertin 16mg OD"/>
        <s v="Zolpidem 5mg HS"/>
      </sharedItems>
    </cacheField>
    <cacheField name="[Measures].[Count of Other Drugs 4]" caption="Count of Other Drugs 4" numFmtId="0" hierarchy="245" level="32767"/>
  </cacheFields>
  <cacheHierarchies count="247">
    <cacheHierarchy uniqueName="[Range].[S.No]" caption="S.No" attribute="1" defaultMemberUniqueName="[Range].[S.No].[All]" allUniqueName="[Range].[S.No].[All]" dimensionUniqueName="[Range]" displayFolder="" count="0" memberValueDatatype="130" unbalanced="0"/>
    <cacheHierarchy uniqueName="[Range].[1]" caption="1" attribute="1" defaultMemberUniqueName="[Range].[1].[All]" allUniqueName="[Range].[1].[All]" dimensionUniqueName="[Range]" displayFolder="" count="0" memberValueDatatype="130" unbalanced="0"/>
    <cacheHierarchy uniqueName="[Range].[2]" caption="2" attribute="1" defaultMemberUniqueName="[Range].[2].[All]" allUniqueName="[Range].[2].[All]" dimensionUniqueName="[Range]" displayFolder="" count="0" memberValueDatatype="130" unbalanced="0"/>
    <cacheHierarchy uniqueName="[Range].[3]" caption="3" attribute="1" defaultMemberUniqueName="[Range].[3].[All]" allUniqueName="[Range].[3].[All]" dimensionUniqueName="[Range]" displayFolder="" count="0" memberValueDatatype="130" unbalanced="0"/>
    <cacheHierarchy uniqueName="[Range].[4]" caption="4" attribute="1" defaultMemberUniqueName="[Range].[4].[All]" allUniqueName="[Range].[4].[All]" dimensionUniqueName="[Range]" displayFolder="" count="0" memberValueDatatype="130" unbalanced="0"/>
    <cacheHierarchy uniqueName="[Range].[5]" caption="5" attribute="1" defaultMemberUniqueName="[Range].[5].[All]" allUniqueName="[Range].[5].[All]" dimensionUniqueName="[Range]" displayFolder="" count="0" memberValueDatatype="130" unbalanced="0"/>
    <cacheHierarchy uniqueName="[Range].[6]" caption="6" attribute="1" defaultMemberUniqueName="[Range].[6].[All]" allUniqueName="[Range].[6].[All]" dimensionUniqueName="[Range]" displayFolder="" count="0" memberValueDatatype="130" unbalanced="0"/>
    <cacheHierarchy uniqueName="[Range].[7]" caption="7" attribute="1" defaultMemberUniqueName="[Range].[7].[All]" allUniqueName="[Range].[7].[All]" dimensionUniqueName="[Range]" displayFolder="" count="0" memberValueDatatype="130" unbalanced="0"/>
    <cacheHierarchy uniqueName="[Range].[8]" caption="8" attribute="1" defaultMemberUniqueName="[Range].[8].[All]" allUniqueName="[Range].[8].[All]" dimensionUniqueName="[Range]" displayFolder="" count="0" memberValueDatatype="130" unbalanced="0"/>
    <cacheHierarchy uniqueName="[Range].[9]" caption="9" attribute="1" defaultMemberUniqueName="[Range].[9].[All]" allUniqueName="[Range].[9].[All]" dimensionUniqueName="[Range]" displayFolder="" count="0" memberValueDatatype="130" unbalanced="0"/>
    <cacheHierarchy uniqueName="[Range].[10]" caption="10" attribute="1" defaultMemberUniqueName="[Range].[10].[All]" allUniqueName="[Range].[10].[All]" dimensionUniqueName="[Range]" displayFolder="" count="0" memberValueDatatype="130" unbalanced="0"/>
    <cacheHierarchy uniqueName="[Range].[11]" caption="11" attribute="1" defaultMemberUniqueName="[Range].[11].[All]" allUniqueName="[Range].[11].[All]" dimensionUniqueName="[Range]" displayFolder="" count="0" memberValueDatatype="130" unbalanced="0"/>
    <cacheHierarchy uniqueName="[Range].[12]" caption="12" attribute="1" defaultMemberUniqueName="[Range].[12].[All]" allUniqueName="[Range].[12].[All]" dimensionUniqueName="[Range]" displayFolder="" count="0" memberValueDatatype="130" unbalanced="0"/>
    <cacheHierarchy uniqueName="[Range].[13]" caption="13" attribute="1" defaultMemberUniqueName="[Range].[13].[All]" allUniqueName="[Range].[13].[All]" dimensionUniqueName="[Range]" displayFolder="" count="0" memberValueDatatype="130" unbalanced="0"/>
    <cacheHierarchy uniqueName="[Range].[14]" caption="14" attribute="1" defaultMemberUniqueName="[Range].[14].[All]" allUniqueName="[Range].[14].[All]" dimensionUniqueName="[Range]" displayFolder="" count="0" memberValueDatatype="130" unbalanced="0"/>
    <cacheHierarchy uniqueName="[Range].[15]" caption="15" attribute="1" defaultMemberUniqueName="[Range].[15].[All]" allUniqueName="[Range].[15].[All]" dimensionUniqueName="[Range]" displayFolder="" count="0" memberValueDatatype="130" unbalanced="0"/>
    <cacheHierarchy uniqueName="[Range].[16]" caption="16" attribute="1" defaultMemberUniqueName="[Range].[16].[All]" allUniqueName="[Range].[16].[All]" dimensionUniqueName="[Range]" displayFolder="" count="0" memberValueDatatype="130" unbalanced="0"/>
    <cacheHierarchy uniqueName="[Range].[17]" caption="17" attribute="1" defaultMemberUniqueName="[Range].[17].[All]" allUniqueName="[Range].[17].[All]" dimensionUniqueName="[Range]" displayFolder="" count="0" memberValueDatatype="130" unbalanced="0"/>
    <cacheHierarchy uniqueName="[Range].[18]" caption="18" attribute="1" defaultMemberUniqueName="[Range].[18].[All]" allUniqueName="[Range].[18].[All]" dimensionUniqueName="[Range]" displayFolder="" count="0" memberValueDatatype="130" unbalanced="0"/>
    <cacheHierarchy uniqueName="[Range].[19]" caption="19" attribute="1" defaultMemberUniqueName="[Range].[19].[All]" allUniqueName="[Range].[19].[All]" dimensionUniqueName="[Range]" displayFolder="" count="0" memberValueDatatype="130" unbalanced="0"/>
    <cacheHierarchy uniqueName="[Range].[20]" caption="20" attribute="1" defaultMemberUniqueName="[Range].[20].[All]" allUniqueName="[Range].[20].[All]" dimensionUniqueName="[Range]" displayFolder="" count="0" memberValueDatatype="130" unbalanced="0"/>
    <cacheHierarchy uniqueName="[Range].[21]" caption="21" attribute="1" defaultMemberUniqueName="[Range].[21].[All]" allUniqueName="[Range].[21].[All]" dimensionUniqueName="[Range]" displayFolder="" count="0" memberValueDatatype="130" unbalanced="0"/>
    <cacheHierarchy uniqueName="[Range].[22]" caption="22" attribute="1" defaultMemberUniqueName="[Range].[22].[All]" allUniqueName="[Range].[22].[All]" dimensionUniqueName="[Range]" displayFolder="" count="0" memberValueDatatype="130" unbalanced="0"/>
    <cacheHierarchy uniqueName="[Range].[23]" caption="23" attribute="1" defaultMemberUniqueName="[Range].[23].[All]" allUniqueName="[Range].[23].[All]" dimensionUniqueName="[Range]" displayFolder="" count="0" memberValueDatatype="130" unbalanced="0"/>
    <cacheHierarchy uniqueName="[Range].[24]" caption="24" attribute="1" defaultMemberUniqueName="[Range].[24].[All]" allUniqueName="[Range].[24].[All]" dimensionUniqueName="[Range]" displayFolder="" count="0" memberValueDatatype="130" unbalanced="0"/>
    <cacheHierarchy uniqueName="[Range].[25]" caption="25" attribute="1" defaultMemberUniqueName="[Range].[25].[All]" allUniqueName="[Range].[25].[All]" dimensionUniqueName="[Range]" displayFolder="" count="0" memberValueDatatype="130" unbalanced="0"/>
    <cacheHierarchy uniqueName="[Range].[26]" caption="26" attribute="1" defaultMemberUniqueName="[Range].[26].[All]" allUniqueName="[Range].[26].[All]" dimensionUniqueName="[Range]" displayFolder="" count="0" memberValueDatatype="130" unbalanced="0"/>
    <cacheHierarchy uniqueName="[Range].[27]" caption="27" attribute="1" defaultMemberUniqueName="[Range].[27].[All]" allUniqueName="[Range].[27].[All]" dimensionUniqueName="[Range]" displayFolder="" count="0" memberValueDatatype="130" unbalanced="0"/>
    <cacheHierarchy uniqueName="[Range].[28]" caption="28" attribute="1" defaultMemberUniqueName="[Range].[28].[All]" allUniqueName="[Range].[28].[All]" dimensionUniqueName="[Range]" displayFolder="" count="0" memberValueDatatype="130" unbalanced="0"/>
    <cacheHierarchy uniqueName="[Range].[29]" caption="29" attribute="1" defaultMemberUniqueName="[Range].[29].[All]" allUniqueName="[Range].[29].[All]" dimensionUniqueName="[Range]" displayFolder="" count="0" memberValueDatatype="130" unbalanced="0"/>
    <cacheHierarchy uniqueName="[Range].[30]" caption="30" attribute="1" defaultMemberUniqueName="[Range].[30].[All]" allUniqueName="[Range].[30].[All]" dimensionUniqueName="[Range]" displayFolder="" count="0" memberValueDatatype="130" unbalanced="0"/>
    <cacheHierarchy uniqueName="[Range].[31]" caption="31" attribute="1" defaultMemberUniqueName="[Range].[31].[All]" allUniqueName="[Range].[31].[All]" dimensionUniqueName="[Range]" displayFolder="" count="0" memberValueDatatype="130" unbalanced="0"/>
    <cacheHierarchy uniqueName="[Range].[32]" caption="32" attribute="1" defaultMemberUniqueName="[Range].[32].[All]" allUniqueName="[Range].[32].[All]" dimensionUniqueName="[Range]" displayFolder="" count="0" memberValueDatatype="130" unbalanced="0"/>
    <cacheHierarchy uniqueName="[Range].[33]" caption="33" attribute="1" defaultMemberUniqueName="[Range].[33].[All]" allUniqueName="[Range].[33].[All]" dimensionUniqueName="[Range]" displayFolder="" count="0" memberValueDatatype="130" unbalanced="0"/>
    <cacheHierarchy uniqueName="[Range].[34]" caption="34" attribute="1" defaultMemberUniqueName="[Range].[34].[All]" allUniqueName="[Range].[34].[All]" dimensionUniqueName="[Range]" displayFolder="" count="0" memberValueDatatype="130" unbalanced="0"/>
    <cacheHierarchy uniqueName="[Range].[35]" caption="35" attribute="1" defaultMemberUniqueName="[Range].[35].[All]" allUniqueName="[Range].[35].[All]" dimensionUniqueName="[Range]" displayFolder="" count="0" memberValueDatatype="130" unbalanced="0"/>
    <cacheHierarchy uniqueName="[Range].[36]" caption="36" attribute="1" defaultMemberUniqueName="[Range].[36].[All]" allUniqueName="[Range].[36].[All]" dimensionUniqueName="[Range]" displayFolder="" count="0" memberValueDatatype="130" unbalanced="0"/>
    <cacheHierarchy uniqueName="[Range].[37]" caption="37" attribute="1" defaultMemberUniqueName="[Range].[37].[All]" allUniqueName="[Range].[37].[All]" dimensionUniqueName="[Range]" displayFolder="" count="0" memberValueDatatype="130" unbalanced="0"/>
    <cacheHierarchy uniqueName="[Range].[38]" caption="38" attribute="1" defaultMemberUniqueName="[Range].[38].[All]" allUniqueName="[Range].[38].[All]" dimensionUniqueName="[Range]" displayFolder="" count="0" memberValueDatatype="130" unbalanced="0"/>
    <cacheHierarchy uniqueName="[Range].[39]" caption="39" attribute="1" defaultMemberUniqueName="[Range].[39].[All]" allUniqueName="[Range].[39].[All]" dimensionUniqueName="[Range]" displayFolder="" count="0" memberValueDatatype="130" unbalanced="0"/>
    <cacheHierarchy uniqueName="[Range].[40]" caption="40" attribute="1" defaultMemberUniqueName="[Range].[40].[All]" allUniqueName="[Range].[40].[All]" dimensionUniqueName="[Range]" displayFolder="" count="0" memberValueDatatype="130" unbalanced="0"/>
    <cacheHierarchy uniqueName="[Range].[41]" caption="41" attribute="1" defaultMemberUniqueName="[Range].[41].[All]" allUniqueName="[Range].[41].[All]" dimensionUniqueName="[Range]" displayFolder="" count="0" memberValueDatatype="130" unbalanced="0"/>
    <cacheHierarchy uniqueName="[Range].[42]" caption="42" attribute="1" defaultMemberUniqueName="[Range].[42].[All]" allUniqueName="[Range].[42].[All]" dimensionUniqueName="[Range]" displayFolder="" count="0" memberValueDatatype="130" unbalanced="0"/>
    <cacheHierarchy uniqueName="[Range].[43]" caption="43" attribute="1" defaultMemberUniqueName="[Range].[43].[All]" allUniqueName="[Range].[43].[All]" dimensionUniqueName="[Range]" displayFolder="" count="0" memberValueDatatype="130" unbalanced="0"/>
    <cacheHierarchy uniqueName="[Range].[44]" caption="44" attribute="1" defaultMemberUniqueName="[Range].[44].[All]" allUniqueName="[Range].[44].[All]" dimensionUniqueName="[Range]" displayFolder="" count="0" memberValueDatatype="130" unbalanced="0"/>
    <cacheHierarchy uniqueName="[Range].[45]" caption="45" attribute="1" defaultMemberUniqueName="[Range].[45].[All]" allUniqueName="[Range].[45].[All]" dimensionUniqueName="[Range]" displayFolder="" count="0" memberValueDatatype="130" unbalanced="0"/>
    <cacheHierarchy uniqueName="[Range].[46]" caption="46" attribute="1" defaultMemberUniqueName="[Range].[46].[All]" allUniqueName="[Range].[46].[All]" dimensionUniqueName="[Range]" displayFolder="" count="0" memberValueDatatype="130" unbalanced="0"/>
    <cacheHierarchy uniqueName="[Range].[47]" caption="47" attribute="1" defaultMemberUniqueName="[Range].[47].[All]" allUniqueName="[Range].[47].[All]" dimensionUniqueName="[Range]" displayFolder="" count="0" memberValueDatatype="130" unbalanced="0"/>
    <cacheHierarchy uniqueName="[Range].[48]" caption="48" attribute="1" defaultMemberUniqueName="[Range].[48].[All]" allUniqueName="[Range].[48].[All]" dimensionUniqueName="[Range]" displayFolder="" count="0" memberValueDatatype="130" unbalanced="0"/>
    <cacheHierarchy uniqueName="[Range].[49]" caption="49" attribute="1" defaultMemberUniqueName="[Range].[49].[All]" allUniqueName="[Range].[49].[All]" dimensionUniqueName="[Range]" displayFolder="" count="0" memberValueDatatype="130" unbalanced="0"/>
    <cacheHierarchy uniqueName="[Range].[50]" caption="50" attribute="1" defaultMemberUniqueName="[Range].[50].[All]" allUniqueName="[Range].[50].[All]" dimensionUniqueName="[Range]" displayFolder="" count="0" memberValueDatatype="130" unbalanced="0"/>
    <cacheHierarchy uniqueName="[Range].[51]" caption="51" attribute="1" defaultMemberUniqueName="[Range].[51].[All]" allUniqueName="[Range].[51].[All]" dimensionUniqueName="[Range]" displayFolder="" count="0" memberValueDatatype="130" unbalanced="0"/>
    <cacheHierarchy uniqueName="[Range].[52]" caption="52" attribute="1" defaultMemberUniqueName="[Range].[52].[All]" allUniqueName="[Range].[52].[All]" dimensionUniqueName="[Range]" displayFolder="" count="0" memberValueDatatype="130" unbalanced="0"/>
    <cacheHierarchy uniqueName="[Range].[53]" caption="53" attribute="1" defaultMemberUniqueName="[Range].[53].[All]" allUniqueName="[Range].[53].[All]" dimensionUniqueName="[Range]" displayFolder="" count="0" memberValueDatatype="130" unbalanced="0"/>
    <cacheHierarchy uniqueName="[Range].[54]" caption="54" attribute="1" defaultMemberUniqueName="[Range].[54].[All]" allUniqueName="[Range].[54].[All]" dimensionUniqueName="[Range]" displayFolder="" count="0" memberValueDatatype="130" unbalanced="0"/>
    <cacheHierarchy uniqueName="[Range].[55]" caption="55" attribute="1" defaultMemberUniqueName="[Range].[55].[All]" allUniqueName="[Range].[55].[All]" dimensionUniqueName="[Range]" displayFolder="" count="0" memberValueDatatype="130" unbalanced="0"/>
    <cacheHierarchy uniqueName="[Range].[56]" caption="56" attribute="1" defaultMemberUniqueName="[Range].[56].[All]" allUniqueName="[Range].[56].[All]" dimensionUniqueName="[Range]" displayFolder="" count="0" memberValueDatatype="130" unbalanced="0"/>
    <cacheHierarchy uniqueName="[Range].[57]" caption="57" attribute="1" defaultMemberUniqueName="[Range].[57].[All]" allUniqueName="[Range].[57].[All]" dimensionUniqueName="[Range]" displayFolder="" count="0" memberValueDatatype="130" unbalanced="0"/>
    <cacheHierarchy uniqueName="[Range].[58]" caption="58" attribute="1" defaultMemberUniqueName="[Range].[58].[All]" allUniqueName="[Range].[58].[All]" dimensionUniqueName="[Range]" displayFolder="" count="0" memberValueDatatype="130" unbalanced="0"/>
    <cacheHierarchy uniqueName="[Range].[59]" caption="59" attribute="1" defaultMemberUniqueName="[Range].[59].[All]" allUniqueName="[Range].[59].[All]" dimensionUniqueName="[Range]" displayFolder="" count="0" memberValueDatatype="130" unbalanced="0"/>
    <cacheHierarchy uniqueName="[Range].[60]" caption="60" attribute="1" defaultMemberUniqueName="[Range].[60].[All]" allUniqueName="[Range].[60].[All]" dimensionUniqueName="[Range]" displayFolder="" count="0" memberValueDatatype="130" unbalanced="0"/>
    <cacheHierarchy uniqueName="[Range].[61]" caption="61" attribute="1" defaultMemberUniqueName="[Range].[61].[All]" allUniqueName="[Range].[61].[All]" dimensionUniqueName="[Range]" displayFolder="" count="0" memberValueDatatype="130" unbalanced="0"/>
    <cacheHierarchy uniqueName="[Range].[62]" caption="62" attribute="1" defaultMemberUniqueName="[Range].[62].[All]" allUniqueName="[Range].[62].[All]" dimensionUniqueName="[Range]" displayFolder="" count="0" memberValueDatatype="130" unbalanced="0"/>
    <cacheHierarchy uniqueName="[Range].[63]" caption="63" attribute="1" defaultMemberUniqueName="[Range].[63].[All]" allUniqueName="[Range].[63].[All]" dimensionUniqueName="[Range]" displayFolder="" count="0" memberValueDatatype="130" unbalanced="0"/>
    <cacheHierarchy uniqueName="[Range].[64]" caption="64" attribute="1" defaultMemberUniqueName="[Range].[64].[All]" allUniqueName="[Range].[64].[All]" dimensionUniqueName="[Range]" displayFolder="" count="0" memberValueDatatype="130" unbalanced="0"/>
    <cacheHierarchy uniqueName="[Range].[65]" caption="65" attribute="1" defaultMemberUniqueName="[Range].[65].[All]" allUniqueName="[Range].[65].[All]" dimensionUniqueName="[Range]" displayFolder="" count="0" memberValueDatatype="130" unbalanced="0"/>
    <cacheHierarchy uniqueName="[Range].[66]" caption="66" attribute="1" defaultMemberUniqueName="[Range].[66].[All]" allUniqueName="[Range].[66].[All]" dimensionUniqueName="[Range]" displayFolder="" count="0" memberValueDatatype="130" unbalanced="0"/>
    <cacheHierarchy uniqueName="[Range].[67]" caption="67" attribute="1" defaultMemberUniqueName="[Range].[67].[All]" allUniqueName="[Range].[67].[All]" dimensionUniqueName="[Range]" displayFolder="" count="0" memberValueDatatype="130" unbalanced="0"/>
    <cacheHierarchy uniqueName="[Range].[68]" caption="68" attribute="1" defaultMemberUniqueName="[Range].[68].[All]" allUniqueName="[Range].[68].[All]" dimensionUniqueName="[Range]" displayFolder="" count="0" memberValueDatatype="130" unbalanced="0"/>
    <cacheHierarchy uniqueName="[Range].[69]" caption="69" attribute="1" defaultMemberUniqueName="[Range].[69].[All]" allUniqueName="[Range].[69].[All]" dimensionUniqueName="[Range]" displayFolder="" count="0" memberValueDatatype="130" unbalanced="0"/>
    <cacheHierarchy uniqueName="[Range].[70]" caption="70" attribute="1" defaultMemberUniqueName="[Range].[70].[All]" allUniqueName="[Range].[70].[All]" dimensionUniqueName="[Range]" displayFolder="" count="0" memberValueDatatype="130" unbalanced="0"/>
    <cacheHierarchy uniqueName="[Range].[71]" caption="71" attribute="1" defaultMemberUniqueName="[Range].[71].[All]" allUniqueName="[Range].[71].[All]" dimensionUniqueName="[Range]" displayFolder="" count="0" memberValueDatatype="130" unbalanced="0"/>
    <cacheHierarchy uniqueName="[Range].[72]" caption="72" attribute="1" defaultMemberUniqueName="[Range].[72].[All]" allUniqueName="[Range].[72].[All]" dimensionUniqueName="[Range]" displayFolder="" count="0" memberValueDatatype="130" unbalanced="0"/>
    <cacheHierarchy uniqueName="[Range].[73]" caption="73" attribute="1" defaultMemberUniqueName="[Range].[73].[All]" allUniqueName="[Range].[73].[All]" dimensionUniqueName="[Range]" displayFolder="" count="0" memberValueDatatype="130" unbalanced="0"/>
    <cacheHierarchy uniqueName="[Range].[74]" caption="74" attribute="1" defaultMemberUniqueName="[Range].[74].[All]" allUniqueName="[Range].[74].[All]" dimensionUniqueName="[Range]" displayFolder="" count="0" memberValueDatatype="130" unbalanced="0"/>
    <cacheHierarchy uniqueName="[Range].[75]" caption="75" attribute="1" defaultMemberUniqueName="[Range].[75].[All]" allUniqueName="[Range].[75].[All]" dimensionUniqueName="[Range]" displayFolder="" count="0" memberValueDatatype="130" unbalanced="0"/>
    <cacheHierarchy uniqueName="[Range].[76]" caption="76" attribute="1" defaultMemberUniqueName="[Range].[76].[All]" allUniqueName="[Range].[76].[All]" dimensionUniqueName="[Range]" displayFolder="" count="0" memberValueDatatype="130" unbalanced="0"/>
    <cacheHierarchy uniqueName="[Range].[77]" caption="77" attribute="1" defaultMemberUniqueName="[Range].[77].[All]" allUniqueName="[Range].[77].[All]" dimensionUniqueName="[Range]" displayFolder="" count="0" memberValueDatatype="130" unbalanced="0"/>
    <cacheHierarchy uniqueName="[Range].[78]" caption="78" attribute="1" defaultMemberUniqueName="[Range].[78].[All]" allUniqueName="[Range].[78].[All]" dimensionUniqueName="[Range]" displayFolder="" count="0" memberValueDatatype="130" unbalanced="0"/>
    <cacheHierarchy uniqueName="[Range].[79]" caption="79" attribute="1" defaultMemberUniqueName="[Range].[79].[All]" allUniqueName="[Range].[79].[All]" dimensionUniqueName="[Range]" displayFolder="" count="0" memberValueDatatype="130" unbalanced="0"/>
    <cacheHierarchy uniqueName="[Range].[80]" caption="80" attribute="1" defaultMemberUniqueName="[Range].[80].[All]" allUniqueName="[Range].[80].[All]" dimensionUniqueName="[Range]" displayFolder="" count="0" memberValueDatatype="130" unbalanced="0"/>
    <cacheHierarchy uniqueName="[Range].[81]" caption="81" attribute="1" defaultMemberUniqueName="[Range].[81].[All]" allUniqueName="[Range].[81].[All]" dimensionUniqueName="[Range]" displayFolder="" count="0" memberValueDatatype="130" unbalanced="0"/>
    <cacheHierarchy uniqueName="[Range].[82]" caption="82" attribute="1" defaultMemberUniqueName="[Range].[82].[All]" allUniqueName="[Range].[82].[All]" dimensionUniqueName="[Range]" displayFolder="" count="0" memberValueDatatype="130" unbalanced="0"/>
    <cacheHierarchy uniqueName="[Range].[83]" caption="83" attribute="1" defaultMemberUniqueName="[Range].[83].[All]" allUniqueName="[Range].[83].[All]" dimensionUniqueName="[Range]" displayFolder="" count="0" memberValueDatatype="130" unbalanced="0"/>
    <cacheHierarchy uniqueName="[Range].[84]" caption="84" attribute="1" defaultMemberUniqueName="[Range].[84].[All]" allUniqueName="[Range].[84].[All]" dimensionUniqueName="[Range]" displayFolder="" count="0" memberValueDatatype="130" unbalanced="0"/>
    <cacheHierarchy uniqueName="[Range].[85]" caption="85" attribute="1" defaultMemberUniqueName="[Range].[85].[All]" allUniqueName="[Range].[85].[All]" dimensionUniqueName="[Range]" displayFolder="" count="0" memberValueDatatype="130" unbalanced="0"/>
    <cacheHierarchy uniqueName="[Range].[86]" caption="86" attribute="1" defaultMemberUniqueName="[Range].[86].[All]" allUniqueName="[Range].[86].[All]" dimensionUniqueName="[Range]" displayFolder="" count="0" memberValueDatatype="130" unbalanced="0"/>
    <cacheHierarchy uniqueName="[Range].[87]" caption="87" attribute="1" defaultMemberUniqueName="[Range].[87].[All]" allUniqueName="[Range].[87].[All]" dimensionUniqueName="[Range]" displayFolder="" count="0" memberValueDatatype="130" unbalanced="0"/>
    <cacheHierarchy uniqueName="[Range].[88]" caption="88" attribute="1" defaultMemberUniqueName="[Range].[88].[All]" allUniqueName="[Range].[88].[All]" dimensionUniqueName="[Range]" displayFolder="" count="0" memberValueDatatype="130" unbalanced="0"/>
    <cacheHierarchy uniqueName="[Range].[89]" caption="89" attribute="1" defaultMemberUniqueName="[Range].[89].[All]" allUniqueName="[Range].[89].[All]" dimensionUniqueName="[Range]" displayFolder="" count="0" memberValueDatatype="130" unbalanced="0"/>
    <cacheHierarchy uniqueName="[Range].[90]" caption="90" attribute="1" defaultMemberUniqueName="[Range].[90].[All]" allUniqueName="[Range].[90].[All]" dimensionUniqueName="[Range]" displayFolder="" count="0" memberValueDatatype="130" unbalanced="0"/>
    <cacheHierarchy uniqueName="[Range].[91]" caption="91" attribute="1" defaultMemberUniqueName="[Range].[91].[All]" allUniqueName="[Range].[91].[All]" dimensionUniqueName="[Range]" displayFolder="" count="0" memberValueDatatype="130" unbalanced="0"/>
    <cacheHierarchy uniqueName="[Range].[92]" caption="92" attribute="1" defaultMemberUniqueName="[Range].[92].[All]" allUniqueName="[Range].[92].[All]" dimensionUniqueName="[Range]" displayFolder="" count="0" memberValueDatatype="130" unbalanced="0"/>
    <cacheHierarchy uniqueName="[Range].[93]" caption="93" attribute="1" defaultMemberUniqueName="[Range].[93].[All]" allUniqueName="[Range].[93].[All]" dimensionUniqueName="[Range]" displayFolder="" count="0" memberValueDatatype="130" unbalanced="0"/>
    <cacheHierarchy uniqueName="[Range].[94]" caption="94" attribute="1" defaultMemberUniqueName="[Range].[94].[All]" allUniqueName="[Range].[94].[All]" dimensionUniqueName="[Range]" displayFolder="" count="0" memberValueDatatype="130" unbalanced="0"/>
    <cacheHierarchy uniqueName="[Range].[95]" caption="95" attribute="1" defaultMemberUniqueName="[Range].[95].[All]" allUniqueName="[Range].[95].[All]" dimensionUniqueName="[Range]" displayFolder="" count="0" memberValueDatatype="130" unbalanced="0"/>
    <cacheHierarchy uniqueName="[Range].[96]" caption="96" attribute="1" defaultMemberUniqueName="[Range].[96].[All]" allUniqueName="[Range].[96].[All]" dimensionUniqueName="[Range]" displayFolder="" count="0" memberValueDatatype="130" unbalanced="0"/>
    <cacheHierarchy uniqueName="[Range].[97]" caption="97" attribute="1" defaultMemberUniqueName="[Range].[97].[All]" allUniqueName="[Range].[97].[All]" dimensionUniqueName="[Range]" displayFolder="" count="0" memberValueDatatype="130" unbalanced="0"/>
    <cacheHierarchy uniqueName="[Range].[98]" caption="98" attribute="1" defaultMemberUniqueName="[Range].[98].[All]" allUniqueName="[Range].[98].[All]" dimensionUniqueName="[Range]" displayFolder="" count="0" memberValueDatatype="130" unbalanced="0"/>
    <cacheHierarchy uniqueName="[Range].[99]" caption="99" attribute="1" defaultMemberUniqueName="[Range].[99].[All]" allUniqueName="[Range].[99].[All]" dimensionUniqueName="[Range]" displayFolder="" count="0" memberValueDatatype="130" unbalanced="0"/>
    <cacheHierarchy uniqueName="[Range].[100]" caption="100" attribute="1" defaultMemberUniqueName="[Range].[100].[All]" allUniqueName="[Range].[100].[All]" dimensionUniqueName="[Range]" displayFolder="" count="0" memberValueDatatype="130" unbalanced="0"/>
    <cacheHierarchy uniqueName="[Range].[101]" caption="101" attribute="1" defaultMemberUniqueName="[Range].[101].[All]" allUniqueName="[Range].[101].[All]" dimensionUniqueName="[Range]" displayFolder="" count="0" memberValueDatatype="130" unbalanced="0"/>
    <cacheHierarchy uniqueName="[Range].[102]" caption="102" attribute="1" defaultMemberUniqueName="[Range].[102].[All]" allUniqueName="[Range].[102].[All]" dimensionUniqueName="[Range]" displayFolder="" count="0" memberValueDatatype="130" unbalanced="0"/>
    <cacheHierarchy uniqueName="[Range].[103]" caption="103" attribute="1" defaultMemberUniqueName="[Range].[103].[All]" allUniqueName="[Range].[103].[All]" dimensionUniqueName="[Range]" displayFolder="" count="0" memberValueDatatype="130" unbalanced="0"/>
    <cacheHierarchy uniqueName="[Range].[104]" caption="104" attribute="1" defaultMemberUniqueName="[Range].[104].[All]" allUniqueName="[Range].[104].[All]" dimensionUniqueName="[Range]" displayFolder="" count="0" memberValueDatatype="130" unbalanced="0"/>
    <cacheHierarchy uniqueName="[Range].[105]" caption="105" attribute="1" defaultMemberUniqueName="[Range].[105].[All]" allUniqueName="[Range].[105].[All]" dimensionUniqueName="[Range]" displayFolder="" count="0" memberValueDatatype="130" unbalanced="0"/>
    <cacheHierarchy uniqueName="[Range].[106]" caption="106" attribute="1" defaultMemberUniqueName="[Range].[106].[All]" allUniqueName="[Range].[106].[All]" dimensionUniqueName="[Range]" displayFolder="" count="0" memberValueDatatype="130" unbalanced="0"/>
    <cacheHierarchy uniqueName="[Range].[107]" caption="107" attribute="1" defaultMemberUniqueName="[Range].[107].[All]" allUniqueName="[Range].[107].[All]" dimensionUniqueName="[Range]" displayFolder="" count="0" memberValueDatatype="130" unbalanced="0"/>
    <cacheHierarchy uniqueName="[Range].[108]" caption="108" attribute="1" defaultMemberUniqueName="[Range].[108].[All]" allUniqueName="[Range].[108].[All]" dimensionUniqueName="[Range]" displayFolder="" count="0" memberValueDatatype="130" unbalanced="0"/>
    <cacheHierarchy uniqueName="[Range].[109]" caption="109" attribute="1" defaultMemberUniqueName="[Range].[109].[All]" allUniqueName="[Range].[109].[All]" dimensionUniqueName="[Range]" displayFolder="" count="0" memberValueDatatype="130" unbalanced="0"/>
    <cacheHierarchy uniqueName="[Range].[110]" caption="110" attribute="1" defaultMemberUniqueName="[Range].[110].[All]" allUniqueName="[Range].[110].[All]" dimensionUniqueName="[Range]" displayFolder="" count="0" memberValueDatatype="130" unbalanced="0"/>
    <cacheHierarchy uniqueName="[Range].[111]" caption="111" attribute="1" defaultMemberUniqueName="[Range].[111].[All]" allUniqueName="[Range].[111].[All]" dimensionUniqueName="[Range]" displayFolder="" count="0" memberValueDatatype="130" unbalanced="0"/>
    <cacheHierarchy uniqueName="[Range].[112]" caption="112" attribute="1" defaultMemberUniqueName="[Range].[112].[All]" allUniqueName="[Range].[112].[All]" dimensionUniqueName="[Range]" displayFolder="" count="0" memberValueDatatype="130" unbalanced="0"/>
    <cacheHierarchy uniqueName="[Range].[113]" caption="113" attribute="1" defaultMemberUniqueName="[Range].[113].[All]" allUniqueName="[Range].[113].[All]" dimensionUniqueName="[Range]" displayFolder="" count="0" memberValueDatatype="130" unbalanced="0"/>
    <cacheHierarchy uniqueName="[Range].[114]" caption="114" attribute="1" defaultMemberUniqueName="[Range].[114].[All]" allUniqueName="[Range].[114].[All]" dimensionUniqueName="[Range]" displayFolder="" count="0" memberValueDatatype="130" unbalanced="0"/>
    <cacheHierarchy uniqueName="[Range].[115]" caption="115" attribute="1" defaultMemberUniqueName="[Range].[115].[All]" allUniqueName="[Range].[115].[All]" dimensionUniqueName="[Range]" displayFolder="" count="0" memberValueDatatype="130" unbalanced="0"/>
    <cacheHierarchy uniqueName="[Range].[116]" caption="116" attribute="1" defaultMemberUniqueName="[Range].[116].[All]" allUniqueName="[Range].[116].[All]" dimensionUniqueName="[Range]" displayFolder="" count="0" memberValueDatatype="130" unbalanced="0"/>
    <cacheHierarchy uniqueName="[Range].[117]" caption="117" attribute="1" defaultMemberUniqueName="[Range].[117].[All]" allUniqueName="[Range].[117].[All]" dimensionUniqueName="[Range]" displayFolder="" count="0" memberValueDatatype="130" unbalanced="0"/>
    <cacheHierarchy uniqueName="[Range].[118]" caption="118" attribute="1" defaultMemberUniqueName="[Range].[118].[All]" allUniqueName="[Range].[118].[All]" dimensionUniqueName="[Range]" displayFolder="" count="0" memberValueDatatype="130" unbalanced="0"/>
    <cacheHierarchy uniqueName="[Range].[119]" caption="119" attribute="1" defaultMemberUniqueName="[Range].[119].[All]" allUniqueName="[Range].[119].[All]" dimensionUniqueName="[Range]" displayFolder="" count="0" memberValueDatatype="130" unbalanced="0"/>
    <cacheHierarchy uniqueName="[Range].[120]" caption="120" attribute="1" defaultMemberUniqueName="[Range].[120].[All]" allUniqueName="[Range].[120].[All]" dimensionUniqueName="[Range]" displayFolder="" count="0" memberValueDatatype="130" unbalanced="0"/>
    <cacheHierarchy uniqueName="[Range].[121]" caption="121" attribute="1" defaultMemberUniqueName="[Range].[121].[All]" allUniqueName="[Range].[121].[All]" dimensionUniqueName="[Range]" displayFolder="" count="0" memberValueDatatype="130" unbalanced="0"/>
    <cacheHierarchy uniqueName="[Range].[122]" caption="122" attribute="1" defaultMemberUniqueName="[Range].[122].[All]" allUniqueName="[Range].[122].[All]" dimensionUniqueName="[Range]" displayFolder="" count="0" memberValueDatatype="130" unbalanced="0"/>
    <cacheHierarchy uniqueName="[Range].[123]" caption="123" attribute="1" defaultMemberUniqueName="[Range].[123].[All]" allUniqueName="[Range].[123].[All]" dimensionUniqueName="[Range]" displayFolder="" count="0" memberValueDatatype="130" unbalanced="0"/>
    <cacheHierarchy uniqueName="[Range].[124]" caption="124" attribute="1" defaultMemberUniqueName="[Range].[124].[All]" allUniqueName="[Range].[124].[All]" dimensionUniqueName="[Range]" displayFolder="" count="0" memberValueDatatype="130" unbalanced="0"/>
    <cacheHierarchy uniqueName="[Range].[125]" caption="125" attribute="1" defaultMemberUniqueName="[Range].[125].[All]" allUniqueName="[Range].[125].[All]" dimensionUniqueName="[Range]" displayFolder="" count="0" memberValueDatatype="130" unbalanced="0"/>
    <cacheHierarchy uniqueName="[Range].[126]" caption="126" attribute="1" defaultMemberUniqueName="[Range].[126].[All]" allUniqueName="[Range].[126].[All]" dimensionUniqueName="[Range]" displayFolder="" count="0" memberValueDatatype="130" unbalanced="0"/>
    <cacheHierarchy uniqueName="[Range].[127]" caption="127" attribute="1" defaultMemberUniqueName="[Range].[127].[All]" allUniqueName="[Range].[127].[All]" dimensionUniqueName="[Range]" displayFolder="" count="0" memberValueDatatype="130" unbalanced="0"/>
    <cacheHierarchy uniqueName="[Range].[128]" caption="128" attribute="1" defaultMemberUniqueName="[Range].[128].[All]" allUniqueName="[Range].[128].[All]" dimensionUniqueName="[Range]" displayFolder="" count="0" memberValueDatatype="130" unbalanced="0"/>
    <cacheHierarchy uniqueName="[Range].[129]" caption="129" attribute="1" defaultMemberUniqueName="[Range].[129].[All]" allUniqueName="[Range].[129].[All]" dimensionUniqueName="[Range]" displayFolder="" count="0" memberValueDatatype="130" unbalanced="0"/>
    <cacheHierarchy uniqueName="[Range].[130]" caption="130" attribute="1" defaultMemberUniqueName="[Range].[130].[All]" allUniqueName="[Range].[130].[All]" dimensionUniqueName="[Range]" displayFolder="" count="0" memberValueDatatype="130" unbalanced="0"/>
    <cacheHierarchy uniqueName="[Range].[131]" caption="131" attribute="1" defaultMemberUniqueName="[Range].[131].[All]" allUniqueName="[Range].[131].[All]" dimensionUniqueName="[Range]" displayFolder="" count="0" memberValueDatatype="130" unbalanced="0"/>
    <cacheHierarchy uniqueName="[Range].[132]" caption="132" attribute="1" defaultMemberUniqueName="[Range].[132].[All]" allUniqueName="[Range].[132].[All]" dimensionUniqueName="[Range]" displayFolder="" count="0" memberValueDatatype="130" unbalanced="0"/>
    <cacheHierarchy uniqueName="[Range].[133]" caption="133" attribute="1" defaultMemberUniqueName="[Range].[133].[All]" allUniqueName="[Range].[133].[All]" dimensionUniqueName="[Range]" displayFolder="" count="0" memberValueDatatype="130" unbalanced="0"/>
    <cacheHierarchy uniqueName="[Range].[134]" caption="134" attribute="1" defaultMemberUniqueName="[Range].[134].[All]" allUniqueName="[Range].[134].[All]" dimensionUniqueName="[Range]" displayFolder="" count="0" memberValueDatatype="130" unbalanced="0"/>
    <cacheHierarchy uniqueName="[Range].[135]" caption="135" attribute="1" defaultMemberUniqueName="[Range].[135].[All]" allUniqueName="[Range].[135].[All]" dimensionUniqueName="[Range]" displayFolder="" count="0" memberValueDatatype="130" unbalanced="0"/>
    <cacheHierarchy uniqueName="[Range].[136]" caption="136" attribute="1" defaultMemberUniqueName="[Range].[136].[All]" allUniqueName="[Range].[136].[All]" dimensionUniqueName="[Range]" displayFolder="" count="0" memberValueDatatype="130" unbalanced="0"/>
    <cacheHierarchy uniqueName="[Range].[137]" caption="137" attribute="1" defaultMemberUniqueName="[Range].[137].[All]" allUniqueName="[Range].[137].[All]" dimensionUniqueName="[Range]" displayFolder="" count="0" memberValueDatatype="130" unbalanced="0"/>
    <cacheHierarchy uniqueName="[Range].[138]" caption="138" attribute="1" defaultMemberUniqueName="[Range].[138].[All]" allUniqueName="[Range].[138].[All]" dimensionUniqueName="[Range]" displayFolder="" count="0" memberValueDatatype="130" unbalanced="0"/>
    <cacheHierarchy uniqueName="[Range].[139]" caption="139" attribute="1" defaultMemberUniqueName="[Range].[139].[All]" allUniqueName="[Range].[139].[All]" dimensionUniqueName="[Range]" displayFolder="" count="0" memberValueDatatype="130" unbalanced="0"/>
    <cacheHierarchy uniqueName="[Range].[140]" caption="140" attribute="1" defaultMemberUniqueName="[Range].[140].[All]" allUniqueName="[Range].[140].[All]" dimensionUniqueName="[Range]" displayFolder="" count="0" memberValueDatatype="130" unbalanced="0"/>
    <cacheHierarchy uniqueName="[Range].[141]" caption="141" attribute="1" defaultMemberUniqueName="[Range].[141].[All]" allUniqueName="[Range].[141].[All]" dimensionUniqueName="[Range]" displayFolder="" count="0" memberValueDatatype="130" unbalanced="0"/>
    <cacheHierarchy uniqueName="[Range].[142]" caption="142" attribute="1" defaultMemberUniqueName="[Range].[142].[All]" allUniqueName="[Range].[142].[All]" dimensionUniqueName="[Range]" displayFolder="" count="0" memberValueDatatype="130" unbalanced="0"/>
    <cacheHierarchy uniqueName="[Range].[143]" caption="143" attribute="1" defaultMemberUniqueName="[Range].[143].[All]" allUniqueName="[Range].[143].[All]" dimensionUniqueName="[Range]" displayFolder="" count="0" memberValueDatatype="130" unbalanced="0"/>
    <cacheHierarchy uniqueName="[Range].[144]" caption="144" attribute="1" defaultMemberUniqueName="[Range].[144].[All]" allUniqueName="[Range].[144].[All]" dimensionUniqueName="[Range]" displayFolder="" count="0" memberValueDatatype="130" unbalanced="0"/>
    <cacheHierarchy uniqueName="[Range].[145]" caption="145" attribute="1" defaultMemberUniqueName="[Range].[145].[All]" allUniqueName="[Range].[145].[All]" dimensionUniqueName="[Range]" displayFolder="" count="0" memberValueDatatype="130" unbalanced="0"/>
    <cacheHierarchy uniqueName="[Range].[146]" caption="146" attribute="1" defaultMemberUniqueName="[Range].[146].[All]" allUniqueName="[Range].[146].[All]" dimensionUniqueName="[Range]" displayFolder="" count="0" memberValueDatatype="130" unbalanced="0"/>
    <cacheHierarchy uniqueName="[Range].[147]" caption="147" attribute="1" defaultMemberUniqueName="[Range].[147].[All]" allUniqueName="[Range].[147].[All]" dimensionUniqueName="[Range]" displayFolder="" count="0" memberValueDatatype="130" unbalanced="0"/>
    <cacheHierarchy uniqueName="[Range].[148]" caption="148" attribute="1" defaultMemberUniqueName="[Range].[148].[All]" allUniqueName="[Range].[148].[All]" dimensionUniqueName="[Range]" displayFolder="" count="0" memberValueDatatype="130" unbalanced="0"/>
    <cacheHierarchy uniqueName="[Range].[149]" caption="149" attribute="1" defaultMemberUniqueName="[Range].[149].[All]" allUniqueName="[Range].[149].[All]" dimensionUniqueName="[Range]" displayFolder="" count="0" memberValueDatatype="130" unbalanced="0"/>
    <cacheHierarchy uniqueName="[Range].[150]" caption="150" attribute="1" defaultMemberUniqueName="[Range].[150].[All]" allUniqueName="[Range].[150].[All]" dimensionUniqueName="[Range]" displayFolder="" count="0" memberValueDatatype="130" unbalanced="0"/>
    <cacheHierarchy uniqueName="[Range].[151]" caption="151" attribute="1" defaultMemberUniqueName="[Range].[151].[All]" allUniqueName="[Range].[151].[All]" dimensionUniqueName="[Range]" displayFolder="" count="0" memberValueDatatype="130" unbalanced="0"/>
    <cacheHierarchy uniqueName="[Table1].[S.No]" caption="S.No" attribute="1" defaultMemberUniqueName="[Table1].[S.No].[All]" allUniqueName="[Table1].[S.No].[All]" dimensionUniqueName="[Table1]" displayFolder="" count="0" memberValueDatatype="20" unbalanced="0"/>
    <cacheHierarchy uniqueName="[Table1].[Name of the patient]" caption="Name of the patient" attribute="1" defaultMemberUniqueName="[Table1].[Name of the patient].[All]" allUniqueName="[Table1].[Name of the patient].[All]" dimensionUniqueName="[Table1]" displayFolder="" count="0" memberValueDatatype="130" unbalanced="0"/>
    <cacheHierarchy uniqueName="[Table1].[Sex]" caption="Sex" attribute="1" defaultMemberUniqueName="[Table1].[Sex].[All]" allUniqueName="[Table1].[Sex].[All]" dimensionUniqueName="[Table1]" displayFolder="" count="0" memberValueDatatype="130" unbalanced="0"/>
    <cacheHierarchy uniqueName="[Table1].[Age]" caption="Age" attribute="1" defaultMemberUniqueName="[Table1].[Age].[All]" allUniqueName="[Table1].[Age].[All]" dimensionUniqueName="[Table1]" displayFolder="" count="0" memberValueDatatype="20" unbalanced="0"/>
    <cacheHierarchy uniqueName="[Table1].[Age range]" caption="Age range" attribute="1" defaultMemberUniqueName="[Table1].[Age range].[All]" allUniqueName="[Table1].[Age range].[All]" dimensionUniqueName="[Table1]" displayFolder="" count="0" memberValueDatatype="130" unbalanced="0"/>
    <cacheHierarchy uniqueName="[Table1].[Education]" caption="Education" attribute="1" defaultMemberUniqueName="[Table1].[Education].[All]" allUniqueName="[Table1].[Education].[All]" dimensionUniqueName="[Table1]" displayFolder="" count="0" memberValueDatatype="130" unbalanced="0"/>
    <cacheHierarchy uniqueName="[Table1].[Occupation]" caption="Occupation" attribute="1" defaultMemberUniqueName="[Table1].[Occupation].[All]" allUniqueName="[Table1].[Occupation].[All]" dimensionUniqueName="[Table1]" displayFolder="" count="0" memberValueDatatype="130" unbalanced="0"/>
    <cacheHierarchy uniqueName="[Table1].[Income]" caption="Income" attribute="1" defaultMemberUniqueName="[Table1].[Income].[All]" allUniqueName="[Table1].[Income].[All]" dimensionUniqueName="[Table1]" displayFolder="" count="0" memberValueDatatype="20" unbalanced="0"/>
    <cacheHierarchy uniqueName="[Table1].[Socioeconomic status]" caption="Socioeconomic status" attribute="1" defaultMemberUniqueName="[Table1].[Socioeconomic status].[All]" allUniqueName="[Table1].[Socioeconomic status].[All]" dimensionUniqueName="[Table1]" displayFolder="" count="0" memberValueDatatype="130" unbalanced="0"/>
    <cacheHierarchy uniqueName="[Table1].[Address]" caption="Address" attribute="1" defaultMemberUniqueName="[Table1].[Address].[All]" allUniqueName="[Table1].[Address].[All]" dimensionUniqueName="[Table1]" displayFolder="" count="0" memberValueDatatype="130" unbalanced="0"/>
    <cacheHierarchy uniqueName="[Table1].[Phone]" caption="Phone" attribute="1" defaultMemberUniqueName="[Table1].[Phone].[All]" allUniqueName="[Table1].[Phone].[All]" dimensionUniqueName="[Table1]" displayFolder="" count="0" memberValueDatatype="130" unbalanced="0"/>
    <cacheHierarchy uniqueName="[Table1].[Body Weight]" caption="Body Weight" attribute="1" defaultMemberUniqueName="[Table1].[Body Weight].[All]" allUniqueName="[Table1].[Body Weight].[All]" dimensionUniqueName="[Table1]" displayFolder="" count="0" memberValueDatatype="20" unbalanced="0"/>
    <cacheHierarchy uniqueName="[Table1].[Diabetic]" caption="Diabetic" attribute="1" defaultMemberUniqueName="[Table1].[Diabetic].[All]" allUniqueName="[Table1].[Diabetic].[All]" dimensionUniqueName="[Table1]" displayFolder="" count="0" memberValueDatatype="130" unbalanced="0"/>
    <cacheHierarchy uniqueName="[Table1].[Hypertensive]" caption="Hypertensive" attribute="1" defaultMemberUniqueName="[Table1].[Hypertensive].[All]" allUniqueName="[Table1].[Hypertensive].[All]" dimensionUniqueName="[Table1]" displayFolder="" count="0" memberValueDatatype="130" unbalanced="0"/>
    <cacheHierarchy uniqueName="[Table1].[Asthma]" caption="Asthma" attribute="1" defaultMemberUniqueName="[Table1].[Asthma].[All]" allUniqueName="[Table1].[Asthma].[All]" dimensionUniqueName="[Table1]" displayFolder="" count="0" memberValueDatatype="130" unbalanced="0"/>
    <cacheHierarchy uniqueName="[Table1].[Thyroid]" caption="Thyroid" attribute="1" defaultMemberUniqueName="[Table1].[Thyroid].[All]" allUniqueName="[Table1].[Thyroid].[All]" dimensionUniqueName="[Table1]" displayFolder="" count="0" memberValueDatatype="130" unbalanced="0"/>
    <cacheHierarchy uniqueName="[Table1].[Kidney disease]" caption="Kidney disease" attribute="1" defaultMemberUniqueName="[Table1].[Kidney disease].[All]" allUniqueName="[Table1].[Kidney disease].[All]" dimensionUniqueName="[Table1]" displayFolder="" count="0" memberValueDatatype="130" unbalanced="0"/>
    <cacheHierarchy uniqueName="[Table1].[Heart disease]" caption="Heart disease" attribute="1" defaultMemberUniqueName="[Table1].[Heart disease].[All]" allUniqueName="[Table1].[Heart disease].[All]" dimensionUniqueName="[Table1]" displayFolder="" count="0" memberValueDatatype="130" unbalanced="0"/>
    <cacheHierarchy uniqueName="[Table1].[Others]" caption="Others" attribute="1" defaultMemberUniqueName="[Table1].[Others].[All]" allUniqueName="[Table1].[Others].[All]" dimensionUniqueName="[Table1]" displayFolder="" count="0" memberValueDatatype="130" unbalanced="0"/>
    <cacheHierarchy uniqueName="[Table1].[Echo]" caption="Echo" attribute="1" defaultMemberUniqueName="[Table1].[Echo].[All]" allUniqueName="[Table1].[Echo].[All]" dimensionUniqueName="[Table1]" displayFolder="" count="0" memberValueDatatype="130" unbalanced="0"/>
    <cacheHierarchy uniqueName="[Table1].[Echo No]" caption="Echo No" attribute="1" defaultMemberUniqueName="[Table1].[Echo No].[All]" allUniqueName="[Table1].[Echo No].[All]" dimensionUniqueName="[Table1]" displayFolder="" count="0" memberValueDatatype="130" unbalanced="0"/>
    <cacheHierarchy uniqueName="[Table1].[Diagnosis]" caption="Diagnosis" attribute="1" defaultMemberUniqueName="[Table1].[Diagnosis].[All]" allUniqueName="[Table1].[Diagnosis].[All]" dimensionUniqueName="[Table1]" displayFolder="" count="0" memberValueDatatype="130" unbalanced="0"/>
    <cacheHierarchy uniqueName="[Table1].[Anti-Hypertensive Drug]" caption="Anti-Hypertensive Drug" attribute="1" defaultMemberUniqueName="[Table1].[Anti-Hypertensive Drug].[All]" allUniqueName="[Table1].[Anti-Hypertensive Drug].[All]" dimensionUniqueName="[Table1]" displayFolder="" count="0" memberValueDatatype="130" unbalanced="0"/>
    <cacheHierarchy uniqueName="[Table1].[Is AH Generic]" caption="Is AH Generic" attribute="1" defaultMemberUniqueName="[Table1].[Is AH Generic].[All]" allUniqueName="[Table1].[Is AH Generic].[All]" dimensionUniqueName="[Table1]" displayFolder="" count="0" memberValueDatatype="130" unbalanced="0"/>
    <cacheHierarchy uniqueName="[Table1].[Anti-Diabetic Drug]" caption="Anti-Diabetic Drug" attribute="1" defaultMemberUniqueName="[Table1].[Anti-Diabetic Drug].[All]" allUniqueName="[Table1].[Anti-Diabetic Drug].[All]" dimensionUniqueName="[Table1]" displayFolder="" count="0" memberValueDatatype="130" unbalanced="0"/>
    <cacheHierarchy uniqueName="[Table1].[Is AD generic]" caption="Is AD generic" attribute="1" defaultMemberUniqueName="[Table1].[Is AD generic].[All]" allUniqueName="[Table1].[Is AD generic].[All]" dimensionUniqueName="[Table1]" displayFolder="" count="0" memberValueDatatype="130" unbalanced="0"/>
    <cacheHierarchy uniqueName="[Table1].[Anti-Thyroid Drug]" caption="Anti-Thyroid Drug" attribute="1" defaultMemberUniqueName="[Table1].[Anti-Thyroid Drug].[All]" allUniqueName="[Table1].[Anti-Thyroid Drug].[All]" dimensionUniqueName="[Table1]" displayFolder="" count="0" memberValueDatatype="130" unbalanced="0"/>
    <cacheHierarchy uniqueName="[Table1].[Is AT Generic]" caption="Is AT Generic" attribute="1" defaultMemberUniqueName="[Table1].[Is AT Generic].[All]" allUniqueName="[Table1].[Is AT Generic].[All]" dimensionUniqueName="[Table1]" displayFolder="" count="0" memberValueDatatype="130" unbalanced="0"/>
    <cacheHierarchy uniqueName="[Table1].[Anti-Platelet]" caption="Anti-Platelet" attribute="1" defaultMemberUniqueName="[Table1].[Anti-Platelet].[All]" allUniqueName="[Table1].[Anti-Platelet].[All]" dimensionUniqueName="[Table1]" displayFolder="" count="0" memberValueDatatype="130" unbalanced="0"/>
    <cacheHierarchy uniqueName="[Table1].[Anti-Platelet Dose]" caption="Anti-Platelet Dose" attribute="1" defaultMemberUniqueName="[Table1].[Anti-Platelet Dose].[All]" allUniqueName="[Table1].[Anti-Platelet Dose].[All]" dimensionUniqueName="[Table1]" displayFolder="" count="0" memberValueDatatype="130" unbalanced="0"/>
    <cacheHierarchy uniqueName="[Table1].[Anti-Platelet Frequency]" caption="Anti-Platelet Frequency" attribute="1" defaultMemberUniqueName="[Table1].[Anti-Platelet Frequency].[All]" allUniqueName="[Table1].[Anti-Platelet Frequency].[All]" dimensionUniqueName="[Table1]" displayFolder="" count="0" memberValueDatatype="130" unbalanced="0"/>
    <cacheHierarchy uniqueName="[Table1].[Anti-Platelet Mode]" caption="Anti-Platelet Mode" attribute="1" defaultMemberUniqueName="[Table1].[Anti-Platelet Mode].[All]" allUniqueName="[Table1].[Anti-Platelet Mode].[All]" dimensionUniqueName="[Table1]" displayFolder="" count="0" memberValueDatatype="130" unbalanced="0"/>
    <cacheHierarchy uniqueName="[Table1].[Is AP Generic]" caption="Is AP Generic" attribute="1" defaultMemberUniqueName="[Table1].[Is AP Generic].[All]" allUniqueName="[Table1].[Is AP Generic].[All]" dimensionUniqueName="[Table1]" displayFolder="" count="0" memberValueDatatype="130" unbalanced="0"/>
    <cacheHierarchy uniqueName="[Table1].[Anti-Coagulant]" caption="Anti-Coagulant" attribute="1" defaultMemberUniqueName="[Table1].[Anti-Coagulant].[All]" allUniqueName="[Table1].[Anti-Coagulant].[All]" dimensionUniqueName="[Table1]" displayFolder="" count="0" memberValueDatatype="130" unbalanced="0"/>
    <cacheHierarchy uniqueName="[Table1].[Anti-Coagulant Dose]" caption="Anti-Coagulant Dose" attribute="1" defaultMemberUniqueName="[Table1].[Anti-Coagulant Dose].[All]" allUniqueName="[Table1].[Anti-Coagulant Dose].[All]" dimensionUniqueName="[Table1]" displayFolder="" count="0" memberValueDatatype="130" unbalanced="0"/>
    <cacheHierarchy uniqueName="[Table1].[Anti-Coagulant Freq]" caption="Anti-Coagulant Freq" attribute="1" defaultMemberUniqueName="[Table1].[Anti-Coagulant Freq].[All]" allUniqueName="[Table1].[Anti-Coagulant Freq].[All]" dimensionUniqueName="[Table1]" displayFolder="" count="0" memberValueDatatype="130" unbalanced="0"/>
    <cacheHierarchy uniqueName="[Table1].[Anto-Coagulant Mode]" caption="Anto-Coagulant Mode" attribute="1" defaultMemberUniqueName="[Table1].[Anto-Coagulant Mode].[All]" allUniqueName="[Table1].[Anto-Coagulant Mode].[All]" dimensionUniqueName="[Table1]" displayFolder="" count="0" memberValueDatatype="130" unbalanced="0"/>
    <cacheHierarchy uniqueName="[Table1].[Hypo-Lipidemic]" caption="Hypo-Lipidemic" attribute="1" defaultMemberUniqueName="[Table1].[Hypo-Lipidemic].[All]" allUniqueName="[Table1].[Hypo-Lipidemic].[All]" dimensionUniqueName="[Table1]" displayFolder="" count="0" memberValueDatatype="130" unbalanced="0"/>
    <cacheHierarchy uniqueName="[Table1].[Hypo-Lipidemic Dose]" caption="Hypo-Lipidemic Dose" attribute="1" defaultMemberUniqueName="[Table1].[Hypo-Lipidemic Dose].[All]" allUniqueName="[Table1].[Hypo-Lipidemic Dose].[All]" dimensionUniqueName="[Table1]" displayFolder="" count="0" memberValueDatatype="130" unbalanced="0"/>
    <cacheHierarchy uniqueName="[Table1].[Hypo-Lipidemic Frequency]" caption="Hypo-Lipidemic Frequency" attribute="1" defaultMemberUniqueName="[Table1].[Hypo-Lipidemic Frequency].[All]" allUniqueName="[Table1].[Hypo-Lipidemic Frequency].[All]" dimensionUniqueName="[Table1]" displayFolder="" count="0" memberValueDatatype="130" unbalanced="0"/>
    <cacheHierarchy uniqueName="[Table1].[Hypo-Lipidemic Mode]" caption="Hypo-Lipidemic Mode" attribute="1" defaultMemberUniqueName="[Table1].[Hypo-Lipidemic Mode].[All]" allUniqueName="[Table1].[Hypo-Lipidemic Mode].[All]" dimensionUniqueName="[Table1]" displayFolder="" count="0" memberValueDatatype="130" unbalanced="0"/>
    <cacheHierarchy uniqueName="[Table1].[Is HL Generic]" caption="Is HL Generic" attribute="1" defaultMemberUniqueName="[Table1].[Is HL Generic].[All]" allUniqueName="[Table1].[Is HL Generic].[All]" dimensionUniqueName="[Table1]" displayFolder="" count="0" memberValueDatatype="130" unbalanced="0"/>
    <cacheHierarchy uniqueName="[Table1].[Heart Failure Drug]" caption="Heart Failure Drug" attribute="1" defaultMemberUniqueName="[Table1].[Heart Failure Drug].[All]" allUniqueName="[Table1].[Heart Failure Drug].[All]" dimensionUniqueName="[Table1]" displayFolder="" count="0" memberValueDatatype="130" unbalanced="0"/>
    <cacheHierarchy uniqueName="[Table1].[Heart Failure Drug Dose]" caption="Heart Failure Drug Dose" attribute="1" defaultMemberUniqueName="[Table1].[Heart Failure Drug Dose].[All]" allUniqueName="[Table1].[Heart Failure Drug Dose].[All]" dimensionUniqueName="[Table1]" displayFolder="" count="0" memberValueDatatype="130" unbalanced="0"/>
    <cacheHierarchy uniqueName="[Table1].[Heart Failure Drug Frequency]" caption="Heart Failure Drug Frequency" attribute="1" defaultMemberUniqueName="[Table1].[Heart Failure Drug Frequency].[All]" allUniqueName="[Table1].[Heart Failure Drug Frequency].[All]" dimensionUniqueName="[Table1]" displayFolder="" count="0" memberValueDatatype="130" unbalanced="0"/>
    <cacheHierarchy uniqueName="[Table1].[Heart Failure Drug Mode]" caption="Heart Failure Drug Mode" attribute="1" defaultMemberUniqueName="[Table1].[Heart Failure Drug Mode].[All]" allUniqueName="[Table1].[Heart Failure Drug Mode].[All]" dimensionUniqueName="[Table1]" displayFolder="" count="0" memberValueDatatype="130" unbalanced="0"/>
    <cacheHierarchy uniqueName="[Table1].[Is HF Generic]" caption="Is HF Generic" attribute="1" defaultMemberUniqueName="[Table1].[Is HF Generic].[All]" allUniqueName="[Table1].[Is HF Generic].[All]" dimensionUniqueName="[Table1]" displayFolder="" count="0" memberValueDatatype="130" unbalanced="0"/>
    <cacheHierarchy uniqueName="[Table1].[Diuretics]" caption="Diuretics" attribute="1" defaultMemberUniqueName="[Table1].[Diuretics].[All]" allUniqueName="[Table1].[Diuretics].[All]" dimensionUniqueName="[Table1]" displayFolder="" count="0" memberValueDatatype="130" unbalanced="0"/>
    <cacheHierarchy uniqueName="[Table1].[Diuretics Dose]" caption="Diuretics Dose" attribute="1" defaultMemberUniqueName="[Table1].[Diuretics Dose].[All]" allUniqueName="[Table1].[Diuretics Dose].[All]" dimensionUniqueName="[Table1]" displayFolder="" count="0" memberValueDatatype="130" unbalanced="0"/>
    <cacheHierarchy uniqueName="[Table1].[Diuretics Frequency]" caption="Diuretics Frequency" attribute="1" defaultMemberUniqueName="[Table1].[Diuretics Frequency].[All]" allUniqueName="[Table1].[Diuretics Frequency].[All]" dimensionUniqueName="[Table1]" displayFolder="" count="0" memberValueDatatype="130" unbalanced="0"/>
    <cacheHierarchy uniqueName="[Table1].[Diuretics Mode]" caption="Diuretics Mode" attribute="1" defaultMemberUniqueName="[Table1].[Diuretics Mode].[All]" allUniqueName="[Table1].[Diuretics Mode].[All]" dimensionUniqueName="[Table1]" displayFolder="" count="0" memberValueDatatype="130" unbalanced="0"/>
    <cacheHierarchy uniqueName="[Table1].[Is Diuretics Generic]" caption="Is Diuretics Generic" attribute="1" defaultMemberUniqueName="[Table1].[Is Diuretics Generic].[All]" allUniqueName="[Table1].[Is Diuretics Generic].[All]" dimensionUniqueName="[Table1]" displayFolder="" count="0" memberValueDatatype="130" unbalanced="0"/>
    <cacheHierarchy uniqueName="[Table1].[Anti-Platelet 2]" caption="Anti-Platelet 2" attribute="1" defaultMemberUniqueName="[Table1].[Anti-Platelet 2].[All]" allUniqueName="[Table1].[Anti-Platelet 2].[All]" dimensionUniqueName="[Table1]" displayFolder="" count="0" memberValueDatatype="130" unbalanced="0"/>
    <cacheHierarchy uniqueName="[Table1].[Anti-Platelet 2 Dose]" caption="Anti-Platelet 2 Dose" attribute="1" defaultMemberUniqueName="[Table1].[Anti-Platelet 2 Dose].[All]" allUniqueName="[Table1].[Anti-Platelet 2 Dose].[All]" dimensionUniqueName="[Table1]" displayFolder="" count="0" memberValueDatatype="130" unbalanced="0"/>
    <cacheHierarchy uniqueName="[Table1].[Anti-Platelet 2 Frequency]" caption="Anti-Platelet 2 Frequency" attribute="1" defaultMemberUniqueName="[Table1].[Anti-Platelet 2 Frequency].[All]" allUniqueName="[Table1].[Anti-Platelet 2 Frequency].[All]" dimensionUniqueName="[Table1]" displayFolder="" count="0" memberValueDatatype="130" unbalanced="0"/>
    <cacheHierarchy uniqueName="[Table1].[Anti-Platelet 2 Mode]" caption="Anti-Platelet 2 Mode" attribute="1" defaultMemberUniqueName="[Table1].[Anti-Platelet 2 Mode].[All]" allUniqueName="[Table1].[Anti-Platelet 2 Mode].[All]" dimensionUniqueName="[Table1]" displayFolder="" count="0" memberValueDatatype="130" unbalanced="0"/>
    <cacheHierarchy uniqueName="[Table1].[Is AC Generic]" caption="Is AC Generic" attribute="1" defaultMemberUniqueName="[Table1].[Is AC Generic].[All]" allUniqueName="[Table1].[Is AC Generic].[All]" dimensionUniqueName="[Table1]" displayFolder="" count="0" memberValueDatatype="130" unbalanced="0"/>
    <cacheHierarchy uniqueName="[Table1].[Antibiotics]" caption="Antibiotics" attribute="1" defaultMemberUniqueName="[Table1].[Antibiotics].[All]" allUniqueName="[Table1].[Antibiotics].[All]" dimensionUniqueName="[Table1]" displayFolder="" count="0" memberValueDatatype="130" unbalanced="0"/>
    <cacheHierarchy uniqueName="[Table1].[Is AB Generic]" caption="Is AB Generic" attribute="1" defaultMemberUniqueName="[Table1].[Is AB Generic].[All]" allUniqueName="[Table1].[Is AB Generic].[All]" dimensionUniqueName="[Table1]" displayFolder="" count="0" memberValueDatatype="130" unbalanced="0"/>
    <cacheHierarchy uniqueName="[Table1].[Anti-Anginal]" caption="Anti-Anginal" attribute="1" defaultMemberUniqueName="[Table1].[Anti-Anginal].[All]" allUniqueName="[Table1].[Anti-Anginal].[All]" dimensionUniqueName="[Table1]" displayFolder="" count="0" memberValueDatatype="130" unbalanced="0"/>
    <cacheHierarchy uniqueName="[Table1].[Anti-Anginal Dose]" caption="Anti-Anginal Dose" attribute="1" defaultMemberUniqueName="[Table1].[Anti-Anginal Dose].[All]" allUniqueName="[Table1].[Anti-Anginal Dose].[All]" dimensionUniqueName="[Table1]" displayFolder="" count="0" memberValueDatatype="130" unbalanced="0"/>
    <cacheHierarchy uniqueName="[Table1].[Anti-Anginal Frequency]" caption="Anti-Anginal Frequency" attribute="1" defaultMemberUniqueName="[Table1].[Anti-Anginal Frequency].[All]" allUniqueName="[Table1].[Anti-Anginal Frequency].[All]" dimensionUniqueName="[Table1]" displayFolder="" count="0" memberValueDatatype="130" unbalanced="0"/>
    <cacheHierarchy uniqueName="[Table1].[Anti-Anginal Mode]" caption="Anti-Anginal Mode" attribute="1" defaultMemberUniqueName="[Table1].[Anti-Anginal Mode].[All]" allUniqueName="[Table1].[Anti-Anginal Mode].[All]" dimensionUniqueName="[Table1]" displayFolder="" count="0" memberValueDatatype="130" unbalanced="0"/>
    <cacheHierarchy uniqueName="[Table1].[Is AA Generic]" caption="Is AA Generic" attribute="1" defaultMemberUniqueName="[Table1].[Is AA Generic].[All]" allUniqueName="[Table1].[Is AA Generic].[All]" dimensionUniqueName="[Table1]" displayFolder="" count="0" memberValueDatatype="130" unbalanced="0"/>
    <cacheHierarchy uniqueName="[Table1].[Other Drugs 1 - Vitamin]" caption="Other Drugs 1 - Vitamin" attribute="1" defaultMemberUniqueName="[Table1].[Other Drugs 1 - Vitamin].[All]" allUniqueName="[Table1].[Other Drugs 1 - Vitamin].[All]" dimensionUniqueName="[Table1]" displayFolder="" count="0" memberValueDatatype="130" unbalanced="0"/>
    <cacheHierarchy uniqueName="[Table1].[Other Drugs 2 - Peptic Ulcer]" caption="Other Drugs 2 - Peptic Ulcer" attribute="1" defaultMemberUniqueName="[Table1].[Other Drugs 2 - Peptic Ulcer].[All]" allUniqueName="[Table1].[Other Drugs 2 - Peptic Ulcer].[All]" dimensionUniqueName="[Table1]" displayFolder="" count="0" memberValueDatatype="130" unbalanced="0"/>
    <cacheHierarchy uniqueName="[Table1].[Other Drugs 3 - Laxative]" caption="Other Drugs 3 - Laxative" attribute="1" defaultMemberUniqueName="[Table1].[Other Drugs 3 - Laxative].[All]" allUniqueName="[Table1].[Other Drugs 3 - Laxative].[All]" dimensionUniqueName="[Table1]" displayFolder="" count="0" memberValueDatatype="130" unbalanced="0"/>
    <cacheHierarchy uniqueName="[Table1].[Other Drugs 4]" caption="Other Drugs 4" attribute="1" defaultMemberUniqueName="[Table1].[Other Drugs 4].[All]" allUniqueName="[Table1].[Other Drugs 4].[All]" dimensionUniqueName="[Table1]" displayFolder="" count="2" memberValueDatatype="130" unbalanced="0">
      <fieldsUsage count="2">
        <fieldUsage x="-1"/>
        <fieldUsage x="0"/>
      </fieldsUsage>
    </cacheHierarchy>
    <cacheHierarchy uniqueName="[Table1].[Is Other Drugs Generic]" caption="Is Other Drugs Generic" attribute="1" defaultMemberUniqueName="[Table1].[Is Other Drugs Generic].[All]" allUniqueName="[Table1].[Is Other Drugs Generic].[All]" dimensionUniqueName="[Table1]" displayFolder="" count="0" memberValueDatatype="130" unbalanced="0"/>
    <cacheHierarchy uniqueName="[Table1].[No of Generic Drugs]" caption="No of Generic Drugs" attribute="1" defaultMemberUniqueName="[Table1].[No of Generic Drugs].[All]" allUniqueName="[Table1].[No of Generic Drugs].[All]" dimensionUniqueName="[Table1]" displayFolder="" count="0" memberValueDatatype="20" unbalanced="0"/>
    <cacheHierarchy uniqueName="[Table1].[No of drugs per prescription]" caption="No of drugs per prescription" attribute="1" defaultMemberUniqueName="[Table1].[No of drugs per prescription].[All]" allUniqueName="[Table1].[No of drugs per prescription].[All]" dimensionUniqueName="[Table1]" displayFolder="" count="0" memberValueDatatype="20" unbalanced="0"/>
    <cacheHierarchy uniqueName="[Table1].[No of drugs from national essential drug list]" caption="No of drugs from national essential drug list" attribute="1" defaultMemberUniqueName="[Table1].[No of drugs from national essential drug list].[All]" allUniqueName="[Table1].[No of drugs from national essential drug list].[All]" dimensionUniqueName="[Table1]" displayFolder="" count="0" memberValueDatatype="20" unbalanced="0"/>
    <cacheHierarchy uniqueName="[Table1].[no of drug free of cost]" caption="no of drug free of cost" attribute="1" defaultMemberUniqueName="[Table1].[no of drug free of cost].[All]" allUniqueName="[Table1].[no of drug free of cost].[All]" dimensionUniqueName="[Table1]" displayFolder="" count="0" memberValueDatatype="20" unbalanced="0"/>
    <cacheHierarchy uniqueName="[Table1].[no of drugs at cost]" caption="no of drugs at cost" attribute="1" defaultMemberUniqueName="[Table1].[no of drugs at cost].[All]" allUniqueName="[Table1].[no of drugs at cost].[All]" dimensionUniqueName="[Table1]" displayFolder="" count="0" memberValueDatatype="20" unbalanced="0"/>
    <cacheHierarchy uniqueName="[Table1].[Is all drugs in prescription generic]" caption="Is all drugs in prescription generic" attribute="1" defaultMemberUniqueName="[Table1].[Is all drugs in prescription generic].[All]" allUniqueName="[Table1].[Is all drugs in prescription generic].[All]" dimensionUniqueName="[Table1]" displayFolder="" count="0" memberValueDatatype="20" unbalanced="0"/>
    <cacheHierarchy uniqueName="[Measures].[__XL_Count Table1]" caption="__XL_Count Table1" measure="1" displayFolder="" measureGroup="Table1" count="0" hidden="1"/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Sum of S.No]" caption="Sum of S.No" measure="1" displayFolder="" measureGroup="Table1" count="0" hidden="1">
      <extLst>
        <ext xmlns:x15="http://schemas.microsoft.com/office/spreadsheetml/2010/11/main" uri="{B97F6D7D-B522-45F9-BDA1-12C45D357490}">
          <x15:cacheHierarchy aggregatedColumn="152"/>
        </ext>
      </extLst>
    </cacheHierarchy>
    <cacheHierarchy uniqueName="[Measures].[Count of S.No]" caption="Count of S.No" measure="1" displayFolder="" measureGroup="Table1" count="0" hidden="1">
      <extLst>
        <ext xmlns:x15="http://schemas.microsoft.com/office/spreadsheetml/2010/11/main" uri="{B97F6D7D-B522-45F9-BDA1-12C45D357490}">
          <x15:cacheHierarchy aggregatedColumn="152"/>
        </ext>
      </extLst>
    </cacheHierarchy>
    <cacheHierarchy uniqueName="[Measures].[Count of Kidney disease]" caption="Count of Kidney disease" measure="1" displayFolder="" measureGroup="Table1" count="0" hidden="1">
      <extLst>
        <ext xmlns:x15="http://schemas.microsoft.com/office/spreadsheetml/2010/11/main" uri="{B97F6D7D-B522-45F9-BDA1-12C45D357490}">
          <x15:cacheHierarchy aggregatedColumn="168"/>
        </ext>
      </extLst>
    </cacheHierarchy>
    <cacheHierarchy uniqueName="[Measures].[Count of Others]" caption="Count of Others" measure="1" displayFolder="" measureGroup="Table1" count="0" hidden="1">
      <extLst>
        <ext xmlns:x15="http://schemas.microsoft.com/office/spreadsheetml/2010/11/main" uri="{B97F6D7D-B522-45F9-BDA1-12C45D357490}">
          <x15:cacheHierarchy aggregatedColumn="170"/>
        </ext>
      </extLst>
    </cacheHierarchy>
    <cacheHierarchy uniqueName="[Measures].[Count of Anti-Hypertensive Drug]" caption="Count of Anti-Hypertensive Drug" measure="1" displayFolder="" measureGroup="Table1" count="0" hidden="1">
      <extLst>
        <ext xmlns:x15="http://schemas.microsoft.com/office/spreadsheetml/2010/11/main" uri="{B97F6D7D-B522-45F9-BDA1-12C45D357490}">
          <x15:cacheHierarchy aggregatedColumn="174"/>
        </ext>
      </extLst>
    </cacheHierarchy>
    <cacheHierarchy uniqueName="[Measures].[Count of Anti-Diabetic Drug]" caption="Count of Anti-Diabetic Drug" measure="1" displayFolder="" measureGroup="Table1" count="0" hidden="1">
      <extLst>
        <ext xmlns:x15="http://schemas.microsoft.com/office/spreadsheetml/2010/11/main" uri="{B97F6D7D-B522-45F9-BDA1-12C45D357490}">
          <x15:cacheHierarchy aggregatedColumn="176"/>
        </ext>
      </extLst>
    </cacheHierarchy>
    <cacheHierarchy uniqueName="[Measures].[Count of Antibiotics]" caption="Count of Antibiotics" measure="1" displayFolder="" measureGroup="Table1" count="0" hidden="1">
      <extLst>
        <ext xmlns:x15="http://schemas.microsoft.com/office/spreadsheetml/2010/11/main" uri="{B97F6D7D-B522-45F9-BDA1-12C45D357490}">
          <x15:cacheHierarchy aggregatedColumn="209"/>
        </ext>
      </extLst>
    </cacheHierarchy>
    <cacheHierarchy uniqueName="[Measures].[Count of Hypo-Lipidemic Dose]" caption="Count of Hypo-Lipidemic Dose" measure="1" displayFolder="" measureGroup="Table1" count="0" hidden="1">
      <extLst>
        <ext xmlns:x15="http://schemas.microsoft.com/office/spreadsheetml/2010/11/main" uri="{B97F6D7D-B522-45F9-BDA1-12C45D357490}">
          <x15:cacheHierarchy aggregatedColumn="190"/>
        </ext>
      </extLst>
    </cacheHierarchy>
    <cacheHierarchy uniqueName="[Measures].[Count of Diuretics Dose]" caption="Count of Diuretics Dose" measure="1" displayFolder="" measureGroup="Table1" count="0" hidden="1">
      <extLst>
        <ext xmlns:x15="http://schemas.microsoft.com/office/spreadsheetml/2010/11/main" uri="{B97F6D7D-B522-45F9-BDA1-12C45D357490}">
          <x15:cacheHierarchy aggregatedColumn="200"/>
        </ext>
      </extLst>
    </cacheHierarchy>
    <cacheHierarchy uniqueName="[Measures].[Count of Heart Failure Drug Frequency]" caption="Count of Heart Failure Drug Frequency" measure="1" displayFolder="" measureGroup="Table1" count="0" hidden="1">
      <extLst>
        <ext xmlns:x15="http://schemas.microsoft.com/office/spreadsheetml/2010/11/main" uri="{B97F6D7D-B522-45F9-BDA1-12C45D357490}">
          <x15:cacheHierarchy aggregatedColumn="196"/>
        </ext>
      </extLst>
    </cacheHierarchy>
    <cacheHierarchy uniqueName="[Measures].[Sum of No of drugs per prescription]" caption="Sum of No of drugs per prescription" measure="1" displayFolder="" measureGroup="Table1" count="0" hidden="1">
      <extLst>
        <ext xmlns:x15="http://schemas.microsoft.com/office/spreadsheetml/2010/11/main" uri="{B97F6D7D-B522-45F9-BDA1-12C45D357490}">
          <x15:cacheHierarchy aggregatedColumn="222"/>
        </ext>
      </extLst>
    </cacheHierarchy>
    <cacheHierarchy uniqueName="[Measures].[Count of No of drugs per prescription]" caption="Count of No of drugs per prescription" measure="1" displayFolder="" measureGroup="Table1" count="0" hidden="1">
      <extLst>
        <ext xmlns:x15="http://schemas.microsoft.com/office/spreadsheetml/2010/11/main" uri="{B97F6D7D-B522-45F9-BDA1-12C45D357490}">
          <x15:cacheHierarchy aggregatedColumn="222"/>
        </ext>
      </extLst>
    </cacheHierarchy>
    <cacheHierarchy uniqueName="[Measures].[Count of Other Drugs 1 - Vitamin]" caption="Count of Other Drugs 1 - Vitamin" measure="1" displayFolder="" measureGroup="Table1" count="0" hidden="1">
      <extLst>
        <ext xmlns:x15="http://schemas.microsoft.com/office/spreadsheetml/2010/11/main" uri="{B97F6D7D-B522-45F9-BDA1-12C45D357490}">
          <x15:cacheHierarchy aggregatedColumn="216"/>
        </ext>
      </extLst>
    </cacheHierarchy>
    <cacheHierarchy uniqueName="[Measures].[Count of Other Drugs 2 - Peptic Ulcer]" caption="Count of Other Drugs 2 - Peptic Ulcer" measure="1" displayFolder="" measureGroup="Table1" count="0" hidden="1">
      <extLst>
        <ext xmlns:x15="http://schemas.microsoft.com/office/spreadsheetml/2010/11/main" uri="{B97F6D7D-B522-45F9-BDA1-12C45D357490}">
          <x15:cacheHierarchy aggregatedColumn="217"/>
        </ext>
      </extLst>
    </cacheHierarchy>
    <cacheHierarchy uniqueName="[Measures].[Count of Other Drugs 3 - Laxative]" caption="Count of Other Drugs 3 - Laxative" measure="1" displayFolder="" measureGroup="Table1" count="0" hidden="1">
      <extLst>
        <ext xmlns:x15="http://schemas.microsoft.com/office/spreadsheetml/2010/11/main" uri="{B97F6D7D-B522-45F9-BDA1-12C45D357490}">
          <x15:cacheHierarchy aggregatedColumn="218"/>
        </ext>
      </extLst>
    </cacheHierarchy>
    <cacheHierarchy uniqueName="[Measures].[Count of Other Drugs 4]" caption="Count of Other Drugs 4" measure="1" displayFolder="" measureGroup="Table1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219"/>
        </ext>
      </extLst>
    </cacheHierarchy>
    <cacheHierarchy uniqueName="[Measures].[Count of Anti-Platelet 2]" caption="Count of Anti-Platelet 2" measure="1" displayFolder="" measureGroup="Table1" count="0" hidden="1">
      <extLst>
        <ext xmlns:x15="http://schemas.microsoft.com/office/spreadsheetml/2010/11/main" uri="{B97F6D7D-B522-45F9-BDA1-12C45D357490}">
          <x15:cacheHierarchy aggregatedColumn="204"/>
        </ext>
      </extLst>
    </cacheHierarchy>
  </cacheHierarchies>
  <kpis count="0"/>
  <dimensions count="3">
    <dimension measure="1" name="Measures" uniqueName="[Measures]" caption="Measures"/>
    <dimension name="Range" uniqueName="[Range]" caption="Range"/>
    <dimension name="Table1" uniqueName="[Table1]" caption="Table1"/>
  </dimensions>
  <measureGroups count="2">
    <measureGroup name="Range" caption="Range"/>
    <measureGroup name="Table1" caption="Table1"/>
  </measureGroups>
  <maps count="2">
    <map measureGroup="0" dimension="1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ravinth Rajendran" refreshedDate="44721.727290625" backgroundQuery="1" createdVersion="7" refreshedVersion="8" minRefreshableVersion="3" recordCount="0" supportSubquery="1" supportAdvancedDrill="1" xr:uid="{3341C033-4B0E-4569-BF4F-4BF8918AE949}">
  <cacheSource type="external" connectionId="1"/>
  <cacheFields count="2">
    <cacheField name="[Table1].[Anti-Diabetic Drug].[Anti-Diabetic Drug]" caption="Anti-Diabetic Drug" numFmtId="0" hierarchy="176" level="1">
      <sharedItems count="44">
        <s v="Dapaglifozin 5mg BD_x000a_Inj.Actrapid 12-12-12U_x000a_Inj.Monotard 14-0-12U"/>
        <s v="Dapaglifozin 5mg OD"/>
        <s v="GalvasM 50/500 BD_x000a_Dapaglifozin 10mg OD_x000a_Amaryl 2mg"/>
        <s v="Gemer 3mg BD_x000a_TenelectM 500mg OD"/>
        <s v="Glibencamide 5mg BD_x000a_Metformin 500mg BD"/>
        <s v="Glimepride 1mg BD_x000a_Metformin 500mg BD"/>
        <s v="Glimepride 1mg BD_x000a_Metformin 500mg TDS"/>
        <s v="Glimipride 1mg BD_x000a_Metformin 500mg BD"/>
        <s v="Glimipride 1mg BD_x000a_Metformin 500mg TDS"/>
        <s v="Glimipride 2mg BD_x000a_Metformin 1000mg BD_x000a_Voglibose 0.3mg OD_x000a_Inj.Novamix 10U BD"/>
        <s v="Glimipride 2mg BD_x000a_Metformin 500mg BD"/>
        <s v="Glimipride 2mg OD_x000a_Metformin 500mg OD_x000a_Voglibose 0.3mg BD_x000a_Pioglitazone 15mg BD"/>
        <s v="Glipizide 5mg OD_x000a_Metformin 500mg OD"/>
        <s v="Glypizide and Metformin 5mg/500mg OD"/>
        <s v="Inj. Actrapid 4U TDS"/>
        <s v="Inj. Actrapid 6U OD"/>
        <s v="Inj.Actrapid 10-10-10U_x000a_Inj.Monotard 10-0-10U"/>
        <s v="Inj.Actrapid 10-10-10U_x000a_Inj.Monotard 14-0-14U"/>
        <s v="Inj.Actrapid 12-12-0U_x000a_Inj.Monotard 14-0-14U"/>
        <s v="Inj.Actrapid 12-12-10U_x000a_Inj.Monotard 12-0-12U"/>
        <s v="Inj.Actrapid 14-12-10U_x000a_Inj.Monotard 08-0-06U"/>
        <s v="Inj.Actrapid 14-14-14U_x000a_Inj.Monotard 16-0-14U_x000a_T.Glimipride 1mg OD_x000a_T.Metformin 500mg OD"/>
        <s v="Inj.Actrapid 14-8-8U_x000a_Inj.Monotard 12-0-12U"/>
        <s v="Inj.Actrapid 4-4-4U_x000a_Inj.Monotard 6-0-6U"/>
        <s v="Inj.Actrapid 4U"/>
        <s v="Inj.Actrapid 4U STAT"/>
        <s v="Inj.Actrapid 6-6-4U"/>
        <s v="Inj.Actrapid 6-6-4U_x000a_Inj.Monotard 6-0-4U"/>
        <s v="Inj.Actrapid 6-6-6U_x000a_Inj.Monotard 6-0-6U"/>
        <s v="Inj.Actrapid 8-8-6U_x000a_Inj.Monotard 0-0-4U"/>
        <s v="Inj.Actrapid 8-8-8U"/>
        <s v="Inj.Actrapid 8-8-8U_x000a_Inj.Monotard 8-0-8U"/>
        <s v="Inj.H.Isophane 20-0-15U_x000a_T.Vildagliptine 0.3mg OD"/>
        <s v="Inj.Monotard 10-0-10U"/>
        <s v="Metformin 500mg BD"/>
        <s v="Metformin 500mg BD_x000a_Glimepride 1mg OD"/>
        <s v="Metformin 500mg TDS"/>
        <s v="Metformin 500mg TDS_x000a_Inj. Regular Insulin 10U TDS_x000a_Inj. NPH 10U BD"/>
        <s v="NA"/>
        <s v="T.Gliclazide 2mg BD_x000a_T.Metformin 500mg BD"/>
        <s v="T.Glimipride 1mg BD_x000a_T.Metformin 500mg BD"/>
        <s v="T.Glimipride 2mg BD_x000a_T.Metformin 500mg BD"/>
        <s v="Voglibose 0.3mg OD_x000a_Glimipride 1mg BD_x000a_Metformin 500mg BD"/>
        <s v="Voglibose 0.3mg OD_x000a_Glimipride 1mg OD_x000a_Metformin 500mg OD"/>
      </sharedItems>
    </cacheField>
    <cacheField name="[Measures].[Count of Anti-Diabetic Drug]" caption="Count of Anti-Diabetic Drug" numFmtId="0" hierarchy="235" level="32767"/>
  </cacheFields>
  <cacheHierarchies count="247">
    <cacheHierarchy uniqueName="[Range].[S.No]" caption="S.No" attribute="1" defaultMemberUniqueName="[Range].[S.No].[All]" allUniqueName="[Range].[S.No].[All]" dimensionUniqueName="[Range]" displayFolder="" count="0" memberValueDatatype="130" unbalanced="0"/>
    <cacheHierarchy uniqueName="[Range].[1]" caption="1" attribute="1" defaultMemberUniqueName="[Range].[1].[All]" allUniqueName="[Range].[1].[All]" dimensionUniqueName="[Range]" displayFolder="" count="0" memberValueDatatype="130" unbalanced="0"/>
    <cacheHierarchy uniqueName="[Range].[2]" caption="2" attribute="1" defaultMemberUniqueName="[Range].[2].[All]" allUniqueName="[Range].[2].[All]" dimensionUniqueName="[Range]" displayFolder="" count="0" memberValueDatatype="130" unbalanced="0"/>
    <cacheHierarchy uniqueName="[Range].[3]" caption="3" attribute="1" defaultMemberUniqueName="[Range].[3].[All]" allUniqueName="[Range].[3].[All]" dimensionUniqueName="[Range]" displayFolder="" count="0" memberValueDatatype="130" unbalanced="0"/>
    <cacheHierarchy uniqueName="[Range].[4]" caption="4" attribute="1" defaultMemberUniqueName="[Range].[4].[All]" allUniqueName="[Range].[4].[All]" dimensionUniqueName="[Range]" displayFolder="" count="0" memberValueDatatype="130" unbalanced="0"/>
    <cacheHierarchy uniqueName="[Range].[5]" caption="5" attribute="1" defaultMemberUniqueName="[Range].[5].[All]" allUniqueName="[Range].[5].[All]" dimensionUniqueName="[Range]" displayFolder="" count="0" memberValueDatatype="130" unbalanced="0"/>
    <cacheHierarchy uniqueName="[Range].[6]" caption="6" attribute="1" defaultMemberUniqueName="[Range].[6].[All]" allUniqueName="[Range].[6].[All]" dimensionUniqueName="[Range]" displayFolder="" count="0" memberValueDatatype="130" unbalanced="0"/>
    <cacheHierarchy uniqueName="[Range].[7]" caption="7" attribute="1" defaultMemberUniqueName="[Range].[7].[All]" allUniqueName="[Range].[7].[All]" dimensionUniqueName="[Range]" displayFolder="" count="0" memberValueDatatype="130" unbalanced="0"/>
    <cacheHierarchy uniqueName="[Range].[8]" caption="8" attribute="1" defaultMemberUniqueName="[Range].[8].[All]" allUniqueName="[Range].[8].[All]" dimensionUniqueName="[Range]" displayFolder="" count="0" memberValueDatatype="130" unbalanced="0"/>
    <cacheHierarchy uniqueName="[Range].[9]" caption="9" attribute="1" defaultMemberUniqueName="[Range].[9].[All]" allUniqueName="[Range].[9].[All]" dimensionUniqueName="[Range]" displayFolder="" count="0" memberValueDatatype="130" unbalanced="0"/>
    <cacheHierarchy uniqueName="[Range].[10]" caption="10" attribute="1" defaultMemberUniqueName="[Range].[10].[All]" allUniqueName="[Range].[10].[All]" dimensionUniqueName="[Range]" displayFolder="" count="0" memberValueDatatype="130" unbalanced="0"/>
    <cacheHierarchy uniqueName="[Range].[11]" caption="11" attribute="1" defaultMemberUniqueName="[Range].[11].[All]" allUniqueName="[Range].[11].[All]" dimensionUniqueName="[Range]" displayFolder="" count="0" memberValueDatatype="130" unbalanced="0"/>
    <cacheHierarchy uniqueName="[Range].[12]" caption="12" attribute="1" defaultMemberUniqueName="[Range].[12].[All]" allUniqueName="[Range].[12].[All]" dimensionUniqueName="[Range]" displayFolder="" count="0" memberValueDatatype="130" unbalanced="0"/>
    <cacheHierarchy uniqueName="[Range].[13]" caption="13" attribute="1" defaultMemberUniqueName="[Range].[13].[All]" allUniqueName="[Range].[13].[All]" dimensionUniqueName="[Range]" displayFolder="" count="0" memberValueDatatype="130" unbalanced="0"/>
    <cacheHierarchy uniqueName="[Range].[14]" caption="14" attribute="1" defaultMemberUniqueName="[Range].[14].[All]" allUniqueName="[Range].[14].[All]" dimensionUniqueName="[Range]" displayFolder="" count="0" memberValueDatatype="130" unbalanced="0"/>
    <cacheHierarchy uniqueName="[Range].[15]" caption="15" attribute="1" defaultMemberUniqueName="[Range].[15].[All]" allUniqueName="[Range].[15].[All]" dimensionUniqueName="[Range]" displayFolder="" count="0" memberValueDatatype="130" unbalanced="0"/>
    <cacheHierarchy uniqueName="[Range].[16]" caption="16" attribute="1" defaultMemberUniqueName="[Range].[16].[All]" allUniqueName="[Range].[16].[All]" dimensionUniqueName="[Range]" displayFolder="" count="0" memberValueDatatype="130" unbalanced="0"/>
    <cacheHierarchy uniqueName="[Range].[17]" caption="17" attribute="1" defaultMemberUniqueName="[Range].[17].[All]" allUniqueName="[Range].[17].[All]" dimensionUniqueName="[Range]" displayFolder="" count="0" memberValueDatatype="130" unbalanced="0"/>
    <cacheHierarchy uniqueName="[Range].[18]" caption="18" attribute="1" defaultMemberUniqueName="[Range].[18].[All]" allUniqueName="[Range].[18].[All]" dimensionUniqueName="[Range]" displayFolder="" count="0" memberValueDatatype="130" unbalanced="0"/>
    <cacheHierarchy uniqueName="[Range].[19]" caption="19" attribute="1" defaultMemberUniqueName="[Range].[19].[All]" allUniqueName="[Range].[19].[All]" dimensionUniqueName="[Range]" displayFolder="" count="0" memberValueDatatype="130" unbalanced="0"/>
    <cacheHierarchy uniqueName="[Range].[20]" caption="20" attribute="1" defaultMemberUniqueName="[Range].[20].[All]" allUniqueName="[Range].[20].[All]" dimensionUniqueName="[Range]" displayFolder="" count="0" memberValueDatatype="130" unbalanced="0"/>
    <cacheHierarchy uniqueName="[Range].[21]" caption="21" attribute="1" defaultMemberUniqueName="[Range].[21].[All]" allUniqueName="[Range].[21].[All]" dimensionUniqueName="[Range]" displayFolder="" count="0" memberValueDatatype="130" unbalanced="0"/>
    <cacheHierarchy uniqueName="[Range].[22]" caption="22" attribute="1" defaultMemberUniqueName="[Range].[22].[All]" allUniqueName="[Range].[22].[All]" dimensionUniqueName="[Range]" displayFolder="" count="0" memberValueDatatype="130" unbalanced="0"/>
    <cacheHierarchy uniqueName="[Range].[23]" caption="23" attribute="1" defaultMemberUniqueName="[Range].[23].[All]" allUniqueName="[Range].[23].[All]" dimensionUniqueName="[Range]" displayFolder="" count="0" memberValueDatatype="130" unbalanced="0"/>
    <cacheHierarchy uniqueName="[Range].[24]" caption="24" attribute="1" defaultMemberUniqueName="[Range].[24].[All]" allUniqueName="[Range].[24].[All]" dimensionUniqueName="[Range]" displayFolder="" count="0" memberValueDatatype="130" unbalanced="0"/>
    <cacheHierarchy uniqueName="[Range].[25]" caption="25" attribute="1" defaultMemberUniqueName="[Range].[25].[All]" allUniqueName="[Range].[25].[All]" dimensionUniqueName="[Range]" displayFolder="" count="0" memberValueDatatype="130" unbalanced="0"/>
    <cacheHierarchy uniqueName="[Range].[26]" caption="26" attribute="1" defaultMemberUniqueName="[Range].[26].[All]" allUniqueName="[Range].[26].[All]" dimensionUniqueName="[Range]" displayFolder="" count="0" memberValueDatatype="130" unbalanced="0"/>
    <cacheHierarchy uniqueName="[Range].[27]" caption="27" attribute="1" defaultMemberUniqueName="[Range].[27].[All]" allUniqueName="[Range].[27].[All]" dimensionUniqueName="[Range]" displayFolder="" count="0" memberValueDatatype="130" unbalanced="0"/>
    <cacheHierarchy uniqueName="[Range].[28]" caption="28" attribute="1" defaultMemberUniqueName="[Range].[28].[All]" allUniqueName="[Range].[28].[All]" dimensionUniqueName="[Range]" displayFolder="" count="0" memberValueDatatype="130" unbalanced="0"/>
    <cacheHierarchy uniqueName="[Range].[29]" caption="29" attribute="1" defaultMemberUniqueName="[Range].[29].[All]" allUniqueName="[Range].[29].[All]" dimensionUniqueName="[Range]" displayFolder="" count="0" memberValueDatatype="130" unbalanced="0"/>
    <cacheHierarchy uniqueName="[Range].[30]" caption="30" attribute="1" defaultMemberUniqueName="[Range].[30].[All]" allUniqueName="[Range].[30].[All]" dimensionUniqueName="[Range]" displayFolder="" count="0" memberValueDatatype="130" unbalanced="0"/>
    <cacheHierarchy uniqueName="[Range].[31]" caption="31" attribute="1" defaultMemberUniqueName="[Range].[31].[All]" allUniqueName="[Range].[31].[All]" dimensionUniqueName="[Range]" displayFolder="" count="0" memberValueDatatype="130" unbalanced="0"/>
    <cacheHierarchy uniqueName="[Range].[32]" caption="32" attribute="1" defaultMemberUniqueName="[Range].[32].[All]" allUniqueName="[Range].[32].[All]" dimensionUniqueName="[Range]" displayFolder="" count="0" memberValueDatatype="130" unbalanced="0"/>
    <cacheHierarchy uniqueName="[Range].[33]" caption="33" attribute="1" defaultMemberUniqueName="[Range].[33].[All]" allUniqueName="[Range].[33].[All]" dimensionUniqueName="[Range]" displayFolder="" count="0" memberValueDatatype="130" unbalanced="0"/>
    <cacheHierarchy uniqueName="[Range].[34]" caption="34" attribute="1" defaultMemberUniqueName="[Range].[34].[All]" allUniqueName="[Range].[34].[All]" dimensionUniqueName="[Range]" displayFolder="" count="0" memberValueDatatype="130" unbalanced="0"/>
    <cacheHierarchy uniqueName="[Range].[35]" caption="35" attribute="1" defaultMemberUniqueName="[Range].[35].[All]" allUniqueName="[Range].[35].[All]" dimensionUniqueName="[Range]" displayFolder="" count="0" memberValueDatatype="130" unbalanced="0"/>
    <cacheHierarchy uniqueName="[Range].[36]" caption="36" attribute="1" defaultMemberUniqueName="[Range].[36].[All]" allUniqueName="[Range].[36].[All]" dimensionUniqueName="[Range]" displayFolder="" count="0" memberValueDatatype="130" unbalanced="0"/>
    <cacheHierarchy uniqueName="[Range].[37]" caption="37" attribute="1" defaultMemberUniqueName="[Range].[37].[All]" allUniqueName="[Range].[37].[All]" dimensionUniqueName="[Range]" displayFolder="" count="0" memberValueDatatype="130" unbalanced="0"/>
    <cacheHierarchy uniqueName="[Range].[38]" caption="38" attribute="1" defaultMemberUniqueName="[Range].[38].[All]" allUniqueName="[Range].[38].[All]" dimensionUniqueName="[Range]" displayFolder="" count="0" memberValueDatatype="130" unbalanced="0"/>
    <cacheHierarchy uniqueName="[Range].[39]" caption="39" attribute="1" defaultMemberUniqueName="[Range].[39].[All]" allUniqueName="[Range].[39].[All]" dimensionUniqueName="[Range]" displayFolder="" count="0" memberValueDatatype="130" unbalanced="0"/>
    <cacheHierarchy uniqueName="[Range].[40]" caption="40" attribute="1" defaultMemberUniqueName="[Range].[40].[All]" allUniqueName="[Range].[40].[All]" dimensionUniqueName="[Range]" displayFolder="" count="0" memberValueDatatype="130" unbalanced="0"/>
    <cacheHierarchy uniqueName="[Range].[41]" caption="41" attribute="1" defaultMemberUniqueName="[Range].[41].[All]" allUniqueName="[Range].[41].[All]" dimensionUniqueName="[Range]" displayFolder="" count="0" memberValueDatatype="130" unbalanced="0"/>
    <cacheHierarchy uniqueName="[Range].[42]" caption="42" attribute="1" defaultMemberUniqueName="[Range].[42].[All]" allUniqueName="[Range].[42].[All]" dimensionUniqueName="[Range]" displayFolder="" count="0" memberValueDatatype="130" unbalanced="0"/>
    <cacheHierarchy uniqueName="[Range].[43]" caption="43" attribute="1" defaultMemberUniqueName="[Range].[43].[All]" allUniqueName="[Range].[43].[All]" dimensionUniqueName="[Range]" displayFolder="" count="0" memberValueDatatype="130" unbalanced="0"/>
    <cacheHierarchy uniqueName="[Range].[44]" caption="44" attribute="1" defaultMemberUniqueName="[Range].[44].[All]" allUniqueName="[Range].[44].[All]" dimensionUniqueName="[Range]" displayFolder="" count="0" memberValueDatatype="130" unbalanced="0"/>
    <cacheHierarchy uniqueName="[Range].[45]" caption="45" attribute="1" defaultMemberUniqueName="[Range].[45].[All]" allUniqueName="[Range].[45].[All]" dimensionUniqueName="[Range]" displayFolder="" count="0" memberValueDatatype="130" unbalanced="0"/>
    <cacheHierarchy uniqueName="[Range].[46]" caption="46" attribute="1" defaultMemberUniqueName="[Range].[46].[All]" allUniqueName="[Range].[46].[All]" dimensionUniqueName="[Range]" displayFolder="" count="0" memberValueDatatype="130" unbalanced="0"/>
    <cacheHierarchy uniqueName="[Range].[47]" caption="47" attribute="1" defaultMemberUniqueName="[Range].[47].[All]" allUniqueName="[Range].[47].[All]" dimensionUniqueName="[Range]" displayFolder="" count="0" memberValueDatatype="130" unbalanced="0"/>
    <cacheHierarchy uniqueName="[Range].[48]" caption="48" attribute="1" defaultMemberUniqueName="[Range].[48].[All]" allUniqueName="[Range].[48].[All]" dimensionUniqueName="[Range]" displayFolder="" count="0" memberValueDatatype="130" unbalanced="0"/>
    <cacheHierarchy uniqueName="[Range].[49]" caption="49" attribute="1" defaultMemberUniqueName="[Range].[49].[All]" allUniqueName="[Range].[49].[All]" dimensionUniqueName="[Range]" displayFolder="" count="0" memberValueDatatype="130" unbalanced="0"/>
    <cacheHierarchy uniqueName="[Range].[50]" caption="50" attribute="1" defaultMemberUniqueName="[Range].[50].[All]" allUniqueName="[Range].[50].[All]" dimensionUniqueName="[Range]" displayFolder="" count="0" memberValueDatatype="130" unbalanced="0"/>
    <cacheHierarchy uniqueName="[Range].[51]" caption="51" attribute="1" defaultMemberUniqueName="[Range].[51].[All]" allUniqueName="[Range].[51].[All]" dimensionUniqueName="[Range]" displayFolder="" count="0" memberValueDatatype="130" unbalanced="0"/>
    <cacheHierarchy uniqueName="[Range].[52]" caption="52" attribute="1" defaultMemberUniqueName="[Range].[52].[All]" allUniqueName="[Range].[52].[All]" dimensionUniqueName="[Range]" displayFolder="" count="0" memberValueDatatype="130" unbalanced="0"/>
    <cacheHierarchy uniqueName="[Range].[53]" caption="53" attribute="1" defaultMemberUniqueName="[Range].[53].[All]" allUniqueName="[Range].[53].[All]" dimensionUniqueName="[Range]" displayFolder="" count="0" memberValueDatatype="130" unbalanced="0"/>
    <cacheHierarchy uniqueName="[Range].[54]" caption="54" attribute="1" defaultMemberUniqueName="[Range].[54].[All]" allUniqueName="[Range].[54].[All]" dimensionUniqueName="[Range]" displayFolder="" count="0" memberValueDatatype="130" unbalanced="0"/>
    <cacheHierarchy uniqueName="[Range].[55]" caption="55" attribute="1" defaultMemberUniqueName="[Range].[55].[All]" allUniqueName="[Range].[55].[All]" dimensionUniqueName="[Range]" displayFolder="" count="0" memberValueDatatype="130" unbalanced="0"/>
    <cacheHierarchy uniqueName="[Range].[56]" caption="56" attribute="1" defaultMemberUniqueName="[Range].[56].[All]" allUniqueName="[Range].[56].[All]" dimensionUniqueName="[Range]" displayFolder="" count="0" memberValueDatatype="130" unbalanced="0"/>
    <cacheHierarchy uniqueName="[Range].[57]" caption="57" attribute="1" defaultMemberUniqueName="[Range].[57].[All]" allUniqueName="[Range].[57].[All]" dimensionUniqueName="[Range]" displayFolder="" count="0" memberValueDatatype="130" unbalanced="0"/>
    <cacheHierarchy uniqueName="[Range].[58]" caption="58" attribute="1" defaultMemberUniqueName="[Range].[58].[All]" allUniqueName="[Range].[58].[All]" dimensionUniqueName="[Range]" displayFolder="" count="0" memberValueDatatype="130" unbalanced="0"/>
    <cacheHierarchy uniqueName="[Range].[59]" caption="59" attribute="1" defaultMemberUniqueName="[Range].[59].[All]" allUniqueName="[Range].[59].[All]" dimensionUniqueName="[Range]" displayFolder="" count="0" memberValueDatatype="130" unbalanced="0"/>
    <cacheHierarchy uniqueName="[Range].[60]" caption="60" attribute="1" defaultMemberUniqueName="[Range].[60].[All]" allUniqueName="[Range].[60].[All]" dimensionUniqueName="[Range]" displayFolder="" count="0" memberValueDatatype="130" unbalanced="0"/>
    <cacheHierarchy uniqueName="[Range].[61]" caption="61" attribute="1" defaultMemberUniqueName="[Range].[61].[All]" allUniqueName="[Range].[61].[All]" dimensionUniqueName="[Range]" displayFolder="" count="0" memberValueDatatype="130" unbalanced="0"/>
    <cacheHierarchy uniqueName="[Range].[62]" caption="62" attribute="1" defaultMemberUniqueName="[Range].[62].[All]" allUniqueName="[Range].[62].[All]" dimensionUniqueName="[Range]" displayFolder="" count="0" memberValueDatatype="130" unbalanced="0"/>
    <cacheHierarchy uniqueName="[Range].[63]" caption="63" attribute="1" defaultMemberUniqueName="[Range].[63].[All]" allUniqueName="[Range].[63].[All]" dimensionUniqueName="[Range]" displayFolder="" count="0" memberValueDatatype="130" unbalanced="0"/>
    <cacheHierarchy uniqueName="[Range].[64]" caption="64" attribute="1" defaultMemberUniqueName="[Range].[64].[All]" allUniqueName="[Range].[64].[All]" dimensionUniqueName="[Range]" displayFolder="" count="0" memberValueDatatype="130" unbalanced="0"/>
    <cacheHierarchy uniqueName="[Range].[65]" caption="65" attribute="1" defaultMemberUniqueName="[Range].[65].[All]" allUniqueName="[Range].[65].[All]" dimensionUniqueName="[Range]" displayFolder="" count="0" memberValueDatatype="130" unbalanced="0"/>
    <cacheHierarchy uniqueName="[Range].[66]" caption="66" attribute="1" defaultMemberUniqueName="[Range].[66].[All]" allUniqueName="[Range].[66].[All]" dimensionUniqueName="[Range]" displayFolder="" count="0" memberValueDatatype="130" unbalanced="0"/>
    <cacheHierarchy uniqueName="[Range].[67]" caption="67" attribute="1" defaultMemberUniqueName="[Range].[67].[All]" allUniqueName="[Range].[67].[All]" dimensionUniqueName="[Range]" displayFolder="" count="0" memberValueDatatype="130" unbalanced="0"/>
    <cacheHierarchy uniqueName="[Range].[68]" caption="68" attribute="1" defaultMemberUniqueName="[Range].[68].[All]" allUniqueName="[Range].[68].[All]" dimensionUniqueName="[Range]" displayFolder="" count="0" memberValueDatatype="130" unbalanced="0"/>
    <cacheHierarchy uniqueName="[Range].[69]" caption="69" attribute="1" defaultMemberUniqueName="[Range].[69].[All]" allUniqueName="[Range].[69].[All]" dimensionUniqueName="[Range]" displayFolder="" count="0" memberValueDatatype="130" unbalanced="0"/>
    <cacheHierarchy uniqueName="[Range].[70]" caption="70" attribute="1" defaultMemberUniqueName="[Range].[70].[All]" allUniqueName="[Range].[70].[All]" dimensionUniqueName="[Range]" displayFolder="" count="0" memberValueDatatype="130" unbalanced="0"/>
    <cacheHierarchy uniqueName="[Range].[71]" caption="71" attribute="1" defaultMemberUniqueName="[Range].[71].[All]" allUniqueName="[Range].[71].[All]" dimensionUniqueName="[Range]" displayFolder="" count="0" memberValueDatatype="130" unbalanced="0"/>
    <cacheHierarchy uniqueName="[Range].[72]" caption="72" attribute="1" defaultMemberUniqueName="[Range].[72].[All]" allUniqueName="[Range].[72].[All]" dimensionUniqueName="[Range]" displayFolder="" count="0" memberValueDatatype="130" unbalanced="0"/>
    <cacheHierarchy uniqueName="[Range].[73]" caption="73" attribute="1" defaultMemberUniqueName="[Range].[73].[All]" allUniqueName="[Range].[73].[All]" dimensionUniqueName="[Range]" displayFolder="" count="0" memberValueDatatype="130" unbalanced="0"/>
    <cacheHierarchy uniqueName="[Range].[74]" caption="74" attribute="1" defaultMemberUniqueName="[Range].[74].[All]" allUniqueName="[Range].[74].[All]" dimensionUniqueName="[Range]" displayFolder="" count="0" memberValueDatatype="130" unbalanced="0"/>
    <cacheHierarchy uniqueName="[Range].[75]" caption="75" attribute="1" defaultMemberUniqueName="[Range].[75].[All]" allUniqueName="[Range].[75].[All]" dimensionUniqueName="[Range]" displayFolder="" count="0" memberValueDatatype="130" unbalanced="0"/>
    <cacheHierarchy uniqueName="[Range].[76]" caption="76" attribute="1" defaultMemberUniqueName="[Range].[76].[All]" allUniqueName="[Range].[76].[All]" dimensionUniqueName="[Range]" displayFolder="" count="0" memberValueDatatype="130" unbalanced="0"/>
    <cacheHierarchy uniqueName="[Range].[77]" caption="77" attribute="1" defaultMemberUniqueName="[Range].[77].[All]" allUniqueName="[Range].[77].[All]" dimensionUniqueName="[Range]" displayFolder="" count="0" memberValueDatatype="130" unbalanced="0"/>
    <cacheHierarchy uniqueName="[Range].[78]" caption="78" attribute="1" defaultMemberUniqueName="[Range].[78].[All]" allUniqueName="[Range].[78].[All]" dimensionUniqueName="[Range]" displayFolder="" count="0" memberValueDatatype="130" unbalanced="0"/>
    <cacheHierarchy uniqueName="[Range].[79]" caption="79" attribute="1" defaultMemberUniqueName="[Range].[79].[All]" allUniqueName="[Range].[79].[All]" dimensionUniqueName="[Range]" displayFolder="" count="0" memberValueDatatype="130" unbalanced="0"/>
    <cacheHierarchy uniqueName="[Range].[80]" caption="80" attribute="1" defaultMemberUniqueName="[Range].[80].[All]" allUniqueName="[Range].[80].[All]" dimensionUniqueName="[Range]" displayFolder="" count="0" memberValueDatatype="130" unbalanced="0"/>
    <cacheHierarchy uniqueName="[Range].[81]" caption="81" attribute="1" defaultMemberUniqueName="[Range].[81].[All]" allUniqueName="[Range].[81].[All]" dimensionUniqueName="[Range]" displayFolder="" count="0" memberValueDatatype="130" unbalanced="0"/>
    <cacheHierarchy uniqueName="[Range].[82]" caption="82" attribute="1" defaultMemberUniqueName="[Range].[82].[All]" allUniqueName="[Range].[82].[All]" dimensionUniqueName="[Range]" displayFolder="" count="0" memberValueDatatype="130" unbalanced="0"/>
    <cacheHierarchy uniqueName="[Range].[83]" caption="83" attribute="1" defaultMemberUniqueName="[Range].[83].[All]" allUniqueName="[Range].[83].[All]" dimensionUniqueName="[Range]" displayFolder="" count="0" memberValueDatatype="130" unbalanced="0"/>
    <cacheHierarchy uniqueName="[Range].[84]" caption="84" attribute="1" defaultMemberUniqueName="[Range].[84].[All]" allUniqueName="[Range].[84].[All]" dimensionUniqueName="[Range]" displayFolder="" count="0" memberValueDatatype="130" unbalanced="0"/>
    <cacheHierarchy uniqueName="[Range].[85]" caption="85" attribute="1" defaultMemberUniqueName="[Range].[85].[All]" allUniqueName="[Range].[85].[All]" dimensionUniqueName="[Range]" displayFolder="" count="0" memberValueDatatype="130" unbalanced="0"/>
    <cacheHierarchy uniqueName="[Range].[86]" caption="86" attribute="1" defaultMemberUniqueName="[Range].[86].[All]" allUniqueName="[Range].[86].[All]" dimensionUniqueName="[Range]" displayFolder="" count="0" memberValueDatatype="130" unbalanced="0"/>
    <cacheHierarchy uniqueName="[Range].[87]" caption="87" attribute="1" defaultMemberUniqueName="[Range].[87].[All]" allUniqueName="[Range].[87].[All]" dimensionUniqueName="[Range]" displayFolder="" count="0" memberValueDatatype="130" unbalanced="0"/>
    <cacheHierarchy uniqueName="[Range].[88]" caption="88" attribute="1" defaultMemberUniqueName="[Range].[88].[All]" allUniqueName="[Range].[88].[All]" dimensionUniqueName="[Range]" displayFolder="" count="0" memberValueDatatype="130" unbalanced="0"/>
    <cacheHierarchy uniqueName="[Range].[89]" caption="89" attribute="1" defaultMemberUniqueName="[Range].[89].[All]" allUniqueName="[Range].[89].[All]" dimensionUniqueName="[Range]" displayFolder="" count="0" memberValueDatatype="130" unbalanced="0"/>
    <cacheHierarchy uniqueName="[Range].[90]" caption="90" attribute="1" defaultMemberUniqueName="[Range].[90].[All]" allUniqueName="[Range].[90].[All]" dimensionUniqueName="[Range]" displayFolder="" count="0" memberValueDatatype="130" unbalanced="0"/>
    <cacheHierarchy uniqueName="[Range].[91]" caption="91" attribute="1" defaultMemberUniqueName="[Range].[91].[All]" allUniqueName="[Range].[91].[All]" dimensionUniqueName="[Range]" displayFolder="" count="0" memberValueDatatype="130" unbalanced="0"/>
    <cacheHierarchy uniqueName="[Range].[92]" caption="92" attribute="1" defaultMemberUniqueName="[Range].[92].[All]" allUniqueName="[Range].[92].[All]" dimensionUniqueName="[Range]" displayFolder="" count="0" memberValueDatatype="130" unbalanced="0"/>
    <cacheHierarchy uniqueName="[Range].[93]" caption="93" attribute="1" defaultMemberUniqueName="[Range].[93].[All]" allUniqueName="[Range].[93].[All]" dimensionUniqueName="[Range]" displayFolder="" count="0" memberValueDatatype="130" unbalanced="0"/>
    <cacheHierarchy uniqueName="[Range].[94]" caption="94" attribute="1" defaultMemberUniqueName="[Range].[94].[All]" allUniqueName="[Range].[94].[All]" dimensionUniqueName="[Range]" displayFolder="" count="0" memberValueDatatype="130" unbalanced="0"/>
    <cacheHierarchy uniqueName="[Range].[95]" caption="95" attribute="1" defaultMemberUniqueName="[Range].[95].[All]" allUniqueName="[Range].[95].[All]" dimensionUniqueName="[Range]" displayFolder="" count="0" memberValueDatatype="130" unbalanced="0"/>
    <cacheHierarchy uniqueName="[Range].[96]" caption="96" attribute="1" defaultMemberUniqueName="[Range].[96].[All]" allUniqueName="[Range].[96].[All]" dimensionUniqueName="[Range]" displayFolder="" count="0" memberValueDatatype="130" unbalanced="0"/>
    <cacheHierarchy uniqueName="[Range].[97]" caption="97" attribute="1" defaultMemberUniqueName="[Range].[97].[All]" allUniqueName="[Range].[97].[All]" dimensionUniqueName="[Range]" displayFolder="" count="0" memberValueDatatype="130" unbalanced="0"/>
    <cacheHierarchy uniqueName="[Range].[98]" caption="98" attribute="1" defaultMemberUniqueName="[Range].[98].[All]" allUniqueName="[Range].[98].[All]" dimensionUniqueName="[Range]" displayFolder="" count="0" memberValueDatatype="130" unbalanced="0"/>
    <cacheHierarchy uniqueName="[Range].[99]" caption="99" attribute="1" defaultMemberUniqueName="[Range].[99].[All]" allUniqueName="[Range].[99].[All]" dimensionUniqueName="[Range]" displayFolder="" count="0" memberValueDatatype="130" unbalanced="0"/>
    <cacheHierarchy uniqueName="[Range].[100]" caption="100" attribute="1" defaultMemberUniqueName="[Range].[100].[All]" allUniqueName="[Range].[100].[All]" dimensionUniqueName="[Range]" displayFolder="" count="0" memberValueDatatype="130" unbalanced="0"/>
    <cacheHierarchy uniqueName="[Range].[101]" caption="101" attribute="1" defaultMemberUniqueName="[Range].[101].[All]" allUniqueName="[Range].[101].[All]" dimensionUniqueName="[Range]" displayFolder="" count="0" memberValueDatatype="130" unbalanced="0"/>
    <cacheHierarchy uniqueName="[Range].[102]" caption="102" attribute="1" defaultMemberUniqueName="[Range].[102].[All]" allUniqueName="[Range].[102].[All]" dimensionUniqueName="[Range]" displayFolder="" count="0" memberValueDatatype="130" unbalanced="0"/>
    <cacheHierarchy uniqueName="[Range].[103]" caption="103" attribute="1" defaultMemberUniqueName="[Range].[103].[All]" allUniqueName="[Range].[103].[All]" dimensionUniqueName="[Range]" displayFolder="" count="0" memberValueDatatype="130" unbalanced="0"/>
    <cacheHierarchy uniqueName="[Range].[104]" caption="104" attribute="1" defaultMemberUniqueName="[Range].[104].[All]" allUniqueName="[Range].[104].[All]" dimensionUniqueName="[Range]" displayFolder="" count="0" memberValueDatatype="130" unbalanced="0"/>
    <cacheHierarchy uniqueName="[Range].[105]" caption="105" attribute="1" defaultMemberUniqueName="[Range].[105].[All]" allUniqueName="[Range].[105].[All]" dimensionUniqueName="[Range]" displayFolder="" count="0" memberValueDatatype="130" unbalanced="0"/>
    <cacheHierarchy uniqueName="[Range].[106]" caption="106" attribute="1" defaultMemberUniqueName="[Range].[106].[All]" allUniqueName="[Range].[106].[All]" dimensionUniqueName="[Range]" displayFolder="" count="0" memberValueDatatype="130" unbalanced="0"/>
    <cacheHierarchy uniqueName="[Range].[107]" caption="107" attribute="1" defaultMemberUniqueName="[Range].[107].[All]" allUniqueName="[Range].[107].[All]" dimensionUniqueName="[Range]" displayFolder="" count="0" memberValueDatatype="130" unbalanced="0"/>
    <cacheHierarchy uniqueName="[Range].[108]" caption="108" attribute="1" defaultMemberUniqueName="[Range].[108].[All]" allUniqueName="[Range].[108].[All]" dimensionUniqueName="[Range]" displayFolder="" count="0" memberValueDatatype="130" unbalanced="0"/>
    <cacheHierarchy uniqueName="[Range].[109]" caption="109" attribute="1" defaultMemberUniqueName="[Range].[109].[All]" allUniqueName="[Range].[109].[All]" dimensionUniqueName="[Range]" displayFolder="" count="0" memberValueDatatype="130" unbalanced="0"/>
    <cacheHierarchy uniqueName="[Range].[110]" caption="110" attribute="1" defaultMemberUniqueName="[Range].[110].[All]" allUniqueName="[Range].[110].[All]" dimensionUniqueName="[Range]" displayFolder="" count="0" memberValueDatatype="130" unbalanced="0"/>
    <cacheHierarchy uniqueName="[Range].[111]" caption="111" attribute="1" defaultMemberUniqueName="[Range].[111].[All]" allUniqueName="[Range].[111].[All]" dimensionUniqueName="[Range]" displayFolder="" count="0" memberValueDatatype="130" unbalanced="0"/>
    <cacheHierarchy uniqueName="[Range].[112]" caption="112" attribute="1" defaultMemberUniqueName="[Range].[112].[All]" allUniqueName="[Range].[112].[All]" dimensionUniqueName="[Range]" displayFolder="" count="0" memberValueDatatype="130" unbalanced="0"/>
    <cacheHierarchy uniqueName="[Range].[113]" caption="113" attribute="1" defaultMemberUniqueName="[Range].[113].[All]" allUniqueName="[Range].[113].[All]" dimensionUniqueName="[Range]" displayFolder="" count="0" memberValueDatatype="130" unbalanced="0"/>
    <cacheHierarchy uniqueName="[Range].[114]" caption="114" attribute="1" defaultMemberUniqueName="[Range].[114].[All]" allUniqueName="[Range].[114].[All]" dimensionUniqueName="[Range]" displayFolder="" count="0" memberValueDatatype="130" unbalanced="0"/>
    <cacheHierarchy uniqueName="[Range].[115]" caption="115" attribute="1" defaultMemberUniqueName="[Range].[115].[All]" allUniqueName="[Range].[115].[All]" dimensionUniqueName="[Range]" displayFolder="" count="0" memberValueDatatype="130" unbalanced="0"/>
    <cacheHierarchy uniqueName="[Range].[116]" caption="116" attribute="1" defaultMemberUniqueName="[Range].[116].[All]" allUniqueName="[Range].[116].[All]" dimensionUniqueName="[Range]" displayFolder="" count="0" memberValueDatatype="130" unbalanced="0"/>
    <cacheHierarchy uniqueName="[Range].[117]" caption="117" attribute="1" defaultMemberUniqueName="[Range].[117].[All]" allUniqueName="[Range].[117].[All]" dimensionUniqueName="[Range]" displayFolder="" count="0" memberValueDatatype="130" unbalanced="0"/>
    <cacheHierarchy uniqueName="[Range].[118]" caption="118" attribute="1" defaultMemberUniqueName="[Range].[118].[All]" allUniqueName="[Range].[118].[All]" dimensionUniqueName="[Range]" displayFolder="" count="0" memberValueDatatype="130" unbalanced="0"/>
    <cacheHierarchy uniqueName="[Range].[119]" caption="119" attribute="1" defaultMemberUniqueName="[Range].[119].[All]" allUniqueName="[Range].[119].[All]" dimensionUniqueName="[Range]" displayFolder="" count="0" memberValueDatatype="130" unbalanced="0"/>
    <cacheHierarchy uniqueName="[Range].[120]" caption="120" attribute="1" defaultMemberUniqueName="[Range].[120].[All]" allUniqueName="[Range].[120].[All]" dimensionUniqueName="[Range]" displayFolder="" count="0" memberValueDatatype="130" unbalanced="0"/>
    <cacheHierarchy uniqueName="[Range].[121]" caption="121" attribute="1" defaultMemberUniqueName="[Range].[121].[All]" allUniqueName="[Range].[121].[All]" dimensionUniqueName="[Range]" displayFolder="" count="0" memberValueDatatype="130" unbalanced="0"/>
    <cacheHierarchy uniqueName="[Range].[122]" caption="122" attribute="1" defaultMemberUniqueName="[Range].[122].[All]" allUniqueName="[Range].[122].[All]" dimensionUniqueName="[Range]" displayFolder="" count="0" memberValueDatatype="130" unbalanced="0"/>
    <cacheHierarchy uniqueName="[Range].[123]" caption="123" attribute="1" defaultMemberUniqueName="[Range].[123].[All]" allUniqueName="[Range].[123].[All]" dimensionUniqueName="[Range]" displayFolder="" count="0" memberValueDatatype="130" unbalanced="0"/>
    <cacheHierarchy uniqueName="[Range].[124]" caption="124" attribute="1" defaultMemberUniqueName="[Range].[124].[All]" allUniqueName="[Range].[124].[All]" dimensionUniqueName="[Range]" displayFolder="" count="0" memberValueDatatype="130" unbalanced="0"/>
    <cacheHierarchy uniqueName="[Range].[125]" caption="125" attribute="1" defaultMemberUniqueName="[Range].[125].[All]" allUniqueName="[Range].[125].[All]" dimensionUniqueName="[Range]" displayFolder="" count="0" memberValueDatatype="130" unbalanced="0"/>
    <cacheHierarchy uniqueName="[Range].[126]" caption="126" attribute="1" defaultMemberUniqueName="[Range].[126].[All]" allUniqueName="[Range].[126].[All]" dimensionUniqueName="[Range]" displayFolder="" count="0" memberValueDatatype="130" unbalanced="0"/>
    <cacheHierarchy uniqueName="[Range].[127]" caption="127" attribute="1" defaultMemberUniqueName="[Range].[127].[All]" allUniqueName="[Range].[127].[All]" dimensionUniqueName="[Range]" displayFolder="" count="0" memberValueDatatype="130" unbalanced="0"/>
    <cacheHierarchy uniqueName="[Range].[128]" caption="128" attribute="1" defaultMemberUniqueName="[Range].[128].[All]" allUniqueName="[Range].[128].[All]" dimensionUniqueName="[Range]" displayFolder="" count="0" memberValueDatatype="130" unbalanced="0"/>
    <cacheHierarchy uniqueName="[Range].[129]" caption="129" attribute="1" defaultMemberUniqueName="[Range].[129].[All]" allUniqueName="[Range].[129].[All]" dimensionUniqueName="[Range]" displayFolder="" count="0" memberValueDatatype="130" unbalanced="0"/>
    <cacheHierarchy uniqueName="[Range].[130]" caption="130" attribute="1" defaultMemberUniqueName="[Range].[130].[All]" allUniqueName="[Range].[130].[All]" dimensionUniqueName="[Range]" displayFolder="" count="0" memberValueDatatype="130" unbalanced="0"/>
    <cacheHierarchy uniqueName="[Range].[131]" caption="131" attribute="1" defaultMemberUniqueName="[Range].[131].[All]" allUniqueName="[Range].[131].[All]" dimensionUniqueName="[Range]" displayFolder="" count="0" memberValueDatatype="130" unbalanced="0"/>
    <cacheHierarchy uniqueName="[Range].[132]" caption="132" attribute="1" defaultMemberUniqueName="[Range].[132].[All]" allUniqueName="[Range].[132].[All]" dimensionUniqueName="[Range]" displayFolder="" count="0" memberValueDatatype="130" unbalanced="0"/>
    <cacheHierarchy uniqueName="[Range].[133]" caption="133" attribute="1" defaultMemberUniqueName="[Range].[133].[All]" allUniqueName="[Range].[133].[All]" dimensionUniqueName="[Range]" displayFolder="" count="0" memberValueDatatype="130" unbalanced="0"/>
    <cacheHierarchy uniqueName="[Range].[134]" caption="134" attribute="1" defaultMemberUniqueName="[Range].[134].[All]" allUniqueName="[Range].[134].[All]" dimensionUniqueName="[Range]" displayFolder="" count="0" memberValueDatatype="130" unbalanced="0"/>
    <cacheHierarchy uniqueName="[Range].[135]" caption="135" attribute="1" defaultMemberUniqueName="[Range].[135].[All]" allUniqueName="[Range].[135].[All]" dimensionUniqueName="[Range]" displayFolder="" count="0" memberValueDatatype="130" unbalanced="0"/>
    <cacheHierarchy uniqueName="[Range].[136]" caption="136" attribute="1" defaultMemberUniqueName="[Range].[136].[All]" allUniqueName="[Range].[136].[All]" dimensionUniqueName="[Range]" displayFolder="" count="0" memberValueDatatype="130" unbalanced="0"/>
    <cacheHierarchy uniqueName="[Range].[137]" caption="137" attribute="1" defaultMemberUniqueName="[Range].[137].[All]" allUniqueName="[Range].[137].[All]" dimensionUniqueName="[Range]" displayFolder="" count="0" memberValueDatatype="130" unbalanced="0"/>
    <cacheHierarchy uniqueName="[Range].[138]" caption="138" attribute="1" defaultMemberUniqueName="[Range].[138].[All]" allUniqueName="[Range].[138].[All]" dimensionUniqueName="[Range]" displayFolder="" count="0" memberValueDatatype="130" unbalanced="0"/>
    <cacheHierarchy uniqueName="[Range].[139]" caption="139" attribute="1" defaultMemberUniqueName="[Range].[139].[All]" allUniqueName="[Range].[139].[All]" dimensionUniqueName="[Range]" displayFolder="" count="0" memberValueDatatype="130" unbalanced="0"/>
    <cacheHierarchy uniqueName="[Range].[140]" caption="140" attribute="1" defaultMemberUniqueName="[Range].[140].[All]" allUniqueName="[Range].[140].[All]" dimensionUniqueName="[Range]" displayFolder="" count="0" memberValueDatatype="130" unbalanced="0"/>
    <cacheHierarchy uniqueName="[Range].[141]" caption="141" attribute="1" defaultMemberUniqueName="[Range].[141].[All]" allUniqueName="[Range].[141].[All]" dimensionUniqueName="[Range]" displayFolder="" count="0" memberValueDatatype="130" unbalanced="0"/>
    <cacheHierarchy uniqueName="[Range].[142]" caption="142" attribute="1" defaultMemberUniqueName="[Range].[142].[All]" allUniqueName="[Range].[142].[All]" dimensionUniqueName="[Range]" displayFolder="" count="0" memberValueDatatype="130" unbalanced="0"/>
    <cacheHierarchy uniqueName="[Range].[143]" caption="143" attribute="1" defaultMemberUniqueName="[Range].[143].[All]" allUniqueName="[Range].[143].[All]" dimensionUniqueName="[Range]" displayFolder="" count="0" memberValueDatatype="130" unbalanced="0"/>
    <cacheHierarchy uniqueName="[Range].[144]" caption="144" attribute="1" defaultMemberUniqueName="[Range].[144].[All]" allUniqueName="[Range].[144].[All]" dimensionUniqueName="[Range]" displayFolder="" count="0" memberValueDatatype="130" unbalanced="0"/>
    <cacheHierarchy uniqueName="[Range].[145]" caption="145" attribute="1" defaultMemberUniqueName="[Range].[145].[All]" allUniqueName="[Range].[145].[All]" dimensionUniqueName="[Range]" displayFolder="" count="0" memberValueDatatype="130" unbalanced="0"/>
    <cacheHierarchy uniqueName="[Range].[146]" caption="146" attribute="1" defaultMemberUniqueName="[Range].[146].[All]" allUniqueName="[Range].[146].[All]" dimensionUniqueName="[Range]" displayFolder="" count="0" memberValueDatatype="130" unbalanced="0"/>
    <cacheHierarchy uniqueName="[Range].[147]" caption="147" attribute="1" defaultMemberUniqueName="[Range].[147].[All]" allUniqueName="[Range].[147].[All]" dimensionUniqueName="[Range]" displayFolder="" count="0" memberValueDatatype="130" unbalanced="0"/>
    <cacheHierarchy uniqueName="[Range].[148]" caption="148" attribute="1" defaultMemberUniqueName="[Range].[148].[All]" allUniqueName="[Range].[148].[All]" dimensionUniqueName="[Range]" displayFolder="" count="0" memberValueDatatype="130" unbalanced="0"/>
    <cacheHierarchy uniqueName="[Range].[149]" caption="149" attribute="1" defaultMemberUniqueName="[Range].[149].[All]" allUniqueName="[Range].[149].[All]" dimensionUniqueName="[Range]" displayFolder="" count="0" memberValueDatatype="130" unbalanced="0"/>
    <cacheHierarchy uniqueName="[Range].[150]" caption="150" attribute="1" defaultMemberUniqueName="[Range].[150].[All]" allUniqueName="[Range].[150].[All]" dimensionUniqueName="[Range]" displayFolder="" count="0" memberValueDatatype="130" unbalanced="0"/>
    <cacheHierarchy uniqueName="[Range].[151]" caption="151" attribute="1" defaultMemberUniqueName="[Range].[151].[All]" allUniqueName="[Range].[151].[All]" dimensionUniqueName="[Range]" displayFolder="" count="0" memberValueDatatype="130" unbalanced="0"/>
    <cacheHierarchy uniqueName="[Table1].[S.No]" caption="S.No" attribute="1" defaultMemberUniqueName="[Table1].[S.No].[All]" allUniqueName="[Table1].[S.No].[All]" dimensionUniqueName="[Table1]" displayFolder="" count="0" memberValueDatatype="20" unbalanced="0"/>
    <cacheHierarchy uniqueName="[Table1].[Name of the patient]" caption="Name of the patient" attribute="1" defaultMemberUniqueName="[Table1].[Name of the patient].[All]" allUniqueName="[Table1].[Name of the patient].[All]" dimensionUniqueName="[Table1]" displayFolder="" count="0" memberValueDatatype="130" unbalanced="0"/>
    <cacheHierarchy uniqueName="[Table1].[Sex]" caption="Sex" attribute="1" defaultMemberUniqueName="[Table1].[Sex].[All]" allUniqueName="[Table1].[Sex].[All]" dimensionUniqueName="[Table1]" displayFolder="" count="0" memberValueDatatype="130" unbalanced="0"/>
    <cacheHierarchy uniqueName="[Table1].[Age]" caption="Age" attribute="1" defaultMemberUniqueName="[Table1].[Age].[All]" allUniqueName="[Table1].[Age].[All]" dimensionUniqueName="[Table1]" displayFolder="" count="0" memberValueDatatype="20" unbalanced="0"/>
    <cacheHierarchy uniqueName="[Table1].[Age range]" caption="Age range" attribute="1" defaultMemberUniqueName="[Table1].[Age range].[All]" allUniqueName="[Table1].[Age range].[All]" dimensionUniqueName="[Table1]" displayFolder="" count="0" memberValueDatatype="130" unbalanced="0"/>
    <cacheHierarchy uniqueName="[Table1].[Education]" caption="Education" attribute="1" defaultMemberUniqueName="[Table1].[Education].[All]" allUniqueName="[Table1].[Education].[All]" dimensionUniqueName="[Table1]" displayFolder="" count="0" memberValueDatatype="130" unbalanced="0"/>
    <cacheHierarchy uniqueName="[Table1].[Occupation]" caption="Occupation" attribute="1" defaultMemberUniqueName="[Table1].[Occupation].[All]" allUniqueName="[Table1].[Occupation].[All]" dimensionUniqueName="[Table1]" displayFolder="" count="0" memberValueDatatype="130" unbalanced="0"/>
    <cacheHierarchy uniqueName="[Table1].[Income]" caption="Income" attribute="1" defaultMemberUniqueName="[Table1].[Income].[All]" allUniqueName="[Table1].[Income].[All]" dimensionUniqueName="[Table1]" displayFolder="" count="0" memberValueDatatype="20" unbalanced="0"/>
    <cacheHierarchy uniqueName="[Table1].[Socioeconomic status]" caption="Socioeconomic status" attribute="1" defaultMemberUniqueName="[Table1].[Socioeconomic status].[All]" allUniqueName="[Table1].[Socioeconomic status].[All]" dimensionUniqueName="[Table1]" displayFolder="" count="0" memberValueDatatype="130" unbalanced="0"/>
    <cacheHierarchy uniqueName="[Table1].[Address]" caption="Address" attribute="1" defaultMemberUniqueName="[Table1].[Address].[All]" allUniqueName="[Table1].[Address].[All]" dimensionUniqueName="[Table1]" displayFolder="" count="0" memberValueDatatype="130" unbalanced="0"/>
    <cacheHierarchy uniqueName="[Table1].[Phone]" caption="Phone" attribute="1" defaultMemberUniqueName="[Table1].[Phone].[All]" allUniqueName="[Table1].[Phone].[All]" dimensionUniqueName="[Table1]" displayFolder="" count="0" memberValueDatatype="130" unbalanced="0"/>
    <cacheHierarchy uniqueName="[Table1].[Body Weight]" caption="Body Weight" attribute="1" defaultMemberUniqueName="[Table1].[Body Weight].[All]" allUniqueName="[Table1].[Body Weight].[All]" dimensionUniqueName="[Table1]" displayFolder="" count="0" memberValueDatatype="20" unbalanced="0"/>
    <cacheHierarchy uniqueName="[Table1].[Diabetic]" caption="Diabetic" attribute="1" defaultMemberUniqueName="[Table1].[Diabetic].[All]" allUniqueName="[Table1].[Diabetic].[All]" dimensionUniqueName="[Table1]" displayFolder="" count="0" memberValueDatatype="130" unbalanced="0"/>
    <cacheHierarchy uniqueName="[Table1].[Hypertensive]" caption="Hypertensive" attribute="1" defaultMemberUniqueName="[Table1].[Hypertensive].[All]" allUniqueName="[Table1].[Hypertensive].[All]" dimensionUniqueName="[Table1]" displayFolder="" count="0" memberValueDatatype="130" unbalanced="0"/>
    <cacheHierarchy uniqueName="[Table1].[Asthma]" caption="Asthma" attribute="1" defaultMemberUniqueName="[Table1].[Asthma].[All]" allUniqueName="[Table1].[Asthma].[All]" dimensionUniqueName="[Table1]" displayFolder="" count="0" memberValueDatatype="130" unbalanced="0"/>
    <cacheHierarchy uniqueName="[Table1].[Thyroid]" caption="Thyroid" attribute="1" defaultMemberUniqueName="[Table1].[Thyroid].[All]" allUniqueName="[Table1].[Thyroid].[All]" dimensionUniqueName="[Table1]" displayFolder="" count="0" memberValueDatatype="130" unbalanced="0"/>
    <cacheHierarchy uniqueName="[Table1].[Kidney disease]" caption="Kidney disease" attribute="1" defaultMemberUniqueName="[Table1].[Kidney disease].[All]" allUniqueName="[Table1].[Kidney disease].[All]" dimensionUniqueName="[Table1]" displayFolder="" count="0" memberValueDatatype="130" unbalanced="0"/>
    <cacheHierarchy uniqueName="[Table1].[Heart disease]" caption="Heart disease" attribute="1" defaultMemberUniqueName="[Table1].[Heart disease].[All]" allUniqueName="[Table1].[Heart disease].[All]" dimensionUniqueName="[Table1]" displayFolder="" count="0" memberValueDatatype="130" unbalanced="0"/>
    <cacheHierarchy uniqueName="[Table1].[Others]" caption="Others" attribute="1" defaultMemberUniqueName="[Table1].[Others].[All]" allUniqueName="[Table1].[Others].[All]" dimensionUniqueName="[Table1]" displayFolder="" count="0" memberValueDatatype="130" unbalanced="0"/>
    <cacheHierarchy uniqueName="[Table1].[Echo]" caption="Echo" attribute="1" defaultMemberUniqueName="[Table1].[Echo].[All]" allUniqueName="[Table1].[Echo].[All]" dimensionUniqueName="[Table1]" displayFolder="" count="0" memberValueDatatype="130" unbalanced="0"/>
    <cacheHierarchy uniqueName="[Table1].[Echo No]" caption="Echo No" attribute="1" defaultMemberUniqueName="[Table1].[Echo No].[All]" allUniqueName="[Table1].[Echo No].[All]" dimensionUniqueName="[Table1]" displayFolder="" count="0" memberValueDatatype="130" unbalanced="0"/>
    <cacheHierarchy uniqueName="[Table1].[Diagnosis]" caption="Diagnosis" attribute="1" defaultMemberUniqueName="[Table1].[Diagnosis].[All]" allUniqueName="[Table1].[Diagnosis].[All]" dimensionUniqueName="[Table1]" displayFolder="" count="0" memberValueDatatype="130" unbalanced="0"/>
    <cacheHierarchy uniqueName="[Table1].[Anti-Hypertensive Drug]" caption="Anti-Hypertensive Drug" attribute="1" defaultMemberUniqueName="[Table1].[Anti-Hypertensive Drug].[All]" allUniqueName="[Table1].[Anti-Hypertensive Drug].[All]" dimensionUniqueName="[Table1]" displayFolder="" count="0" memberValueDatatype="130" unbalanced="0"/>
    <cacheHierarchy uniqueName="[Table1].[Is AH Generic]" caption="Is AH Generic" attribute="1" defaultMemberUniqueName="[Table1].[Is AH Generic].[All]" allUniqueName="[Table1].[Is AH Generic].[All]" dimensionUniqueName="[Table1]" displayFolder="" count="0" memberValueDatatype="130" unbalanced="0"/>
    <cacheHierarchy uniqueName="[Table1].[Anti-Diabetic Drug]" caption="Anti-Diabetic Drug" attribute="1" defaultMemberUniqueName="[Table1].[Anti-Diabetic Drug].[All]" allUniqueName="[Table1].[Anti-Diabetic Drug].[All]" dimensionUniqueName="[Table1]" displayFolder="" count="2" memberValueDatatype="130" unbalanced="0">
      <fieldsUsage count="2">
        <fieldUsage x="-1"/>
        <fieldUsage x="0"/>
      </fieldsUsage>
    </cacheHierarchy>
    <cacheHierarchy uniqueName="[Table1].[Is AD generic]" caption="Is AD generic" attribute="1" defaultMemberUniqueName="[Table1].[Is AD generic].[All]" allUniqueName="[Table1].[Is AD generic].[All]" dimensionUniqueName="[Table1]" displayFolder="" count="0" memberValueDatatype="130" unbalanced="0"/>
    <cacheHierarchy uniqueName="[Table1].[Anti-Thyroid Drug]" caption="Anti-Thyroid Drug" attribute="1" defaultMemberUniqueName="[Table1].[Anti-Thyroid Drug].[All]" allUniqueName="[Table1].[Anti-Thyroid Drug].[All]" dimensionUniqueName="[Table1]" displayFolder="" count="0" memberValueDatatype="130" unbalanced="0"/>
    <cacheHierarchy uniqueName="[Table1].[Is AT Generic]" caption="Is AT Generic" attribute="1" defaultMemberUniqueName="[Table1].[Is AT Generic].[All]" allUniqueName="[Table1].[Is AT Generic].[All]" dimensionUniqueName="[Table1]" displayFolder="" count="0" memberValueDatatype="130" unbalanced="0"/>
    <cacheHierarchy uniqueName="[Table1].[Anti-Platelet]" caption="Anti-Platelet" attribute="1" defaultMemberUniqueName="[Table1].[Anti-Platelet].[All]" allUniqueName="[Table1].[Anti-Platelet].[All]" dimensionUniqueName="[Table1]" displayFolder="" count="0" memberValueDatatype="130" unbalanced="0"/>
    <cacheHierarchy uniqueName="[Table1].[Anti-Platelet Dose]" caption="Anti-Platelet Dose" attribute="1" defaultMemberUniqueName="[Table1].[Anti-Platelet Dose].[All]" allUniqueName="[Table1].[Anti-Platelet Dose].[All]" dimensionUniqueName="[Table1]" displayFolder="" count="0" memberValueDatatype="130" unbalanced="0"/>
    <cacheHierarchy uniqueName="[Table1].[Anti-Platelet Frequency]" caption="Anti-Platelet Frequency" attribute="1" defaultMemberUniqueName="[Table1].[Anti-Platelet Frequency].[All]" allUniqueName="[Table1].[Anti-Platelet Frequency].[All]" dimensionUniqueName="[Table1]" displayFolder="" count="0" memberValueDatatype="130" unbalanced="0"/>
    <cacheHierarchy uniqueName="[Table1].[Anti-Platelet Mode]" caption="Anti-Platelet Mode" attribute="1" defaultMemberUniqueName="[Table1].[Anti-Platelet Mode].[All]" allUniqueName="[Table1].[Anti-Platelet Mode].[All]" dimensionUniqueName="[Table1]" displayFolder="" count="0" memberValueDatatype="130" unbalanced="0"/>
    <cacheHierarchy uniqueName="[Table1].[Is AP Generic]" caption="Is AP Generic" attribute="1" defaultMemberUniqueName="[Table1].[Is AP Generic].[All]" allUniqueName="[Table1].[Is AP Generic].[All]" dimensionUniqueName="[Table1]" displayFolder="" count="0" memberValueDatatype="130" unbalanced="0"/>
    <cacheHierarchy uniqueName="[Table1].[Anti-Coagulant]" caption="Anti-Coagulant" attribute="1" defaultMemberUniqueName="[Table1].[Anti-Coagulant].[All]" allUniqueName="[Table1].[Anti-Coagulant].[All]" dimensionUniqueName="[Table1]" displayFolder="" count="0" memberValueDatatype="130" unbalanced="0"/>
    <cacheHierarchy uniqueName="[Table1].[Anti-Coagulant Dose]" caption="Anti-Coagulant Dose" attribute="1" defaultMemberUniqueName="[Table1].[Anti-Coagulant Dose].[All]" allUniqueName="[Table1].[Anti-Coagulant Dose].[All]" dimensionUniqueName="[Table1]" displayFolder="" count="0" memberValueDatatype="130" unbalanced="0"/>
    <cacheHierarchy uniqueName="[Table1].[Anti-Coagulant Freq]" caption="Anti-Coagulant Freq" attribute="1" defaultMemberUniqueName="[Table1].[Anti-Coagulant Freq].[All]" allUniqueName="[Table1].[Anti-Coagulant Freq].[All]" dimensionUniqueName="[Table1]" displayFolder="" count="0" memberValueDatatype="130" unbalanced="0"/>
    <cacheHierarchy uniqueName="[Table1].[Anto-Coagulant Mode]" caption="Anto-Coagulant Mode" attribute="1" defaultMemberUniqueName="[Table1].[Anto-Coagulant Mode].[All]" allUniqueName="[Table1].[Anto-Coagulant Mode].[All]" dimensionUniqueName="[Table1]" displayFolder="" count="0" memberValueDatatype="130" unbalanced="0"/>
    <cacheHierarchy uniqueName="[Table1].[Hypo-Lipidemic]" caption="Hypo-Lipidemic" attribute="1" defaultMemberUniqueName="[Table1].[Hypo-Lipidemic].[All]" allUniqueName="[Table1].[Hypo-Lipidemic].[All]" dimensionUniqueName="[Table1]" displayFolder="" count="0" memberValueDatatype="130" unbalanced="0"/>
    <cacheHierarchy uniqueName="[Table1].[Hypo-Lipidemic Dose]" caption="Hypo-Lipidemic Dose" attribute="1" defaultMemberUniqueName="[Table1].[Hypo-Lipidemic Dose].[All]" allUniqueName="[Table1].[Hypo-Lipidemic Dose].[All]" dimensionUniqueName="[Table1]" displayFolder="" count="0" memberValueDatatype="130" unbalanced="0"/>
    <cacheHierarchy uniqueName="[Table1].[Hypo-Lipidemic Frequency]" caption="Hypo-Lipidemic Frequency" attribute="1" defaultMemberUniqueName="[Table1].[Hypo-Lipidemic Frequency].[All]" allUniqueName="[Table1].[Hypo-Lipidemic Frequency].[All]" dimensionUniqueName="[Table1]" displayFolder="" count="0" memberValueDatatype="130" unbalanced="0"/>
    <cacheHierarchy uniqueName="[Table1].[Hypo-Lipidemic Mode]" caption="Hypo-Lipidemic Mode" attribute="1" defaultMemberUniqueName="[Table1].[Hypo-Lipidemic Mode].[All]" allUniqueName="[Table1].[Hypo-Lipidemic Mode].[All]" dimensionUniqueName="[Table1]" displayFolder="" count="0" memberValueDatatype="130" unbalanced="0"/>
    <cacheHierarchy uniqueName="[Table1].[Is HL Generic]" caption="Is HL Generic" attribute="1" defaultMemberUniqueName="[Table1].[Is HL Generic].[All]" allUniqueName="[Table1].[Is HL Generic].[All]" dimensionUniqueName="[Table1]" displayFolder="" count="0" memberValueDatatype="130" unbalanced="0"/>
    <cacheHierarchy uniqueName="[Table1].[Heart Failure Drug]" caption="Heart Failure Drug" attribute="1" defaultMemberUniqueName="[Table1].[Heart Failure Drug].[All]" allUniqueName="[Table1].[Heart Failure Drug].[All]" dimensionUniqueName="[Table1]" displayFolder="" count="0" memberValueDatatype="130" unbalanced="0"/>
    <cacheHierarchy uniqueName="[Table1].[Heart Failure Drug Dose]" caption="Heart Failure Drug Dose" attribute="1" defaultMemberUniqueName="[Table1].[Heart Failure Drug Dose].[All]" allUniqueName="[Table1].[Heart Failure Drug Dose].[All]" dimensionUniqueName="[Table1]" displayFolder="" count="0" memberValueDatatype="130" unbalanced="0"/>
    <cacheHierarchy uniqueName="[Table1].[Heart Failure Drug Frequency]" caption="Heart Failure Drug Frequency" attribute="1" defaultMemberUniqueName="[Table1].[Heart Failure Drug Frequency].[All]" allUniqueName="[Table1].[Heart Failure Drug Frequency].[All]" dimensionUniqueName="[Table1]" displayFolder="" count="0" memberValueDatatype="130" unbalanced="0"/>
    <cacheHierarchy uniqueName="[Table1].[Heart Failure Drug Mode]" caption="Heart Failure Drug Mode" attribute="1" defaultMemberUniqueName="[Table1].[Heart Failure Drug Mode].[All]" allUniqueName="[Table1].[Heart Failure Drug Mode].[All]" dimensionUniqueName="[Table1]" displayFolder="" count="0" memberValueDatatype="130" unbalanced="0"/>
    <cacheHierarchy uniqueName="[Table1].[Is HF Generic]" caption="Is HF Generic" attribute="1" defaultMemberUniqueName="[Table1].[Is HF Generic].[All]" allUniqueName="[Table1].[Is HF Generic].[All]" dimensionUniqueName="[Table1]" displayFolder="" count="0" memberValueDatatype="130" unbalanced="0"/>
    <cacheHierarchy uniqueName="[Table1].[Diuretics]" caption="Diuretics" attribute="1" defaultMemberUniqueName="[Table1].[Diuretics].[All]" allUniqueName="[Table1].[Diuretics].[All]" dimensionUniqueName="[Table1]" displayFolder="" count="0" memberValueDatatype="130" unbalanced="0"/>
    <cacheHierarchy uniqueName="[Table1].[Diuretics Dose]" caption="Diuretics Dose" attribute="1" defaultMemberUniqueName="[Table1].[Diuretics Dose].[All]" allUniqueName="[Table1].[Diuretics Dose].[All]" dimensionUniqueName="[Table1]" displayFolder="" count="0" memberValueDatatype="130" unbalanced="0"/>
    <cacheHierarchy uniqueName="[Table1].[Diuretics Frequency]" caption="Diuretics Frequency" attribute="1" defaultMemberUniqueName="[Table1].[Diuretics Frequency].[All]" allUniqueName="[Table1].[Diuretics Frequency].[All]" dimensionUniqueName="[Table1]" displayFolder="" count="0" memberValueDatatype="130" unbalanced="0"/>
    <cacheHierarchy uniqueName="[Table1].[Diuretics Mode]" caption="Diuretics Mode" attribute="1" defaultMemberUniqueName="[Table1].[Diuretics Mode].[All]" allUniqueName="[Table1].[Diuretics Mode].[All]" dimensionUniqueName="[Table1]" displayFolder="" count="0" memberValueDatatype="130" unbalanced="0"/>
    <cacheHierarchy uniqueName="[Table1].[Is Diuretics Generic]" caption="Is Diuretics Generic" attribute="1" defaultMemberUniqueName="[Table1].[Is Diuretics Generic].[All]" allUniqueName="[Table1].[Is Diuretics Generic].[All]" dimensionUniqueName="[Table1]" displayFolder="" count="0" memberValueDatatype="130" unbalanced="0"/>
    <cacheHierarchy uniqueName="[Table1].[Anti-Platelet 2]" caption="Anti-Platelet 2" attribute="1" defaultMemberUniqueName="[Table1].[Anti-Platelet 2].[All]" allUniqueName="[Table1].[Anti-Platelet 2].[All]" dimensionUniqueName="[Table1]" displayFolder="" count="0" memberValueDatatype="130" unbalanced="0"/>
    <cacheHierarchy uniqueName="[Table1].[Anti-Platelet 2 Dose]" caption="Anti-Platelet 2 Dose" attribute="1" defaultMemberUniqueName="[Table1].[Anti-Platelet 2 Dose].[All]" allUniqueName="[Table1].[Anti-Platelet 2 Dose].[All]" dimensionUniqueName="[Table1]" displayFolder="" count="0" memberValueDatatype="130" unbalanced="0"/>
    <cacheHierarchy uniqueName="[Table1].[Anti-Platelet 2 Frequency]" caption="Anti-Platelet 2 Frequency" attribute="1" defaultMemberUniqueName="[Table1].[Anti-Platelet 2 Frequency].[All]" allUniqueName="[Table1].[Anti-Platelet 2 Frequency].[All]" dimensionUniqueName="[Table1]" displayFolder="" count="0" memberValueDatatype="130" unbalanced="0"/>
    <cacheHierarchy uniqueName="[Table1].[Anti-Platelet 2 Mode]" caption="Anti-Platelet 2 Mode" attribute="1" defaultMemberUniqueName="[Table1].[Anti-Platelet 2 Mode].[All]" allUniqueName="[Table1].[Anti-Platelet 2 Mode].[All]" dimensionUniqueName="[Table1]" displayFolder="" count="0" memberValueDatatype="130" unbalanced="0"/>
    <cacheHierarchy uniqueName="[Table1].[Is AC Generic]" caption="Is AC Generic" attribute="1" defaultMemberUniqueName="[Table1].[Is AC Generic].[All]" allUniqueName="[Table1].[Is AC Generic].[All]" dimensionUniqueName="[Table1]" displayFolder="" count="0" memberValueDatatype="130" unbalanced="0"/>
    <cacheHierarchy uniqueName="[Table1].[Antibiotics]" caption="Antibiotics" attribute="1" defaultMemberUniqueName="[Table1].[Antibiotics].[All]" allUniqueName="[Table1].[Antibiotics].[All]" dimensionUniqueName="[Table1]" displayFolder="" count="0" memberValueDatatype="130" unbalanced="0"/>
    <cacheHierarchy uniqueName="[Table1].[Is AB Generic]" caption="Is AB Generic" attribute="1" defaultMemberUniqueName="[Table1].[Is AB Generic].[All]" allUniqueName="[Table1].[Is AB Generic].[All]" dimensionUniqueName="[Table1]" displayFolder="" count="0" memberValueDatatype="130" unbalanced="0"/>
    <cacheHierarchy uniqueName="[Table1].[Anti-Anginal]" caption="Anti-Anginal" attribute="1" defaultMemberUniqueName="[Table1].[Anti-Anginal].[All]" allUniqueName="[Table1].[Anti-Anginal].[All]" dimensionUniqueName="[Table1]" displayFolder="" count="0" memberValueDatatype="130" unbalanced="0"/>
    <cacheHierarchy uniqueName="[Table1].[Anti-Anginal Dose]" caption="Anti-Anginal Dose" attribute="1" defaultMemberUniqueName="[Table1].[Anti-Anginal Dose].[All]" allUniqueName="[Table1].[Anti-Anginal Dose].[All]" dimensionUniqueName="[Table1]" displayFolder="" count="0" memberValueDatatype="130" unbalanced="0"/>
    <cacheHierarchy uniqueName="[Table1].[Anti-Anginal Frequency]" caption="Anti-Anginal Frequency" attribute="1" defaultMemberUniqueName="[Table1].[Anti-Anginal Frequency].[All]" allUniqueName="[Table1].[Anti-Anginal Frequency].[All]" dimensionUniqueName="[Table1]" displayFolder="" count="0" memberValueDatatype="130" unbalanced="0"/>
    <cacheHierarchy uniqueName="[Table1].[Anti-Anginal Mode]" caption="Anti-Anginal Mode" attribute="1" defaultMemberUniqueName="[Table1].[Anti-Anginal Mode].[All]" allUniqueName="[Table1].[Anti-Anginal Mode].[All]" dimensionUniqueName="[Table1]" displayFolder="" count="0" memberValueDatatype="130" unbalanced="0"/>
    <cacheHierarchy uniqueName="[Table1].[Is AA Generic]" caption="Is AA Generic" attribute="1" defaultMemberUniqueName="[Table1].[Is AA Generic].[All]" allUniqueName="[Table1].[Is AA Generic].[All]" dimensionUniqueName="[Table1]" displayFolder="" count="0" memberValueDatatype="130" unbalanced="0"/>
    <cacheHierarchy uniqueName="[Table1].[Other Drugs 1 - Vitamin]" caption="Other Drugs 1 - Vitamin" attribute="1" defaultMemberUniqueName="[Table1].[Other Drugs 1 - Vitamin].[All]" allUniqueName="[Table1].[Other Drugs 1 - Vitamin].[All]" dimensionUniqueName="[Table1]" displayFolder="" count="0" memberValueDatatype="130" unbalanced="0"/>
    <cacheHierarchy uniqueName="[Table1].[Other Drugs 2 - Peptic Ulcer]" caption="Other Drugs 2 - Peptic Ulcer" attribute="1" defaultMemberUniqueName="[Table1].[Other Drugs 2 - Peptic Ulcer].[All]" allUniqueName="[Table1].[Other Drugs 2 - Peptic Ulcer].[All]" dimensionUniqueName="[Table1]" displayFolder="" count="0" memberValueDatatype="130" unbalanced="0"/>
    <cacheHierarchy uniqueName="[Table1].[Other Drugs 3 - Laxative]" caption="Other Drugs 3 - Laxative" attribute="1" defaultMemberUniqueName="[Table1].[Other Drugs 3 - Laxative].[All]" allUniqueName="[Table1].[Other Drugs 3 - Laxative].[All]" dimensionUniqueName="[Table1]" displayFolder="" count="0" memberValueDatatype="130" unbalanced="0"/>
    <cacheHierarchy uniqueName="[Table1].[Other Drugs 4]" caption="Other Drugs 4" attribute="1" defaultMemberUniqueName="[Table1].[Other Drugs 4].[All]" allUniqueName="[Table1].[Other Drugs 4].[All]" dimensionUniqueName="[Table1]" displayFolder="" count="0" memberValueDatatype="130" unbalanced="0"/>
    <cacheHierarchy uniqueName="[Table1].[Is Other Drugs Generic]" caption="Is Other Drugs Generic" attribute="1" defaultMemberUniqueName="[Table1].[Is Other Drugs Generic].[All]" allUniqueName="[Table1].[Is Other Drugs Generic].[All]" dimensionUniqueName="[Table1]" displayFolder="" count="0" memberValueDatatype="130" unbalanced="0"/>
    <cacheHierarchy uniqueName="[Table1].[No of Generic Drugs]" caption="No of Generic Drugs" attribute="1" defaultMemberUniqueName="[Table1].[No of Generic Drugs].[All]" allUniqueName="[Table1].[No of Generic Drugs].[All]" dimensionUniqueName="[Table1]" displayFolder="" count="0" memberValueDatatype="20" unbalanced="0"/>
    <cacheHierarchy uniqueName="[Table1].[No of drugs per prescription]" caption="No of drugs per prescription" attribute="1" defaultMemberUniqueName="[Table1].[No of drugs per prescription].[All]" allUniqueName="[Table1].[No of drugs per prescription].[All]" dimensionUniqueName="[Table1]" displayFolder="" count="0" memberValueDatatype="20" unbalanced="0"/>
    <cacheHierarchy uniqueName="[Table1].[No of drugs from national essential drug list]" caption="No of drugs from national essential drug list" attribute="1" defaultMemberUniqueName="[Table1].[No of drugs from national essential drug list].[All]" allUniqueName="[Table1].[No of drugs from national essential drug list].[All]" dimensionUniqueName="[Table1]" displayFolder="" count="0" memberValueDatatype="20" unbalanced="0"/>
    <cacheHierarchy uniqueName="[Table1].[no of drug free of cost]" caption="no of drug free of cost" attribute="1" defaultMemberUniqueName="[Table1].[no of drug free of cost].[All]" allUniqueName="[Table1].[no of drug free of cost].[All]" dimensionUniqueName="[Table1]" displayFolder="" count="0" memberValueDatatype="20" unbalanced="0"/>
    <cacheHierarchy uniqueName="[Table1].[no of drugs at cost]" caption="no of drugs at cost" attribute="1" defaultMemberUniqueName="[Table1].[no of drugs at cost].[All]" allUniqueName="[Table1].[no of drugs at cost].[All]" dimensionUniqueName="[Table1]" displayFolder="" count="0" memberValueDatatype="20" unbalanced="0"/>
    <cacheHierarchy uniqueName="[Table1].[Is all drugs in prescription generic]" caption="Is all drugs in prescription generic" attribute="1" defaultMemberUniqueName="[Table1].[Is all drugs in prescription generic].[All]" allUniqueName="[Table1].[Is all drugs in prescription generic].[All]" dimensionUniqueName="[Table1]" displayFolder="" count="0" memberValueDatatype="20" unbalanced="0"/>
    <cacheHierarchy uniqueName="[Measures].[__XL_Count Table1]" caption="__XL_Count Table1" measure="1" displayFolder="" measureGroup="Table1" count="0" hidden="1"/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Sum of S.No]" caption="Sum of S.No" measure="1" displayFolder="" measureGroup="Table1" count="0" hidden="1">
      <extLst>
        <ext xmlns:x15="http://schemas.microsoft.com/office/spreadsheetml/2010/11/main" uri="{B97F6D7D-B522-45F9-BDA1-12C45D357490}">
          <x15:cacheHierarchy aggregatedColumn="152"/>
        </ext>
      </extLst>
    </cacheHierarchy>
    <cacheHierarchy uniqueName="[Measures].[Count of S.No]" caption="Count of S.No" measure="1" displayFolder="" measureGroup="Table1" count="0" hidden="1">
      <extLst>
        <ext xmlns:x15="http://schemas.microsoft.com/office/spreadsheetml/2010/11/main" uri="{B97F6D7D-B522-45F9-BDA1-12C45D357490}">
          <x15:cacheHierarchy aggregatedColumn="152"/>
        </ext>
      </extLst>
    </cacheHierarchy>
    <cacheHierarchy uniqueName="[Measures].[Count of Kidney disease]" caption="Count of Kidney disease" measure="1" displayFolder="" measureGroup="Table1" count="0" hidden="1">
      <extLst>
        <ext xmlns:x15="http://schemas.microsoft.com/office/spreadsheetml/2010/11/main" uri="{B97F6D7D-B522-45F9-BDA1-12C45D357490}">
          <x15:cacheHierarchy aggregatedColumn="168"/>
        </ext>
      </extLst>
    </cacheHierarchy>
    <cacheHierarchy uniqueName="[Measures].[Count of Others]" caption="Count of Others" measure="1" displayFolder="" measureGroup="Table1" count="0" hidden="1">
      <extLst>
        <ext xmlns:x15="http://schemas.microsoft.com/office/spreadsheetml/2010/11/main" uri="{B97F6D7D-B522-45F9-BDA1-12C45D357490}">
          <x15:cacheHierarchy aggregatedColumn="170"/>
        </ext>
      </extLst>
    </cacheHierarchy>
    <cacheHierarchy uniqueName="[Measures].[Count of Anti-Hypertensive Drug]" caption="Count of Anti-Hypertensive Drug" measure="1" displayFolder="" measureGroup="Table1" count="0" hidden="1">
      <extLst>
        <ext xmlns:x15="http://schemas.microsoft.com/office/spreadsheetml/2010/11/main" uri="{B97F6D7D-B522-45F9-BDA1-12C45D357490}">
          <x15:cacheHierarchy aggregatedColumn="174"/>
        </ext>
      </extLst>
    </cacheHierarchy>
    <cacheHierarchy uniqueName="[Measures].[Count of Anti-Diabetic Drug]" caption="Count of Anti-Diabetic Drug" measure="1" displayFolder="" measureGroup="Table1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76"/>
        </ext>
      </extLst>
    </cacheHierarchy>
    <cacheHierarchy uniqueName="[Measures].[Count of Antibiotics]" caption="Count of Antibiotics" measure="1" displayFolder="" measureGroup="Table1" count="0" hidden="1">
      <extLst>
        <ext xmlns:x15="http://schemas.microsoft.com/office/spreadsheetml/2010/11/main" uri="{B97F6D7D-B522-45F9-BDA1-12C45D357490}">
          <x15:cacheHierarchy aggregatedColumn="209"/>
        </ext>
      </extLst>
    </cacheHierarchy>
    <cacheHierarchy uniqueName="[Measures].[Count of Hypo-Lipidemic Dose]" caption="Count of Hypo-Lipidemic Dose" measure="1" displayFolder="" measureGroup="Table1" count="0" hidden="1">
      <extLst>
        <ext xmlns:x15="http://schemas.microsoft.com/office/spreadsheetml/2010/11/main" uri="{B97F6D7D-B522-45F9-BDA1-12C45D357490}">
          <x15:cacheHierarchy aggregatedColumn="190"/>
        </ext>
      </extLst>
    </cacheHierarchy>
    <cacheHierarchy uniqueName="[Measures].[Count of Diuretics Dose]" caption="Count of Diuretics Dose" measure="1" displayFolder="" measureGroup="Table1" count="0" hidden="1">
      <extLst>
        <ext xmlns:x15="http://schemas.microsoft.com/office/spreadsheetml/2010/11/main" uri="{B97F6D7D-B522-45F9-BDA1-12C45D357490}">
          <x15:cacheHierarchy aggregatedColumn="200"/>
        </ext>
      </extLst>
    </cacheHierarchy>
    <cacheHierarchy uniqueName="[Measures].[Count of Heart Failure Drug Frequency]" caption="Count of Heart Failure Drug Frequency" measure="1" displayFolder="" measureGroup="Table1" count="0" hidden="1">
      <extLst>
        <ext xmlns:x15="http://schemas.microsoft.com/office/spreadsheetml/2010/11/main" uri="{B97F6D7D-B522-45F9-BDA1-12C45D357490}">
          <x15:cacheHierarchy aggregatedColumn="196"/>
        </ext>
      </extLst>
    </cacheHierarchy>
    <cacheHierarchy uniqueName="[Measures].[Sum of No of drugs per prescription]" caption="Sum of No of drugs per prescription" measure="1" displayFolder="" measureGroup="Table1" count="0" hidden="1">
      <extLst>
        <ext xmlns:x15="http://schemas.microsoft.com/office/spreadsheetml/2010/11/main" uri="{B97F6D7D-B522-45F9-BDA1-12C45D357490}">
          <x15:cacheHierarchy aggregatedColumn="222"/>
        </ext>
      </extLst>
    </cacheHierarchy>
    <cacheHierarchy uniqueName="[Measures].[Count of No of drugs per prescription]" caption="Count of No of drugs per prescription" measure="1" displayFolder="" measureGroup="Table1" count="0" hidden="1">
      <extLst>
        <ext xmlns:x15="http://schemas.microsoft.com/office/spreadsheetml/2010/11/main" uri="{B97F6D7D-B522-45F9-BDA1-12C45D357490}">
          <x15:cacheHierarchy aggregatedColumn="222"/>
        </ext>
      </extLst>
    </cacheHierarchy>
    <cacheHierarchy uniqueName="[Measures].[Count of Other Drugs 1 - Vitamin]" caption="Count of Other Drugs 1 - Vitamin" measure="1" displayFolder="" measureGroup="Table1" count="0" hidden="1">
      <extLst>
        <ext xmlns:x15="http://schemas.microsoft.com/office/spreadsheetml/2010/11/main" uri="{B97F6D7D-B522-45F9-BDA1-12C45D357490}">
          <x15:cacheHierarchy aggregatedColumn="216"/>
        </ext>
      </extLst>
    </cacheHierarchy>
    <cacheHierarchy uniqueName="[Measures].[Count of Other Drugs 2 - Peptic Ulcer]" caption="Count of Other Drugs 2 - Peptic Ulcer" measure="1" displayFolder="" measureGroup="Table1" count="0" hidden="1">
      <extLst>
        <ext xmlns:x15="http://schemas.microsoft.com/office/spreadsheetml/2010/11/main" uri="{B97F6D7D-B522-45F9-BDA1-12C45D357490}">
          <x15:cacheHierarchy aggregatedColumn="217"/>
        </ext>
      </extLst>
    </cacheHierarchy>
    <cacheHierarchy uniqueName="[Measures].[Count of Other Drugs 3 - Laxative]" caption="Count of Other Drugs 3 - Laxative" measure="1" displayFolder="" measureGroup="Table1" count="0" hidden="1">
      <extLst>
        <ext xmlns:x15="http://schemas.microsoft.com/office/spreadsheetml/2010/11/main" uri="{B97F6D7D-B522-45F9-BDA1-12C45D357490}">
          <x15:cacheHierarchy aggregatedColumn="218"/>
        </ext>
      </extLst>
    </cacheHierarchy>
    <cacheHierarchy uniqueName="[Measures].[Count of Other Drugs 4]" caption="Count of Other Drugs 4" measure="1" displayFolder="" measureGroup="Table1" count="0" hidden="1">
      <extLst>
        <ext xmlns:x15="http://schemas.microsoft.com/office/spreadsheetml/2010/11/main" uri="{B97F6D7D-B522-45F9-BDA1-12C45D357490}">
          <x15:cacheHierarchy aggregatedColumn="219"/>
        </ext>
      </extLst>
    </cacheHierarchy>
    <cacheHierarchy uniqueName="[Measures].[Count of Anti-Platelet 2]" caption="Count of Anti-Platelet 2" measure="1" displayFolder="" measureGroup="Table1" count="0" hidden="1">
      <extLst>
        <ext xmlns:x15="http://schemas.microsoft.com/office/spreadsheetml/2010/11/main" uri="{B97F6D7D-B522-45F9-BDA1-12C45D357490}">
          <x15:cacheHierarchy aggregatedColumn="204"/>
        </ext>
      </extLst>
    </cacheHierarchy>
  </cacheHierarchies>
  <kpis count="0"/>
  <dimensions count="3">
    <dimension measure="1" name="Measures" uniqueName="[Measures]" caption="Measures"/>
    <dimension name="Range" uniqueName="[Range]" caption="Range"/>
    <dimension name="Table1" uniqueName="[Table1]" caption="Table1"/>
  </dimensions>
  <measureGroups count="2">
    <measureGroup name="Range" caption="Range"/>
    <measureGroup name="Table1" caption="Table1"/>
  </measureGroups>
  <maps count="2">
    <map measureGroup="0" dimension="1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ravinth Rajendran" refreshedDate="44721.727287384259" backgroundQuery="1" createdVersion="7" refreshedVersion="8" minRefreshableVersion="3" recordCount="0" supportSubquery="1" supportAdvancedDrill="1" xr:uid="{2624C861-1A2B-42FA-A816-62AC54C62CBF}">
  <cacheSource type="external" connectionId="1"/>
  <cacheFields count="2">
    <cacheField name="[Table1].[Anti-Hypertensive Drug].[Anti-Hypertensive Drug]" caption="Anti-Hypertensive Drug" numFmtId="0" hierarchy="174" level="1">
      <sharedItems count="49">
        <s v="Amlong 5mg BD_x000a_Telmisartan 40mg BD"/>
        <s v="Amlong 5mg OD_x000a_Telmisartan 40mg OD"/>
        <s v="Amlong 5mg OD_x000a_Telmisartan 40mg OD_x000a_Hydrochlorthiazide 12.5mg OD"/>
        <s v="Cilnidipine 10mg_x000a_Telmisartan 40mg OD"/>
        <s v="Envas 2.5mg BD"/>
        <s v="Envas 2.5mg BD_x000a_Aten 25mg BD"/>
        <s v="Envas 2.5mg BD_x000a_Aten 25mg OD"/>
        <s v="Envas 2.5mg BD_x000a_Metaprolol 12.5mg OD"/>
        <s v="Envas 2.5mg BD_x000a_MetaprololXL 12.5mg BD"/>
        <s v="Envas 2.5mg BD_x000a_MetaprololXL 12.5mg OD"/>
        <s v="Envas 2.5mg BD_x000a_Prolomet 12.5mg OD"/>
        <s v="Envas 2.5mg BD_x000a_ProlometXL 12.5mg OD"/>
        <s v="Envas 2.5mg BD_x000a_T.Metoprolol 25mg OD"/>
        <s v="Envas 2.5mg BD_x000a_T.Metoprolol 25mg OD_x000a_T.Amlong 5mg BD"/>
        <s v="Envas 2.5mg OD"/>
        <s v="Envas 2.5mg OD_x000a_Bisoprolol 2.5mg OD"/>
        <s v="Envas 2.5mg OD_x000a_Metaprolol 12.5mg OD"/>
        <s v="Envas 2.5mg OD_x000a_MetaprololXL 12.5mg OD"/>
        <s v="Envas 2.5mg OD_x000a_MetaprololXL 12.5mg OD_x000a_Amlong 2.5mg BD"/>
        <s v="Envas 2.5mg OD_x000a_Prolomet 12.5mg OD"/>
        <s v="Envas 2.5mg OD_x000a_Prolomet 25mg OD"/>
        <s v="Envas 2.5mg OD_x000a_ProlometXL 12.5mg OD"/>
        <s v="Envas 2.5mg OD_x000a_ProlometXL 50mg OD"/>
        <s v="Envas 5mg BD"/>
        <s v="Envas 5mg BD_x000a_Amlodipine 5mg BD"/>
        <s v="Envas 5mg BD_x000a_Amlong 2.5mg BD"/>
        <s v="Envas 5mg BD_x000a_Amlong 5mg BD"/>
        <s v="Envas 5mg BD_x000a_Amlong 5mg BD_x000a_Metaprolol 25mg BD"/>
        <s v="Envas 5mg BD_x000a_Aten 25mg BD"/>
        <s v="Envas 5mg BD_x000a_Clinidipine 5mg BD"/>
        <s v="Envas 5mg BD_x000a_MetaprololXL 12.5mg BD"/>
        <s v="Envas 5mg BD_x000a_MetaprololXL 12.5mg OD"/>
        <s v="Envas 5mg OD"/>
        <s v="Envas 5mg OD_x000a_MetaprololXL 12.5mg OD"/>
        <s v="Envas 5mg OD_x000a_MetaprololXL 12.5mg OD_x000a_Clinidipine 5mg BD"/>
        <s v="MetaprololXL 12.5mg BD"/>
        <s v="NA"/>
        <s v="Nebivolol 2.5mg BD"/>
        <s v="ProlometXL 12.5mg OD"/>
        <s v="StarpressXL 50mg OD"/>
        <s v="T.Amlodipine 5mg BD"/>
        <s v="T.Losartan 50mg BD_x000a_T.MetoprololXL 12.5mg OD_x000a_T.Amlong 5mg BD"/>
        <s v="T.Nicardia retard 5mg OD"/>
        <s v="T.Telmisartan 40mg OD"/>
        <s v="T.Telmisartan 40mg OD_x000a_T.Metoprolol 50mg OD"/>
        <s v="T.Telmisartan 80mg OD_x000a_MetaprololXL 12.5mg OD_x000a_T.Nicardia retard 5mg BD"/>
        <s v="Tab.Valsartan 20mg BD"/>
        <s v="Telmisartan 40mg BD_x000a_Amlong 5mg OD"/>
        <s v="Telmisartan 40mg OD"/>
      </sharedItems>
    </cacheField>
    <cacheField name="[Measures].[Count of Anti-Hypertensive Drug]" caption="Count of Anti-Hypertensive Drug" numFmtId="0" hierarchy="234" level="32767"/>
  </cacheFields>
  <cacheHierarchies count="247">
    <cacheHierarchy uniqueName="[Range].[S.No]" caption="S.No" attribute="1" defaultMemberUniqueName="[Range].[S.No].[All]" allUniqueName="[Range].[S.No].[All]" dimensionUniqueName="[Range]" displayFolder="" count="0" memberValueDatatype="130" unbalanced="0"/>
    <cacheHierarchy uniqueName="[Range].[1]" caption="1" attribute="1" defaultMemberUniqueName="[Range].[1].[All]" allUniqueName="[Range].[1].[All]" dimensionUniqueName="[Range]" displayFolder="" count="0" memberValueDatatype="130" unbalanced="0"/>
    <cacheHierarchy uniqueName="[Range].[2]" caption="2" attribute="1" defaultMemberUniqueName="[Range].[2].[All]" allUniqueName="[Range].[2].[All]" dimensionUniqueName="[Range]" displayFolder="" count="0" memberValueDatatype="130" unbalanced="0"/>
    <cacheHierarchy uniqueName="[Range].[3]" caption="3" attribute="1" defaultMemberUniqueName="[Range].[3].[All]" allUniqueName="[Range].[3].[All]" dimensionUniqueName="[Range]" displayFolder="" count="0" memberValueDatatype="130" unbalanced="0"/>
    <cacheHierarchy uniqueName="[Range].[4]" caption="4" attribute="1" defaultMemberUniqueName="[Range].[4].[All]" allUniqueName="[Range].[4].[All]" dimensionUniqueName="[Range]" displayFolder="" count="0" memberValueDatatype="130" unbalanced="0"/>
    <cacheHierarchy uniqueName="[Range].[5]" caption="5" attribute="1" defaultMemberUniqueName="[Range].[5].[All]" allUniqueName="[Range].[5].[All]" dimensionUniqueName="[Range]" displayFolder="" count="0" memberValueDatatype="130" unbalanced="0"/>
    <cacheHierarchy uniqueName="[Range].[6]" caption="6" attribute="1" defaultMemberUniqueName="[Range].[6].[All]" allUniqueName="[Range].[6].[All]" dimensionUniqueName="[Range]" displayFolder="" count="0" memberValueDatatype="130" unbalanced="0"/>
    <cacheHierarchy uniqueName="[Range].[7]" caption="7" attribute="1" defaultMemberUniqueName="[Range].[7].[All]" allUniqueName="[Range].[7].[All]" dimensionUniqueName="[Range]" displayFolder="" count="0" memberValueDatatype="130" unbalanced="0"/>
    <cacheHierarchy uniqueName="[Range].[8]" caption="8" attribute="1" defaultMemberUniqueName="[Range].[8].[All]" allUniqueName="[Range].[8].[All]" dimensionUniqueName="[Range]" displayFolder="" count="0" memberValueDatatype="130" unbalanced="0"/>
    <cacheHierarchy uniqueName="[Range].[9]" caption="9" attribute="1" defaultMemberUniqueName="[Range].[9].[All]" allUniqueName="[Range].[9].[All]" dimensionUniqueName="[Range]" displayFolder="" count="0" memberValueDatatype="130" unbalanced="0"/>
    <cacheHierarchy uniqueName="[Range].[10]" caption="10" attribute="1" defaultMemberUniqueName="[Range].[10].[All]" allUniqueName="[Range].[10].[All]" dimensionUniqueName="[Range]" displayFolder="" count="0" memberValueDatatype="130" unbalanced="0"/>
    <cacheHierarchy uniqueName="[Range].[11]" caption="11" attribute="1" defaultMemberUniqueName="[Range].[11].[All]" allUniqueName="[Range].[11].[All]" dimensionUniqueName="[Range]" displayFolder="" count="0" memberValueDatatype="130" unbalanced="0"/>
    <cacheHierarchy uniqueName="[Range].[12]" caption="12" attribute="1" defaultMemberUniqueName="[Range].[12].[All]" allUniqueName="[Range].[12].[All]" dimensionUniqueName="[Range]" displayFolder="" count="0" memberValueDatatype="130" unbalanced="0"/>
    <cacheHierarchy uniqueName="[Range].[13]" caption="13" attribute="1" defaultMemberUniqueName="[Range].[13].[All]" allUniqueName="[Range].[13].[All]" dimensionUniqueName="[Range]" displayFolder="" count="0" memberValueDatatype="130" unbalanced="0"/>
    <cacheHierarchy uniqueName="[Range].[14]" caption="14" attribute="1" defaultMemberUniqueName="[Range].[14].[All]" allUniqueName="[Range].[14].[All]" dimensionUniqueName="[Range]" displayFolder="" count="0" memberValueDatatype="130" unbalanced="0"/>
    <cacheHierarchy uniqueName="[Range].[15]" caption="15" attribute="1" defaultMemberUniqueName="[Range].[15].[All]" allUniqueName="[Range].[15].[All]" dimensionUniqueName="[Range]" displayFolder="" count="0" memberValueDatatype="130" unbalanced="0"/>
    <cacheHierarchy uniqueName="[Range].[16]" caption="16" attribute="1" defaultMemberUniqueName="[Range].[16].[All]" allUniqueName="[Range].[16].[All]" dimensionUniqueName="[Range]" displayFolder="" count="0" memberValueDatatype="130" unbalanced="0"/>
    <cacheHierarchy uniqueName="[Range].[17]" caption="17" attribute="1" defaultMemberUniqueName="[Range].[17].[All]" allUniqueName="[Range].[17].[All]" dimensionUniqueName="[Range]" displayFolder="" count="0" memberValueDatatype="130" unbalanced="0"/>
    <cacheHierarchy uniqueName="[Range].[18]" caption="18" attribute="1" defaultMemberUniqueName="[Range].[18].[All]" allUniqueName="[Range].[18].[All]" dimensionUniqueName="[Range]" displayFolder="" count="0" memberValueDatatype="130" unbalanced="0"/>
    <cacheHierarchy uniqueName="[Range].[19]" caption="19" attribute="1" defaultMemberUniqueName="[Range].[19].[All]" allUniqueName="[Range].[19].[All]" dimensionUniqueName="[Range]" displayFolder="" count="0" memberValueDatatype="130" unbalanced="0"/>
    <cacheHierarchy uniqueName="[Range].[20]" caption="20" attribute="1" defaultMemberUniqueName="[Range].[20].[All]" allUniqueName="[Range].[20].[All]" dimensionUniqueName="[Range]" displayFolder="" count="0" memberValueDatatype="130" unbalanced="0"/>
    <cacheHierarchy uniqueName="[Range].[21]" caption="21" attribute="1" defaultMemberUniqueName="[Range].[21].[All]" allUniqueName="[Range].[21].[All]" dimensionUniqueName="[Range]" displayFolder="" count="0" memberValueDatatype="130" unbalanced="0"/>
    <cacheHierarchy uniqueName="[Range].[22]" caption="22" attribute="1" defaultMemberUniqueName="[Range].[22].[All]" allUniqueName="[Range].[22].[All]" dimensionUniqueName="[Range]" displayFolder="" count="0" memberValueDatatype="130" unbalanced="0"/>
    <cacheHierarchy uniqueName="[Range].[23]" caption="23" attribute="1" defaultMemberUniqueName="[Range].[23].[All]" allUniqueName="[Range].[23].[All]" dimensionUniqueName="[Range]" displayFolder="" count="0" memberValueDatatype="130" unbalanced="0"/>
    <cacheHierarchy uniqueName="[Range].[24]" caption="24" attribute="1" defaultMemberUniqueName="[Range].[24].[All]" allUniqueName="[Range].[24].[All]" dimensionUniqueName="[Range]" displayFolder="" count="0" memberValueDatatype="130" unbalanced="0"/>
    <cacheHierarchy uniqueName="[Range].[25]" caption="25" attribute="1" defaultMemberUniqueName="[Range].[25].[All]" allUniqueName="[Range].[25].[All]" dimensionUniqueName="[Range]" displayFolder="" count="0" memberValueDatatype="130" unbalanced="0"/>
    <cacheHierarchy uniqueName="[Range].[26]" caption="26" attribute="1" defaultMemberUniqueName="[Range].[26].[All]" allUniqueName="[Range].[26].[All]" dimensionUniqueName="[Range]" displayFolder="" count="0" memberValueDatatype="130" unbalanced="0"/>
    <cacheHierarchy uniqueName="[Range].[27]" caption="27" attribute="1" defaultMemberUniqueName="[Range].[27].[All]" allUniqueName="[Range].[27].[All]" dimensionUniqueName="[Range]" displayFolder="" count="0" memberValueDatatype="130" unbalanced="0"/>
    <cacheHierarchy uniqueName="[Range].[28]" caption="28" attribute="1" defaultMemberUniqueName="[Range].[28].[All]" allUniqueName="[Range].[28].[All]" dimensionUniqueName="[Range]" displayFolder="" count="0" memberValueDatatype="130" unbalanced="0"/>
    <cacheHierarchy uniqueName="[Range].[29]" caption="29" attribute="1" defaultMemberUniqueName="[Range].[29].[All]" allUniqueName="[Range].[29].[All]" dimensionUniqueName="[Range]" displayFolder="" count="0" memberValueDatatype="130" unbalanced="0"/>
    <cacheHierarchy uniqueName="[Range].[30]" caption="30" attribute="1" defaultMemberUniqueName="[Range].[30].[All]" allUniqueName="[Range].[30].[All]" dimensionUniqueName="[Range]" displayFolder="" count="0" memberValueDatatype="130" unbalanced="0"/>
    <cacheHierarchy uniqueName="[Range].[31]" caption="31" attribute="1" defaultMemberUniqueName="[Range].[31].[All]" allUniqueName="[Range].[31].[All]" dimensionUniqueName="[Range]" displayFolder="" count="0" memberValueDatatype="130" unbalanced="0"/>
    <cacheHierarchy uniqueName="[Range].[32]" caption="32" attribute="1" defaultMemberUniqueName="[Range].[32].[All]" allUniqueName="[Range].[32].[All]" dimensionUniqueName="[Range]" displayFolder="" count="0" memberValueDatatype="130" unbalanced="0"/>
    <cacheHierarchy uniqueName="[Range].[33]" caption="33" attribute="1" defaultMemberUniqueName="[Range].[33].[All]" allUniqueName="[Range].[33].[All]" dimensionUniqueName="[Range]" displayFolder="" count="0" memberValueDatatype="130" unbalanced="0"/>
    <cacheHierarchy uniqueName="[Range].[34]" caption="34" attribute="1" defaultMemberUniqueName="[Range].[34].[All]" allUniqueName="[Range].[34].[All]" dimensionUniqueName="[Range]" displayFolder="" count="0" memberValueDatatype="130" unbalanced="0"/>
    <cacheHierarchy uniqueName="[Range].[35]" caption="35" attribute="1" defaultMemberUniqueName="[Range].[35].[All]" allUniqueName="[Range].[35].[All]" dimensionUniqueName="[Range]" displayFolder="" count="0" memberValueDatatype="130" unbalanced="0"/>
    <cacheHierarchy uniqueName="[Range].[36]" caption="36" attribute="1" defaultMemberUniqueName="[Range].[36].[All]" allUniqueName="[Range].[36].[All]" dimensionUniqueName="[Range]" displayFolder="" count="0" memberValueDatatype="130" unbalanced="0"/>
    <cacheHierarchy uniqueName="[Range].[37]" caption="37" attribute="1" defaultMemberUniqueName="[Range].[37].[All]" allUniqueName="[Range].[37].[All]" dimensionUniqueName="[Range]" displayFolder="" count="0" memberValueDatatype="130" unbalanced="0"/>
    <cacheHierarchy uniqueName="[Range].[38]" caption="38" attribute="1" defaultMemberUniqueName="[Range].[38].[All]" allUniqueName="[Range].[38].[All]" dimensionUniqueName="[Range]" displayFolder="" count="0" memberValueDatatype="130" unbalanced="0"/>
    <cacheHierarchy uniqueName="[Range].[39]" caption="39" attribute="1" defaultMemberUniqueName="[Range].[39].[All]" allUniqueName="[Range].[39].[All]" dimensionUniqueName="[Range]" displayFolder="" count="0" memberValueDatatype="130" unbalanced="0"/>
    <cacheHierarchy uniqueName="[Range].[40]" caption="40" attribute="1" defaultMemberUniqueName="[Range].[40].[All]" allUniqueName="[Range].[40].[All]" dimensionUniqueName="[Range]" displayFolder="" count="0" memberValueDatatype="130" unbalanced="0"/>
    <cacheHierarchy uniqueName="[Range].[41]" caption="41" attribute="1" defaultMemberUniqueName="[Range].[41].[All]" allUniqueName="[Range].[41].[All]" dimensionUniqueName="[Range]" displayFolder="" count="0" memberValueDatatype="130" unbalanced="0"/>
    <cacheHierarchy uniqueName="[Range].[42]" caption="42" attribute="1" defaultMemberUniqueName="[Range].[42].[All]" allUniqueName="[Range].[42].[All]" dimensionUniqueName="[Range]" displayFolder="" count="0" memberValueDatatype="130" unbalanced="0"/>
    <cacheHierarchy uniqueName="[Range].[43]" caption="43" attribute="1" defaultMemberUniqueName="[Range].[43].[All]" allUniqueName="[Range].[43].[All]" dimensionUniqueName="[Range]" displayFolder="" count="0" memberValueDatatype="130" unbalanced="0"/>
    <cacheHierarchy uniqueName="[Range].[44]" caption="44" attribute="1" defaultMemberUniqueName="[Range].[44].[All]" allUniqueName="[Range].[44].[All]" dimensionUniqueName="[Range]" displayFolder="" count="0" memberValueDatatype="130" unbalanced="0"/>
    <cacheHierarchy uniqueName="[Range].[45]" caption="45" attribute="1" defaultMemberUniqueName="[Range].[45].[All]" allUniqueName="[Range].[45].[All]" dimensionUniqueName="[Range]" displayFolder="" count="0" memberValueDatatype="130" unbalanced="0"/>
    <cacheHierarchy uniqueName="[Range].[46]" caption="46" attribute="1" defaultMemberUniqueName="[Range].[46].[All]" allUniqueName="[Range].[46].[All]" dimensionUniqueName="[Range]" displayFolder="" count="0" memberValueDatatype="130" unbalanced="0"/>
    <cacheHierarchy uniqueName="[Range].[47]" caption="47" attribute="1" defaultMemberUniqueName="[Range].[47].[All]" allUniqueName="[Range].[47].[All]" dimensionUniqueName="[Range]" displayFolder="" count="0" memberValueDatatype="130" unbalanced="0"/>
    <cacheHierarchy uniqueName="[Range].[48]" caption="48" attribute="1" defaultMemberUniqueName="[Range].[48].[All]" allUniqueName="[Range].[48].[All]" dimensionUniqueName="[Range]" displayFolder="" count="0" memberValueDatatype="130" unbalanced="0"/>
    <cacheHierarchy uniqueName="[Range].[49]" caption="49" attribute="1" defaultMemberUniqueName="[Range].[49].[All]" allUniqueName="[Range].[49].[All]" dimensionUniqueName="[Range]" displayFolder="" count="0" memberValueDatatype="130" unbalanced="0"/>
    <cacheHierarchy uniqueName="[Range].[50]" caption="50" attribute="1" defaultMemberUniqueName="[Range].[50].[All]" allUniqueName="[Range].[50].[All]" dimensionUniqueName="[Range]" displayFolder="" count="0" memberValueDatatype="130" unbalanced="0"/>
    <cacheHierarchy uniqueName="[Range].[51]" caption="51" attribute="1" defaultMemberUniqueName="[Range].[51].[All]" allUniqueName="[Range].[51].[All]" dimensionUniqueName="[Range]" displayFolder="" count="0" memberValueDatatype="130" unbalanced="0"/>
    <cacheHierarchy uniqueName="[Range].[52]" caption="52" attribute="1" defaultMemberUniqueName="[Range].[52].[All]" allUniqueName="[Range].[52].[All]" dimensionUniqueName="[Range]" displayFolder="" count="0" memberValueDatatype="130" unbalanced="0"/>
    <cacheHierarchy uniqueName="[Range].[53]" caption="53" attribute="1" defaultMemberUniqueName="[Range].[53].[All]" allUniqueName="[Range].[53].[All]" dimensionUniqueName="[Range]" displayFolder="" count="0" memberValueDatatype="130" unbalanced="0"/>
    <cacheHierarchy uniqueName="[Range].[54]" caption="54" attribute="1" defaultMemberUniqueName="[Range].[54].[All]" allUniqueName="[Range].[54].[All]" dimensionUniqueName="[Range]" displayFolder="" count="0" memberValueDatatype="130" unbalanced="0"/>
    <cacheHierarchy uniqueName="[Range].[55]" caption="55" attribute="1" defaultMemberUniqueName="[Range].[55].[All]" allUniqueName="[Range].[55].[All]" dimensionUniqueName="[Range]" displayFolder="" count="0" memberValueDatatype="130" unbalanced="0"/>
    <cacheHierarchy uniqueName="[Range].[56]" caption="56" attribute="1" defaultMemberUniqueName="[Range].[56].[All]" allUniqueName="[Range].[56].[All]" dimensionUniqueName="[Range]" displayFolder="" count="0" memberValueDatatype="130" unbalanced="0"/>
    <cacheHierarchy uniqueName="[Range].[57]" caption="57" attribute="1" defaultMemberUniqueName="[Range].[57].[All]" allUniqueName="[Range].[57].[All]" dimensionUniqueName="[Range]" displayFolder="" count="0" memberValueDatatype="130" unbalanced="0"/>
    <cacheHierarchy uniqueName="[Range].[58]" caption="58" attribute="1" defaultMemberUniqueName="[Range].[58].[All]" allUniqueName="[Range].[58].[All]" dimensionUniqueName="[Range]" displayFolder="" count="0" memberValueDatatype="130" unbalanced="0"/>
    <cacheHierarchy uniqueName="[Range].[59]" caption="59" attribute="1" defaultMemberUniqueName="[Range].[59].[All]" allUniqueName="[Range].[59].[All]" dimensionUniqueName="[Range]" displayFolder="" count="0" memberValueDatatype="130" unbalanced="0"/>
    <cacheHierarchy uniqueName="[Range].[60]" caption="60" attribute="1" defaultMemberUniqueName="[Range].[60].[All]" allUniqueName="[Range].[60].[All]" dimensionUniqueName="[Range]" displayFolder="" count="0" memberValueDatatype="130" unbalanced="0"/>
    <cacheHierarchy uniqueName="[Range].[61]" caption="61" attribute="1" defaultMemberUniqueName="[Range].[61].[All]" allUniqueName="[Range].[61].[All]" dimensionUniqueName="[Range]" displayFolder="" count="0" memberValueDatatype="130" unbalanced="0"/>
    <cacheHierarchy uniqueName="[Range].[62]" caption="62" attribute="1" defaultMemberUniqueName="[Range].[62].[All]" allUniqueName="[Range].[62].[All]" dimensionUniqueName="[Range]" displayFolder="" count="0" memberValueDatatype="130" unbalanced="0"/>
    <cacheHierarchy uniqueName="[Range].[63]" caption="63" attribute="1" defaultMemberUniqueName="[Range].[63].[All]" allUniqueName="[Range].[63].[All]" dimensionUniqueName="[Range]" displayFolder="" count="0" memberValueDatatype="130" unbalanced="0"/>
    <cacheHierarchy uniqueName="[Range].[64]" caption="64" attribute="1" defaultMemberUniqueName="[Range].[64].[All]" allUniqueName="[Range].[64].[All]" dimensionUniqueName="[Range]" displayFolder="" count="0" memberValueDatatype="130" unbalanced="0"/>
    <cacheHierarchy uniqueName="[Range].[65]" caption="65" attribute="1" defaultMemberUniqueName="[Range].[65].[All]" allUniqueName="[Range].[65].[All]" dimensionUniqueName="[Range]" displayFolder="" count="0" memberValueDatatype="130" unbalanced="0"/>
    <cacheHierarchy uniqueName="[Range].[66]" caption="66" attribute="1" defaultMemberUniqueName="[Range].[66].[All]" allUniqueName="[Range].[66].[All]" dimensionUniqueName="[Range]" displayFolder="" count="0" memberValueDatatype="130" unbalanced="0"/>
    <cacheHierarchy uniqueName="[Range].[67]" caption="67" attribute="1" defaultMemberUniqueName="[Range].[67].[All]" allUniqueName="[Range].[67].[All]" dimensionUniqueName="[Range]" displayFolder="" count="0" memberValueDatatype="130" unbalanced="0"/>
    <cacheHierarchy uniqueName="[Range].[68]" caption="68" attribute="1" defaultMemberUniqueName="[Range].[68].[All]" allUniqueName="[Range].[68].[All]" dimensionUniqueName="[Range]" displayFolder="" count="0" memberValueDatatype="130" unbalanced="0"/>
    <cacheHierarchy uniqueName="[Range].[69]" caption="69" attribute="1" defaultMemberUniqueName="[Range].[69].[All]" allUniqueName="[Range].[69].[All]" dimensionUniqueName="[Range]" displayFolder="" count="0" memberValueDatatype="130" unbalanced="0"/>
    <cacheHierarchy uniqueName="[Range].[70]" caption="70" attribute="1" defaultMemberUniqueName="[Range].[70].[All]" allUniqueName="[Range].[70].[All]" dimensionUniqueName="[Range]" displayFolder="" count="0" memberValueDatatype="130" unbalanced="0"/>
    <cacheHierarchy uniqueName="[Range].[71]" caption="71" attribute="1" defaultMemberUniqueName="[Range].[71].[All]" allUniqueName="[Range].[71].[All]" dimensionUniqueName="[Range]" displayFolder="" count="0" memberValueDatatype="130" unbalanced="0"/>
    <cacheHierarchy uniqueName="[Range].[72]" caption="72" attribute="1" defaultMemberUniqueName="[Range].[72].[All]" allUniqueName="[Range].[72].[All]" dimensionUniqueName="[Range]" displayFolder="" count="0" memberValueDatatype="130" unbalanced="0"/>
    <cacheHierarchy uniqueName="[Range].[73]" caption="73" attribute="1" defaultMemberUniqueName="[Range].[73].[All]" allUniqueName="[Range].[73].[All]" dimensionUniqueName="[Range]" displayFolder="" count="0" memberValueDatatype="130" unbalanced="0"/>
    <cacheHierarchy uniqueName="[Range].[74]" caption="74" attribute="1" defaultMemberUniqueName="[Range].[74].[All]" allUniqueName="[Range].[74].[All]" dimensionUniqueName="[Range]" displayFolder="" count="0" memberValueDatatype="130" unbalanced="0"/>
    <cacheHierarchy uniqueName="[Range].[75]" caption="75" attribute="1" defaultMemberUniqueName="[Range].[75].[All]" allUniqueName="[Range].[75].[All]" dimensionUniqueName="[Range]" displayFolder="" count="0" memberValueDatatype="130" unbalanced="0"/>
    <cacheHierarchy uniqueName="[Range].[76]" caption="76" attribute="1" defaultMemberUniqueName="[Range].[76].[All]" allUniqueName="[Range].[76].[All]" dimensionUniqueName="[Range]" displayFolder="" count="0" memberValueDatatype="130" unbalanced="0"/>
    <cacheHierarchy uniqueName="[Range].[77]" caption="77" attribute="1" defaultMemberUniqueName="[Range].[77].[All]" allUniqueName="[Range].[77].[All]" dimensionUniqueName="[Range]" displayFolder="" count="0" memberValueDatatype="130" unbalanced="0"/>
    <cacheHierarchy uniqueName="[Range].[78]" caption="78" attribute="1" defaultMemberUniqueName="[Range].[78].[All]" allUniqueName="[Range].[78].[All]" dimensionUniqueName="[Range]" displayFolder="" count="0" memberValueDatatype="130" unbalanced="0"/>
    <cacheHierarchy uniqueName="[Range].[79]" caption="79" attribute="1" defaultMemberUniqueName="[Range].[79].[All]" allUniqueName="[Range].[79].[All]" dimensionUniqueName="[Range]" displayFolder="" count="0" memberValueDatatype="130" unbalanced="0"/>
    <cacheHierarchy uniqueName="[Range].[80]" caption="80" attribute="1" defaultMemberUniqueName="[Range].[80].[All]" allUniqueName="[Range].[80].[All]" dimensionUniqueName="[Range]" displayFolder="" count="0" memberValueDatatype="130" unbalanced="0"/>
    <cacheHierarchy uniqueName="[Range].[81]" caption="81" attribute="1" defaultMemberUniqueName="[Range].[81].[All]" allUniqueName="[Range].[81].[All]" dimensionUniqueName="[Range]" displayFolder="" count="0" memberValueDatatype="130" unbalanced="0"/>
    <cacheHierarchy uniqueName="[Range].[82]" caption="82" attribute="1" defaultMemberUniqueName="[Range].[82].[All]" allUniqueName="[Range].[82].[All]" dimensionUniqueName="[Range]" displayFolder="" count="0" memberValueDatatype="130" unbalanced="0"/>
    <cacheHierarchy uniqueName="[Range].[83]" caption="83" attribute="1" defaultMemberUniqueName="[Range].[83].[All]" allUniqueName="[Range].[83].[All]" dimensionUniqueName="[Range]" displayFolder="" count="0" memberValueDatatype="130" unbalanced="0"/>
    <cacheHierarchy uniqueName="[Range].[84]" caption="84" attribute="1" defaultMemberUniqueName="[Range].[84].[All]" allUniqueName="[Range].[84].[All]" dimensionUniqueName="[Range]" displayFolder="" count="0" memberValueDatatype="130" unbalanced="0"/>
    <cacheHierarchy uniqueName="[Range].[85]" caption="85" attribute="1" defaultMemberUniqueName="[Range].[85].[All]" allUniqueName="[Range].[85].[All]" dimensionUniqueName="[Range]" displayFolder="" count="0" memberValueDatatype="130" unbalanced="0"/>
    <cacheHierarchy uniqueName="[Range].[86]" caption="86" attribute="1" defaultMemberUniqueName="[Range].[86].[All]" allUniqueName="[Range].[86].[All]" dimensionUniqueName="[Range]" displayFolder="" count="0" memberValueDatatype="130" unbalanced="0"/>
    <cacheHierarchy uniqueName="[Range].[87]" caption="87" attribute="1" defaultMemberUniqueName="[Range].[87].[All]" allUniqueName="[Range].[87].[All]" dimensionUniqueName="[Range]" displayFolder="" count="0" memberValueDatatype="130" unbalanced="0"/>
    <cacheHierarchy uniqueName="[Range].[88]" caption="88" attribute="1" defaultMemberUniqueName="[Range].[88].[All]" allUniqueName="[Range].[88].[All]" dimensionUniqueName="[Range]" displayFolder="" count="0" memberValueDatatype="130" unbalanced="0"/>
    <cacheHierarchy uniqueName="[Range].[89]" caption="89" attribute="1" defaultMemberUniqueName="[Range].[89].[All]" allUniqueName="[Range].[89].[All]" dimensionUniqueName="[Range]" displayFolder="" count="0" memberValueDatatype="130" unbalanced="0"/>
    <cacheHierarchy uniqueName="[Range].[90]" caption="90" attribute="1" defaultMemberUniqueName="[Range].[90].[All]" allUniqueName="[Range].[90].[All]" dimensionUniqueName="[Range]" displayFolder="" count="0" memberValueDatatype="130" unbalanced="0"/>
    <cacheHierarchy uniqueName="[Range].[91]" caption="91" attribute="1" defaultMemberUniqueName="[Range].[91].[All]" allUniqueName="[Range].[91].[All]" dimensionUniqueName="[Range]" displayFolder="" count="0" memberValueDatatype="130" unbalanced="0"/>
    <cacheHierarchy uniqueName="[Range].[92]" caption="92" attribute="1" defaultMemberUniqueName="[Range].[92].[All]" allUniqueName="[Range].[92].[All]" dimensionUniqueName="[Range]" displayFolder="" count="0" memberValueDatatype="130" unbalanced="0"/>
    <cacheHierarchy uniqueName="[Range].[93]" caption="93" attribute="1" defaultMemberUniqueName="[Range].[93].[All]" allUniqueName="[Range].[93].[All]" dimensionUniqueName="[Range]" displayFolder="" count="0" memberValueDatatype="130" unbalanced="0"/>
    <cacheHierarchy uniqueName="[Range].[94]" caption="94" attribute="1" defaultMemberUniqueName="[Range].[94].[All]" allUniqueName="[Range].[94].[All]" dimensionUniqueName="[Range]" displayFolder="" count="0" memberValueDatatype="130" unbalanced="0"/>
    <cacheHierarchy uniqueName="[Range].[95]" caption="95" attribute="1" defaultMemberUniqueName="[Range].[95].[All]" allUniqueName="[Range].[95].[All]" dimensionUniqueName="[Range]" displayFolder="" count="0" memberValueDatatype="130" unbalanced="0"/>
    <cacheHierarchy uniqueName="[Range].[96]" caption="96" attribute="1" defaultMemberUniqueName="[Range].[96].[All]" allUniqueName="[Range].[96].[All]" dimensionUniqueName="[Range]" displayFolder="" count="0" memberValueDatatype="130" unbalanced="0"/>
    <cacheHierarchy uniqueName="[Range].[97]" caption="97" attribute="1" defaultMemberUniqueName="[Range].[97].[All]" allUniqueName="[Range].[97].[All]" dimensionUniqueName="[Range]" displayFolder="" count="0" memberValueDatatype="130" unbalanced="0"/>
    <cacheHierarchy uniqueName="[Range].[98]" caption="98" attribute="1" defaultMemberUniqueName="[Range].[98].[All]" allUniqueName="[Range].[98].[All]" dimensionUniqueName="[Range]" displayFolder="" count="0" memberValueDatatype="130" unbalanced="0"/>
    <cacheHierarchy uniqueName="[Range].[99]" caption="99" attribute="1" defaultMemberUniqueName="[Range].[99].[All]" allUniqueName="[Range].[99].[All]" dimensionUniqueName="[Range]" displayFolder="" count="0" memberValueDatatype="130" unbalanced="0"/>
    <cacheHierarchy uniqueName="[Range].[100]" caption="100" attribute="1" defaultMemberUniqueName="[Range].[100].[All]" allUniqueName="[Range].[100].[All]" dimensionUniqueName="[Range]" displayFolder="" count="0" memberValueDatatype="130" unbalanced="0"/>
    <cacheHierarchy uniqueName="[Range].[101]" caption="101" attribute="1" defaultMemberUniqueName="[Range].[101].[All]" allUniqueName="[Range].[101].[All]" dimensionUniqueName="[Range]" displayFolder="" count="0" memberValueDatatype="130" unbalanced="0"/>
    <cacheHierarchy uniqueName="[Range].[102]" caption="102" attribute="1" defaultMemberUniqueName="[Range].[102].[All]" allUniqueName="[Range].[102].[All]" dimensionUniqueName="[Range]" displayFolder="" count="0" memberValueDatatype="130" unbalanced="0"/>
    <cacheHierarchy uniqueName="[Range].[103]" caption="103" attribute="1" defaultMemberUniqueName="[Range].[103].[All]" allUniqueName="[Range].[103].[All]" dimensionUniqueName="[Range]" displayFolder="" count="0" memberValueDatatype="130" unbalanced="0"/>
    <cacheHierarchy uniqueName="[Range].[104]" caption="104" attribute="1" defaultMemberUniqueName="[Range].[104].[All]" allUniqueName="[Range].[104].[All]" dimensionUniqueName="[Range]" displayFolder="" count="0" memberValueDatatype="130" unbalanced="0"/>
    <cacheHierarchy uniqueName="[Range].[105]" caption="105" attribute="1" defaultMemberUniqueName="[Range].[105].[All]" allUniqueName="[Range].[105].[All]" dimensionUniqueName="[Range]" displayFolder="" count="0" memberValueDatatype="130" unbalanced="0"/>
    <cacheHierarchy uniqueName="[Range].[106]" caption="106" attribute="1" defaultMemberUniqueName="[Range].[106].[All]" allUniqueName="[Range].[106].[All]" dimensionUniqueName="[Range]" displayFolder="" count="0" memberValueDatatype="130" unbalanced="0"/>
    <cacheHierarchy uniqueName="[Range].[107]" caption="107" attribute="1" defaultMemberUniqueName="[Range].[107].[All]" allUniqueName="[Range].[107].[All]" dimensionUniqueName="[Range]" displayFolder="" count="0" memberValueDatatype="130" unbalanced="0"/>
    <cacheHierarchy uniqueName="[Range].[108]" caption="108" attribute="1" defaultMemberUniqueName="[Range].[108].[All]" allUniqueName="[Range].[108].[All]" dimensionUniqueName="[Range]" displayFolder="" count="0" memberValueDatatype="130" unbalanced="0"/>
    <cacheHierarchy uniqueName="[Range].[109]" caption="109" attribute="1" defaultMemberUniqueName="[Range].[109].[All]" allUniqueName="[Range].[109].[All]" dimensionUniqueName="[Range]" displayFolder="" count="0" memberValueDatatype="130" unbalanced="0"/>
    <cacheHierarchy uniqueName="[Range].[110]" caption="110" attribute="1" defaultMemberUniqueName="[Range].[110].[All]" allUniqueName="[Range].[110].[All]" dimensionUniqueName="[Range]" displayFolder="" count="0" memberValueDatatype="130" unbalanced="0"/>
    <cacheHierarchy uniqueName="[Range].[111]" caption="111" attribute="1" defaultMemberUniqueName="[Range].[111].[All]" allUniqueName="[Range].[111].[All]" dimensionUniqueName="[Range]" displayFolder="" count="0" memberValueDatatype="130" unbalanced="0"/>
    <cacheHierarchy uniqueName="[Range].[112]" caption="112" attribute="1" defaultMemberUniqueName="[Range].[112].[All]" allUniqueName="[Range].[112].[All]" dimensionUniqueName="[Range]" displayFolder="" count="0" memberValueDatatype="130" unbalanced="0"/>
    <cacheHierarchy uniqueName="[Range].[113]" caption="113" attribute="1" defaultMemberUniqueName="[Range].[113].[All]" allUniqueName="[Range].[113].[All]" dimensionUniqueName="[Range]" displayFolder="" count="0" memberValueDatatype="130" unbalanced="0"/>
    <cacheHierarchy uniqueName="[Range].[114]" caption="114" attribute="1" defaultMemberUniqueName="[Range].[114].[All]" allUniqueName="[Range].[114].[All]" dimensionUniqueName="[Range]" displayFolder="" count="0" memberValueDatatype="130" unbalanced="0"/>
    <cacheHierarchy uniqueName="[Range].[115]" caption="115" attribute="1" defaultMemberUniqueName="[Range].[115].[All]" allUniqueName="[Range].[115].[All]" dimensionUniqueName="[Range]" displayFolder="" count="0" memberValueDatatype="130" unbalanced="0"/>
    <cacheHierarchy uniqueName="[Range].[116]" caption="116" attribute="1" defaultMemberUniqueName="[Range].[116].[All]" allUniqueName="[Range].[116].[All]" dimensionUniqueName="[Range]" displayFolder="" count="0" memberValueDatatype="130" unbalanced="0"/>
    <cacheHierarchy uniqueName="[Range].[117]" caption="117" attribute="1" defaultMemberUniqueName="[Range].[117].[All]" allUniqueName="[Range].[117].[All]" dimensionUniqueName="[Range]" displayFolder="" count="0" memberValueDatatype="130" unbalanced="0"/>
    <cacheHierarchy uniqueName="[Range].[118]" caption="118" attribute="1" defaultMemberUniqueName="[Range].[118].[All]" allUniqueName="[Range].[118].[All]" dimensionUniqueName="[Range]" displayFolder="" count="0" memberValueDatatype="130" unbalanced="0"/>
    <cacheHierarchy uniqueName="[Range].[119]" caption="119" attribute="1" defaultMemberUniqueName="[Range].[119].[All]" allUniqueName="[Range].[119].[All]" dimensionUniqueName="[Range]" displayFolder="" count="0" memberValueDatatype="130" unbalanced="0"/>
    <cacheHierarchy uniqueName="[Range].[120]" caption="120" attribute="1" defaultMemberUniqueName="[Range].[120].[All]" allUniqueName="[Range].[120].[All]" dimensionUniqueName="[Range]" displayFolder="" count="0" memberValueDatatype="130" unbalanced="0"/>
    <cacheHierarchy uniqueName="[Range].[121]" caption="121" attribute="1" defaultMemberUniqueName="[Range].[121].[All]" allUniqueName="[Range].[121].[All]" dimensionUniqueName="[Range]" displayFolder="" count="0" memberValueDatatype="130" unbalanced="0"/>
    <cacheHierarchy uniqueName="[Range].[122]" caption="122" attribute="1" defaultMemberUniqueName="[Range].[122].[All]" allUniqueName="[Range].[122].[All]" dimensionUniqueName="[Range]" displayFolder="" count="0" memberValueDatatype="130" unbalanced="0"/>
    <cacheHierarchy uniqueName="[Range].[123]" caption="123" attribute="1" defaultMemberUniqueName="[Range].[123].[All]" allUniqueName="[Range].[123].[All]" dimensionUniqueName="[Range]" displayFolder="" count="0" memberValueDatatype="130" unbalanced="0"/>
    <cacheHierarchy uniqueName="[Range].[124]" caption="124" attribute="1" defaultMemberUniqueName="[Range].[124].[All]" allUniqueName="[Range].[124].[All]" dimensionUniqueName="[Range]" displayFolder="" count="0" memberValueDatatype="130" unbalanced="0"/>
    <cacheHierarchy uniqueName="[Range].[125]" caption="125" attribute="1" defaultMemberUniqueName="[Range].[125].[All]" allUniqueName="[Range].[125].[All]" dimensionUniqueName="[Range]" displayFolder="" count="0" memberValueDatatype="130" unbalanced="0"/>
    <cacheHierarchy uniqueName="[Range].[126]" caption="126" attribute="1" defaultMemberUniqueName="[Range].[126].[All]" allUniqueName="[Range].[126].[All]" dimensionUniqueName="[Range]" displayFolder="" count="0" memberValueDatatype="130" unbalanced="0"/>
    <cacheHierarchy uniqueName="[Range].[127]" caption="127" attribute="1" defaultMemberUniqueName="[Range].[127].[All]" allUniqueName="[Range].[127].[All]" dimensionUniqueName="[Range]" displayFolder="" count="0" memberValueDatatype="130" unbalanced="0"/>
    <cacheHierarchy uniqueName="[Range].[128]" caption="128" attribute="1" defaultMemberUniqueName="[Range].[128].[All]" allUniqueName="[Range].[128].[All]" dimensionUniqueName="[Range]" displayFolder="" count="0" memberValueDatatype="130" unbalanced="0"/>
    <cacheHierarchy uniqueName="[Range].[129]" caption="129" attribute="1" defaultMemberUniqueName="[Range].[129].[All]" allUniqueName="[Range].[129].[All]" dimensionUniqueName="[Range]" displayFolder="" count="0" memberValueDatatype="130" unbalanced="0"/>
    <cacheHierarchy uniqueName="[Range].[130]" caption="130" attribute="1" defaultMemberUniqueName="[Range].[130].[All]" allUniqueName="[Range].[130].[All]" dimensionUniqueName="[Range]" displayFolder="" count="0" memberValueDatatype="130" unbalanced="0"/>
    <cacheHierarchy uniqueName="[Range].[131]" caption="131" attribute="1" defaultMemberUniqueName="[Range].[131].[All]" allUniqueName="[Range].[131].[All]" dimensionUniqueName="[Range]" displayFolder="" count="0" memberValueDatatype="130" unbalanced="0"/>
    <cacheHierarchy uniqueName="[Range].[132]" caption="132" attribute="1" defaultMemberUniqueName="[Range].[132].[All]" allUniqueName="[Range].[132].[All]" dimensionUniqueName="[Range]" displayFolder="" count="0" memberValueDatatype="130" unbalanced="0"/>
    <cacheHierarchy uniqueName="[Range].[133]" caption="133" attribute="1" defaultMemberUniqueName="[Range].[133].[All]" allUniqueName="[Range].[133].[All]" dimensionUniqueName="[Range]" displayFolder="" count="0" memberValueDatatype="130" unbalanced="0"/>
    <cacheHierarchy uniqueName="[Range].[134]" caption="134" attribute="1" defaultMemberUniqueName="[Range].[134].[All]" allUniqueName="[Range].[134].[All]" dimensionUniqueName="[Range]" displayFolder="" count="0" memberValueDatatype="130" unbalanced="0"/>
    <cacheHierarchy uniqueName="[Range].[135]" caption="135" attribute="1" defaultMemberUniqueName="[Range].[135].[All]" allUniqueName="[Range].[135].[All]" dimensionUniqueName="[Range]" displayFolder="" count="0" memberValueDatatype="130" unbalanced="0"/>
    <cacheHierarchy uniqueName="[Range].[136]" caption="136" attribute="1" defaultMemberUniqueName="[Range].[136].[All]" allUniqueName="[Range].[136].[All]" dimensionUniqueName="[Range]" displayFolder="" count="0" memberValueDatatype="130" unbalanced="0"/>
    <cacheHierarchy uniqueName="[Range].[137]" caption="137" attribute="1" defaultMemberUniqueName="[Range].[137].[All]" allUniqueName="[Range].[137].[All]" dimensionUniqueName="[Range]" displayFolder="" count="0" memberValueDatatype="130" unbalanced="0"/>
    <cacheHierarchy uniqueName="[Range].[138]" caption="138" attribute="1" defaultMemberUniqueName="[Range].[138].[All]" allUniqueName="[Range].[138].[All]" dimensionUniqueName="[Range]" displayFolder="" count="0" memberValueDatatype="130" unbalanced="0"/>
    <cacheHierarchy uniqueName="[Range].[139]" caption="139" attribute="1" defaultMemberUniqueName="[Range].[139].[All]" allUniqueName="[Range].[139].[All]" dimensionUniqueName="[Range]" displayFolder="" count="0" memberValueDatatype="130" unbalanced="0"/>
    <cacheHierarchy uniqueName="[Range].[140]" caption="140" attribute="1" defaultMemberUniqueName="[Range].[140].[All]" allUniqueName="[Range].[140].[All]" dimensionUniqueName="[Range]" displayFolder="" count="0" memberValueDatatype="130" unbalanced="0"/>
    <cacheHierarchy uniqueName="[Range].[141]" caption="141" attribute="1" defaultMemberUniqueName="[Range].[141].[All]" allUniqueName="[Range].[141].[All]" dimensionUniqueName="[Range]" displayFolder="" count="0" memberValueDatatype="130" unbalanced="0"/>
    <cacheHierarchy uniqueName="[Range].[142]" caption="142" attribute="1" defaultMemberUniqueName="[Range].[142].[All]" allUniqueName="[Range].[142].[All]" dimensionUniqueName="[Range]" displayFolder="" count="0" memberValueDatatype="130" unbalanced="0"/>
    <cacheHierarchy uniqueName="[Range].[143]" caption="143" attribute="1" defaultMemberUniqueName="[Range].[143].[All]" allUniqueName="[Range].[143].[All]" dimensionUniqueName="[Range]" displayFolder="" count="0" memberValueDatatype="130" unbalanced="0"/>
    <cacheHierarchy uniqueName="[Range].[144]" caption="144" attribute="1" defaultMemberUniqueName="[Range].[144].[All]" allUniqueName="[Range].[144].[All]" dimensionUniqueName="[Range]" displayFolder="" count="0" memberValueDatatype="130" unbalanced="0"/>
    <cacheHierarchy uniqueName="[Range].[145]" caption="145" attribute="1" defaultMemberUniqueName="[Range].[145].[All]" allUniqueName="[Range].[145].[All]" dimensionUniqueName="[Range]" displayFolder="" count="0" memberValueDatatype="130" unbalanced="0"/>
    <cacheHierarchy uniqueName="[Range].[146]" caption="146" attribute="1" defaultMemberUniqueName="[Range].[146].[All]" allUniqueName="[Range].[146].[All]" dimensionUniqueName="[Range]" displayFolder="" count="0" memberValueDatatype="130" unbalanced="0"/>
    <cacheHierarchy uniqueName="[Range].[147]" caption="147" attribute="1" defaultMemberUniqueName="[Range].[147].[All]" allUniqueName="[Range].[147].[All]" dimensionUniqueName="[Range]" displayFolder="" count="0" memberValueDatatype="130" unbalanced="0"/>
    <cacheHierarchy uniqueName="[Range].[148]" caption="148" attribute="1" defaultMemberUniqueName="[Range].[148].[All]" allUniqueName="[Range].[148].[All]" dimensionUniqueName="[Range]" displayFolder="" count="0" memberValueDatatype="130" unbalanced="0"/>
    <cacheHierarchy uniqueName="[Range].[149]" caption="149" attribute="1" defaultMemberUniqueName="[Range].[149].[All]" allUniqueName="[Range].[149].[All]" dimensionUniqueName="[Range]" displayFolder="" count="0" memberValueDatatype="130" unbalanced="0"/>
    <cacheHierarchy uniqueName="[Range].[150]" caption="150" attribute="1" defaultMemberUniqueName="[Range].[150].[All]" allUniqueName="[Range].[150].[All]" dimensionUniqueName="[Range]" displayFolder="" count="0" memberValueDatatype="130" unbalanced="0"/>
    <cacheHierarchy uniqueName="[Range].[151]" caption="151" attribute="1" defaultMemberUniqueName="[Range].[151].[All]" allUniqueName="[Range].[151].[All]" dimensionUniqueName="[Range]" displayFolder="" count="0" memberValueDatatype="130" unbalanced="0"/>
    <cacheHierarchy uniqueName="[Table1].[S.No]" caption="S.No" attribute="1" defaultMemberUniqueName="[Table1].[S.No].[All]" allUniqueName="[Table1].[S.No].[All]" dimensionUniqueName="[Table1]" displayFolder="" count="0" memberValueDatatype="20" unbalanced="0"/>
    <cacheHierarchy uniqueName="[Table1].[Name of the patient]" caption="Name of the patient" attribute="1" defaultMemberUniqueName="[Table1].[Name of the patient].[All]" allUniqueName="[Table1].[Name of the patient].[All]" dimensionUniqueName="[Table1]" displayFolder="" count="0" memberValueDatatype="130" unbalanced="0"/>
    <cacheHierarchy uniqueName="[Table1].[Sex]" caption="Sex" attribute="1" defaultMemberUniqueName="[Table1].[Sex].[All]" allUniqueName="[Table1].[Sex].[All]" dimensionUniqueName="[Table1]" displayFolder="" count="0" memberValueDatatype="130" unbalanced="0"/>
    <cacheHierarchy uniqueName="[Table1].[Age]" caption="Age" attribute="1" defaultMemberUniqueName="[Table1].[Age].[All]" allUniqueName="[Table1].[Age].[All]" dimensionUniqueName="[Table1]" displayFolder="" count="0" memberValueDatatype="20" unbalanced="0"/>
    <cacheHierarchy uniqueName="[Table1].[Age range]" caption="Age range" attribute="1" defaultMemberUniqueName="[Table1].[Age range].[All]" allUniqueName="[Table1].[Age range].[All]" dimensionUniqueName="[Table1]" displayFolder="" count="0" memberValueDatatype="130" unbalanced="0"/>
    <cacheHierarchy uniqueName="[Table1].[Education]" caption="Education" attribute="1" defaultMemberUniqueName="[Table1].[Education].[All]" allUniqueName="[Table1].[Education].[All]" dimensionUniqueName="[Table1]" displayFolder="" count="0" memberValueDatatype="130" unbalanced="0"/>
    <cacheHierarchy uniqueName="[Table1].[Occupation]" caption="Occupation" attribute="1" defaultMemberUniqueName="[Table1].[Occupation].[All]" allUniqueName="[Table1].[Occupation].[All]" dimensionUniqueName="[Table1]" displayFolder="" count="0" memberValueDatatype="130" unbalanced="0"/>
    <cacheHierarchy uniqueName="[Table1].[Income]" caption="Income" attribute="1" defaultMemberUniqueName="[Table1].[Income].[All]" allUniqueName="[Table1].[Income].[All]" dimensionUniqueName="[Table1]" displayFolder="" count="0" memberValueDatatype="20" unbalanced="0"/>
    <cacheHierarchy uniqueName="[Table1].[Socioeconomic status]" caption="Socioeconomic status" attribute="1" defaultMemberUniqueName="[Table1].[Socioeconomic status].[All]" allUniqueName="[Table1].[Socioeconomic status].[All]" dimensionUniqueName="[Table1]" displayFolder="" count="0" memberValueDatatype="130" unbalanced="0"/>
    <cacheHierarchy uniqueName="[Table1].[Address]" caption="Address" attribute="1" defaultMemberUniqueName="[Table1].[Address].[All]" allUniqueName="[Table1].[Address].[All]" dimensionUniqueName="[Table1]" displayFolder="" count="0" memberValueDatatype="130" unbalanced="0"/>
    <cacheHierarchy uniqueName="[Table1].[Phone]" caption="Phone" attribute="1" defaultMemberUniqueName="[Table1].[Phone].[All]" allUniqueName="[Table1].[Phone].[All]" dimensionUniqueName="[Table1]" displayFolder="" count="0" memberValueDatatype="130" unbalanced="0"/>
    <cacheHierarchy uniqueName="[Table1].[Body Weight]" caption="Body Weight" attribute="1" defaultMemberUniqueName="[Table1].[Body Weight].[All]" allUniqueName="[Table1].[Body Weight].[All]" dimensionUniqueName="[Table1]" displayFolder="" count="0" memberValueDatatype="20" unbalanced="0"/>
    <cacheHierarchy uniqueName="[Table1].[Diabetic]" caption="Diabetic" attribute="1" defaultMemberUniqueName="[Table1].[Diabetic].[All]" allUniqueName="[Table1].[Diabetic].[All]" dimensionUniqueName="[Table1]" displayFolder="" count="0" memberValueDatatype="130" unbalanced="0"/>
    <cacheHierarchy uniqueName="[Table1].[Hypertensive]" caption="Hypertensive" attribute="1" defaultMemberUniqueName="[Table1].[Hypertensive].[All]" allUniqueName="[Table1].[Hypertensive].[All]" dimensionUniqueName="[Table1]" displayFolder="" count="0" memberValueDatatype="130" unbalanced="0"/>
    <cacheHierarchy uniqueName="[Table1].[Asthma]" caption="Asthma" attribute="1" defaultMemberUniqueName="[Table1].[Asthma].[All]" allUniqueName="[Table1].[Asthma].[All]" dimensionUniqueName="[Table1]" displayFolder="" count="0" memberValueDatatype="130" unbalanced="0"/>
    <cacheHierarchy uniqueName="[Table1].[Thyroid]" caption="Thyroid" attribute="1" defaultMemberUniqueName="[Table1].[Thyroid].[All]" allUniqueName="[Table1].[Thyroid].[All]" dimensionUniqueName="[Table1]" displayFolder="" count="0" memberValueDatatype="130" unbalanced="0"/>
    <cacheHierarchy uniqueName="[Table1].[Kidney disease]" caption="Kidney disease" attribute="1" defaultMemberUniqueName="[Table1].[Kidney disease].[All]" allUniqueName="[Table1].[Kidney disease].[All]" dimensionUniqueName="[Table1]" displayFolder="" count="0" memberValueDatatype="130" unbalanced="0"/>
    <cacheHierarchy uniqueName="[Table1].[Heart disease]" caption="Heart disease" attribute="1" defaultMemberUniqueName="[Table1].[Heart disease].[All]" allUniqueName="[Table1].[Heart disease].[All]" dimensionUniqueName="[Table1]" displayFolder="" count="0" memberValueDatatype="130" unbalanced="0"/>
    <cacheHierarchy uniqueName="[Table1].[Others]" caption="Others" attribute="1" defaultMemberUniqueName="[Table1].[Others].[All]" allUniqueName="[Table1].[Others].[All]" dimensionUniqueName="[Table1]" displayFolder="" count="0" memberValueDatatype="130" unbalanced="0"/>
    <cacheHierarchy uniqueName="[Table1].[Echo]" caption="Echo" attribute="1" defaultMemberUniqueName="[Table1].[Echo].[All]" allUniqueName="[Table1].[Echo].[All]" dimensionUniqueName="[Table1]" displayFolder="" count="0" memberValueDatatype="130" unbalanced="0"/>
    <cacheHierarchy uniqueName="[Table1].[Echo No]" caption="Echo No" attribute="1" defaultMemberUniqueName="[Table1].[Echo No].[All]" allUniqueName="[Table1].[Echo No].[All]" dimensionUniqueName="[Table1]" displayFolder="" count="0" memberValueDatatype="130" unbalanced="0"/>
    <cacheHierarchy uniqueName="[Table1].[Diagnosis]" caption="Diagnosis" attribute="1" defaultMemberUniqueName="[Table1].[Diagnosis].[All]" allUniqueName="[Table1].[Diagnosis].[All]" dimensionUniqueName="[Table1]" displayFolder="" count="0" memberValueDatatype="130" unbalanced="0"/>
    <cacheHierarchy uniqueName="[Table1].[Anti-Hypertensive Drug]" caption="Anti-Hypertensive Drug" attribute="1" defaultMemberUniqueName="[Table1].[Anti-Hypertensive Drug].[All]" allUniqueName="[Table1].[Anti-Hypertensive Drug].[All]" dimensionUniqueName="[Table1]" displayFolder="" count="2" memberValueDatatype="130" unbalanced="0">
      <fieldsUsage count="2">
        <fieldUsage x="-1"/>
        <fieldUsage x="0"/>
      </fieldsUsage>
    </cacheHierarchy>
    <cacheHierarchy uniqueName="[Table1].[Is AH Generic]" caption="Is AH Generic" attribute="1" defaultMemberUniqueName="[Table1].[Is AH Generic].[All]" allUniqueName="[Table1].[Is AH Generic].[All]" dimensionUniqueName="[Table1]" displayFolder="" count="0" memberValueDatatype="130" unbalanced="0"/>
    <cacheHierarchy uniqueName="[Table1].[Anti-Diabetic Drug]" caption="Anti-Diabetic Drug" attribute="1" defaultMemberUniqueName="[Table1].[Anti-Diabetic Drug].[All]" allUniqueName="[Table1].[Anti-Diabetic Drug].[All]" dimensionUniqueName="[Table1]" displayFolder="" count="0" memberValueDatatype="130" unbalanced="0"/>
    <cacheHierarchy uniqueName="[Table1].[Is AD generic]" caption="Is AD generic" attribute="1" defaultMemberUniqueName="[Table1].[Is AD generic].[All]" allUniqueName="[Table1].[Is AD generic].[All]" dimensionUniqueName="[Table1]" displayFolder="" count="0" memberValueDatatype="130" unbalanced="0"/>
    <cacheHierarchy uniqueName="[Table1].[Anti-Thyroid Drug]" caption="Anti-Thyroid Drug" attribute="1" defaultMemberUniqueName="[Table1].[Anti-Thyroid Drug].[All]" allUniqueName="[Table1].[Anti-Thyroid Drug].[All]" dimensionUniqueName="[Table1]" displayFolder="" count="0" memberValueDatatype="130" unbalanced="0"/>
    <cacheHierarchy uniqueName="[Table1].[Is AT Generic]" caption="Is AT Generic" attribute="1" defaultMemberUniqueName="[Table1].[Is AT Generic].[All]" allUniqueName="[Table1].[Is AT Generic].[All]" dimensionUniqueName="[Table1]" displayFolder="" count="0" memberValueDatatype="130" unbalanced="0"/>
    <cacheHierarchy uniqueName="[Table1].[Anti-Platelet]" caption="Anti-Platelet" attribute="1" defaultMemberUniqueName="[Table1].[Anti-Platelet].[All]" allUniqueName="[Table1].[Anti-Platelet].[All]" dimensionUniqueName="[Table1]" displayFolder="" count="0" memberValueDatatype="130" unbalanced="0"/>
    <cacheHierarchy uniqueName="[Table1].[Anti-Platelet Dose]" caption="Anti-Platelet Dose" attribute="1" defaultMemberUniqueName="[Table1].[Anti-Platelet Dose].[All]" allUniqueName="[Table1].[Anti-Platelet Dose].[All]" dimensionUniqueName="[Table1]" displayFolder="" count="0" memberValueDatatype="130" unbalanced="0"/>
    <cacheHierarchy uniqueName="[Table1].[Anti-Platelet Frequency]" caption="Anti-Platelet Frequency" attribute="1" defaultMemberUniqueName="[Table1].[Anti-Platelet Frequency].[All]" allUniqueName="[Table1].[Anti-Platelet Frequency].[All]" dimensionUniqueName="[Table1]" displayFolder="" count="0" memberValueDatatype="130" unbalanced="0"/>
    <cacheHierarchy uniqueName="[Table1].[Anti-Platelet Mode]" caption="Anti-Platelet Mode" attribute="1" defaultMemberUniqueName="[Table1].[Anti-Platelet Mode].[All]" allUniqueName="[Table1].[Anti-Platelet Mode].[All]" dimensionUniqueName="[Table1]" displayFolder="" count="0" memberValueDatatype="130" unbalanced="0"/>
    <cacheHierarchy uniqueName="[Table1].[Is AP Generic]" caption="Is AP Generic" attribute="1" defaultMemberUniqueName="[Table1].[Is AP Generic].[All]" allUniqueName="[Table1].[Is AP Generic].[All]" dimensionUniqueName="[Table1]" displayFolder="" count="0" memberValueDatatype="130" unbalanced="0"/>
    <cacheHierarchy uniqueName="[Table1].[Anti-Coagulant]" caption="Anti-Coagulant" attribute="1" defaultMemberUniqueName="[Table1].[Anti-Coagulant].[All]" allUniqueName="[Table1].[Anti-Coagulant].[All]" dimensionUniqueName="[Table1]" displayFolder="" count="0" memberValueDatatype="130" unbalanced="0"/>
    <cacheHierarchy uniqueName="[Table1].[Anti-Coagulant Dose]" caption="Anti-Coagulant Dose" attribute="1" defaultMemberUniqueName="[Table1].[Anti-Coagulant Dose].[All]" allUniqueName="[Table1].[Anti-Coagulant Dose].[All]" dimensionUniqueName="[Table1]" displayFolder="" count="0" memberValueDatatype="130" unbalanced="0"/>
    <cacheHierarchy uniqueName="[Table1].[Anti-Coagulant Freq]" caption="Anti-Coagulant Freq" attribute="1" defaultMemberUniqueName="[Table1].[Anti-Coagulant Freq].[All]" allUniqueName="[Table1].[Anti-Coagulant Freq].[All]" dimensionUniqueName="[Table1]" displayFolder="" count="0" memberValueDatatype="130" unbalanced="0"/>
    <cacheHierarchy uniqueName="[Table1].[Anto-Coagulant Mode]" caption="Anto-Coagulant Mode" attribute="1" defaultMemberUniqueName="[Table1].[Anto-Coagulant Mode].[All]" allUniqueName="[Table1].[Anto-Coagulant Mode].[All]" dimensionUniqueName="[Table1]" displayFolder="" count="0" memberValueDatatype="130" unbalanced="0"/>
    <cacheHierarchy uniqueName="[Table1].[Hypo-Lipidemic]" caption="Hypo-Lipidemic" attribute="1" defaultMemberUniqueName="[Table1].[Hypo-Lipidemic].[All]" allUniqueName="[Table1].[Hypo-Lipidemic].[All]" dimensionUniqueName="[Table1]" displayFolder="" count="0" memberValueDatatype="130" unbalanced="0"/>
    <cacheHierarchy uniqueName="[Table1].[Hypo-Lipidemic Dose]" caption="Hypo-Lipidemic Dose" attribute="1" defaultMemberUniqueName="[Table1].[Hypo-Lipidemic Dose].[All]" allUniqueName="[Table1].[Hypo-Lipidemic Dose].[All]" dimensionUniqueName="[Table1]" displayFolder="" count="0" memberValueDatatype="130" unbalanced="0"/>
    <cacheHierarchy uniqueName="[Table1].[Hypo-Lipidemic Frequency]" caption="Hypo-Lipidemic Frequency" attribute="1" defaultMemberUniqueName="[Table1].[Hypo-Lipidemic Frequency].[All]" allUniqueName="[Table1].[Hypo-Lipidemic Frequency].[All]" dimensionUniqueName="[Table1]" displayFolder="" count="0" memberValueDatatype="130" unbalanced="0"/>
    <cacheHierarchy uniqueName="[Table1].[Hypo-Lipidemic Mode]" caption="Hypo-Lipidemic Mode" attribute="1" defaultMemberUniqueName="[Table1].[Hypo-Lipidemic Mode].[All]" allUniqueName="[Table1].[Hypo-Lipidemic Mode].[All]" dimensionUniqueName="[Table1]" displayFolder="" count="0" memberValueDatatype="130" unbalanced="0"/>
    <cacheHierarchy uniqueName="[Table1].[Is HL Generic]" caption="Is HL Generic" attribute="1" defaultMemberUniqueName="[Table1].[Is HL Generic].[All]" allUniqueName="[Table1].[Is HL Generic].[All]" dimensionUniqueName="[Table1]" displayFolder="" count="0" memberValueDatatype="130" unbalanced="0"/>
    <cacheHierarchy uniqueName="[Table1].[Heart Failure Drug]" caption="Heart Failure Drug" attribute="1" defaultMemberUniqueName="[Table1].[Heart Failure Drug].[All]" allUniqueName="[Table1].[Heart Failure Drug].[All]" dimensionUniqueName="[Table1]" displayFolder="" count="0" memberValueDatatype="130" unbalanced="0"/>
    <cacheHierarchy uniqueName="[Table1].[Heart Failure Drug Dose]" caption="Heart Failure Drug Dose" attribute="1" defaultMemberUniqueName="[Table1].[Heart Failure Drug Dose].[All]" allUniqueName="[Table1].[Heart Failure Drug Dose].[All]" dimensionUniqueName="[Table1]" displayFolder="" count="0" memberValueDatatype="130" unbalanced="0"/>
    <cacheHierarchy uniqueName="[Table1].[Heart Failure Drug Frequency]" caption="Heart Failure Drug Frequency" attribute="1" defaultMemberUniqueName="[Table1].[Heart Failure Drug Frequency].[All]" allUniqueName="[Table1].[Heart Failure Drug Frequency].[All]" dimensionUniqueName="[Table1]" displayFolder="" count="0" memberValueDatatype="130" unbalanced="0"/>
    <cacheHierarchy uniqueName="[Table1].[Heart Failure Drug Mode]" caption="Heart Failure Drug Mode" attribute="1" defaultMemberUniqueName="[Table1].[Heart Failure Drug Mode].[All]" allUniqueName="[Table1].[Heart Failure Drug Mode].[All]" dimensionUniqueName="[Table1]" displayFolder="" count="0" memberValueDatatype="130" unbalanced="0"/>
    <cacheHierarchy uniqueName="[Table1].[Is HF Generic]" caption="Is HF Generic" attribute="1" defaultMemberUniqueName="[Table1].[Is HF Generic].[All]" allUniqueName="[Table1].[Is HF Generic].[All]" dimensionUniqueName="[Table1]" displayFolder="" count="0" memberValueDatatype="130" unbalanced="0"/>
    <cacheHierarchy uniqueName="[Table1].[Diuretics]" caption="Diuretics" attribute="1" defaultMemberUniqueName="[Table1].[Diuretics].[All]" allUniqueName="[Table1].[Diuretics].[All]" dimensionUniqueName="[Table1]" displayFolder="" count="0" memberValueDatatype="130" unbalanced="0"/>
    <cacheHierarchy uniqueName="[Table1].[Diuretics Dose]" caption="Diuretics Dose" attribute="1" defaultMemberUniqueName="[Table1].[Diuretics Dose].[All]" allUniqueName="[Table1].[Diuretics Dose].[All]" dimensionUniqueName="[Table1]" displayFolder="" count="0" memberValueDatatype="130" unbalanced="0"/>
    <cacheHierarchy uniqueName="[Table1].[Diuretics Frequency]" caption="Diuretics Frequency" attribute="1" defaultMemberUniqueName="[Table1].[Diuretics Frequency].[All]" allUniqueName="[Table1].[Diuretics Frequency].[All]" dimensionUniqueName="[Table1]" displayFolder="" count="0" memberValueDatatype="130" unbalanced="0"/>
    <cacheHierarchy uniqueName="[Table1].[Diuretics Mode]" caption="Diuretics Mode" attribute="1" defaultMemberUniqueName="[Table1].[Diuretics Mode].[All]" allUniqueName="[Table1].[Diuretics Mode].[All]" dimensionUniqueName="[Table1]" displayFolder="" count="0" memberValueDatatype="130" unbalanced="0"/>
    <cacheHierarchy uniqueName="[Table1].[Is Diuretics Generic]" caption="Is Diuretics Generic" attribute="1" defaultMemberUniqueName="[Table1].[Is Diuretics Generic].[All]" allUniqueName="[Table1].[Is Diuretics Generic].[All]" dimensionUniqueName="[Table1]" displayFolder="" count="0" memberValueDatatype="130" unbalanced="0"/>
    <cacheHierarchy uniqueName="[Table1].[Anti-Platelet 2]" caption="Anti-Platelet 2" attribute="1" defaultMemberUniqueName="[Table1].[Anti-Platelet 2].[All]" allUniqueName="[Table1].[Anti-Platelet 2].[All]" dimensionUniqueName="[Table1]" displayFolder="" count="0" memberValueDatatype="130" unbalanced="0"/>
    <cacheHierarchy uniqueName="[Table1].[Anti-Platelet 2 Dose]" caption="Anti-Platelet 2 Dose" attribute="1" defaultMemberUniqueName="[Table1].[Anti-Platelet 2 Dose].[All]" allUniqueName="[Table1].[Anti-Platelet 2 Dose].[All]" dimensionUniqueName="[Table1]" displayFolder="" count="0" memberValueDatatype="130" unbalanced="0"/>
    <cacheHierarchy uniqueName="[Table1].[Anti-Platelet 2 Frequency]" caption="Anti-Platelet 2 Frequency" attribute="1" defaultMemberUniqueName="[Table1].[Anti-Platelet 2 Frequency].[All]" allUniqueName="[Table1].[Anti-Platelet 2 Frequency].[All]" dimensionUniqueName="[Table1]" displayFolder="" count="0" memberValueDatatype="130" unbalanced="0"/>
    <cacheHierarchy uniqueName="[Table1].[Anti-Platelet 2 Mode]" caption="Anti-Platelet 2 Mode" attribute="1" defaultMemberUniqueName="[Table1].[Anti-Platelet 2 Mode].[All]" allUniqueName="[Table1].[Anti-Platelet 2 Mode].[All]" dimensionUniqueName="[Table1]" displayFolder="" count="0" memberValueDatatype="130" unbalanced="0"/>
    <cacheHierarchy uniqueName="[Table1].[Is AC Generic]" caption="Is AC Generic" attribute="1" defaultMemberUniqueName="[Table1].[Is AC Generic].[All]" allUniqueName="[Table1].[Is AC Generic].[All]" dimensionUniqueName="[Table1]" displayFolder="" count="0" memberValueDatatype="130" unbalanced="0"/>
    <cacheHierarchy uniqueName="[Table1].[Antibiotics]" caption="Antibiotics" attribute="1" defaultMemberUniqueName="[Table1].[Antibiotics].[All]" allUniqueName="[Table1].[Antibiotics].[All]" dimensionUniqueName="[Table1]" displayFolder="" count="0" memberValueDatatype="130" unbalanced="0"/>
    <cacheHierarchy uniqueName="[Table1].[Is AB Generic]" caption="Is AB Generic" attribute="1" defaultMemberUniqueName="[Table1].[Is AB Generic].[All]" allUniqueName="[Table1].[Is AB Generic].[All]" dimensionUniqueName="[Table1]" displayFolder="" count="0" memberValueDatatype="130" unbalanced="0"/>
    <cacheHierarchy uniqueName="[Table1].[Anti-Anginal]" caption="Anti-Anginal" attribute="1" defaultMemberUniqueName="[Table1].[Anti-Anginal].[All]" allUniqueName="[Table1].[Anti-Anginal].[All]" dimensionUniqueName="[Table1]" displayFolder="" count="0" memberValueDatatype="130" unbalanced="0"/>
    <cacheHierarchy uniqueName="[Table1].[Anti-Anginal Dose]" caption="Anti-Anginal Dose" attribute="1" defaultMemberUniqueName="[Table1].[Anti-Anginal Dose].[All]" allUniqueName="[Table1].[Anti-Anginal Dose].[All]" dimensionUniqueName="[Table1]" displayFolder="" count="0" memberValueDatatype="130" unbalanced="0"/>
    <cacheHierarchy uniqueName="[Table1].[Anti-Anginal Frequency]" caption="Anti-Anginal Frequency" attribute="1" defaultMemberUniqueName="[Table1].[Anti-Anginal Frequency].[All]" allUniqueName="[Table1].[Anti-Anginal Frequency].[All]" dimensionUniqueName="[Table1]" displayFolder="" count="0" memberValueDatatype="130" unbalanced="0"/>
    <cacheHierarchy uniqueName="[Table1].[Anti-Anginal Mode]" caption="Anti-Anginal Mode" attribute="1" defaultMemberUniqueName="[Table1].[Anti-Anginal Mode].[All]" allUniqueName="[Table1].[Anti-Anginal Mode].[All]" dimensionUniqueName="[Table1]" displayFolder="" count="0" memberValueDatatype="130" unbalanced="0"/>
    <cacheHierarchy uniqueName="[Table1].[Is AA Generic]" caption="Is AA Generic" attribute="1" defaultMemberUniqueName="[Table1].[Is AA Generic].[All]" allUniqueName="[Table1].[Is AA Generic].[All]" dimensionUniqueName="[Table1]" displayFolder="" count="0" memberValueDatatype="130" unbalanced="0"/>
    <cacheHierarchy uniqueName="[Table1].[Other Drugs 1 - Vitamin]" caption="Other Drugs 1 - Vitamin" attribute="1" defaultMemberUniqueName="[Table1].[Other Drugs 1 - Vitamin].[All]" allUniqueName="[Table1].[Other Drugs 1 - Vitamin].[All]" dimensionUniqueName="[Table1]" displayFolder="" count="0" memberValueDatatype="130" unbalanced="0"/>
    <cacheHierarchy uniqueName="[Table1].[Other Drugs 2 - Peptic Ulcer]" caption="Other Drugs 2 - Peptic Ulcer" attribute="1" defaultMemberUniqueName="[Table1].[Other Drugs 2 - Peptic Ulcer].[All]" allUniqueName="[Table1].[Other Drugs 2 - Peptic Ulcer].[All]" dimensionUniqueName="[Table1]" displayFolder="" count="0" memberValueDatatype="130" unbalanced="0"/>
    <cacheHierarchy uniqueName="[Table1].[Other Drugs 3 - Laxative]" caption="Other Drugs 3 - Laxative" attribute="1" defaultMemberUniqueName="[Table1].[Other Drugs 3 - Laxative].[All]" allUniqueName="[Table1].[Other Drugs 3 - Laxative].[All]" dimensionUniqueName="[Table1]" displayFolder="" count="0" memberValueDatatype="130" unbalanced="0"/>
    <cacheHierarchy uniqueName="[Table1].[Other Drugs 4]" caption="Other Drugs 4" attribute="1" defaultMemberUniqueName="[Table1].[Other Drugs 4].[All]" allUniqueName="[Table1].[Other Drugs 4].[All]" dimensionUniqueName="[Table1]" displayFolder="" count="0" memberValueDatatype="130" unbalanced="0"/>
    <cacheHierarchy uniqueName="[Table1].[Is Other Drugs Generic]" caption="Is Other Drugs Generic" attribute="1" defaultMemberUniqueName="[Table1].[Is Other Drugs Generic].[All]" allUniqueName="[Table1].[Is Other Drugs Generic].[All]" dimensionUniqueName="[Table1]" displayFolder="" count="0" memberValueDatatype="130" unbalanced="0"/>
    <cacheHierarchy uniqueName="[Table1].[No of Generic Drugs]" caption="No of Generic Drugs" attribute="1" defaultMemberUniqueName="[Table1].[No of Generic Drugs].[All]" allUniqueName="[Table1].[No of Generic Drugs].[All]" dimensionUniqueName="[Table1]" displayFolder="" count="0" memberValueDatatype="20" unbalanced="0"/>
    <cacheHierarchy uniqueName="[Table1].[No of drugs per prescription]" caption="No of drugs per prescription" attribute="1" defaultMemberUniqueName="[Table1].[No of drugs per prescription].[All]" allUniqueName="[Table1].[No of drugs per prescription].[All]" dimensionUniqueName="[Table1]" displayFolder="" count="0" memberValueDatatype="20" unbalanced="0"/>
    <cacheHierarchy uniqueName="[Table1].[No of drugs from national essential drug list]" caption="No of drugs from national essential drug list" attribute="1" defaultMemberUniqueName="[Table1].[No of drugs from national essential drug list].[All]" allUniqueName="[Table1].[No of drugs from national essential drug list].[All]" dimensionUniqueName="[Table1]" displayFolder="" count="0" memberValueDatatype="20" unbalanced="0"/>
    <cacheHierarchy uniqueName="[Table1].[no of drug free of cost]" caption="no of drug free of cost" attribute="1" defaultMemberUniqueName="[Table1].[no of drug free of cost].[All]" allUniqueName="[Table1].[no of drug free of cost].[All]" dimensionUniqueName="[Table1]" displayFolder="" count="0" memberValueDatatype="20" unbalanced="0"/>
    <cacheHierarchy uniqueName="[Table1].[no of drugs at cost]" caption="no of drugs at cost" attribute="1" defaultMemberUniqueName="[Table1].[no of drugs at cost].[All]" allUniqueName="[Table1].[no of drugs at cost].[All]" dimensionUniqueName="[Table1]" displayFolder="" count="0" memberValueDatatype="20" unbalanced="0"/>
    <cacheHierarchy uniqueName="[Table1].[Is all drugs in prescription generic]" caption="Is all drugs in prescription generic" attribute="1" defaultMemberUniqueName="[Table1].[Is all drugs in prescription generic].[All]" allUniqueName="[Table1].[Is all drugs in prescription generic].[All]" dimensionUniqueName="[Table1]" displayFolder="" count="0" memberValueDatatype="20" unbalanced="0"/>
    <cacheHierarchy uniqueName="[Measures].[__XL_Count Table1]" caption="__XL_Count Table1" measure="1" displayFolder="" measureGroup="Table1" count="0" hidden="1"/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Sum of S.No]" caption="Sum of S.No" measure="1" displayFolder="" measureGroup="Table1" count="0" hidden="1">
      <extLst>
        <ext xmlns:x15="http://schemas.microsoft.com/office/spreadsheetml/2010/11/main" uri="{B97F6D7D-B522-45F9-BDA1-12C45D357490}">
          <x15:cacheHierarchy aggregatedColumn="152"/>
        </ext>
      </extLst>
    </cacheHierarchy>
    <cacheHierarchy uniqueName="[Measures].[Count of S.No]" caption="Count of S.No" measure="1" displayFolder="" measureGroup="Table1" count="0" hidden="1">
      <extLst>
        <ext xmlns:x15="http://schemas.microsoft.com/office/spreadsheetml/2010/11/main" uri="{B97F6D7D-B522-45F9-BDA1-12C45D357490}">
          <x15:cacheHierarchy aggregatedColumn="152"/>
        </ext>
      </extLst>
    </cacheHierarchy>
    <cacheHierarchy uniqueName="[Measures].[Count of Kidney disease]" caption="Count of Kidney disease" measure="1" displayFolder="" measureGroup="Table1" count="0" hidden="1">
      <extLst>
        <ext xmlns:x15="http://schemas.microsoft.com/office/spreadsheetml/2010/11/main" uri="{B97F6D7D-B522-45F9-BDA1-12C45D357490}">
          <x15:cacheHierarchy aggregatedColumn="168"/>
        </ext>
      </extLst>
    </cacheHierarchy>
    <cacheHierarchy uniqueName="[Measures].[Count of Others]" caption="Count of Others" measure="1" displayFolder="" measureGroup="Table1" count="0" hidden="1">
      <extLst>
        <ext xmlns:x15="http://schemas.microsoft.com/office/spreadsheetml/2010/11/main" uri="{B97F6D7D-B522-45F9-BDA1-12C45D357490}">
          <x15:cacheHierarchy aggregatedColumn="170"/>
        </ext>
      </extLst>
    </cacheHierarchy>
    <cacheHierarchy uniqueName="[Measures].[Count of Anti-Hypertensive Drug]" caption="Count of Anti-Hypertensive Drug" measure="1" displayFolder="" measureGroup="Table1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74"/>
        </ext>
      </extLst>
    </cacheHierarchy>
    <cacheHierarchy uniqueName="[Measures].[Count of Anti-Diabetic Drug]" caption="Count of Anti-Diabetic Drug" measure="1" displayFolder="" measureGroup="Table1" count="0" hidden="1">
      <extLst>
        <ext xmlns:x15="http://schemas.microsoft.com/office/spreadsheetml/2010/11/main" uri="{B97F6D7D-B522-45F9-BDA1-12C45D357490}">
          <x15:cacheHierarchy aggregatedColumn="176"/>
        </ext>
      </extLst>
    </cacheHierarchy>
    <cacheHierarchy uniqueName="[Measures].[Count of Antibiotics]" caption="Count of Antibiotics" measure="1" displayFolder="" measureGroup="Table1" count="0" hidden="1">
      <extLst>
        <ext xmlns:x15="http://schemas.microsoft.com/office/spreadsheetml/2010/11/main" uri="{B97F6D7D-B522-45F9-BDA1-12C45D357490}">
          <x15:cacheHierarchy aggregatedColumn="209"/>
        </ext>
      </extLst>
    </cacheHierarchy>
    <cacheHierarchy uniqueName="[Measures].[Count of Hypo-Lipidemic Dose]" caption="Count of Hypo-Lipidemic Dose" measure="1" displayFolder="" measureGroup="Table1" count="0" hidden="1">
      <extLst>
        <ext xmlns:x15="http://schemas.microsoft.com/office/spreadsheetml/2010/11/main" uri="{B97F6D7D-B522-45F9-BDA1-12C45D357490}">
          <x15:cacheHierarchy aggregatedColumn="190"/>
        </ext>
      </extLst>
    </cacheHierarchy>
    <cacheHierarchy uniqueName="[Measures].[Count of Diuretics Dose]" caption="Count of Diuretics Dose" measure="1" displayFolder="" measureGroup="Table1" count="0" hidden="1">
      <extLst>
        <ext xmlns:x15="http://schemas.microsoft.com/office/spreadsheetml/2010/11/main" uri="{B97F6D7D-B522-45F9-BDA1-12C45D357490}">
          <x15:cacheHierarchy aggregatedColumn="200"/>
        </ext>
      </extLst>
    </cacheHierarchy>
    <cacheHierarchy uniqueName="[Measures].[Count of Heart Failure Drug Frequency]" caption="Count of Heart Failure Drug Frequency" measure="1" displayFolder="" measureGroup="Table1" count="0" hidden="1">
      <extLst>
        <ext xmlns:x15="http://schemas.microsoft.com/office/spreadsheetml/2010/11/main" uri="{B97F6D7D-B522-45F9-BDA1-12C45D357490}">
          <x15:cacheHierarchy aggregatedColumn="196"/>
        </ext>
      </extLst>
    </cacheHierarchy>
    <cacheHierarchy uniqueName="[Measures].[Sum of No of drugs per prescription]" caption="Sum of No of drugs per prescription" measure="1" displayFolder="" measureGroup="Table1" count="0" hidden="1">
      <extLst>
        <ext xmlns:x15="http://schemas.microsoft.com/office/spreadsheetml/2010/11/main" uri="{B97F6D7D-B522-45F9-BDA1-12C45D357490}">
          <x15:cacheHierarchy aggregatedColumn="222"/>
        </ext>
      </extLst>
    </cacheHierarchy>
    <cacheHierarchy uniqueName="[Measures].[Count of No of drugs per prescription]" caption="Count of No of drugs per prescription" measure="1" displayFolder="" measureGroup="Table1" count="0" hidden="1">
      <extLst>
        <ext xmlns:x15="http://schemas.microsoft.com/office/spreadsheetml/2010/11/main" uri="{B97F6D7D-B522-45F9-BDA1-12C45D357490}">
          <x15:cacheHierarchy aggregatedColumn="222"/>
        </ext>
      </extLst>
    </cacheHierarchy>
    <cacheHierarchy uniqueName="[Measures].[Count of Other Drugs 1 - Vitamin]" caption="Count of Other Drugs 1 - Vitamin" measure="1" displayFolder="" measureGroup="Table1" count="0" hidden="1">
      <extLst>
        <ext xmlns:x15="http://schemas.microsoft.com/office/spreadsheetml/2010/11/main" uri="{B97F6D7D-B522-45F9-BDA1-12C45D357490}">
          <x15:cacheHierarchy aggregatedColumn="216"/>
        </ext>
      </extLst>
    </cacheHierarchy>
    <cacheHierarchy uniqueName="[Measures].[Count of Other Drugs 2 - Peptic Ulcer]" caption="Count of Other Drugs 2 - Peptic Ulcer" measure="1" displayFolder="" measureGroup="Table1" count="0" hidden="1">
      <extLst>
        <ext xmlns:x15="http://schemas.microsoft.com/office/spreadsheetml/2010/11/main" uri="{B97F6D7D-B522-45F9-BDA1-12C45D357490}">
          <x15:cacheHierarchy aggregatedColumn="217"/>
        </ext>
      </extLst>
    </cacheHierarchy>
    <cacheHierarchy uniqueName="[Measures].[Count of Other Drugs 3 - Laxative]" caption="Count of Other Drugs 3 - Laxative" measure="1" displayFolder="" measureGroup="Table1" count="0" hidden="1">
      <extLst>
        <ext xmlns:x15="http://schemas.microsoft.com/office/spreadsheetml/2010/11/main" uri="{B97F6D7D-B522-45F9-BDA1-12C45D357490}">
          <x15:cacheHierarchy aggregatedColumn="218"/>
        </ext>
      </extLst>
    </cacheHierarchy>
    <cacheHierarchy uniqueName="[Measures].[Count of Other Drugs 4]" caption="Count of Other Drugs 4" measure="1" displayFolder="" measureGroup="Table1" count="0" hidden="1">
      <extLst>
        <ext xmlns:x15="http://schemas.microsoft.com/office/spreadsheetml/2010/11/main" uri="{B97F6D7D-B522-45F9-BDA1-12C45D357490}">
          <x15:cacheHierarchy aggregatedColumn="219"/>
        </ext>
      </extLst>
    </cacheHierarchy>
    <cacheHierarchy uniqueName="[Measures].[Count of Anti-Platelet 2]" caption="Count of Anti-Platelet 2" measure="1" displayFolder="" measureGroup="Table1" count="0" hidden="1">
      <extLst>
        <ext xmlns:x15="http://schemas.microsoft.com/office/spreadsheetml/2010/11/main" uri="{B97F6D7D-B522-45F9-BDA1-12C45D357490}">
          <x15:cacheHierarchy aggregatedColumn="204"/>
        </ext>
      </extLst>
    </cacheHierarchy>
  </cacheHierarchies>
  <kpis count="0"/>
  <dimensions count="3">
    <dimension measure="1" name="Measures" uniqueName="[Measures]" caption="Measures"/>
    <dimension name="Range" uniqueName="[Range]" caption="Range"/>
    <dimension name="Table1" uniqueName="[Table1]" caption="Table1"/>
  </dimensions>
  <measureGroups count="2">
    <measureGroup name="Range" caption="Range"/>
    <measureGroup name="Table1" caption="Table1"/>
  </measureGroups>
  <maps count="2">
    <map measureGroup="0" dimension="1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ravinth Rajendran" refreshedDate="44721.727294675926" backgroundQuery="1" createdVersion="7" refreshedVersion="8" minRefreshableVersion="3" recordCount="0" supportSubquery="1" supportAdvancedDrill="1" xr:uid="{419104CA-2B27-4186-A846-AB0A232F6019}">
  <cacheSource type="external" connectionId="1"/>
  <cacheFields count="5">
    <cacheField name="[Table1].[Diuretics].[Diuretics]" caption="Diuretics" numFmtId="0" hierarchy="199" level="1">
      <sharedItems count="8">
        <s v="Furosemide"/>
        <s v="Furosemide_x000a_Spironolactone"/>
        <s v="NA"/>
        <s v="Spironolactone"/>
        <s v="Spironolactone and Furosemide"/>
        <s v="Spironolactone_x000a_Inj. Furosemide"/>
        <s v="Spironolactone_x000a_Torsemide"/>
        <s v="Torsemide"/>
      </sharedItems>
    </cacheField>
    <cacheField name="[Table1].[Diuretics Dose].[Diuretics Dose]" caption="Diuretics Dose" numFmtId="0" hierarchy="200" level="1">
      <sharedItems count="11">
        <s v="100mg in 250ml NS @ 8 drops/minute"/>
        <s v="20mg"/>
        <s v="40mg"/>
        <s v="40mg_x000a_25mg"/>
        <s v="NA"/>
        <s v="25mg"/>
        <s v="50mg"/>
        <s v="25mg_x000a_20mg"/>
        <s v="50mg_x000a_10mg"/>
        <s v="10mg"/>
        <s v="5mg"/>
      </sharedItems>
    </cacheField>
    <cacheField name="[Measures].[Count of Diuretics Dose]" caption="Count of Diuretics Dose" numFmtId="0" hierarchy="238" level="32767"/>
    <cacheField name="[Table1].[Diuretics Frequency].[Diuretics Frequency]" caption="Diuretics Frequency" numFmtId="0" hierarchy="201" level="1">
      <sharedItems count="5">
        <s v="BD"/>
        <s v="BD_x000a_BD"/>
        <s v="IV"/>
        <s v="NA"/>
        <s v="OD"/>
      </sharedItems>
    </cacheField>
    <cacheField name="[Table1].[Diuretics Mode].[Diuretics Mode]" caption="Diuretics Mode" numFmtId="0" hierarchy="202" level="1">
      <sharedItems count="7">
        <s v="Injection"/>
        <s v="IV"/>
        <s v="Tablet"/>
        <s v="Injection_x000a_Tablet"/>
        <s v="Tablet_x000a_Tablet"/>
        <s v="NA"/>
        <s v="Tablet_x000a_IV"/>
      </sharedItems>
    </cacheField>
  </cacheFields>
  <cacheHierarchies count="247">
    <cacheHierarchy uniqueName="[Range].[S.No]" caption="S.No" attribute="1" defaultMemberUniqueName="[Range].[S.No].[All]" allUniqueName="[Range].[S.No].[All]" dimensionUniqueName="[Range]" displayFolder="" count="0" memberValueDatatype="130" unbalanced="0"/>
    <cacheHierarchy uniqueName="[Range].[1]" caption="1" attribute="1" defaultMemberUniqueName="[Range].[1].[All]" allUniqueName="[Range].[1].[All]" dimensionUniqueName="[Range]" displayFolder="" count="0" memberValueDatatype="130" unbalanced="0"/>
    <cacheHierarchy uniqueName="[Range].[2]" caption="2" attribute="1" defaultMemberUniqueName="[Range].[2].[All]" allUniqueName="[Range].[2].[All]" dimensionUniqueName="[Range]" displayFolder="" count="0" memberValueDatatype="130" unbalanced="0"/>
    <cacheHierarchy uniqueName="[Range].[3]" caption="3" attribute="1" defaultMemberUniqueName="[Range].[3].[All]" allUniqueName="[Range].[3].[All]" dimensionUniqueName="[Range]" displayFolder="" count="0" memberValueDatatype="130" unbalanced="0"/>
    <cacheHierarchy uniqueName="[Range].[4]" caption="4" attribute="1" defaultMemberUniqueName="[Range].[4].[All]" allUniqueName="[Range].[4].[All]" dimensionUniqueName="[Range]" displayFolder="" count="0" memberValueDatatype="130" unbalanced="0"/>
    <cacheHierarchy uniqueName="[Range].[5]" caption="5" attribute="1" defaultMemberUniqueName="[Range].[5].[All]" allUniqueName="[Range].[5].[All]" dimensionUniqueName="[Range]" displayFolder="" count="0" memberValueDatatype="130" unbalanced="0"/>
    <cacheHierarchy uniqueName="[Range].[6]" caption="6" attribute="1" defaultMemberUniqueName="[Range].[6].[All]" allUniqueName="[Range].[6].[All]" dimensionUniqueName="[Range]" displayFolder="" count="0" memberValueDatatype="130" unbalanced="0"/>
    <cacheHierarchy uniqueName="[Range].[7]" caption="7" attribute="1" defaultMemberUniqueName="[Range].[7].[All]" allUniqueName="[Range].[7].[All]" dimensionUniqueName="[Range]" displayFolder="" count="0" memberValueDatatype="130" unbalanced="0"/>
    <cacheHierarchy uniqueName="[Range].[8]" caption="8" attribute="1" defaultMemberUniqueName="[Range].[8].[All]" allUniqueName="[Range].[8].[All]" dimensionUniqueName="[Range]" displayFolder="" count="0" memberValueDatatype="130" unbalanced="0"/>
    <cacheHierarchy uniqueName="[Range].[9]" caption="9" attribute="1" defaultMemberUniqueName="[Range].[9].[All]" allUniqueName="[Range].[9].[All]" dimensionUniqueName="[Range]" displayFolder="" count="0" memberValueDatatype="130" unbalanced="0"/>
    <cacheHierarchy uniqueName="[Range].[10]" caption="10" attribute="1" defaultMemberUniqueName="[Range].[10].[All]" allUniqueName="[Range].[10].[All]" dimensionUniqueName="[Range]" displayFolder="" count="0" memberValueDatatype="130" unbalanced="0"/>
    <cacheHierarchy uniqueName="[Range].[11]" caption="11" attribute="1" defaultMemberUniqueName="[Range].[11].[All]" allUniqueName="[Range].[11].[All]" dimensionUniqueName="[Range]" displayFolder="" count="0" memberValueDatatype="130" unbalanced="0"/>
    <cacheHierarchy uniqueName="[Range].[12]" caption="12" attribute="1" defaultMemberUniqueName="[Range].[12].[All]" allUniqueName="[Range].[12].[All]" dimensionUniqueName="[Range]" displayFolder="" count="0" memberValueDatatype="130" unbalanced="0"/>
    <cacheHierarchy uniqueName="[Range].[13]" caption="13" attribute="1" defaultMemberUniqueName="[Range].[13].[All]" allUniqueName="[Range].[13].[All]" dimensionUniqueName="[Range]" displayFolder="" count="0" memberValueDatatype="130" unbalanced="0"/>
    <cacheHierarchy uniqueName="[Range].[14]" caption="14" attribute="1" defaultMemberUniqueName="[Range].[14].[All]" allUniqueName="[Range].[14].[All]" dimensionUniqueName="[Range]" displayFolder="" count="0" memberValueDatatype="130" unbalanced="0"/>
    <cacheHierarchy uniqueName="[Range].[15]" caption="15" attribute="1" defaultMemberUniqueName="[Range].[15].[All]" allUniqueName="[Range].[15].[All]" dimensionUniqueName="[Range]" displayFolder="" count="0" memberValueDatatype="130" unbalanced="0"/>
    <cacheHierarchy uniqueName="[Range].[16]" caption="16" attribute="1" defaultMemberUniqueName="[Range].[16].[All]" allUniqueName="[Range].[16].[All]" dimensionUniqueName="[Range]" displayFolder="" count="0" memberValueDatatype="130" unbalanced="0"/>
    <cacheHierarchy uniqueName="[Range].[17]" caption="17" attribute="1" defaultMemberUniqueName="[Range].[17].[All]" allUniqueName="[Range].[17].[All]" dimensionUniqueName="[Range]" displayFolder="" count="0" memberValueDatatype="130" unbalanced="0"/>
    <cacheHierarchy uniqueName="[Range].[18]" caption="18" attribute="1" defaultMemberUniqueName="[Range].[18].[All]" allUniqueName="[Range].[18].[All]" dimensionUniqueName="[Range]" displayFolder="" count="0" memberValueDatatype="130" unbalanced="0"/>
    <cacheHierarchy uniqueName="[Range].[19]" caption="19" attribute="1" defaultMemberUniqueName="[Range].[19].[All]" allUniqueName="[Range].[19].[All]" dimensionUniqueName="[Range]" displayFolder="" count="0" memberValueDatatype="130" unbalanced="0"/>
    <cacheHierarchy uniqueName="[Range].[20]" caption="20" attribute="1" defaultMemberUniqueName="[Range].[20].[All]" allUniqueName="[Range].[20].[All]" dimensionUniqueName="[Range]" displayFolder="" count="0" memberValueDatatype="130" unbalanced="0"/>
    <cacheHierarchy uniqueName="[Range].[21]" caption="21" attribute="1" defaultMemberUniqueName="[Range].[21].[All]" allUniqueName="[Range].[21].[All]" dimensionUniqueName="[Range]" displayFolder="" count="0" memberValueDatatype="130" unbalanced="0"/>
    <cacheHierarchy uniqueName="[Range].[22]" caption="22" attribute="1" defaultMemberUniqueName="[Range].[22].[All]" allUniqueName="[Range].[22].[All]" dimensionUniqueName="[Range]" displayFolder="" count="0" memberValueDatatype="130" unbalanced="0"/>
    <cacheHierarchy uniqueName="[Range].[23]" caption="23" attribute="1" defaultMemberUniqueName="[Range].[23].[All]" allUniqueName="[Range].[23].[All]" dimensionUniqueName="[Range]" displayFolder="" count="0" memberValueDatatype="130" unbalanced="0"/>
    <cacheHierarchy uniqueName="[Range].[24]" caption="24" attribute="1" defaultMemberUniqueName="[Range].[24].[All]" allUniqueName="[Range].[24].[All]" dimensionUniqueName="[Range]" displayFolder="" count="0" memberValueDatatype="130" unbalanced="0"/>
    <cacheHierarchy uniqueName="[Range].[25]" caption="25" attribute="1" defaultMemberUniqueName="[Range].[25].[All]" allUniqueName="[Range].[25].[All]" dimensionUniqueName="[Range]" displayFolder="" count="0" memberValueDatatype="130" unbalanced="0"/>
    <cacheHierarchy uniqueName="[Range].[26]" caption="26" attribute="1" defaultMemberUniqueName="[Range].[26].[All]" allUniqueName="[Range].[26].[All]" dimensionUniqueName="[Range]" displayFolder="" count="0" memberValueDatatype="130" unbalanced="0"/>
    <cacheHierarchy uniqueName="[Range].[27]" caption="27" attribute="1" defaultMemberUniqueName="[Range].[27].[All]" allUniqueName="[Range].[27].[All]" dimensionUniqueName="[Range]" displayFolder="" count="0" memberValueDatatype="130" unbalanced="0"/>
    <cacheHierarchy uniqueName="[Range].[28]" caption="28" attribute="1" defaultMemberUniqueName="[Range].[28].[All]" allUniqueName="[Range].[28].[All]" dimensionUniqueName="[Range]" displayFolder="" count="0" memberValueDatatype="130" unbalanced="0"/>
    <cacheHierarchy uniqueName="[Range].[29]" caption="29" attribute="1" defaultMemberUniqueName="[Range].[29].[All]" allUniqueName="[Range].[29].[All]" dimensionUniqueName="[Range]" displayFolder="" count="0" memberValueDatatype="130" unbalanced="0"/>
    <cacheHierarchy uniqueName="[Range].[30]" caption="30" attribute="1" defaultMemberUniqueName="[Range].[30].[All]" allUniqueName="[Range].[30].[All]" dimensionUniqueName="[Range]" displayFolder="" count="0" memberValueDatatype="130" unbalanced="0"/>
    <cacheHierarchy uniqueName="[Range].[31]" caption="31" attribute="1" defaultMemberUniqueName="[Range].[31].[All]" allUniqueName="[Range].[31].[All]" dimensionUniqueName="[Range]" displayFolder="" count="0" memberValueDatatype="130" unbalanced="0"/>
    <cacheHierarchy uniqueName="[Range].[32]" caption="32" attribute="1" defaultMemberUniqueName="[Range].[32].[All]" allUniqueName="[Range].[32].[All]" dimensionUniqueName="[Range]" displayFolder="" count="0" memberValueDatatype="130" unbalanced="0"/>
    <cacheHierarchy uniqueName="[Range].[33]" caption="33" attribute="1" defaultMemberUniqueName="[Range].[33].[All]" allUniqueName="[Range].[33].[All]" dimensionUniqueName="[Range]" displayFolder="" count="0" memberValueDatatype="130" unbalanced="0"/>
    <cacheHierarchy uniqueName="[Range].[34]" caption="34" attribute="1" defaultMemberUniqueName="[Range].[34].[All]" allUniqueName="[Range].[34].[All]" dimensionUniqueName="[Range]" displayFolder="" count="0" memberValueDatatype="130" unbalanced="0"/>
    <cacheHierarchy uniqueName="[Range].[35]" caption="35" attribute="1" defaultMemberUniqueName="[Range].[35].[All]" allUniqueName="[Range].[35].[All]" dimensionUniqueName="[Range]" displayFolder="" count="0" memberValueDatatype="130" unbalanced="0"/>
    <cacheHierarchy uniqueName="[Range].[36]" caption="36" attribute="1" defaultMemberUniqueName="[Range].[36].[All]" allUniqueName="[Range].[36].[All]" dimensionUniqueName="[Range]" displayFolder="" count="0" memberValueDatatype="130" unbalanced="0"/>
    <cacheHierarchy uniqueName="[Range].[37]" caption="37" attribute="1" defaultMemberUniqueName="[Range].[37].[All]" allUniqueName="[Range].[37].[All]" dimensionUniqueName="[Range]" displayFolder="" count="0" memberValueDatatype="130" unbalanced="0"/>
    <cacheHierarchy uniqueName="[Range].[38]" caption="38" attribute="1" defaultMemberUniqueName="[Range].[38].[All]" allUniqueName="[Range].[38].[All]" dimensionUniqueName="[Range]" displayFolder="" count="0" memberValueDatatype="130" unbalanced="0"/>
    <cacheHierarchy uniqueName="[Range].[39]" caption="39" attribute="1" defaultMemberUniqueName="[Range].[39].[All]" allUniqueName="[Range].[39].[All]" dimensionUniqueName="[Range]" displayFolder="" count="0" memberValueDatatype="130" unbalanced="0"/>
    <cacheHierarchy uniqueName="[Range].[40]" caption="40" attribute="1" defaultMemberUniqueName="[Range].[40].[All]" allUniqueName="[Range].[40].[All]" dimensionUniqueName="[Range]" displayFolder="" count="0" memberValueDatatype="130" unbalanced="0"/>
    <cacheHierarchy uniqueName="[Range].[41]" caption="41" attribute="1" defaultMemberUniqueName="[Range].[41].[All]" allUniqueName="[Range].[41].[All]" dimensionUniqueName="[Range]" displayFolder="" count="0" memberValueDatatype="130" unbalanced="0"/>
    <cacheHierarchy uniqueName="[Range].[42]" caption="42" attribute="1" defaultMemberUniqueName="[Range].[42].[All]" allUniqueName="[Range].[42].[All]" dimensionUniqueName="[Range]" displayFolder="" count="0" memberValueDatatype="130" unbalanced="0"/>
    <cacheHierarchy uniqueName="[Range].[43]" caption="43" attribute="1" defaultMemberUniqueName="[Range].[43].[All]" allUniqueName="[Range].[43].[All]" dimensionUniqueName="[Range]" displayFolder="" count="0" memberValueDatatype="130" unbalanced="0"/>
    <cacheHierarchy uniqueName="[Range].[44]" caption="44" attribute="1" defaultMemberUniqueName="[Range].[44].[All]" allUniqueName="[Range].[44].[All]" dimensionUniqueName="[Range]" displayFolder="" count="0" memberValueDatatype="130" unbalanced="0"/>
    <cacheHierarchy uniqueName="[Range].[45]" caption="45" attribute="1" defaultMemberUniqueName="[Range].[45].[All]" allUniqueName="[Range].[45].[All]" dimensionUniqueName="[Range]" displayFolder="" count="0" memberValueDatatype="130" unbalanced="0"/>
    <cacheHierarchy uniqueName="[Range].[46]" caption="46" attribute="1" defaultMemberUniqueName="[Range].[46].[All]" allUniqueName="[Range].[46].[All]" dimensionUniqueName="[Range]" displayFolder="" count="0" memberValueDatatype="130" unbalanced="0"/>
    <cacheHierarchy uniqueName="[Range].[47]" caption="47" attribute="1" defaultMemberUniqueName="[Range].[47].[All]" allUniqueName="[Range].[47].[All]" dimensionUniqueName="[Range]" displayFolder="" count="0" memberValueDatatype="130" unbalanced="0"/>
    <cacheHierarchy uniqueName="[Range].[48]" caption="48" attribute="1" defaultMemberUniqueName="[Range].[48].[All]" allUniqueName="[Range].[48].[All]" dimensionUniqueName="[Range]" displayFolder="" count="0" memberValueDatatype="130" unbalanced="0"/>
    <cacheHierarchy uniqueName="[Range].[49]" caption="49" attribute="1" defaultMemberUniqueName="[Range].[49].[All]" allUniqueName="[Range].[49].[All]" dimensionUniqueName="[Range]" displayFolder="" count="0" memberValueDatatype="130" unbalanced="0"/>
    <cacheHierarchy uniqueName="[Range].[50]" caption="50" attribute="1" defaultMemberUniqueName="[Range].[50].[All]" allUniqueName="[Range].[50].[All]" dimensionUniqueName="[Range]" displayFolder="" count="0" memberValueDatatype="130" unbalanced="0"/>
    <cacheHierarchy uniqueName="[Range].[51]" caption="51" attribute="1" defaultMemberUniqueName="[Range].[51].[All]" allUniqueName="[Range].[51].[All]" dimensionUniqueName="[Range]" displayFolder="" count="0" memberValueDatatype="130" unbalanced="0"/>
    <cacheHierarchy uniqueName="[Range].[52]" caption="52" attribute="1" defaultMemberUniqueName="[Range].[52].[All]" allUniqueName="[Range].[52].[All]" dimensionUniqueName="[Range]" displayFolder="" count="0" memberValueDatatype="130" unbalanced="0"/>
    <cacheHierarchy uniqueName="[Range].[53]" caption="53" attribute="1" defaultMemberUniqueName="[Range].[53].[All]" allUniqueName="[Range].[53].[All]" dimensionUniqueName="[Range]" displayFolder="" count="0" memberValueDatatype="130" unbalanced="0"/>
    <cacheHierarchy uniqueName="[Range].[54]" caption="54" attribute="1" defaultMemberUniqueName="[Range].[54].[All]" allUniqueName="[Range].[54].[All]" dimensionUniqueName="[Range]" displayFolder="" count="0" memberValueDatatype="130" unbalanced="0"/>
    <cacheHierarchy uniqueName="[Range].[55]" caption="55" attribute="1" defaultMemberUniqueName="[Range].[55].[All]" allUniqueName="[Range].[55].[All]" dimensionUniqueName="[Range]" displayFolder="" count="0" memberValueDatatype="130" unbalanced="0"/>
    <cacheHierarchy uniqueName="[Range].[56]" caption="56" attribute="1" defaultMemberUniqueName="[Range].[56].[All]" allUniqueName="[Range].[56].[All]" dimensionUniqueName="[Range]" displayFolder="" count="0" memberValueDatatype="130" unbalanced="0"/>
    <cacheHierarchy uniqueName="[Range].[57]" caption="57" attribute="1" defaultMemberUniqueName="[Range].[57].[All]" allUniqueName="[Range].[57].[All]" dimensionUniqueName="[Range]" displayFolder="" count="0" memberValueDatatype="130" unbalanced="0"/>
    <cacheHierarchy uniqueName="[Range].[58]" caption="58" attribute="1" defaultMemberUniqueName="[Range].[58].[All]" allUniqueName="[Range].[58].[All]" dimensionUniqueName="[Range]" displayFolder="" count="0" memberValueDatatype="130" unbalanced="0"/>
    <cacheHierarchy uniqueName="[Range].[59]" caption="59" attribute="1" defaultMemberUniqueName="[Range].[59].[All]" allUniqueName="[Range].[59].[All]" dimensionUniqueName="[Range]" displayFolder="" count="0" memberValueDatatype="130" unbalanced="0"/>
    <cacheHierarchy uniqueName="[Range].[60]" caption="60" attribute="1" defaultMemberUniqueName="[Range].[60].[All]" allUniqueName="[Range].[60].[All]" dimensionUniqueName="[Range]" displayFolder="" count="0" memberValueDatatype="130" unbalanced="0"/>
    <cacheHierarchy uniqueName="[Range].[61]" caption="61" attribute="1" defaultMemberUniqueName="[Range].[61].[All]" allUniqueName="[Range].[61].[All]" dimensionUniqueName="[Range]" displayFolder="" count="0" memberValueDatatype="130" unbalanced="0"/>
    <cacheHierarchy uniqueName="[Range].[62]" caption="62" attribute="1" defaultMemberUniqueName="[Range].[62].[All]" allUniqueName="[Range].[62].[All]" dimensionUniqueName="[Range]" displayFolder="" count="0" memberValueDatatype="130" unbalanced="0"/>
    <cacheHierarchy uniqueName="[Range].[63]" caption="63" attribute="1" defaultMemberUniqueName="[Range].[63].[All]" allUniqueName="[Range].[63].[All]" dimensionUniqueName="[Range]" displayFolder="" count="0" memberValueDatatype="130" unbalanced="0"/>
    <cacheHierarchy uniqueName="[Range].[64]" caption="64" attribute="1" defaultMemberUniqueName="[Range].[64].[All]" allUniqueName="[Range].[64].[All]" dimensionUniqueName="[Range]" displayFolder="" count="0" memberValueDatatype="130" unbalanced="0"/>
    <cacheHierarchy uniqueName="[Range].[65]" caption="65" attribute="1" defaultMemberUniqueName="[Range].[65].[All]" allUniqueName="[Range].[65].[All]" dimensionUniqueName="[Range]" displayFolder="" count="0" memberValueDatatype="130" unbalanced="0"/>
    <cacheHierarchy uniqueName="[Range].[66]" caption="66" attribute="1" defaultMemberUniqueName="[Range].[66].[All]" allUniqueName="[Range].[66].[All]" dimensionUniqueName="[Range]" displayFolder="" count="0" memberValueDatatype="130" unbalanced="0"/>
    <cacheHierarchy uniqueName="[Range].[67]" caption="67" attribute="1" defaultMemberUniqueName="[Range].[67].[All]" allUniqueName="[Range].[67].[All]" dimensionUniqueName="[Range]" displayFolder="" count="0" memberValueDatatype="130" unbalanced="0"/>
    <cacheHierarchy uniqueName="[Range].[68]" caption="68" attribute="1" defaultMemberUniqueName="[Range].[68].[All]" allUniqueName="[Range].[68].[All]" dimensionUniqueName="[Range]" displayFolder="" count="0" memberValueDatatype="130" unbalanced="0"/>
    <cacheHierarchy uniqueName="[Range].[69]" caption="69" attribute="1" defaultMemberUniqueName="[Range].[69].[All]" allUniqueName="[Range].[69].[All]" dimensionUniqueName="[Range]" displayFolder="" count="0" memberValueDatatype="130" unbalanced="0"/>
    <cacheHierarchy uniqueName="[Range].[70]" caption="70" attribute="1" defaultMemberUniqueName="[Range].[70].[All]" allUniqueName="[Range].[70].[All]" dimensionUniqueName="[Range]" displayFolder="" count="0" memberValueDatatype="130" unbalanced="0"/>
    <cacheHierarchy uniqueName="[Range].[71]" caption="71" attribute="1" defaultMemberUniqueName="[Range].[71].[All]" allUniqueName="[Range].[71].[All]" dimensionUniqueName="[Range]" displayFolder="" count="0" memberValueDatatype="130" unbalanced="0"/>
    <cacheHierarchy uniqueName="[Range].[72]" caption="72" attribute="1" defaultMemberUniqueName="[Range].[72].[All]" allUniqueName="[Range].[72].[All]" dimensionUniqueName="[Range]" displayFolder="" count="0" memberValueDatatype="130" unbalanced="0"/>
    <cacheHierarchy uniqueName="[Range].[73]" caption="73" attribute="1" defaultMemberUniqueName="[Range].[73].[All]" allUniqueName="[Range].[73].[All]" dimensionUniqueName="[Range]" displayFolder="" count="0" memberValueDatatype="130" unbalanced="0"/>
    <cacheHierarchy uniqueName="[Range].[74]" caption="74" attribute="1" defaultMemberUniqueName="[Range].[74].[All]" allUniqueName="[Range].[74].[All]" dimensionUniqueName="[Range]" displayFolder="" count="0" memberValueDatatype="130" unbalanced="0"/>
    <cacheHierarchy uniqueName="[Range].[75]" caption="75" attribute="1" defaultMemberUniqueName="[Range].[75].[All]" allUniqueName="[Range].[75].[All]" dimensionUniqueName="[Range]" displayFolder="" count="0" memberValueDatatype="130" unbalanced="0"/>
    <cacheHierarchy uniqueName="[Range].[76]" caption="76" attribute="1" defaultMemberUniqueName="[Range].[76].[All]" allUniqueName="[Range].[76].[All]" dimensionUniqueName="[Range]" displayFolder="" count="0" memberValueDatatype="130" unbalanced="0"/>
    <cacheHierarchy uniqueName="[Range].[77]" caption="77" attribute="1" defaultMemberUniqueName="[Range].[77].[All]" allUniqueName="[Range].[77].[All]" dimensionUniqueName="[Range]" displayFolder="" count="0" memberValueDatatype="130" unbalanced="0"/>
    <cacheHierarchy uniqueName="[Range].[78]" caption="78" attribute="1" defaultMemberUniqueName="[Range].[78].[All]" allUniqueName="[Range].[78].[All]" dimensionUniqueName="[Range]" displayFolder="" count="0" memberValueDatatype="130" unbalanced="0"/>
    <cacheHierarchy uniqueName="[Range].[79]" caption="79" attribute="1" defaultMemberUniqueName="[Range].[79].[All]" allUniqueName="[Range].[79].[All]" dimensionUniqueName="[Range]" displayFolder="" count="0" memberValueDatatype="130" unbalanced="0"/>
    <cacheHierarchy uniqueName="[Range].[80]" caption="80" attribute="1" defaultMemberUniqueName="[Range].[80].[All]" allUniqueName="[Range].[80].[All]" dimensionUniqueName="[Range]" displayFolder="" count="0" memberValueDatatype="130" unbalanced="0"/>
    <cacheHierarchy uniqueName="[Range].[81]" caption="81" attribute="1" defaultMemberUniqueName="[Range].[81].[All]" allUniqueName="[Range].[81].[All]" dimensionUniqueName="[Range]" displayFolder="" count="0" memberValueDatatype="130" unbalanced="0"/>
    <cacheHierarchy uniqueName="[Range].[82]" caption="82" attribute="1" defaultMemberUniqueName="[Range].[82].[All]" allUniqueName="[Range].[82].[All]" dimensionUniqueName="[Range]" displayFolder="" count="0" memberValueDatatype="130" unbalanced="0"/>
    <cacheHierarchy uniqueName="[Range].[83]" caption="83" attribute="1" defaultMemberUniqueName="[Range].[83].[All]" allUniqueName="[Range].[83].[All]" dimensionUniqueName="[Range]" displayFolder="" count="0" memberValueDatatype="130" unbalanced="0"/>
    <cacheHierarchy uniqueName="[Range].[84]" caption="84" attribute="1" defaultMemberUniqueName="[Range].[84].[All]" allUniqueName="[Range].[84].[All]" dimensionUniqueName="[Range]" displayFolder="" count="0" memberValueDatatype="130" unbalanced="0"/>
    <cacheHierarchy uniqueName="[Range].[85]" caption="85" attribute="1" defaultMemberUniqueName="[Range].[85].[All]" allUniqueName="[Range].[85].[All]" dimensionUniqueName="[Range]" displayFolder="" count="0" memberValueDatatype="130" unbalanced="0"/>
    <cacheHierarchy uniqueName="[Range].[86]" caption="86" attribute="1" defaultMemberUniqueName="[Range].[86].[All]" allUniqueName="[Range].[86].[All]" dimensionUniqueName="[Range]" displayFolder="" count="0" memberValueDatatype="130" unbalanced="0"/>
    <cacheHierarchy uniqueName="[Range].[87]" caption="87" attribute="1" defaultMemberUniqueName="[Range].[87].[All]" allUniqueName="[Range].[87].[All]" dimensionUniqueName="[Range]" displayFolder="" count="0" memberValueDatatype="130" unbalanced="0"/>
    <cacheHierarchy uniqueName="[Range].[88]" caption="88" attribute="1" defaultMemberUniqueName="[Range].[88].[All]" allUniqueName="[Range].[88].[All]" dimensionUniqueName="[Range]" displayFolder="" count="0" memberValueDatatype="130" unbalanced="0"/>
    <cacheHierarchy uniqueName="[Range].[89]" caption="89" attribute="1" defaultMemberUniqueName="[Range].[89].[All]" allUniqueName="[Range].[89].[All]" dimensionUniqueName="[Range]" displayFolder="" count="0" memberValueDatatype="130" unbalanced="0"/>
    <cacheHierarchy uniqueName="[Range].[90]" caption="90" attribute="1" defaultMemberUniqueName="[Range].[90].[All]" allUniqueName="[Range].[90].[All]" dimensionUniqueName="[Range]" displayFolder="" count="0" memberValueDatatype="130" unbalanced="0"/>
    <cacheHierarchy uniqueName="[Range].[91]" caption="91" attribute="1" defaultMemberUniqueName="[Range].[91].[All]" allUniqueName="[Range].[91].[All]" dimensionUniqueName="[Range]" displayFolder="" count="0" memberValueDatatype="130" unbalanced="0"/>
    <cacheHierarchy uniqueName="[Range].[92]" caption="92" attribute="1" defaultMemberUniqueName="[Range].[92].[All]" allUniqueName="[Range].[92].[All]" dimensionUniqueName="[Range]" displayFolder="" count="0" memberValueDatatype="130" unbalanced="0"/>
    <cacheHierarchy uniqueName="[Range].[93]" caption="93" attribute="1" defaultMemberUniqueName="[Range].[93].[All]" allUniqueName="[Range].[93].[All]" dimensionUniqueName="[Range]" displayFolder="" count="0" memberValueDatatype="130" unbalanced="0"/>
    <cacheHierarchy uniqueName="[Range].[94]" caption="94" attribute="1" defaultMemberUniqueName="[Range].[94].[All]" allUniqueName="[Range].[94].[All]" dimensionUniqueName="[Range]" displayFolder="" count="0" memberValueDatatype="130" unbalanced="0"/>
    <cacheHierarchy uniqueName="[Range].[95]" caption="95" attribute="1" defaultMemberUniqueName="[Range].[95].[All]" allUniqueName="[Range].[95].[All]" dimensionUniqueName="[Range]" displayFolder="" count="0" memberValueDatatype="130" unbalanced="0"/>
    <cacheHierarchy uniqueName="[Range].[96]" caption="96" attribute="1" defaultMemberUniqueName="[Range].[96].[All]" allUniqueName="[Range].[96].[All]" dimensionUniqueName="[Range]" displayFolder="" count="0" memberValueDatatype="130" unbalanced="0"/>
    <cacheHierarchy uniqueName="[Range].[97]" caption="97" attribute="1" defaultMemberUniqueName="[Range].[97].[All]" allUniqueName="[Range].[97].[All]" dimensionUniqueName="[Range]" displayFolder="" count="0" memberValueDatatype="130" unbalanced="0"/>
    <cacheHierarchy uniqueName="[Range].[98]" caption="98" attribute="1" defaultMemberUniqueName="[Range].[98].[All]" allUniqueName="[Range].[98].[All]" dimensionUniqueName="[Range]" displayFolder="" count="0" memberValueDatatype="130" unbalanced="0"/>
    <cacheHierarchy uniqueName="[Range].[99]" caption="99" attribute="1" defaultMemberUniqueName="[Range].[99].[All]" allUniqueName="[Range].[99].[All]" dimensionUniqueName="[Range]" displayFolder="" count="0" memberValueDatatype="130" unbalanced="0"/>
    <cacheHierarchy uniqueName="[Range].[100]" caption="100" attribute="1" defaultMemberUniqueName="[Range].[100].[All]" allUniqueName="[Range].[100].[All]" dimensionUniqueName="[Range]" displayFolder="" count="0" memberValueDatatype="130" unbalanced="0"/>
    <cacheHierarchy uniqueName="[Range].[101]" caption="101" attribute="1" defaultMemberUniqueName="[Range].[101].[All]" allUniqueName="[Range].[101].[All]" dimensionUniqueName="[Range]" displayFolder="" count="0" memberValueDatatype="130" unbalanced="0"/>
    <cacheHierarchy uniqueName="[Range].[102]" caption="102" attribute="1" defaultMemberUniqueName="[Range].[102].[All]" allUniqueName="[Range].[102].[All]" dimensionUniqueName="[Range]" displayFolder="" count="0" memberValueDatatype="130" unbalanced="0"/>
    <cacheHierarchy uniqueName="[Range].[103]" caption="103" attribute="1" defaultMemberUniqueName="[Range].[103].[All]" allUniqueName="[Range].[103].[All]" dimensionUniqueName="[Range]" displayFolder="" count="0" memberValueDatatype="130" unbalanced="0"/>
    <cacheHierarchy uniqueName="[Range].[104]" caption="104" attribute="1" defaultMemberUniqueName="[Range].[104].[All]" allUniqueName="[Range].[104].[All]" dimensionUniqueName="[Range]" displayFolder="" count="0" memberValueDatatype="130" unbalanced="0"/>
    <cacheHierarchy uniqueName="[Range].[105]" caption="105" attribute="1" defaultMemberUniqueName="[Range].[105].[All]" allUniqueName="[Range].[105].[All]" dimensionUniqueName="[Range]" displayFolder="" count="0" memberValueDatatype="130" unbalanced="0"/>
    <cacheHierarchy uniqueName="[Range].[106]" caption="106" attribute="1" defaultMemberUniqueName="[Range].[106].[All]" allUniqueName="[Range].[106].[All]" dimensionUniqueName="[Range]" displayFolder="" count="0" memberValueDatatype="130" unbalanced="0"/>
    <cacheHierarchy uniqueName="[Range].[107]" caption="107" attribute="1" defaultMemberUniqueName="[Range].[107].[All]" allUniqueName="[Range].[107].[All]" dimensionUniqueName="[Range]" displayFolder="" count="0" memberValueDatatype="130" unbalanced="0"/>
    <cacheHierarchy uniqueName="[Range].[108]" caption="108" attribute="1" defaultMemberUniqueName="[Range].[108].[All]" allUniqueName="[Range].[108].[All]" dimensionUniqueName="[Range]" displayFolder="" count="0" memberValueDatatype="130" unbalanced="0"/>
    <cacheHierarchy uniqueName="[Range].[109]" caption="109" attribute="1" defaultMemberUniqueName="[Range].[109].[All]" allUniqueName="[Range].[109].[All]" dimensionUniqueName="[Range]" displayFolder="" count="0" memberValueDatatype="130" unbalanced="0"/>
    <cacheHierarchy uniqueName="[Range].[110]" caption="110" attribute="1" defaultMemberUniqueName="[Range].[110].[All]" allUniqueName="[Range].[110].[All]" dimensionUniqueName="[Range]" displayFolder="" count="0" memberValueDatatype="130" unbalanced="0"/>
    <cacheHierarchy uniqueName="[Range].[111]" caption="111" attribute="1" defaultMemberUniqueName="[Range].[111].[All]" allUniqueName="[Range].[111].[All]" dimensionUniqueName="[Range]" displayFolder="" count="0" memberValueDatatype="130" unbalanced="0"/>
    <cacheHierarchy uniqueName="[Range].[112]" caption="112" attribute="1" defaultMemberUniqueName="[Range].[112].[All]" allUniqueName="[Range].[112].[All]" dimensionUniqueName="[Range]" displayFolder="" count="0" memberValueDatatype="130" unbalanced="0"/>
    <cacheHierarchy uniqueName="[Range].[113]" caption="113" attribute="1" defaultMemberUniqueName="[Range].[113].[All]" allUniqueName="[Range].[113].[All]" dimensionUniqueName="[Range]" displayFolder="" count="0" memberValueDatatype="130" unbalanced="0"/>
    <cacheHierarchy uniqueName="[Range].[114]" caption="114" attribute="1" defaultMemberUniqueName="[Range].[114].[All]" allUniqueName="[Range].[114].[All]" dimensionUniqueName="[Range]" displayFolder="" count="0" memberValueDatatype="130" unbalanced="0"/>
    <cacheHierarchy uniqueName="[Range].[115]" caption="115" attribute="1" defaultMemberUniqueName="[Range].[115].[All]" allUniqueName="[Range].[115].[All]" dimensionUniqueName="[Range]" displayFolder="" count="0" memberValueDatatype="130" unbalanced="0"/>
    <cacheHierarchy uniqueName="[Range].[116]" caption="116" attribute="1" defaultMemberUniqueName="[Range].[116].[All]" allUniqueName="[Range].[116].[All]" dimensionUniqueName="[Range]" displayFolder="" count="0" memberValueDatatype="130" unbalanced="0"/>
    <cacheHierarchy uniqueName="[Range].[117]" caption="117" attribute="1" defaultMemberUniqueName="[Range].[117].[All]" allUniqueName="[Range].[117].[All]" dimensionUniqueName="[Range]" displayFolder="" count="0" memberValueDatatype="130" unbalanced="0"/>
    <cacheHierarchy uniqueName="[Range].[118]" caption="118" attribute="1" defaultMemberUniqueName="[Range].[118].[All]" allUniqueName="[Range].[118].[All]" dimensionUniqueName="[Range]" displayFolder="" count="0" memberValueDatatype="130" unbalanced="0"/>
    <cacheHierarchy uniqueName="[Range].[119]" caption="119" attribute="1" defaultMemberUniqueName="[Range].[119].[All]" allUniqueName="[Range].[119].[All]" dimensionUniqueName="[Range]" displayFolder="" count="0" memberValueDatatype="130" unbalanced="0"/>
    <cacheHierarchy uniqueName="[Range].[120]" caption="120" attribute="1" defaultMemberUniqueName="[Range].[120].[All]" allUniqueName="[Range].[120].[All]" dimensionUniqueName="[Range]" displayFolder="" count="0" memberValueDatatype="130" unbalanced="0"/>
    <cacheHierarchy uniqueName="[Range].[121]" caption="121" attribute="1" defaultMemberUniqueName="[Range].[121].[All]" allUniqueName="[Range].[121].[All]" dimensionUniqueName="[Range]" displayFolder="" count="0" memberValueDatatype="130" unbalanced="0"/>
    <cacheHierarchy uniqueName="[Range].[122]" caption="122" attribute="1" defaultMemberUniqueName="[Range].[122].[All]" allUniqueName="[Range].[122].[All]" dimensionUniqueName="[Range]" displayFolder="" count="0" memberValueDatatype="130" unbalanced="0"/>
    <cacheHierarchy uniqueName="[Range].[123]" caption="123" attribute="1" defaultMemberUniqueName="[Range].[123].[All]" allUniqueName="[Range].[123].[All]" dimensionUniqueName="[Range]" displayFolder="" count="0" memberValueDatatype="130" unbalanced="0"/>
    <cacheHierarchy uniqueName="[Range].[124]" caption="124" attribute="1" defaultMemberUniqueName="[Range].[124].[All]" allUniqueName="[Range].[124].[All]" dimensionUniqueName="[Range]" displayFolder="" count="0" memberValueDatatype="130" unbalanced="0"/>
    <cacheHierarchy uniqueName="[Range].[125]" caption="125" attribute="1" defaultMemberUniqueName="[Range].[125].[All]" allUniqueName="[Range].[125].[All]" dimensionUniqueName="[Range]" displayFolder="" count="0" memberValueDatatype="130" unbalanced="0"/>
    <cacheHierarchy uniqueName="[Range].[126]" caption="126" attribute="1" defaultMemberUniqueName="[Range].[126].[All]" allUniqueName="[Range].[126].[All]" dimensionUniqueName="[Range]" displayFolder="" count="0" memberValueDatatype="130" unbalanced="0"/>
    <cacheHierarchy uniqueName="[Range].[127]" caption="127" attribute="1" defaultMemberUniqueName="[Range].[127].[All]" allUniqueName="[Range].[127].[All]" dimensionUniqueName="[Range]" displayFolder="" count="0" memberValueDatatype="130" unbalanced="0"/>
    <cacheHierarchy uniqueName="[Range].[128]" caption="128" attribute="1" defaultMemberUniqueName="[Range].[128].[All]" allUniqueName="[Range].[128].[All]" dimensionUniqueName="[Range]" displayFolder="" count="0" memberValueDatatype="130" unbalanced="0"/>
    <cacheHierarchy uniqueName="[Range].[129]" caption="129" attribute="1" defaultMemberUniqueName="[Range].[129].[All]" allUniqueName="[Range].[129].[All]" dimensionUniqueName="[Range]" displayFolder="" count="0" memberValueDatatype="130" unbalanced="0"/>
    <cacheHierarchy uniqueName="[Range].[130]" caption="130" attribute="1" defaultMemberUniqueName="[Range].[130].[All]" allUniqueName="[Range].[130].[All]" dimensionUniqueName="[Range]" displayFolder="" count="0" memberValueDatatype="130" unbalanced="0"/>
    <cacheHierarchy uniqueName="[Range].[131]" caption="131" attribute="1" defaultMemberUniqueName="[Range].[131].[All]" allUniqueName="[Range].[131].[All]" dimensionUniqueName="[Range]" displayFolder="" count="0" memberValueDatatype="130" unbalanced="0"/>
    <cacheHierarchy uniqueName="[Range].[132]" caption="132" attribute="1" defaultMemberUniqueName="[Range].[132].[All]" allUniqueName="[Range].[132].[All]" dimensionUniqueName="[Range]" displayFolder="" count="0" memberValueDatatype="130" unbalanced="0"/>
    <cacheHierarchy uniqueName="[Range].[133]" caption="133" attribute="1" defaultMemberUniqueName="[Range].[133].[All]" allUniqueName="[Range].[133].[All]" dimensionUniqueName="[Range]" displayFolder="" count="0" memberValueDatatype="130" unbalanced="0"/>
    <cacheHierarchy uniqueName="[Range].[134]" caption="134" attribute="1" defaultMemberUniqueName="[Range].[134].[All]" allUniqueName="[Range].[134].[All]" dimensionUniqueName="[Range]" displayFolder="" count="0" memberValueDatatype="130" unbalanced="0"/>
    <cacheHierarchy uniqueName="[Range].[135]" caption="135" attribute="1" defaultMemberUniqueName="[Range].[135].[All]" allUniqueName="[Range].[135].[All]" dimensionUniqueName="[Range]" displayFolder="" count="0" memberValueDatatype="130" unbalanced="0"/>
    <cacheHierarchy uniqueName="[Range].[136]" caption="136" attribute="1" defaultMemberUniqueName="[Range].[136].[All]" allUniqueName="[Range].[136].[All]" dimensionUniqueName="[Range]" displayFolder="" count="0" memberValueDatatype="130" unbalanced="0"/>
    <cacheHierarchy uniqueName="[Range].[137]" caption="137" attribute="1" defaultMemberUniqueName="[Range].[137].[All]" allUniqueName="[Range].[137].[All]" dimensionUniqueName="[Range]" displayFolder="" count="0" memberValueDatatype="130" unbalanced="0"/>
    <cacheHierarchy uniqueName="[Range].[138]" caption="138" attribute="1" defaultMemberUniqueName="[Range].[138].[All]" allUniqueName="[Range].[138].[All]" dimensionUniqueName="[Range]" displayFolder="" count="0" memberValueDatatype="130" unbalanced="0"/>
    <cacheHierarchy uniqueName="[Range].[139]" caption="139" attribute="1" defaultMemberUniqueName="[Range].[139].[All]" allUniqueName="[Range].[139].[All]" dimensionUniqueName="[Range]" displayFolder="" count="0" memberValueDatatype="130" unbalanced="0"/>
    <cacheHierarchy uniqueName="[Range].[140]" caption="140" attribute="1" defaultMemberUniqueName="[Range].[140].[All]" allUniqueName="[Range].[140].[All]" dimensionUniqueName="[Range]" displayFolder="" count="0" memberValueDatatype="130" unbalanced="0"/>
    <cacheHierarchy uniqueName="[Range].[141]" caption="141" attribute="1" defaultMemberUniqueName="[Range].[141].[All]" allUniqueName="[Range].[141].[All]" dimensionUniqueName="[Range]" displayFolder="" count="0" memberValueDatatype="130" unbalanced="0"/>
    <cacheHierarchy uniqueName="[Range].[142]" caption="142" attribute="1" defaultMemberUniqueName="[Range].[142].[All]" allUniqueName="[Range].[142].[All]" dimensionUniqueName="[Range]" displayFolder="" count="0" memberValueDatatype="130" unbalanced="0"/>
    <cacheHierarchy uniqueName="[Range].[143]" caption="143" attribute="1" defaultMemberUniqueName="[Range].[143].[All]" allUniqueName="[Range].[143].[All]" dimensionUniqueName="[Range]" displayFolder="" count="0" memberValueDatatype="130" unbalanced="0"/>
    <cacheHierarchy uniqueName="[Range].[144]" caption="144" attribute="1" defaultMemberUniqueName="[Range].[144].[All]" allUniqueName="[Range].[144].[All]" dimensionUniqueName="[Range]" displayFolder="" count="0" memberValueDatatype="130" unbalanced="0"/>
    <cacheHierarchy uniqueName="[Range].[145]" caption="145" attribute="1" defaultMemberUniqueName="[Range].[145].[All]" allUniqueName="[Range].[145].[All]" dimensionUniqueName="[Range]" displayFolder="" count="0" memberValueDatatype="130" unbalanced="0"/>
    <cacheHierarchy uniqueName="[Range].[146]" caption="146" attribute="1" defaultMemberUniqueName="[Range].[146].[All]" allUniqueName="[Range].[146].[All]" dimensionUniqueName="[Range]" displayFolder="" count="0" memberValueDatatype="130" unbalanced="0"/>
    <cacheHierarchy uniqueName="[Range].[147]" caption="147" attribute="1" defaultMemberUniqueName="[Range].[147].[All]" allUniqueName="[Range].[147].[All]" dimensionUniqueName="[Range]" displayFolder="" count="0" memberValueDatatype="130" unbalanced="0"/>
    <cacheHierarchy uniqueName="[Range].[148]" caption="148" attribute="1" defaultMemberUniqueName="[Range].[148].[All]" allUniqueName="[Range].[148].[All]" dimensionUniqueName="[Range]" displayFolder="" count="0" memberValueDatatype="130" unbalanced="0"/>
    <cacheHierarchy uniqueName="[Range].[149]" caption="149" attribute="1" defaultMemberUniqueName="[Range].[149].[All]" allUniqueName="[Range].[149].[All]" dimensionUniqueName="[Range]" displayFolder="" count="0" memberValueDatatype="130" unbalanced="0"/>
    <cacheHierarchy uniqueName="[Range].[150]" caption="150" attribute="1" defaultMemberUniqueName="[Range].[150].[All]" allUniqueName="[Range].[150].[All]" dimensionUniqueName="[Range]" displayFolder="" count="0" memberValueDatatype="130" unbalanced="0"/>
    <cacheHierarchy uniqueName="[Range].[151]" caption="151" attribute="1" defaultMemberUniqueName="[Range].[151].[All]" allUniqueName="[Range].[151].[All]" dimensionUniqueName="[Range]" displayFolder="" count="0" memberValueDatatype="130" unbalanced="0"/>
    <cacheHierarchy uniqueName="[Table1].[S.No]" caption="S.No" attribute="1" defaultMemberUniqueName="[Table1].[S.No].[All]" allUniqueName="[Table1].[S.No].[All]" dimensionUniqueName="[Table1]" displayFolder="" count="0" memberValueDatatype="20" unbalanced="0"/>
    <cacheHierarchy uniqueName="[Table1].[Name of the patient]" caption="Name of the patient" attribute="1" defaultMemberUniqueName="[Table1].[Name of the patient].[All]" allUniqueName="[Table1].[Name of the patient].[All]" dimensionUniqueName="[Table1]" displayFolder="" count="0" memberValueDatatype="130" unbalanced="0"/>
    <cacheHierarchy uniqueName="[Table1].[Sex]" caption="Sex" attribute="1" defaultMemberUniqueName="[Table1].[Sex].[All]" allUniqueName="[Table1].[Sex].[All]" dimensionUniqueName="[Table1]" displayFolder="" count="0" memberValueDatatype="130" unbalanced="0"/>
    <cacheHierarchy uniqueName="[Table1].[Age]" caption="Age" attribute="1" defaultMemberUniqueName="[Table1].[Age].[All]" allUniqueName="[Table1].[Age].[All]" dimensionUniqueName="[Table1]" displayFolder="" count="0" memberValueDatatype="20" unbalanced="0"/>
    <cacheHierarchy uniqueName="[Table1].[Age range]" caption="Age range" attribute="1" defaultMemberUniqueName="[Table1].[Age range].[All]" allUniqueName="[Table1].[Age range].[All]" dimensionUniqueName="[Table1]" displayFolder="" count="0" memberValueDatatype="130" unbalanced="0"/>
    <cacheHierarchy uniqueName="[Table1].[Education]" caption="Education" attribute="1" defaultMemberUniqueName="[Table1].[Education].[All]" allUniqueName="[Table1].[Education].[All]" dimensionUniqueName="[Table1]" displayFolder="" count="0" memberValueDatatype="130" unbalanced="0"/>
    <cacheHierarchy uniqueName="[Table1].[Occupation]" caption="Occupation" attribute="1" defaultMemberUniqueName="[Table1].[Occupation].[All]" allUniqueName="[Table1].[Occupation].[All]" dimensionUniqueName="[Table1]" displayFolder="" count="0" memberValueDatatype="130" unbalanced="0"/>
    <cacheHierarchy uniqueName="[Table1].[Income]" caption="Income" attribute="1" defaultMemberUniqueName="[Table1].[Income].[All]" allUniqueName="[Table1].[Income].[All]" dimensionUniqueName="[Table1]" displayFolder="" count="0" memberValueDatatype="20" unbalanced="0"/>
    <cacheHierarchy uniqueName="[Table1].[Socioeconomic status]" caption="Socioeconomic status" attribute="1" defaultMemberUniqueName="[Table1].[Socioeconomic status].[All]" allUniqueName="[Table1].[Socioeconomic status].[All]" dimensionUniqueName="[Table1]" displayFolder="" count="0" memberValueDatatype="130" unbalanced="0"/>
    <cacheHierarchy uniqueName="[Table1].[Address]" caption="Address" attribute="1" defaultMemberUniqueName="[Table1].[Address].[All]" allUniqueName="[Table1].[Address].[All]" dimensionUniqueName="[Table1]" displayFolder="" count="0" memberValueDatatype="130" unbalanced="0"/>
    <cacheHierarchy uniqueName="[Table1].[Phone]" caption="Phone" attribute="1" defaultMemberUniqueName="[Table1].[Phone].[All]" allUniqueName="[Table1].[Phone].[All]" dimensionUniqueName="[Table1]" displayFolder="" count="0" memberValueDatatype="130" unbalanced="0"/>
    <cacheHierarchy uniqueName="[Table1].[Body Weight]" caption="Body Weight" attribute="1" defaultMemberUniqueName="[Table1].[Body Weight].[All]" allUniqueName="[Table1].[Body Weight].[All]" dimensionUniqueName="[Table1]" displayFolder="" count="0" memberValueDatatype="20" unbalanced="0"/>
    <cacheHierarchy uniqueName="[Table1].[Diabetic]" caption="Diabetic" attribute="1" defaultMemberUniqueName="[Table1].[Diabetic].[All]" allUniqueName="[Table1].[Diabetic].[All]" dimensionUniqueName="[Table1]" displayFolder="" count="0" memberValueDatatype="130" unbalanced="0"/>
    <cacheHierarchy uniqueName="[Table1].[Hypertensive]" caption="Hypertensive" attribute="1" defaultMemberUniqueName="[Table1].[Hypertensive].[All]" allUniqueName="[Table1].[Hypertensive].[All]" dimensionUniqueName="[Table1]" displayFolder="" count="0" memberValueDatatype="130" unbalanced="0"/>
    <cacheHierarchy uniqueName="[Table1].[Asthma]" caption="Asthma" attribute="1" defaultMemberUniqueName="[Table1].[Asthma].[All]" allUniqueName="[Table1].[Asthma].[All]" dimensionUniqueName="[Table1]" displayFolder="" count="0" memberValueDatatype="130" unbalanced="0"/>
    <cacheHierarchy uniqueName="[Table1].[Thyroid]" caption="Thyroid" attribute="1" defaultMemberUniqueName="[Table1].[Thyroid].[All]" allUniqueName="[Table1].[Thyroid].[All]" dimensionUniqueName="[Table1]" displayFolder="" count="0" memberValueDatatype="130" unbalanced="0"/>
    <cacheHierarchy uniqueName="[Table1].[Kidney disease]" caption="Kidney disease" attribute="1" defaultMemberUniqueName="[Table1].[Kidney disease].[All]" allUniqueName="[Table1].[Kidney disease].[All]" dimensionUniqueName="[Table1]" displayFolder="" count="0" memberValueDatatype="130" unbalanced="0"/>
    <cacheHierarchy uniqueName="[Table1].[Heart disease]" caption="Heart disease" attribute="1" defaultMemberUniqueName="[Table1].[Heart disease].[All]" allUniqueName="[Table1].[Heart disease].[All]" dimensionUniqueName="[Table1]" displayFolder="" count="0" memberValueDatatype="130" unbalanced="0"/>
    <cacheHierarchy uniqueName="[Table1].[Others]" caption="Others" attribute="1" defaultMemberUniqueName="[Table1].[Others].[All]" allUniqueName="[Table1].[Others].[All]" dimensionUniqueName="[Table1]" displayFolder="" count="0" memberValueDatatype="130" unbalanced="0"/>
    <cacheHierarchy uniqueName="[Table1].[Echo]" caption="Echo" attribute="1" defaultMemberUniqueName="[Table1].[Echo].[All]" allUniqueName="[Table1].[Echo].[All]" dimensionUniqueName="[Table1]" displayFolder="" count="0" memberValueDatatype="130" unbalanced="0"/>
    <cacheHierarchy uniqueName="[Table1].[Echo No]" caption="Echo No" attribute="1" defaultMemberUniqueName="[Table1].[Echo No].[All]" allUniqueName="[Table1].[Echo No].[All]" dimensionUniqueName="[Table1]" displayFolder="" count="0" memberValueDatatype="130" unbalanced="0"/>
    <cacheHierarchy uniqueName="[Table1].[Diagnosis]" caption="Diagnosis" attribute="1" defaultMemberUniqueName="[Table1].[Diagnosis].[All]" allUniqueName="[Table1].[Diagnosis].[All]" dimensionUniqueName="[Table1]" displayFolder="" count="0" memberValueDatatype="130" unbalanced="0"/>
    <cacheHierarchy uniqueName="[Table1].[Anti-Hypertensive Drug]" caption="Anti-Hypertensive Drug" attribute="1" defaultMemberUniqueName="[Table1].[Anti-Hypertensive Drug].[All]" allUniqueName="[Table1].[Anti-Hypertensive Drug].[All]" dimensionUniqueName="[Table1]" displayFolder="" count="0" memberValueDatatype="130" unbalanced="0"/>
    <cacheHierarchy uniqueName="[Table1].[Is AH Generic]" caption="Is AH Generic" attribute="1" defaultMemberUniqueName="[Table1].[Is AH Generic].[All]" allUniqueName="[Table1].[Is AH Generic].[All]" dimensionUniqueName="[Table1]" displayFolder="" count="0" memberValueDatatype="130" unbalanced="0"/>
    <cacheHierarchy uniqueName="[Table1].[Anti-Diabetic Drug]" caption="Anti-Diabetic Drug" attribute="1" defaultMemberUniqueName="[Table1].[Anti-Diabetic Drug].[All]" allUniqueName="[Table1].[Anti-Diabetic Drug].[All]" dimensionUniqueName="[Table1]" displayFolder="" count="0" memberValueDatatype="130" unbalanced="0"/>
    <cacheHierarchy uniqueName="[Table1].[Is AD generic]" caption="Is AD generic" attribute="1" defaultMemberUniqueName="[Table1].[Is AD generic].[All]" allUniqueName="[Table1].[Is AD generic].[All]" dimensionUniqueName="[Table1]" displayFolder="" count="0" memberValueDatatype="130" unbalanced="0"/>
    <cacheHierarchy uniqueName="[Table1].[Anti-Thyroid Drug]" caption="Anti-Thyroid Drug" attribute="1" defaultMemberUniqueName="[Table1].[Anti-Thyroid Drug].[All]" allUniqueName="[Table1].[Anti-Thyroid Drug].[All]" dimensionUniqueName="[Table1]" displayFolder="" count="0" memberValueDatatype="130" unbalanced="0"/>
    <cacheHierarchy uniqueName="[Table1].[Is AT Generic]" caption="Is AT Generic" attribute="1" defaultMemberUniqueName="[Table1].[Is AT Generic].[All]" allUniqueName="[Table1].[Is AT Generic].[All]" dimensionUniqueName="[Table1]" displayFolder="" count="0" memberValueDatatype="130" unbalanced="0"/>
    <cacheHierarchy uniqueName="[Table1].[Anti-Platelet]" caption="Anti-Platelet" attribute="1" defaultMemberUniqueName="[Table1].[Anti-Platelet].[All]" allUniqueName="[Table1].[Anti-Platelet].[All]" dimensionUniqueName="[Table1]" displayFolder="" count="0" memberValueDatatype="130" unbalanced="0"/>
    <cacheHierarchy uniqueName="[Table1].[Anti-Platelet Dose]" caption="Anti-Platelet Dose" attribute="1" defaultMemberUniqueName="[Table1].[Anti-Platelet Dose].[All]" allUniqueName="[Table1].[Anti-Platelet Dose].[All]" dimensionUniqueName="[Table1]" displayFolder="" count="0" memberValueDatatype="130" unbalanced="0"/>
    <cacheHierarchy uniqueName="[Table1].[Anti-Platelet Frequency]" caption="Anti-Platelet Frequency" attribute="1" defaultMemberUniqueName="[Table1].[Anti-Platelet Frequency].[All]" allUniqueName="[Table1].[Anti-Platelet Frequency].[All]" dimensionUniqueName="[Table1]" displayFolder="" count="0" memberValueDatatype="130" unbalanced="0"/>
    <cacheHierarchy uniqueName="[Table1].[Anti-Platelet Mode]" caption="Anti-Platelet Mode" attribute="1" defaultMemberUniqueName="[Table1].[Anti-Platelet Mode].[All]" allUniqueName="[Table1].[Anti-Platelet Mode].[All]" dimensionUniqueName="[Table1]" displayFolder="" count="0" memberValueDatatype="130" unbalanced="0"/>
    <cacheHierarchy uniqueName="[Table1].[Is AP Generic]" caption="Is AP Generic" attribute="1" defaultMemberUniqueName="[Table1].[Is AP Generic].[All]" allUniqueName="[Table1].[Is AP Generic].[All]" dimensionUniqueName="[Table1]" displayFolder="" count="0" memberValueDatatype="130" unbalanced="0"/>
    <cacheHierarchy uniqueName="[Table1].[Anti-Coagulant]" caption="Anti-Coagulant" attribute="1" defaultMemberUniqueName="[Table1].[Anti-Coagulant].[All]" allUniqueName="[Table1].[Anti-Coagulant].[All]" dimensionUniqueName="[Table1]" displayFolder="" count="0" memberValueDatatype="130" unbalanced="0"/>
    <cacheHierarchy uniqueName="[Table1].[Anti-Coagulant Dose]" caption="Anti-Coagulant Dose" attribute="1" defaultMemberUniqueName="[Table1].[Anti-Coagulant Dose].[All]" allUniqueName="[Table1].[Anti-Coagulant Dose].[All]" dimensionUniqueName="[Table1]" displayFolder="" count="0" memberValueDatatype="130" unbalanced="0"/>
    <cacheHierarchy uniqueName="[Table1].[Anti-Coagulant Freq]" caption="Anti-Coagulant Freq" attribute="1" defaultMemberUniqueName="[Table1].[Anti-Coagulant Freq].[All]" allUniqueName="[Table1].[Anti-Coagulant Freq].[All]" dimensionUniqueName="[Table1]" displayFolder="" count="0" memberValueDatatype="130" unbalanced="0"/>
    <cacheHierarchy uniqueName="[Table1].[Anto-Coagulant Mode]" caption="Anto-Coagulant Mode" attribute="1" defaultMemberUniqueName="[Table1].[Anto-Coagulant Mode].[All]" allUniqueName="[Table1].[Anto-Coagulant Mode].[All]" dimensionUniqueName="[Table1]" displayFolder="" count="0" memberValueDatatype="130" unbalanced="0"/>
    <cacheHierarchy uniqueName="[Table1].[Hypo-Lipidemic]" caption="Hypo-Lipidemic" attribute="1" defaultMemberUniqueName="[Table1].[Hypo-Lipidemic].[All]" allUniqueName="[Table1].[Hypo-Lipidemic].[All]" dimensionUniqueName="[Table1]" displayFolder="" count="0" memberValueDatatype="130" unbalanced="0"/>
    <cacheHierarchy uniqueName="[Table1].[Hypo-Lipidemic Dose]" caption="Hypo-Lipidemic Dose" attribute="1" defaultMemberUniqueName="[Table1].[Hypo-Lipidemic Dose].[All]" allUniqueName="[Table1].[Hypo-Lipidemic Dose].[All]" dimensionUniqueName="[Table1]" displayFolder="" count="0" memberValueDatatype="130" unbalanced="0"/>
    <cacheHierarchy uniqueName="[Table1].[Hypo-Lipidemic Frequency]" caption="Hypo-Lipidemic Frequency" attribute="1" defaultMemberUniqueName="[Table1].[Hypo-Lipidemic Frequency].[All]" allUniqueName="[Table1].[Hypo-Lipidemic Frequency].[All]" dimensionUniqueName="[Table1]" displayFolder="" count="0" memberValueDatatype="130" unbalanced="0"/>
    <cacheHierarchy uniqueName="[Table1].[Hypo-Lipidemic Mode]" caption="Hypo-Lipidemic Mode" attribute="1" defaultMemberUniqueName="[Table1].[Hypo-Lipidemic Mode].[All]" allUniqueName="[Table1].[Hypo-Lipidemic Mode].[All]" dimensionUniqueName="[Table1]" displayFolder="" count="0" memberValueDatatype="130" unbalanced="0"/>
    <cacheHierarchy uniqueName="[Table1].[Is HL Generic]" caption="Is HL Generic" attribute="1" defaultMemberUniqueName="[Table1].[Is HL Generic].[All]" allUniqueName="[Table1].[Is HL Generic].[All]" dimensionUniqueName="[Table1]" displayFolder="" count="0" memberValueDatatype="130" unbalanced="0"/>
    <cacheHierarchy uniqueName="[Table1].[Heart Failure Drug]" caption="Heart Failure Drug" attribute="1" defaultMemberUniqueName="[Table1].[Heart Failure Drug].[All]" allUniqueName="[Table1].[Heart Failure Drug].[All]" dimensionUniqueName="[Table1]" displayFolder="" count="0" memberValueDatatype="130" unbalanced="0"/>
    <cacheHierarchy uniqueName="[Table1].[Heart Failure Drug Dose]" caption="Heart Failure Drug Dose" attribute="1" defaultMemberUniqueName="[Table1].[Heart Failure Drug Dose].[All]" allUniqueName="[Table1].[Heart Failure Drug Dose].[All]" dimensionUniqueName="[Table1]" displayFolder="" count="0" memberValueDatatype="130" unbalanced="0"/>
    <cacheHierarchy uniqueName="[Table1].[Heart Failure Drug Frequency]" caption="Heart Failure Drug Frequency" attribute="1" defaultMemberUniqueName="[Table1].[Heart Failure Drug Frequency].[All]" allUniqueName="[Table1].[Heart Failure Drug Frequency].[All]" dimensionUniqueName="[Table1]" displayFolder="" count="0" memberValueDatatype="130" unbalanced="0"/>
    <cacheHierarchy uniqueName="[Table1].[Heart Failure Drug Mode]" caption="Heart Failure Drug Mode" attribute="1" defaultMemberUniqueName="[Table1].[Heart Failure Drug Mode].[All]" allUniqueName="[Table1].[Heart Failure Drug Mode].[All]" dimensionUniqueName="[Table1]" displayFolder="" count="0" memberValueDatatype="130" unbalanced="0"/>
    <cacheHierarchy uniqueName="[Table1].[Is HF Generic]" caption="Is HF Generic" attribute="1" defaultMemberUniqueName="[Table1].[Is HF Generic].[All]" allUniqueName="[Table1].[Is HF Generic].[All]" dimensionUniqueName="[Table1]" displayFolder="" count="0" memberValueDatatype="130" unbalanced="0"/>
    <cacheHierarchy uniqueName="[Table1].[Diuretics]" caption="Diuretics" attribute="1" defaultMemberUniqueName="[Table1].[Diuretics].[All]" allUniqueName="[Table1].[Diuretics].[All]" dimensionUniqueName="[Table1]" displayFolder="" count="2" memberValueDatatype="130" unbalanced="0">
      <fieldsUsage count="2">
        <fieldUsage x="-1"/>
        <fieldUsage x="0"/>
      </fieldsUsage>
    </cacheHierarchy>
    <cacheHierarchy uniqueName="[Table1].[Diuretics Dose]" caption="Diuretics Dose" attribute="1" defaultMemberUniqueName="[Table1].[Diuretics Dose].[All]" allUniqueName="[Table1].[Diuretics Dose].[All]" dimensionUniqueName="[Table1]" displayFolder="" count="2" memberValueDatatype="130" unbalanced="0">
      <fieldsUsage count="2">
        <fieldUsage x="-1"/>
        <fieldUsage x="1"/>
      </fieldsUsage>
    </cacheHierarchy>
    <cacheHierarchy uniqueName="[Table1].[Diuretics Frequency]" caption="Diuretics Frequency" attribute="1" defaultMemberUniqueName="[Table1].[Diuretics Frequency].[All]" allUniqueName="[Table1].[Diuretics Frequency].[All]" dimensionUniqueName="[Table1]" displayFolder="" count="2" memberValueDatatype="130" unbalanced="0">
      <fieldsUsage count="2">
        <fieldUsage x="-1"/>
        <fieldUsage x="3"/>
      </fieldsUsage>
    </cacheHierarchy>
    <cacheHierarchy uniqueName="[Table1].[Diuretics Mode]" caption="Diuretics Mode" attribute="1" defaultMemberUniqueName="[Table1].[Diuretics Mode].[All]" allUniqueName="[Table1].[Diuretics Mode].[All]" dimensionUniqueName="[Table1]" displayFolder="" count="2" memberValueDatatype="130" unbalanced="0">
      <fieldsUsage count="2">
        <fieldUsage x="-1"/>
        <fieldUsage x="4"/>
      </fieldsUsage>
    </cacheHierarchy>
    <cacheHierarchy uniqueName="[Table1].[Is Diuretics Generic]" caption="Is Diuretics Generic" attribute="1" defaultMemberUniqueName="[Table1].[Is Diuretics Generic].[All]" allUniqueName="[Table1].[Is Diuretics Generic].[All]" dimensionUniqueName="[Table1]" displayFolder="" count="0" memberValueDatatype="130" unbalanced="0"/>
    <cacheHierarchy uniqueName="[Table1].[Anti-Platelet 2]" caption="Anti-Platelet 2" attribute="1" defaultMemberUniqueName="[Table1].[Anti-Platelet 2].[All]" allUniqueName="[Table1].[Anti-Platelet 2].[All]" dimensionUniqueName="[Table1]" displayFolder="" count="0" memberValueDatatype="130" unbalanced="0"/>
    <cacheHierarchy uniqueName="[Table1].[Anti-Platelet 2 Dose]" caption="Anti-Platelet 2 Dose" attribute="1" defaultMemberUniqueName="[Table1].[Anti-Platelet 2 Dose].[All]" allUniqueName="[Table1].[Anti-Platelet 2 Dose].[All]" dimensionUniqueName="[Table1]" displayFolder="" count="0" memberValueDatatype="130" unbalanced="0"/>
    <cacheHierarchy uniqueName="[Table1].[Anti-Platelet 2 Frequency]" caption="Anti-Platelet 2 Frequency" attribute="1" defaultMemberUniqueName="[Table1].[Anti-Platelet 2 Frequency].[All]" allUniqueName="[Table1].[Anti-Platelet 2 Frequency].[All]" dimensionUniqueName="[Table1]" displayFolder="" count="0" memberValueDatatype="130" unbalanced="0"/>
    <cacheHierarchy uniqueName="[Table1].[Anti-Platelet 2 Mode]" caption="Anti-Platelet 2 Mode" attribute="1" defaultMemberUniqueName="[Table1].[Anti-Platelet 2 Mode].[All]" allUniqueName="[Table1].[Anti-Platelet 2 Mode].[All]" dimensionUniqueName="[Table1]" displayFolder="" count="0" memberValueDatatype="130" unbalanced="0"/>
    <cacheHierarchy uniqueName="[Table1].[Is AC Generic]" caption="Is AC Generic" attribute="1" defaultMemberUniqueName="[Table1].[Is AC Generic].[All]" allUniqueName="[Table1].[Is AC Generic].[All]" dimensionUniqueName="[Table1]" displayFolder="" count="0" memberValueDatatype="130" unbalanced="0"/>
    <cacheHierarchy uniqueName="[Table1].[Antibiotics]" caption="Antibiotics" attribute="1" defaultMemberUniqueName="[Table1].[Antibiotics].[All]" allUniqueName="[Table1].[Antibiotics].[All]" dimensionUniqueName="[Table1]" displayFolder="" count="0" memberValueDatatype="130" unbalanced="0"/>
    <cacheHierarchy uniqueName="[Table1].[Is AB Generic]" caption="Is AB Generic" attribute="1" defaultMemberUniqueName="[Table1].[Is AB Generic].[All]" allUniqueName="[Table1].[Is AB Generic].[All]" dimensionUniqueName="[Table1]" displayFolder="" count="0" memberValueDatatype="130" unbalanced="0"/>
    <cacheHierarchy uniqueName="[Table1].[Anti-Anginal]" caption="Anti-Anginal" attribute="1" defaultMemberUniqueName="[Table1].[Anti-Anginal].[All]" allUniqueName="[Table1].[Anti-Anginal].[All]" dimensionUniqueName="[Table1]" displayFolder="" count="0" memberValueDatatype="130" unbalanced="0"/>
    <cacheHierarchy uniqueName="[Table1].[Anti-Anginal Dose]" caption="Anti-Anginal Dose" attribute="1" defaultMemberUniqueName="[Table1].[Anti-Anginal Dose].[All]" allUniqueName="[Table1].[Anti-Anginal Dose].[All]" dimensionUniqueName="[Table1]" displayFolder="" count="0" memberValueDatatype="130" unbalanced="0"/>
    <cacheHierarchy uniqueName="[Table1].[Anti-Anginal Frequency]" caption="Anti-Anginal Frequency" attribute="1" defaultMemberUniqueName="[Table1].[Anti-Anginal Frequency].[All]" allUniqueName="[Table1].[Anti-Anginal Frequency].[All]" dimensionUniqueName="[Table1]" displayFolder="" count="0" memberValueDatatype="130" unbalanced="0"/>
    <cacheHierarchy uniqueName="[Table1].[Anti-Anginal Mode]" caption="Anti-Anginal Mode" attribute="1" defaultMemberUniqueName="[Table1].[Anti-Anginal Mode].[All]" allUniqueName="[Table1].[Anti-Anginal Mode].[All]" dimensionUniqueName="[Table1]" displayFolder="" count="0" memberValueDatatype="130" unbalanced="0"/>
    <cacheHierarchy uniqueName="[Table1].[Is AA Generic]" caption="Is AA Generic" attribute="1" defaultMemberUniqueName="[Table1].[Is AA Generic].[All]" allUniqueName="[Table1].[Is AA Generic].[All]" dimensionUniqueName="[Table1]" displayFolder="" count="0" memberValueDatatype="130" unbalanced="0"/>
    <cacheHierarchy uniqueName="[Table1].[Other Drugs 1 - Vitamin]" caption="Other Drugs 1 - Vitamin" attribute="1" defaultMemberUniqueName="[Table1].[Other Drugs 1 - Vitamin].[All]" allUniqueName="[Table1].[Other Drugs 1 - Vitamin].[All]" dimensionUniqueName="[Table1]" displayFolder="" count="0" memberValueDatatype="130" unbalanced="0"/>
    <cacheHierarchy uniqueName="[Table1].[Other Drugs 2 - Peptic Ulcer]" caption="Other Drugs 2 - Peptic Ulcer" attribute="1" defaultMemberUniqueName="[Table1].[Other Drugs 2 - Peptic Ulcer].[All]" allUniqueName="[Table1].[Other Drugs 2 - Peptic Ulcer].[All]" dimensionUniqueName="[Table1]" displayFolder="" count="0" memberValueDatatype="130" unbalanced="0"/>
    <cacheHierarchy uniqueName="[Table1].[Other Drugs 3 - Laxative]" caption="Other Drugs 3 - Laxative" attribute="1" defaultMemberUniqueName="[Table1].[Other Drugs 3 - Laxative].[All]" allUniqueName="[Table1].[Other Drugs 3 - Laxative].[All]" dimensionUniqueName="[Table1]" displayFolder="" count="0" memberValueDatatype="130" unbalanced="0"/>
    <cacheHierarchy uniqueName="[Table1].[Other Drugs 4]" caption="Other Drugs 4" attribute="1" defaultMemberUniqueName="[Table1].[Other Drugs 4].[All]" allUniqueName="[Table1].[Other Drugs 4].[All]" dimensionUniqueName="[Table1]" displayFolder="" count="0" memberValueDatatype="130" unbalanced="0"/>
    <cacheHierarchy uniqueName="[Table1].[Is Other Drugs Generic]" caption="Is Other Drugs Generic" attribute="1" defaultMemberUniqueName="[Table1].[Is Other Drugs Generic].[All]" allUniqueName="[Table1].[Is Other Drugs Generic].[All]" dimensionUniqueName="[Table1]" displayFolder="" count="0" memberValueDatatype="130" unbalanced="0"/>
    <cacheHierarchy uniqueName="[Table1].[No of Generic Drugs]" caption="No of Generic Drugs" attribute="1" defaultMemberUniqueName="[Table1].[No of Generic Drugs].[All]" allUniqueName="[Table1].[No of Generic Drugs].[All]" dimensionUniqueName="[Table1]" displayFolder="" count="0" memberValueDatatype="20" unbalanced="0"/>
    <cacheHierarchy uniqueName="[Table1].[No of drugs per prescription]" caption="No of drugs per prescription" attribute="1" defaultMemberUniqueName="[Table1].[No of drugs per prescription].[All]" allUniqueName="[Table1].[No of drugs per prescription].[All]" dimensionUniqueName="[Table1]" displayFolder="" count="0" memberValueDatatype="20" unbalanced="0"/>
    <cacheHierarchy uniqueName="[Table1].[No of drugs from national essential drug list]" caption="No of drugs from national essential drug list" attribute="1" defaultMemberUniqueName="[Table1].[No of drugs from national essential drug list].[All]" allUniqueName="[Table1].[No of drugs from national essential drug list].[All]" dimensionUniqueName="[Table1]" displayFolder="" count="0" memberValueDatatype="20" unbalanced="0"/>
    <cacheHierarchy uniqueName="[Table1].[no of drug free of cost]" caption="no of drug free of cost" attribute="1" defaultMemberUniqueName="[Table1].[no of drug free of cost].[All]" allUniqueName="[Table1].[no of drug free of cost].[All]" dimensionUniqueName="[Table1]" displayFolder="" count="0" memberValueDatatype="20" unbalanced="0"/>
    <cacheHierarchy uniqueName="[Table1].[no of drugs at cost]" caption="no of drugs at cost" attribute="1" defaultMemberUniqueName="[Table1].[no of drugs at cost].[All]" allUniqueName="[Table1].[no of drugs at cost].[All]" dimensionUniqueName="[Table1]" displayFolder="" count="0" memberValueDatatype="20" unbalanced="0"/>
    <cacheHierarchy uniqueName="[Table1].[Is all drugs in prescription generic]" caption="Is all drugs in prescription generic" attribute="1" defaultMemberUniqueName="[Table1].[Is all drugs in prescription generic].[All]" allUniqueName="[Table1].[Is all drugs in prescription generic].[All]" dimensionUniqueName="[Table1]" displayFolder="" count="0" memberValueDatatype="20" unbalanced="0"/>
    <cacheHierarchy uniqueName="[Measures].[__XL_Count Table1]" caption="__XL_Count Table1" measure="1" displayFolder="" measureGroup="Table1" count="0" hidden="1"/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Sum of S.No]" caption="Sum of S.No" measure="1" displayFolder="" measureGroup="Table1" count="0" hidden="1">
      <extLst>
        <ext xmlns:x15="http://schemas.microsoft.com/office/spreadsheetml/2010/11/main" uri="{B97F6D7D-B522-45F9-BDA1-12C45D357490}">
          <x15:cacheHierarchy aggregatedColumn="152"/>
        </ext>
      </extLst>
    </cacheHierarchy>
    <cacheHierarchy uniqueName="[Measures].[Count of S.No]" caption="Count of S.No" measure="1" displayFolder="" measureGroup="Table1" count="0" hidden="1">
      <extLst>
        <ext xmlns:x15="http://schemas.microsoft.com/office/spreadsheetml/2010/11/main" uri="{B97F6D7D-B522-45F9-BDA1-12C45D357490}">
          <x15:cacheHierarchy aggregatedColumn="152"/>
        </ext>
      </extLst>
    </cacheHierarchy>
    <cacheHierarchy uniqueName="[Measures].[Count of Kidney disease]" caption="Count of Kidney disease" measure="1" displayFolder="" measureGroup="Table1" count="0" hidden="1">
      <extLst>
        <ext xmlns:x15="http://schemas.microsoft.com/office/spreadsheetml/2010/11/main" uri="{B97F6D7D-B522-45F9-BDA1-12C45D357490}">
          <x15:cacheHierarchy aggregatedColumn="168"/>
        </ext>
      </extLst>
    </cacheHierarchy>
    <cacheHierarchy uniqueName="[Measures].[Count of Others]" caption="Count of Others" measure="1" displayFolder="" measureGroup="Table1" count="0" hidden="1">
      <extLst>
        <ext xmlns:x15="http://schemas.microsoft.com/office/spreadsheetml/2010/11/main" uri="{B97F6D7D-B522-45F9-BDA1-12C45D357490}">
          <x15:cacheHierarchy aggregatedColumn="170"/>
        </ext>
      </extLst>
    </cacheHierarchy>
    <cacheHierarchy uniqueName="[Measures].[Count of Anti-Hypertensive Drug]" caption="Count of Anti-Hypertensive Drug" measure="1" displayFolder="" measureGroup="Table1" count="0" hidden="1">
      <extLst>
        <ext xmlns:x15="http://schemas.microsoft.com/office/spreadsheetml/2010/11/main" uri="{B97F6D7D-B522-45F9-BDA1-12C45D357490}">
          <x15:cacheHierarchy aggregatedColumn="174"/>
        </ext>
      </extLst>
    </cacheHierarchy>
    <cacheHierarchy uniqueName="[Measures].[Count of Anti-Diabetic Drug]" caption="Count of Anti-Diabetic Drug" measure="1" displayFolder="" measureGroup="Table1" count="0" hidden="1">
      <extLst>
        <ext xmlns:x15="http://schemas.microsoft.com/office/spreadsheetml/2010/11/main" uri="{B97F6D7D-B522-45F9-BDA1-12C45D357490}">
          <x15:cacheHierarchy aggregatedColumn="176"/>
        </ext>
      </extLst>
    </cacheHierarchy>
    <cacheHierarchy uniqueName="[Measures].[Count of Antibiotics]" caption="Count of Antibiotics" measure="1" displayFolder="" measureGroup="Table1" count="0" hidden="1">
      <extLst>
        <ext xmlns:x15="http://schemas.microsoft.com/office/spreadsheetml/2010/11/main" uri="{B97F6D7D-B522-45F9-BDA1-12C45D357490}">
          <x15:cacheHierarchy aggregatedColumn="209"/>
        </ext>
      </extLst>
    </cacheHierarchy>
    <cacheHierarchy uniqueName="[Measures].[Count of Hypo-Lipidemic Dose]" caption="Count of Hypo-Lipidemic Dose" measure="1" displayFolder="" measureGroup="Table1" count="0" hidden="1">
      <extLst>
        <ext xmlns:x15="http://schemas.microsoft.com/office/spreadsheetml/2010/11/main" uri="{B97F6D7D-B522-45F9-BDA1-12C45D357490}">
          <x15:cacheHierarchy aggregatedColumn="190"/>
        </ext>
      </extLst>
    </cacheHierarchy>
    <cacheHierarchy uniqueName="[Measures].[Count of Diuretics Dose]" caption="Count of Diuretics Dose" measure="1" displayFolder="" measureGroup="Table1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200"/>
        </ext>
      </extLst>
    </cacheHierarchy>
    <cacheHierarchy uniqueName="[Measures].[Count of Heart Failure Drug Frequency]" caption="Count of Heart Failure Drug Frequency" measure="1" displayFolder="" measureGroup="Table1" count="0" hidden="1">
      <extLst>
        <ext xmlns:x15="http://schemas.microsoft.com/office/spreadsheetml/2010/11/main" uri="{B97F6D7D-B522-45F9-BDA1-12C45D357490}">
          <x15:cacheHierarchy aggregatedColumn="196"/>
        </ext>
      </extLst>
    </cacheHierarchy>
    <cacheHierarchy uniqueName="[Measures].[Sum of No of drugs per prescription]" caption="Sum of No of drugs per prescription" measure="1" displayFolder="" measureGroup="Table1" count="0" hidden="1">
      <extLst>
        <ext xmlns:x15="http://schemas.microsoft.com/office/spreadsheetml/2010/11/main" uri="{B97F6D7D-B522-45F9-BDA1-12C45D357490}">
          <x15:cacheHierarchy aggregatedColumn="222"/>
        </ext>
      </extLst>
    </cacheHierarchy>
    <cacheHierarchy uniqueName="[Measures].[Count of No of drugs per prescription]" caption="Count of No of drugs per prescription" measure="1" displayFolder="" measureGroup="Table1" count="0" hidden="1">
      <extLst>
        <ext xmlns:x15="http://schemas.microsoft.com/office/spreadsheetml/2010/11/main" uri="{B97F6D7D-B522-45F9-BDA1-12C45D357490}">
          <x15:cacheHierarchy aggregatedColumn="222"/>
        </ext>
      </extLst>
    </cacheHierarchy>
    <cacheHierarchy uniqueName="[Measures].[Count of Other Drugs 1 - Vitamin]" caption="Count of Other Drugs 1 - Vitamin" measure="1" displayFolder="" measureGroup="Table1" count="0" hidden="1">
      <extLst>
        <ext xmlns:x15="http://schemas.microsoft.com/office/spreadsheetml/2010/11/main" uri="{B97F6D7D-B522-45F9-BDA1-12C45D357490}">
          <x15:cacheHierarchy aggregatedColumn="216"/>
        </ext>
      </extLst>
    </cacheHierarchy>
    <cacheHierarchy uniqueName="[Measures].[Count of Other Drugs 2 - Peptic Ulcer]" caption="Count of Other Drugs 2 - Peptic Ulcer" measure="1" displayFolder="" measureGroup="Table1" count="0" hidden="1">
      <extLst>
        <ext xmlns:x15="http://schemas.microsoft.com/office/spreadsheetml/2010/11/main" uri="{B97F6D7D-B522-45F9-BDA1-12C45D357490}">
          <x15:cacheHierarchy aggregatedColumn="217"/>
        </ext>
      </extLst>
    </cacheHierarchy>
    <cacheHierarchy uniqueName="[Measures].[Count of Other Drugs 3 - Laxative]" caption="Count of Other Drugs 3 - Laxative" measure="1" displayFolder="" measureGroup="Table1" count="0" hidden="1">
      <extLst>
        <ext xmlns:x15="http://schemas.microsoft.com/office/spreadsheetml/2010/11/main" uri="{B97F6D7D-B522-45F9-BDA1-12C45D357490}">
          <x15:cacheHierarchy aggregatedColumn="218"/>
        </ext>
      </extLst>
    </cacheHierarchy>
    <cacheHierarchy uniqueName="[Measures].[Count of Other Drugs 4]" caption="Count of Other Drugs 4" measure="1" displayFolder="" measureGroup="Table1" count="0" hidden="1">
      <extLst>
        <ext xmlns:x15="http://schemas.microsoft.com/office/spreadsheetml/2010/11/main" uri="{B97F6D7D-B522-45F9-BDA1-12C45D357490}">
          <x15:cacheHierarchy aggregatedColumn="219"/>
        </ext>
      </extLst>
    </cacheHierarchy>
    <cacheHierarchy uniqueName="[Measures].[Count of Anti-Platelet 2]" caption="Count of Anti-Platelet 2" measure="1" displayFolder="" measureGroup="Table1" count="0" hidden="1">
      <extLst>
        <ext xmlns:x15="http://schemas.microsoft.com/office/spreadsheetml/2010/11/main" uri="{B97F6D7D-B522-45F9-BDA1-12C45D357490}">
          <x15:cacheHierarchy aggregatedColumn="204"/>
        </ext>
      </extLst>
    </cacheHierarchy>
  </cacheHierarchies>
  <kpis count="0"/>
  <dimensions count="3">
    <dimension measure="1" name="Measures" uniqueName="[Measures]" caption="Measures"/>
    <dimension name="Range" uniqueName="[Range]" caption="Range"/>
    <dimension name="Table1" uniqueName="[Table1]" caption="Table1"/>
  </dimensions>
  <measureGroups count="2">
    <measureGroup name="Range" caption="Range"/>
    <measureGroup name="Table1" caption="Table1"/>
  </measureGroups>
  <maps count="2">
    <map measureGroup="0" dimension="1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ravinth Rajendran" refreshedDate="44721.727292592594" backgroundQuery="1" createdVersion="7" refreshedVersion="8" minRefreshableVersion="3" recordCount="0" supportSubquery="1" supportAdvancedDrill="1" xr:uid="{D5EE5452-81AD-402B-AB26-352AB041BF99}">
  <cacheSource type="external" connectionId="1"/>
  <cacheFields count="2">
    <cacheField name="[Table1].[Antibiotics].[Antibiotics]" caption="Antibiotics" numFmtId="0" hierarchy="209" level="1">
      <sharedItems count="17">
        <s v="Azithromycin 500 mg OD_x000a_Inj.Piptaz 2.25g IV TDS"/>
        <s v="Azithromycin 500mg OD"/>
        <s v="Azithromycin 500mg OD_x000a_Cefixime 400mg BD"/>
        <s v="Cap.Amox 500mg TDS"/>
        <s v="Inj.Cefaperoxone 1g IV BD"/>
        <s v="Inj.Cefixime 1.5gm IV BD_x000a_Inj.Metro 500mg IV TDS"/>
        <s v="Inj.Ceftriaxone 1g IV BD"/>
        <s v="Inj.Ceftriaxone 1g IV BD_x000a_Azithromycin 500 mg OD"/>
        <s v="Inj.Ceftriaxone 1g IV BD_x000a_Inj.Metrogyl 500g IV TDS"/>
        <s v="Inj.Ceftriaxone 1g IV BD_x000a_norfloxin 400mg BD"/>
        <s v="Inj.Cipro 200mg IV BD_x000a_Inj.Metro 500mg IV TDS"/>
        <s v="Inj.PIPTAZ 2.25gm IV TDS"/>
        <s v="Inj.PIPTAZ 4.5gm IV TDS"/>
        <s v="NA"/>
        <s v="Tab.Metro 400mg TDS_x000a_Tab.Cipro 500mg BD"/>
        <s v="Tab.Nitrofurantoin 100mg BD"/>
        <s v="Tab.Nitrofurantoin 100mg BD_x000a_Inj.Ceftriaxone 1g IV BD"/>
      </sharedItems>
    </cacheField>
    <cacheField name="[Measures].[Count of Antibiotics]" caption="Count of Antibiotics" numFmtId="0" hierarchy="236" level="32767"/>
  </cacheFields>
  <cacheHierarchies count="247">
    <cacheHierarchy uniqueName="[Range].[S.No]" caption="S.No" attribute="1" defaultMemberUniqueName="[Range].[S.No].[All]" allUniqueName="[Range].[S.No].[All]" dimensionUniqueName="[Range]" displayFolder="" count="0" memberValueDatatype="130" unbalanced="0"/>
    <cacheHierarchy uniqueName="[Range].[1]" caption="1" attribute="1" defaultMemberUniqueName="[Range].[1].[All]" allUniqueName="[Range].[1].[All]" dimensionUniqueName="[Range]" displayFolder="" count="0" memberValueDatatype="130" unbalanced="0"/>
    <cacheHierarchy uniqueName="[Range].[2]" caption="2" attribute="1" defaultMemberUniqueName="[Range].[2].[All]" allUniqueName="[Range].[2].[All]" dimensionUniqueName="[Range]" displayFolder="" count="0" memberValueDatatype="130" unbalanced="0"/>
    <cacheHierarchy uniqueName="[Range].[3]" caption="3" attribute="1" defaultMemberUniqueName="[Range].[3].[All]" allUniqueName="[Range].[3].[All]" dimensionUniqueName="[Range]" displayFolder="" count="0" memberValueDatatype="130" unbalanced="0"/>
    <cacheHierarchy uniqueName="[Range].[4]" caption="4" attribute="1" defaultMemberUniqueName="[Range].[4].[All]" allUniqueName="[Range].[4].[All]" dimensionUniqueName="[Range]" displayFolder="" count="0" memberValueDatatype="130" unbalanced="0"/>
    <cacheHierarchy uniqueName="[Range].[5]" caption="5" attribute="1" defaultMemberUniqueName="[Range].[5].[All]" allUniqueName="[Range].[5].[All]" dimensionUniqueName="[Range]" displayFolder="" count="0" memberValueDatatype="130" unbalanced="0"/>
    <cacheHierarchy uniqueName="[Range].[6]" caption="6" attribute="1" defaultMemberUniqueName="[Range].[6].[All]" allUniqueName="[Range].[6].[All]" dimensionUniqueName="[Range]" displayFolder="" count="0" memberValueDatatype="130" unbalanced="0"/>
    <cacheHierarchy uniqueName="[Range].[7]" caption="7" attribute="1" defaultMemberUniqueName="[Range].[7].[All]" allUniqueName="[Range].[7].[All]" dimensionUniqueName="[Range]" displayFolder="" count="0" memberValueDatatype="130" unbalanced="0"/>
    <cacheHierarchy uniqueName="[Range].[8]" caption="8" attribute="1" defaultMemberUniqueName="[Range].[8].[All]" allUniqueName="[Range].[8].[All]" dimensionUniqueName="[Range]" displayFolder="" count="0" memberValueDatatype="130" unbalanced="0"/>
    <cacheHierarchy uniqueName="[Range].[9]" caption="9" attribute="1" defaultMemberUniqueName="[Range].[9].[All]" allUniqueName="[Range].[9].[All]" dimensionUniqueName="[Range]" displayFolder="" count="0" memberValueDatatype="130" unbalanced="0"/>
    <cacheHierarchy uniqueName="[Range].[10]" caption="10" attribute="1" defaultMemberUniqueName="[Range].[10].[All]" allUniqueName="[Range].[10].[All]" dimensionUniqueName="[Range]" displayFolder="" count="0" memberValueDatatype="130" unbalanced="0"/>
    <cacheHierarchy uniqueName="[Range].[11]" caption="11" attribute="1" defaultMemberUniqueName="[Range].[11].[All]" allUniqueName="[Range].[11].[All]" dimensionUniqueName="[Range]" displayFolder="" count="0" memberValueDatatype="130" unbalanced="0"/>
    <cacheHierarchy uniqueName="[Range].[12]" caption="12" attribute="1" defaultMemberUniqueName="[Range].[12].[All]" allUniqueName="[Range].[12].[All]" dimensionUniqueName="[Range]" displayFolder="" count="0" memberValueDatatype="130" unbalanced="0"/>
    <cacheHierarchy uniqueName="[Range].[13]" caption="13" attribute="1" defaultMemberUniqueName="[Range].[13].[All]" allUniqueName="[Range].[13].[All]" dimensionUniqueName="[Range]" displayFolder="" count="0" memberValueDatatype="130" unbalanced="0"/>
    <cacheHierarchy uniqueName="[Range].[14]" caption="14" attribute="1" defaultMemberUniqueName="[Range].[14].[All]" allUniqueName="[Range].[14].[All]" dimensionUniqueName="[Range]" displayFolder="" count="0" memberValueDatatype="130" unbalanced="0"/>
    <cacheHierarchy uniqueName="[Range].[15]" caption="15" attribute="1" defaultMemberUniqueName="[Range].[15].[All]" allUniqueName="[Range].[15].[All]" dimensionUniqueName="[Range]" displayFolder="" count="0" memberValueDatatype="130" unbalanced="0"/>
    <cacheHierarchy uniqueName="[Range].[16]" caption="16" attribute="1" defaultMemberUniqueName="[Range].[16].[All]" allUniqueName="[Range].[16].[All]" dimensionUniqueName="[Range]" displayFolder="" count="0" memberValueDatatype="130" unbalanced="0"/>
    <cacheHierarchy uniqueName="[Range].[17]" caption="17" attribute="1" defaultMemberUniqueName="[Range].[17].[All]" allUniqueName="[Range].[17].[All]" dimensionUniqueName="[Range]" displayFolder="" count="0" memberValueDatatype="130" unbalanced="0"/>
    <cacheHierarchy uniqueName="[Range].[18]" caption="18" attribute="1" defaultMemberUniqueName="[Range].[18].[All]" allUniqueName="[Range].[18].[All]" dimensionUniqueName="[Range]" displayFolder="" count="0" memberValueDatatype="130" unbalanced="0"/>
    <cacheHierarchy uniqueName="[Range].[19]" caption="19" attribute="1" defaultMemberUniqueName="[Range].[19].[All]" allUniqueName="[Range].[19].[All]" dimensionUniqueName="[Range]" displayFolder="" count="0" memberValueDatatype="130" unbalanced="0"/>
    <cacheHierarchy uniqueName="[Range].[20]" caption="20" attribute="1" defaultMemberUniqueName="[Range].[20].[All]" allUniqueName="[Range].[20].[All]" dimensionUniqueName="[Range]" displayFolder="" count="0" memberValueDatatype="130" unbalanced="0"/>
    <cacheHierarchy uniqueName="[Range].[21]" caption="21" attribute="1" defaultMemberUniqueName="[Range].[21].[All]" allUniqueName="[Range].[21].[All]" dimensionUniqueName="[Range]" displayFolder="" count="0" memberValueDatatype="130" unbalanced="0"/>
    <cacheHierarchy uniqueName="[Range].[22]" caption="22" attribute="1" defaultMemberUniqueName="[Range].[22].[All]" allUniqueName="[Range].[22].[All]" dimensionUniqueName="[Range]" displayFolder="" count="0" memberValueDatatype="130" unbalanced="0"/>
    <cacheHierarchy uniqueName="[Range].[23]" caption="23" attribute="1" defaultMemberUniqueName="[Range].[23].[All]" allUniqueName="[Range].[23].[All]" dimensionUniqueName="[Range]" displayFolder="" count="0" memberValueDatatype="130" unbalanced="0"/>
    <cacheHierarchy uniqueName="[Range].[24]" caption="24" attribute="1" defaultMemberUniqueName="[Range].[24].[All]" allUniqueName="[Range].[24].[All]" dimensionUniqueName="[Range]" displayFolder="" count="0" memberValueDatatype="130" unbalanced="0"/>
    <cacheHierarchy uniqueName="[Range].[25]" caption="25" attribute="1" defaultMemberUniqueName="[Range].[25].[All]" allUniqueName="[Range].[25].[All]" dimensionUniqueName="[Range]" displayFolder="" count="0" memberValueDatatype="130" unbalanced="0"/>
    <cacheHierarchy uniqueName="[Range].[26]" caption="26" attribute="1" defaultMemberUniqueName="[Range].[26].[All]" allUniqueName="[Range].[26].[All]" dimensionUniqueName="[Range]" displayFolder="" count="0" memberValueDatatype="130" unbalanced="0"/>
    <cacheHierarchy uniqueName="[Range].[27]" caption="27" attribute="1" defaultMemberUniqueName="[Range].[27].[All]" allUniqueName="[Range].[27].[All]" dimensionUniqueName="[Range]" displayFolder="" count="0" memberValueDatatype="130" unbalanced="0"/>
    <cacheHierarchy uniqueName="[Range].[28]" caption="28" attribute="1" defaultMemberUniqueName="[Range].[28].[All]" allUniqueName="[Range].[28].[All]" dimensionUniqueName="[Range]" displayFolder="" count="0" memberValueDatatype="130" unbalanced="0"/>
    <cacheHierarchy uniqueName="[Range].[29]" caption="29" attribute="1" defaultMemberUniqueName="[Range].[29].[All]" allUniqueName="[Range].[29].[All]" dimensionUniqueName="[Range]" displayFolder="" count="0" memberValueDatatype="130" unbalanced="0"/>
    <cacheHierarchy uniqueName="[Range].[30]" caption="30" attribute="1" defaultMemberUniqueName="[Range].[30].[All]" allUniqueName="[Range].[30].[All]" dimensionUniqueName="[Range]" displayFolder="" count="0" memberValueDatatype="130" unbalanced="0"/>
    <cacheHierarchy uniqueName="[Range].[31]" caption="31" attribute="1" defaultMemberUniqueName="[Range].[31].[All]" allUniqueName="[Range].[31].[All]" dimensionUniqueName="[Range]" displayFolder="" count="0" memberValueDatatype="130" unbalanced="0"/>
    <cacheHierarchy uniqueName="[Range].[32]" caption="32" attribute="1" defaultMemberUniqueName="[Range].[32].[All]" allUniqueName="[Range].[32].[All]" dimensionUniqueName="[Range]" displayFolder="" count="0" memberValueDatatype="130" unbalanced="0"/>
    <cacheHierarchy uniqueName="[Range].[33]" caption="33" attribute="1" defaultMemberUniqueName="[Range].[33].[All]" allUniqueName="[Range].[33].[All]" dimensionUniqueName="[Range]" displayFolder="" count="0" memberValueDatatype="130" unbalanced="0"/>
    <cacheHierarchy uniqueName="[Range].[34]" caption="34" attribute="1" defaultMemberUniqueName="[Range].[34].[All]" allUniqueName="[Range].[34].[All]" dimensionUniqueName="[Range]" displayFolder="" count="0" memberValueDatatype="130" unbalanced="0"/>
    <cacheHierarchy uniqueName="[Range].[35]" caption="35" attribute="1" defaultMemberUniqueName="[Range].[35].[All]" allUniqueName="[Range].[35].[All]" dimensionUniqueName="[Range]" displayFolder="" count="0" memberValueDatatype="130" unbalanced="0"/>
    <cacheHierarchy uniqueName="[Range].[36]" caption="36" attribute="1" defaultMemberUniqueName="[Range].[36].[All]" allUniqueName="[Range].[36].[All]" dimensionUniqueName="[Range]" displayFolder="" count="0" memberValueDatatype="130" unbalanced="0"/>
    <cacheHierarchy uniqueName="[Range].[37]" caption="37" attribute="1" defaultMemberUniqueName="[Range].[37].[All]" allUniqueName="[Range].[37].[All]" dimensionUniqueName="[Range]" displayFolder="" count="0" memberValueDatatype="130" unbalanced="0"/>
    <cacheHierarchy uniqueName="[Range].[38]" caption="38" attribute="1" defaultMemberUniqueName="[Range].[38].[All]" allUniqueName="[Range].[38].[All]" dimensionUniqueName="[Range]" displayFolder="" count="0" memberValueDatatype="130" unbalanced="0"/>
    <cacheHierarchy uniqueName="[Range].[39]" caption="39" attribute="1" defaultMemberUniqueName="[Range].[39].[All]" allUniqueName="[Range].[39].[All]" dimensionUniqueName="[Range]" displayFolder="" count="0" memberValueDatatype="130" unbalanced="0"/>
    <cacheHierarchy uniqueName="[Range].[40]" caption="40" attribute="1" defaultMemberUniqueName="[Range].[40].[All]" allUniqueName="[Range].[40].[All]" dimensionUniqueName="[Range]" displayFolder="" count="0" memberValueDatatype="130" unbalanced="0"/>
    <cacheHierarchy uniqueName="[Range].[41]" caption="41" attribute="1" defaultMemberUniqueName="[Range].[41].[All]" allUniqueName="[Range].[41].[All]" dimensionUniqueName="[Range]" displayFolder="" count="0" memberValueDatatype="130" unbalanced="0"/>
    <cacheHierarchy uniqueName="[Range].[42]" caption="42" attribute="1" defaultMemberUniqueName="[Range].[42].[All]" allUniqueName="[Range].[42].[All]" dimensionUniqueName="[Range]" displayFolder="" count="0" memberValueDatatype="130" unbalanced="0"/>
    <cacheHierarchy uniqueName="[Range].[43]" caption="43" attribute="1" defaultMemberUniqueName="[Range].[43].[All]" allUniqueName="[Range].[43].[All]" dimensionUniqueName="[Range]" displayFolder="" count="0" memberValueDatatype="130" unbalanced="0"/>
    <cacheHierarchy uniqueName="[Range].[44]" caption="44" attribute="1" defaultMemberUniqueName="[Range].[44].[All]" allUniqueName="[Range].[44].[All]" dimensionUniqueName="[Range]" displayFolder="" count="0" memberValueDatatype="130" unbalanced="0"/>
    <cacheHierarchy uniqueName="[Range].[45]" caption="45" attribute="1" defaultMemberUniqueName="[Range].[45].[All]" allUniqueName="[Range].[45].[All]" dimensionUniqueName="[Range]" displayFolder="" count="0" memberValueDatatype="130" unbalanced="0"/>
    <cacheHierarchy uniqueName="[Range].[46]" caption="46" attribute="1" defaultMemberUniqueName="[Range].[46].[All]" allUniqueName="[Range].[46].[All]" dimensionUniqueName="[Range]" displayFolder="" count="0" memberValueDatatype="130" unbalanced="0"/>
    <cacheHierarchy uniqueName="[Range].[47]" caption="47" attribute="1" defaultMemberUniqueName="[Range].[47].[All]" allUniqueName="[Range].[47].[All]" dimensionUniqueName="[Range]" displayFolder="" count="0" memberValueDatatype="130" unbalanced="0"/>
    <cacheHierarchy uniqueName="[Range].[48]" caption="48" attribute="1" defaultMemberUniqueName="[Range].[48].[All]" allUniqueName="[Range].[48].[All]" dimensionUniqueName="[Range]" displayFolder="" count="0" memberValueDatatype="130" unbalanced="0"/>
    <cacheHierarchy uniqueName="[Range].[49]" caption="49" attribute="1" defaultMemberUniqueName="[Range].[49].[All]" allUniqueName="[Range].[49].[All]" dimensionUniqueName="[Range]" displayFolder="" count="0" memberValueDatatype="130" unbalanced="0"/>
    <cacheHierarchy uniqueName="[Range].[50]" caption="50" attribute="1" defaultMemberUniqueName="[Range].[50].[All]" allUniqueName="[Range].[50].[All]" dimensionUniqueName="[Range]" displayFolder="" count="0" memberValueDatatype="130" unbalanced="0"/>
    <cacheHierarchy uniqueName="[Range].[51]" caption="51" attribute="1" defaultMemberUniqueName="[Range].[51].[All]" allUniqueName="[Range].[51].[All]" dimensionUniqueName="[Range]" displayFolder="" count="0" memberValueDatatype="130" unbalanced="0"/>
    <cacheHierarchy uniqueName="[Range].[52]" caption="52" attribute="1" defaultMemberUniqueName="[Range].[52].[All]" allUniqueName="[Range].[52].[All]" dimensionUniqueName="[Range]" displayFolder="" count="0" memberValueDatatype="130" unbalanced="0"/>
    <cacheHierarchy uniqueName="[Range].[53]" caption="53" attribute="1" defaultMemberUniqueName="[Range].[53].[All]" allUniqueName="[Range].[53].[All]" dimensionUniqueName="[Range]" displayFolder="" count="0" memberValueDatatype="130" unbalanced="0"/>
    <cacheHierarchy uniqueName="[Range].[54]" caption="54" attribute="1" defaultMemberUniqueName="[Range].[54].[All]" allUniqueName="[Range].[54].[All]" dimensionUniqueName="[Range]" displayFolder="" count="0" memberValueDatatype="130" unbalanced="0"/>
    <cacheHierarchy uniqueName="[Range].[55]" caption="55" attribute="1" defaultMemberUniqueName="[Range].[55].[All]" allUniqueName="[Range].[55].[All]" dimensionUniqueName="[Range]" displayFolder="" count="0" memberValueDatatype="130" unbalanced="0"/>
    <cacheHierarchy uniqueName="[Range].[56]" caption="56" attribute="1" defaultMemberUniqueName="[Range].[56].[All]" allUniqueName="[Range].[56].[All]" dimensionUniqueName="[Range]" displayFolder="" count="0" memberValueDatatype="130" unbalanced="0"/>
    <cacheHierarchy uniqueName="[Range].[57]" caption="57" attribute="1" defaultMemberUniqueName="[Range].[57].[All]" allUniqueName="[Range].[57].[All]" dimensionUniqueName="[Range]" displayFolder="" count="0" memberValueDatatype="130" unbalanced="0"/>
    <cacheHierarchy uniqueName="[Range].[58]" caption="58" attribute="1" defaultMemberUniqueName="[Range].[58].[All]" allUniqueName="[Range].[58].[All]" dimensionUniqueName="[Range]" displayFolder="" count="0" memberValueDatatype="130" unbalanced="0"/>
    <cacheHierarchy uniqueName="[Range].[59]" caption="59" attribute="1" defaultMemberUniqueName="[Range].[59].[All]" allUniqueName="[Range].[59].[All]" dimensionUniqueName="[Range]" displayFolder="" count="0" memberValueDatatype="130" unbalanced="0"/>
    <cacheHierarchy uniqueName="[Range].[60]" caption="60" attribute="1" defaultMemberUniqueName="[Range].[60].[All]" allUniqueName="[Range].[60].[All]" dimensionUniqueName="[Range]" displayFolder="" count="0" memberValueDatatype="130" unbalanced="0"/>
    <cacheHierarchy uniqueName="[Range].[61]" caption="61" attribute="1" defaultMemberUniqueName="[Range].[61].[All]" allUniqueName="[Range].[61].[All]" dimensionUniqueName="[Range]" displayFolder="" count="0" memberValueDatatype="130" unbalanced="0"/>
    <cacheHierarchy uniqueName="[Range].[62]" caption="62" attribute="1" defaultMemberUniqueName="[Range].[62].[All]" allUniqueName="[Range].[62].[All]" dimensionUniqueName="[Range]" displayFolder="" count="0" memberValueDatatype="130" unbalanced="0"/>
    <cacheHierarchy uniqueName="[Range].[63]" caption="63" attribute="1" defaultMemberUniqueName="[Range].[63].[All]" allUniqueName="[Range].[63].[All]" dimensionUniqueName="[Range]" displayFolder="" count="0" memberValueDatatype="130" unbalanced="0"/>
    <cacheHierarchy uniqueName="[Range].[64]" caption="64" attribute="1" defaultMemberUniqueName="[Range].[64].[All]" allUniqueName="[Range].[64].[All]" dimensionUniqueName="[Range]" displayFolder="" count="0" memberValueDatatype="130" unbalanced="0"/>
    <cacheHierarchy uniqueName="[Range].[65]" caption="65" attribute="1" defaultMemberUniqueName="[Range].[65].[All]" allUniqueName="[Range].[65].[All]" dimensionUniqueName="[Range]" displayFolder="" count="0" memberValueDatatype="130" unbalanced="0"/>
    <cacheHierarchy uniqueName="[Range].[66]" caption="66" attribute="1" defaultMemberUniqueName="[Range].[66].[All]" allUniqueName="[Range].[66].[All]" dimensionUniqueName="[Range]" displayFolder="" count="0" memberValueDatatype="130" unbalanced="0"/>
    <cacheHierarchy uniqueName="[Range].[67]" caption="67" attribute="1" defaultMemberUniqueName="[Range].[67].[All]" allUniqueName="[Range].[67].[All]" dimensionUniqueName="[Range]" displayFolder="" count="0" memberValueDatatype="130" unbalanced="0"/>
    <cacheHierarchy uniqueName="[Range].[68]" caption="68" attribute="1" defaultMemberUniqueName="[Range].[68].[All]" allUniqueName="[Range].[68].[All]" dimensionUniqueName="[Range]" displayFolder="" count="0" memberValueDatatype="130" unbalanced="0"/>
    <cacheHierarchy uniqueName="[Range].[69]" caption="69" attribute="1" defaultMemberUniqueName="[Range].[69].[All]" allUniqueName="[Range].[69].[All]" dimensionUniqueName="[Range]" displayFolder="" count="0" memberValueDatatype="130" unbalanced="0"/>
    <cacheHierarchy uniqueName="[Range].[70]" caption="70" attribute="1" defaultMemberUniqueName="[Range].[70].[All]" allUniqueName="[Range].[70].[All]" dimensionUniqueName="[Range]" displayFolder="" count="0" memberValueDatatype="130" unbalanced="0"/>
    <cacheHierarchy uniqueName="[Range].[71]" caption="71" attribute="1" defaultMemberUniqueName="[Range].[71].[All]" allUniqueName="[Range].[71].[All]" dimensionUniqueName="[Range]" displayFolder="" count="0" memberValueDatatype="130" unbalanced="0"/>
    <cacheHierarchy uniqueName="[Range].[72]" caption="72" attribute="1" defaultMemberUniqueName="[Range].[72].[All]" allUniqueName="[Range].[72].[All]" dimensionUniqueName="[Range]" displayFolder="" count="0" memberValueDatatype="130" unbalanced="0"/>
    <cacheHierarchy uniqueName="[Range].[73]" caption="73" attribute="1" defaultMemberUniqueName="[Range].[73].[All]" allUniqueName="[Range].[73].[All]" dimensionUniqueName="[Range]" displayFolder="" count="0" memberValueDatatype="130" unbalanced="0"/>
    <cacheHierarchy uniqueName="[Range].[74]" caption="74" attribute="1" defaultMemberUniqueName="[Range].[74].[All]" allUniqueName="[Range].[74].[All]" dimensionUniqueName="[Range]" displayFolder="" count="0" memberValueDatatype="130" unbalanced="0"/>
    <cacheHierarchy uniqueName="[Range].[75]" caption="75" attribute="1" defaultMemberUniqueName="[Range].[75].[All]" allUniqueName="[Range].[75].[All]" dimensionUniqueName="[Range]" displayFolder="" count="0" memberValueDatatype="130" unbalanced="0"/>
    <cacheHierarchy uniqueName="[Range].[76]" caption="76" attribute="1" defaultMemberUniqueName="[Range].[76].[All]" allUniqueName="[Range].[76].[All]" dimensionUniqueName="[Range]" displayFolder="" count="0" memberValueDatatype="130" unbalanced="0"/>
    <cacheHierarchy uniqueName="[Range].[77]" caption="77" attribute="1" defaultMemberUniqueName="[Range].[77].[All]" allUniqueName="[Range].[77].[All]" dimensionUniqueName="[Range]" displayFolder="" count="0" memberValueDatatype="130" unbalanced="0"/>
    <cacheHierarchy uniqueName="[Range].[78]" caption="78" attribute="1" defaultMemberUniqueName="[Range].[78].[All]" allUniqueName="[Range].[78].[All]" dimensionUniqueName="[Range]" displayFolder="" count="0" memberValueDatatype="130" unbalanced="0"/>
    <cacheHierarchy uniqueName="[Range].[79]" caption="79" attribute="1" defaultMemberUniqueName="[Range].[79].[All]" allUniqueName="[Range].[79].[All]" dimensionUniqueName="[Range]" displayFolder="" count="0" memberValueDatatype="130" unbalanced="0"/>
    <cacheHierarchy uniqueName="[Range].[80]" caption="80" attribute="1" defaultMemberUniqueName="[Range].[80].[All]" allUniqueName="[Range].[80].[All]" dimensionUniqueName="[Range]" displayFolder="" count="0" memberValueDatatype="130" unbalanced="0"/>
    <cacheHierarchy uniqueName="[Range].[81]" caption="81" attribute="1" defaultMemberUniqueName="[Range].[81].[All]" allUniqueName="[Range].[81].[All]" dimensionUniqueName="[Range]" displayFolder="" count="0" memberValueDatatype="130" unbalanced="0"/>
    <cacheHierarchy uniqueName="[Range].[82]" caption="82" attribute="1" defaultMemberUniqueName="[Range].[82].[All]" allUniqueName="[Range].[82].[All]" dimensionUniqueName="[Range]" displayFolder="" count="0" memberValueDatatype="130" unbalanced="0"/>
    <cacheHierarchy uniqueName="[Range].[83]" caption="83" attribute="1" defaultMemberUniqueName="[Range].[83].[All]" allUniqueName="[Range].[83].[All]" dimensionUniqueName="[Range]" displayFolder="" count="0" memberValueDatatype="130" unbalanced="0"/>
    <cacheHierarchy uniqueName="[Range].[84]" caption="84" attribute="1" defaultMemberUniqueName="[Range].[84].[All]" allUniqueName="[Range].[84].[All]" dimensionUniqueName="[Range]" displayFolder="" count="0" memberValueDatatype="130" unbalanced="0"/>
    <cacheHierarchy uniqueName="[Range].[85]" caption="85" attribute="1" defaultMemberUniqueName="[Range].[85].[All]" allUniqueName="[Range].[85].[All]" dimensionUniqueName="[Range]" displayFolder="" count="0" memberValueDatatype="130" unbalanced="0"/>
    <cacheHierarchy uniqueName="[Range].[86]" caption="86" attribute="1" defaultMemberUniqueName="[Range].[86].[All]" allUniqueName="[Range].[86].[All]" dimensionUniqueName="[Range]" displayFolder="" count="0" memberValueDatatype="130" unbalanced="0"/>
    <cacheHierarchy uniqueName="[Range].[87]" caption="87" attribute="1" defaultMemberUniqueName="[Range].[87].[All]" allUniqueName="[Range].[87].[All]" dimensionUniqueName="[Range]" displayFolder="" count="0" memberValueDatatype="130" unbalanced="0"/>
    <cacheHierarchy uniqueName="[Range].[88]" caption="88" attribute="1" defaultMemberUniqueName="[Range].[88].[All]" allUniqueName="[Range].[88].[All]" dimensionUniqueName="[Range]" displayFolder="" count="0" memberValueDatatype="130" unbalanced="0"/>
    <cacheHierarchy uniqueName="[Range].[89]" caption="89" attribute="1" defaultMemberUniqueName="[Range].[89].[All]" allUniqueName="[Range].[89].[All]" dimensionUniqueName="[Range]" displayFolder="" count="0" memberValueDatatype="130" unbalanced="0"/>
    <cacheHierarchy uniqueName="[Range].[90]" caption="90" attribute="1" defaultMemberUniqueName="[Range].[90].[All]" allUniqueName="[Range].[90].[All]" dimensionUniqueName="[Range]" displayFolder="" count="0" memberValueDatatype="130" unbalanced="0"/>
    <cacheHierarchy uniqueName="[Range].[91]" caption="91" attribute="1" defaultMemberUniqueName="[Range].[91].[All]" allUniqueName="[Range].[91].[All]" dimensionUniqueName="[Range]" displayFolder="" count="0" memberValueDatatype="130" unbalanced="0"/>
    <cacheHierarchy uniqueName="[Range].[92]" caption="92" attribute="1" defaultMemberUniqueName="[Range].[92].[All]" allUniqueName="[Range].[92].[All]" dimensionUniqueName="[Range]" displayFolder="" count="0" memberValueDatatype="130" unbalanced="0"/>
    <cacheHierarchy uniqueName="[Range].[93]" caption="93" attribute="1" defaultMemberUniqueName="[Range].[93].[All]" allUniqueName="[Range].[93].[All]" dimensionUniqueName="[Range]" displayFolder="" count="0" memberValueDatatype="130" unbalanced="0"/>
    <cacheHierarchy uniqueName="[Range].[94]" caption="94" attribute="1" defaultMemberUniqueName="[Range].[94].[All]" allUniqueName="[Range].[94].[All]" dimensionUniqueName="[Range]" displayFolder="" count="0" memberValueDatatype="130" unbalanced="0"/>
    <cacheHierarchy uniqueName="[Range].[95]" caption="95" attribute="1" defaultMemberUniqueName="[Range].[95].[All]" allUniqueName="[Range].[95].[All]" dimensionUniqueName="[Range]" displayFolder="" count="0" memberValueDatatype="130" unbalanced="0"/>
    <cacheHierarchy uniqueName="[Range].[96]" caption="96" attribute="1" defaultMemberUniqueName="[Range].[96].[All]" allUniqueName="[Range].[96].[All]" dimensionUniqueName="[Range]" displayFolder="" count="0" memberValueDatatype="130" unbalanced="0"/>
    <cacheHierarchy uniqueName="[Range].[97]" caption="97" attribute="1" defaultMemberUniqueName="[Range].[97].[All]" allUniqueName="[Range].[97].[All]" dimensionUniqueName="[Range]" displayFolder="" count="0" memberValueDatatype="130" unbalanced="0"/>
    <cacheHierarchy uniqueName="[Range].[98]" caption="98" attribute="1" defaultMemberUniqueName="[Range].[98].[All]" allUniqueName="[Range].[98].[All]" dimensionUniqueName="[Range]" displayFolder="" count="0" memberValueDatatype="130" unbalanced="0"/>
    <cacheHierarchy uniqueName="[Range].[99]" caption="99" attribute="1" defaultMemberUniqueName="[Range].[99].[All]" allUniqueName="[Range].[99].[All]" dimensionUniqueName="[Range]" displayFolder="" count="0" memberValueDatatype="130" unbalanced="0"/>
    <cacheHierarchy uniqueName="[Range].[100]" caption="100" attribute="1" defaultMemberUniqueName="[Range].[100].[All]" allUniqueName="[Range].[100].[All]" dimensionUniqueName="[Range]" displayFolder="" count="0" memberValueDatatype="130" unbalanced="0"/>
    <cacheHierarchy uniqueName="[Range].[101]" caption="101" attribute="1" defaultMemberUniqueName="[Range].[101].[All]" allUniqueName="[Range].[101].[All]" dimensionUniqueName="[Range]" displayFolder="" count="0" memberValueDatatype="130" unbalanced="0"/>
    <cacheHierarchy uniqueName="[Range].[102]" caption="102" attribute="1" defaultMemberUniqueName="[Range].[102].[All]" allUniqueName="[Range].[102].[All]" dimensionUniqueName="[Range]" displayFolder="" count="0" memberValueDatatype="130" unbalanced="0"/>
    <cacheHierarchy uniqueName="[Range].[103]" caption="103" attribute="1" defaultMemberUniqueName="[Range].[103].[All]" allUniqueName="[Range].[103].[All]" dimensionUniqueName="[Range]" displayFolder="" count="0" memberValueDatatype="130" unbalanced="0"/>
    <cacheHierarchy uniqueName="[Range].[104]" caption="104" attribute="1" defaultMemberUniqueName="[Range].[104].[All]" allUniqueName="[Range].[104].[All]" dimensionUniqueName="[Range]" displayFolder="" count="0" memberValueDatatype="130" unbalanced="0"/>
    <cacheHierarchy uniqueName="[Range].[105]" caption="105" attribute="1" defaultMemberUniqueName="[Range].[105].[All]" allUniqueName="[Range].[105].[All]" dimensionUniqueName="[Range]" displayFolder="" count="0" memberValueDatatype="130" unbalanced="0"/>
    <cacheHierarchy uniqueName="[Range].[106]" caption="106" attribute="1" defaultMemberUniqueName="[Range].[106].[All]" allUniqueName="[Range].[106].[All]" dimensionUniqueName="[Range]" displayFolder="" count="0" memberValueDatatype="130" unbalanced="0"/>
    <cacheHierarchy uniqueName="[Range].[107]" caption="107" attribute="1" defaultMemberUniqueName="[Range].[107].[All]" allUniqueName="[Range].[107].[All]" dimensionUniqueName="[Range]" displayFolder="" count="0" memberValueDatatype="130" unbalanced="0"/>
    <cacheHierarchy uniqueName="[Range].[108]" caption="108" attribute="1" defaultMemberUniqueName="[Range].[108].[All]" allUniqueName="[Range].[108].[All]" dimensionUniqueName="[Range]" displayFolder="" count="0" memberValueDatatype="130" unbalanced="0"/>
    <cacheHierarchy uniqueName="[Range].[109]" caption="109" attribute="1" defaultMemberUniqueName="[Range].[109].[All]" allUniqueName="[Range].[109].[All]" dimensionUniqueName="[Range]" displayFolder="" count="0" memberValueDatatype="130" unbalanced="0"/>
    <cacheHierarchy uniqueName="[Range].[110]" caption="110" attribute="1" defaultMemberUniqueName="[Range].[110].[All]" allUniqueName="[Range].[110].[All]" dimensionUniqueName="[Range]" displayFolder="" count="0" memberValueDatatype="130" unbalanced="0"/>
    <cacheHierarchy uniqueName="[Range].[111]" caption="111" attribute="1" defaultMemberUniqueName="[Range].[111].[All]" allUniqueName="[Range].[111].[All]" dimensionUniqueName="[Range]" displayFolder="" count="0" memberValueDatatype="130" unbalanced="0"/>
    <cacheHierarchy uniqueName="[Range].[112]" caption="112" attribute="1" defaultMemberUniqueName="[Range].[112].[All]" allUniqueName="[Range].[112].[All]" dimensionUniqueName="[Range]" displayFolder="" count="0" memberValueDatatype="130" unbalanced="0"/>
    <cacheHierarchy uniqueName="[Range].[113]" caption="113" attribute="1" defaultMemberUniqueName="[Range].[113].[All]" allUniqueName="[Range].[113].[All]" dimensionUniqueName="[Range]" displayFolder="" count="0" memberValueDatatype="130" unbalanced="0"/>
    <cacheHierarchy uniqueName="[Range].[114]" caption="114" attribute="1" defaultMemberUniqueName="[Range].[114].[All]" allUniqueName="[Range].[114].[All]" dimensionUniqueName="[Range]" displayFolder="" count="0" memberValueDatatype="130" unbalanced="0"/>
    <cacheHierarchy uniqueName="[Range].[115]" caption="115" attribute="1" defaultMemberUniqueName="[Range].[115].[All]" allUniqueName="[Range].[115].[All]" dimensionUniqueName="[Range]" displayFolder="" count="0" memberValueDatatype="130" unbalanced="0"/>
    <cacheHierarchy uniqueName="[Range].[116]" caption="116" attribute="1" defaultMemberUniqueName="[Range].[116].[All]" allUniqueName="[Range].[116].[All]" dimensionUniqueName="[Range]" displayFolder="" count="0" memberValueDatatype="130" unbalanced="0"/>
    <cacheHierarchy uniqueName="[Range].[117]" caption="117" attribute="1" defaultMemberUniqueName="[Range].[117].[All]" allUniqueName="[Range].[117].[All]" dimensionUniqueName="[Range]" displayFolder="" count="0" memberValueDatatype="130" unbalanced="0"/>
    <cacheHierarchy uniqueName="[Range].[118]" caption="118" attribute="1" defaultMemberUniqueName="[Range].[118].[All]" allUniqueName="[Range].[118].[All]" dimensionUniqueName="[Range]" displayFolder="" count="0" memberValueDatatype="130" unbalanced="0"/>
    <cacheHierarchy uniqueName="[Range].[119]" caption="119" attribute="1" defaultMemberUniqueName="[Range].[119].[All]" allUniqueName="[Range].[119].[All]" dimensionUniqueName="[Range]" displayFolder="" count="0" memberValueDatatype="130" unbalanced="0"/>
    <cacheHierarchy uniqueName="[Range].[120]" caption="120" attribute="1" defaultMemberUniqueName="[Range].[120].[All]" allUniqueName="[Range].[120].[All]" dimensionUniqueName="[Range]" displayFolder="" count="0" memberValueDatatype="130" unbalanced="0"/>
    <cacheHierarchy uniqueName="[Range].[121]" caption="121" attribute="1" defaultMemberUniqueName="[Range].[121].[All]" allUniqueName="[Range].[121].[All]" dimensionUniqueName="[Range]" displayFolder="" count="0" memberValueDatatype="130" unbalanced="0"/>
    <cacheHierarchy uniqueName="[Range].[122]" caption="122" attribute="1" defaultMemberUniqueName="[Range].[122].[All]" allUniqueName="[Range].[122].[All]" dimensionUniqueName="[Range]" displayFolder="" count="0" memberValueDatatype="130" unbalanced="0"/>
    <cacheHierarchy uniqueName="[Range].[123]" caption="123" attribute="1" defaultMemberUniqueName="[Range].[123].[All]" allUniqueName="[Range].[123].[All]" dimensionUniqueName="[Range]" displayFolder="" count="0" memberValueDatatype="130" unbalanced="0"/>
    <cacheHierarchy uniqueName="[Range].[124]" caption="124" attribute="1" defaultMemberUniqueName="[Range].[124].[All]" allUniqueName="[Range].[124].[All]" dimensionUniqueName="[Range]" displayFolder="" count="0" memberValueDatatype="130" unbalanced="0"/>
    <cacheHierarchy uniqueName="[Range].[125]" caption="125" attribute="1" defaultMemberUniqueName="[Range].[125].[All]" allUniqueName="[Range].[125].[All]" dimensionUniqueName="[Range]" displayFolder="" count="0" memberValueDatatype="130" unbalanced="0"/>
    <cacheHierarchy uniqueName="[Range].[126]" caption="126" attribute="1" defaultMemberUniqueName="[Range].[126].[All]" allUniqueName="[Range].[126].[All]" dimensionUniqueName="[Range]" displayFolder="" count="0" memberValueDatatype="130" unbalanced="0"/>
    <cacheHierarchy uniqueName="[Range].[127]" caption="127" attribute="1" defaultMemberUniqueName="[Range].[127].[All]" allUniqueName="[Range].[127].[All]" dimensionUniqueName="[Range]" displayFolder="" count="0" memberValueDatatype="130" unbalanced="0"/>
    <cacheHierarchy uniqueName="[Range].[128]" caption="128" attribute="1" defaultMemberUniqueName="[Range].[128].[All]" allUniqueName="[Range].[128].[All]" dimensionUniqueName="[Range]" displayFolder="" count="0" memberValueDatatype="130" unbalanced="0"/>
    <cacheHierarchy uniqueName="[Range].[129]" caption="129" attribute="1" defaultMemberUniqueName="[Range].[129].[All]" allUniqueName="[Range].[129].[All]" dimensionUniqueName="[Range]" displayFolder="" count="0" memberValueDatatype="130" unbalanced="0"/>
    <cacheHierarchy uniqueName="[Range].[130]" caption="130" attribute="1" defaultMemberUniqueName="[Range].[130].[All]" allUniqueName="[Range].[130].[All]" dimensionUniqueName="[Range]" displayFolder="" count="0" memberValueDatatype="130" unbalanced="0"/>
    <cacheHierarchy uniqueName="[Range].[131]" caption="131" attribute="1" defaultMemberUniqueName="[Range].[131].[All]" allUniqueName="[Range].[131].[All]" dimensionUniqueName="[Range]" displayFolder="" count="0" memberValueDatatype="130" unbalanced="0"/>
    <cacheHierarchy uniqueName="[Range].[132]" caption="132" attribute="1" defaultMemberUniqueName="[Range].[132].[All]" allUniqueName="[Range].[132].[All]" dimensionUniqueName="[Range]" displayFolder="" count="0" memberValueDatatype="130" unbalanced="0"/>
    <cacheHierarchy uniqueName="[Range].[133]" caption="133" attribute="1" defaultMemberUniqueName="[Range].[133].[All]" allUniqueName="[Range].[133].[All]" dimensionUniqueName="[Range]" displayFolder="" count="0" memberValueDatatype="130" unbalanced="0"/>
    <cacheHierarchy uniqueName="[Range].[134]" caption="134" attribute="1" defaultMemberUniqueName="[Range].[134].[All]" allUniqueName="[Range].[134].[All]" dimensionUniqueName="[Range]" displayFolder="" count="0" memberValueDatatype="130" unbalanced="0"/>
    <cacheHierarchy uniqueName="[Range].[135]" caption="135" attribute="1" defaultMemberUniqueName="[Range].[135].[All]" allUniqueName="[Range].[135].[All]" dimensionUniqueName="[Range]" displayFolder="" count="0" memberValueDatatype="130" unbalanced="0"/>
    <cacheHierarchy uniqueName="[Range].[136]" caption="136" attribute="1" defaultMemberUniqueName="[Range].[136].[All]" allUniqueName="[Range].[136].[All]" dimensionUniqueName="[Range]" displayFolder="" count="0" memberValueDatatype="130" unbalanced="0"/>
    <cacheHierarchy uniqueName="[Range].[137]" caption="137" attribute="1" defaultMemberUniqueName="[Range].[137].[All]" allUniqueName="[Range].[137].[All]" dimensionUniqueName="[Range]" displayFolder="" count="0" memberValueDatatype="130" unbalanced="0"/>
    <cacheHierarchy uniqueName="[Range].[138]" caption="138" attribute="1" defaultMemberUniqueName="[Range].[138].[All]" allUniqueName="[Range].[138].[All]" dimensionUniqueName="[Range]" displayFolder="" count="0" memberValueDatatype="130" unbalanced="0"/>
    <cacheHierarchy uniqueName="[Range].[139]" caption="139" attribute="1" defaultMemberUniqueName="[Range].[139].[All]" allUniqueName="[Range].[139].[All]" dimensionUniqueName="[Range]" displayFolder="" count="0" memberValueDatatype="130" unbalanced="0"/>
    <cacheHierarchy uniqueName="[Range].[140]" caption="140" attribute="1" defaultMemberUniqueName="[Range].[140].[All]" allUniqueName="[Range].[140].[All]" dimensionUniqueName="[Range]" displayFolder="" count="0" memberValueDatatype="130" unbalanced="0"/>
    <cacheHierarchy uniqueName="[Range].[141]" caption="141" attribute="1" defaultMemberUniqueName="[Range].[141].[All]" allUniqueName="[Range].[141].[All]" dimensionUniqueName="[Range]" displayFolder="" count="0" memberValueDatatype="130" unbalanced="0"/>
    <cacheHierarchy uniqueName="[Range].[142]" caption="142" attribute="1" defaultMemberUniqueName="[Range].[142].[All]" allUniqueName="[Range].[142].[All]" dimensionUniqueName="[Range]" displayFolder="" count="0" memberValueDatatype="130" unbalanced="0"/>
    <cacheHierarchy uniqueName="[Range].[143]" caption="143" attribute="1" defaultMemberUniqueName="[Range].[143].[All]" allUniqueName="[Range].[143].[All]" dimensionUniqueName="[Range]" displayFolder="" count="0" memberValueDatatype="130" unbalanced="0"/>
    <cacheHierarchy uniqueName="[Range].[144]" caption="144" attribute="1" defaultMemberUniqueName="[Range].[144].[All]" allUniqueName="[Range].[144].[All]" dimensionUniqueName="[Range]" displayFolder="" count="0" memberValueDatatype="130" unbalanced="0"/>
    <cacheHierarchy uniqueName="[Range].[145]" caption="145" attribute="1" defaultMemberUniqueName="[Range].[145].[All]" allUniqueName="[Range].[145].[All]" dimensionUniqueName="[Range]" displayFolder="" count="0" memberValueDatatype="130" unbalanced="0"/>
    <cacheHierarchy uniqueName="[Range].[146]" caption="146" attribute="1" defaultMemberUniqueName="[Range].[146].[All]" allUniqueName="[Range].[146].[All]" dimensionUniqueName="[Range]" displayFolder="" count="0" memberValueDatatype="130" unbalanced="0"/>
    <cacheHierarchy uniqueName="[Range].[147]" caption="147" attribute="1" defaultMemberUniqueName="[Range].[147].[All]" allUniqueName="[Range].[147].[All]" dimensionUniqueName="[Range]" displayFolder="" count="0" memberValueDatatype="130" unbalanced="0"/>
    <cacheHierarchy uniqueName="[Range].[148]" caption="148" attribute="1" defaultMemberUniqueName="[Range].[148].[All]" allUniqueName="[Range].[148].[All]" dimensionUniqueName="[Range]" displayFolder="" count="0" memberValueDatatype="130" unbalanced="0"/>
    <cacheHierarchy uniqueName="[Range].[149]" caption="149" attribute="1" defaultMemberUniqueName="[Range].[149].[All]" allUniqueName="[Range].[149].[All]" dimensionUniqueName="[Range]" displayFolder="" count="0" memberValueDatatype="130" unbalanced="0"/>
    <cacheHierarchy uniqueName="[Range].[150]" caption="150" attribute="1" defaultMemberUniqueName="[Range].[150].[All]" allUniqueName="[Range].[150].[All]" dimensionUniqueName="[Range]" displayFolder="" count="0" memberValueDatatype="130" unbalanced="0"/>
    <cacheHierarchy uniqueName="[Range].[151]" caption="151" attribute="1" defaultMemberUniqueName="[Range].[151].[All]" allUniqueName="[Range].[151].[All]" dimensionUniqueName="[Range]" displayFolder="" count="0" memberValueDatatype="130" unbalanced="0"/>
    <cacheHierarchy uniqueName="[Table1].[S.No]" caption="S.No" attribute="1" defaultMemberUniqueName="[Table1].[S.No].[All]" allUniqueName="[Table1].[S.No].[All]" dimensionUniqueName="[Table1]" displayFolder="" count="0" memberValueDatatype="20" unbalanced="0"/>
    <cacheHierarchy uniqueName="[Table1].[Name of the patient]" caption="Name of the patient" attribute="1" defaultMemberUniqueName="[Table1].[Name of the patient].[All]" allUniqueName="[Table1].[Name of the patient].[All]" dimensionUniqueName="[Table1]" displayFolder="" count="0" memberValueDatatype="130" unbalanced="0"/>
    <cacheHierarchy uniqueName="[Table1].[Sex]" caption="Sex" attribute="1" defaultMemberUniqueName="[Table1].[Sex].[All]" allUniqueName="[Table1].[Sex].[All]" dimensionUniqueName="[Table1]" displayFolder="" count="0" memberValueDatatype="130" unbalanced="0"/>
    <cacheHierarchy uniqueName="[Table1].[Age]" caption="Age" attribute="1" defaultMemberUniqueName="[Table1].[Age].[All]" allUniqueName="[Table1].[Age].[All]" dimensionUniqueName="[Table1]" displayFolder="" count="0" memberValueDatatype="20" unbalanced="0"/>
    <cacheHierarchy uniqueName="[Table1].[Age range]" caption="Age range" attribute="1" defaultMemberUniqueName="[Table1].[Age range].[All]" allUniqueName="[Table1].[Age range].[All]" dimensionUniqueName="[Table1]" displayFolder="" count="0" memberValueDatatype="130" unbalanced="0"/>
    <cacheHierarchy uniqueName="[Table1].[Education]" caption="Education" attribute="1" defaultMemberUniqueName="[Table1].[Education].[All]" allUniqueName="[Table1].[Education].[All]" dimensionUniqueName="[Table1]" displayFolder="" count="0" memberValueDatatype="130" unbalanced="0"/>
    <cacheHierarchy uniqueName="[Table1].[Occupation]" caption="Occupation" attribute="1" defaultMemberUniqueName="[Table1].[Occupation].[All]" allUniqueName="[Table1].[Occupation].[All]" dimensionUniqueName="[Table1]" displayFolder="" count="0" memberValueDatatype="130" unbalanced="0"/>
    <cacheHierarchy uniqueName="[Table1].[Income]" caption="Income" attribute="1" defaultMemberUniqueName="[Table1].[Income].[All]" allUniqueName="[Table1].[Income].[All]" dimensionUniqueName="[Table1]" displayFolder="" count="0" memberValueDatatype="20" unbalanced="0"/>
    <cacheHierarchy uniqueName="[Table1].[Socioeconomic status]" caption="Socioeconomic status" attribute="1" defaultMemberUniqueName="[Table1].[Socioeconomic status].[All]" allUniqueName="[Table1].[Socioeconomic status].[All]" dimensionUniqueName="[Table1]" displayFolder="" count="0" memberValueDatatype="130" unbalanced="0"/>
    <cacheHierarchy uniqueName="[Table1].[Address]" caption="Address" attribute="1" defaultMemberUniqueName="[Table1].[Address].[All]" allUniqueName="[Table1].[Address].[All]" dimensionUniqueName="[Table1]" displayFolder="" count="0" memberValueDatatype="130" unbalanced="0"/>
    <cacheHierarchy uniqueName="[Table1].[Phone]" caption="Phone" attribute="1" defaultMemberUniqueName="[Table1].[Phone].[All]" allUniqueName="[Table1].[Phone].[All]" dimensionUniqueName="[Table1]" displayFolder="" count="0" memberValueDatatype="130" unbalanced="0"/>
    <cacheHierarchy uniqueName="[Table1].[Body Weight]" caption="Body Weight" attribute="1" defaultMemberUniqueName="[Table1].[Body Weight].[All]" allUniqueName="[Table1].[Body Weight].[All]" dimensionUniqueName="[Table1]" displayFolder="" count="0" memberValueDatatype="20" unbalanced="0"/>
    <cacheHierarchy uniqueName="[Table1].[Diabetic]" caption="Diabetic" attribute="1" defaultMemberUniqueName="[Table1].[Diabetic].[All]" allUniqueName="[Table1].[Diabetic].[All]" dimensionUniqueName="[Table1]" displayFolder="" count="0" memberValueDatatype="130" unbalanced="0"/>
    <cacheHierarchy uniqueName="[Table1].[Hypertensive]" caption="Hypertensive" attribute="1" defaultMemberUniqueName="[Table1].[Hypertensive].[All]" allUniqueName="[Table1].[Hypertensive].[All]" dimensionUniqueName="[Table1]" displayFolder="" count="0" memberValueDatatype="130" unbalanced="0"/>
    <cacheHierarchy uniqueName="[Table1].[Asthma]" caption="Asthma" attribute="1" defaultMemberUniqueName="[Table1].[Asthma].[All]" allUniqueName="[Table1].[Asthma].[All]" dimensionUniqueName="[Table1]" displayFolder="" count="0" memberValueDatatype="130" unbalanced="0"/>
    <cacheHierarchy uniqueName="[Table1].[Thyroid]" caption="Thyroid" attribute="1" defaultMemberUniqueName="[Table1].[Thyroid].[All]" allUniqueName="[Table1].[Thyroid].[All]" dimensionUniqueName="[Table1]" displayFolder="" count="0" memberValueDatatype="130" unbalanced="0"/>
    <cacheHierarchy uniqueName="[Table1].[Kidney disease]" caption="Kidney disease" attribute="1" defaultMemberUniqueName="[Table1].[Kidney disease].[All]" allUniqueName="[Table1].[Kidney disease].[All]" dimensionUniqueName="[Table1]" displayFolder="" count="0" memberValueDatatype="130" unbalanced="0"/>
    <cacheHierarchy uniqueName="[Table1].[Heart disease]" caption="Heart disease" attribute="1" defaultMemberUniqueName="[Table1].[Heart disease].[All]" allUniqueName="[Table1].[Heart disease].[All]" dimensionUniqueName="[Table1]" displayFolder="" count="0" memberValueDatatype="130" unbalanced="0"/>
    <cacheHierarchy uniqueName="[Table1].[Others]" caption="Others" attribute="1" defaultMemberUniqueName="[Table1].[Others].[All]" allUniqueName="[Table1].[Others].[All]" dimensionUniqueName="[Table1]" displayFolder="" count="0" memberValueDatatype="130" unbalanced="0"/>
    <cacheHierarchy uniqueName="[Table1].[Echo]" caption="Echo" attribute="1" defaultMemberUniqueName="[Table1].[Echo].[All]" allUniqueName="[Table1].[Echo].[All]" dimensionUniqueName="[Table1]" displayFolder="" count="0" memberValueDatatype="130" unbalanced="0"/>
    <cacheHierarchy uniqueName="[Table1].[Echo No]" caption="Echo No" attribute="1" defaultMemberUniqueName="[Table1].[Echo No].[All]" allUniqueName="[Table1].[Echo No].[All]" dimensionUniqueName="[Table1]" displayFolder="" count="0" memberValueDatatype="130" unbalanced="0"/>
    <cacheHierarchy uniqueName="[Table1].[Diagnosis]" caption="Diagnosis" attribute="1" defaultMemberUniqueName="[Table1].[Diagnosis].[All]" allUniqueName="[Table1].[Diagnosis].[All]" dimensionUniqueName="[Table1]" displayFolder="" count="0" memberValueDatatype="130" unbalanced="0"/>
    <cacheHierarchy uniqueName="[Table1].[Anti-Hypertensive Drug]" caption="Anti-Hypertensive Drug" attribute="1" defaultMemberUniqueName="[Table1].[Anti-Hypertensive Drug].[All]" allUniqueName="[Table1].[Anti-Hypertensive Drug].[All]" dimensionUniqueName="[Table1]" displayFolder="" count="0" memberValueDatatype="130" unbalanced="0"/>
    <cacheHierarchy uniqueName="[Table1].[Is AH Generic]" caption="Is AH Generic" attribute="1" defaultMemberUniqueName="[Table1].[Is AH Generic].[All]" allUniqueName="[Table1].[Is AH Generic].[All]" dimensionUniqueName="[Table1]" displayFolder="" count="0" memberValueDatatype="130" unbalanced="0"/>
    <cacheHierarchy uniqueName="[Table1].[Anti-Diabetic Drug]" caption="Anti-Diabetic Drug" attribute="1" defaultMemberUniqueName="[Table1].[Anti-Diabetic Drug].[All]" allUniqueName="[Table1].[Anti-Diabetic Drug].[All]" dimensionUniqueName="[Table1]" displayFolder="" count="0" memberValueDatatype="130" unbalanced="0"/>
    <cacheHierarchy uniqueName="[Table1].[Is AD generic]" caption="Is AD generic" attribute="1" defaultMemberUniqueName="[Table1].[Is AD generic].[All]" allUniqueName="[Table1].[Is AD generic].[All]" dimensionUniqueName="[Table1]" displayFolder="" count="0" memberValueDatatype="130" unbalanced="0"/>
    <cacheHierarchy uniqueName="[Table1].[Anti-Thyroid Drug]" caption="Anti-Thyroid Drug" attribute="1" defaultMemberUniqueName="[Table1].[Anti-Thyroid Drug].[All]" allUniqueName="[Table1].[Anti-Thyroid Drug].[All]" dimensionUniqueName="[Table1]" displayFolder="" count="0" memberValueDatatype="130" unbalanced="0"/>
    <cacheHierarchy uniqueName="[Table1].[Is AT Generic]" caption="Is AT Generic" attribute="1" defaultMemberUniqueName="[Table1].[Is AT Generic].[All]" allUniqueName="[Table1].[Is AT Generic].[All]" dimensionUniqueName="[Table1]" displayFolder="" count="0" memberValueDatatype="130" unbalanced="0"/>
    <cacheHierarchy uniqueName="[Table1].[Anti-Platelet]" caption="Anti-Platelet" attribute="1" defaultMemberUniqueName="[Table1].[Anti-Platelet].[All]" allUniqueName="[Table1].[Anti-Platelet].[All]" dimensionUniqueName="[Table1]" displayFolder="" count="0" memberValueDatatype="130" unbalanced="0"/>
    <cacheHierarchy uniqueName="[Table1].[Anti-Platelet Dose]" caption="Anti-Platelet Dose" attribute="1" defaultMemberUniqueName="[Table1].[Anti-Platelet Dose].[All]" allUniqueName="[Table1].[Anti-Platelet Dose].[All]" dimensionUniqueName="[Table1]" displayFolder="" count="0" memberValueDatatype="130" unbalanced="0"/>
    <cacheHierarchy uniqueName="[Table1].[Anti-Platelet Frequency]" caption="Anti-Platelet Frequency" attribute="1" defaultMemberUniqueName="[Table1].[Anti-Platelet Frequency].[All]" allUniqueName="[Table1].[Anti-Platelet Frequency].[All]" dimensionUniqueName="[Table1]" displayFolder="" count="0" memberValueDatatype="130" unbalanced="0"/>
    <cacheHierarchy uniqueName="[Table1].[Anti-Platelet Mode]" caption="Anti-Platelet Mode" attribute="1" defaultMemberUniqueName="[Table1].[Anti-Platelet Mode].[All]" allUniqueName="[Table1].[Anti-Platelet Mode].[All]" dimensionUniqueName="[Table1]" displayFolder="" count="0" memberValueDatatype="130" unbalanced="0"/>
    <cacheHierarchy uniqueName="[Table1].[Is AP Generic]" caption="Is AP Generic" attribute="1" defaultMemberUniqueName="[Table1].[Is AP Generic].[All]" allUniqueName="[Table1].[Is AP Generic].[All]" dimensionUniqueName="[Table1]" displayFolder="" count="0" memberValueDatatype="130" unbalanced="0"/>
    <cacheHierarchy uniqueName="[Table1].[Anti-Coagulant]" caption="Anti-Coagulant" attribute="1" defaultMemberUniqueName="[Table1].[Anti-Coagulant].[All]" allUniqueName="[Table1].[Anti-Coagulant].[All]" dimensionUniqueName="[Table1]" displayFolder="" count="0" memberValueDatatype="130" unbalanced="0"/>
    <cacheHierarchy uniqueName="[Table1].[Anti-Coagulant Dose]" caption="Anti-Coagulant Dose" attribute="1" defaultMemberUniqueName="[Table1].[Anti-Coagulant Dose].[All]" allUniqueName="[Table1].[Anti-Coagulant Dose].[All]" dimensionUniqueName="[Table1]" displayFolder="" count="0" memberValueDatatype="130" unbalanced="0"/>
    <cacheHierarchy uniqueName="[Table1].[Anti-Coagulant Freq]" caption="Anti-Coagulant Freq" attribute="1" defaultMemberUniqueName="[Table1].[Anti-Coagulant Freq].[All]" allUniqueName="[Table1].[Anti-Coagulant Freq].[All]" dimensionUniqueName="[Table1]" displayFolder="" count="0" memberValueDatatype="130" unbalanced="0"/>
    <cacheHierarchy uniqueName="[Table1].[Anto-Coagulant Mode]" caption="Anto-Coagulant Mode" attribute="1" defaultMemberUniqueName="[Table1].[Anto-Coagulant Mode].[All]" allUniqueName="[Table1].[Anto-Coagulant Mode].[All]" dimensionUniqueName="[Table1]" displayFolder="" count="0" memberValueDatatype="130" unbalanced="0"/>
    <cacheHierarchy uniqueName="[Table1].[Hypo-Lipidemic]" caption="Hypo-Lipidemic" attribute="1" defaultMemberUniqueName="[Table1].[Hypo-Lipidemic].[All]" allUniqueName="[Table1].[Hypo-Lipidemic].[All]" dimensionUniqueName="[Table1]" displayFolder="" count="0" memberValueDatatype="130" unbalanced="0"/>
    <cacheHierarchy uniqueName="[Table1].[Hypo-Lipidemic Dose]" caption="Hypo-Lipidemic Dose" attribute="1" defaultMemberUniqueName="[Table1].[Hypo-Lipidemic Dose].[All]" allUniqueName="[Table1].[Hypo-Lipidemic Dose].[All]" dimensionUniqueName="[Table1]" displayFolder="" count="0" memberValueDatatype="130" unbalanced="0"/>
    <cacheHierarchy uniqueName="[Table1].[Hypo-Lipidemic Frequency]" caption="Hypo-Lipidemic Frequency" attribute="1" defaultMemberUniqueName="[Table1].[Hypo-Lipidemic Frequency].[All]" allUniqueName="[Table1].[Hypo-Lipidemic Frequency].[All]" dimensionUniqueName="[Table1]" displayFolder="" count="0" memberValueDatatype="130" unbalanced="0"/>
    <cacheHierarchy uniqueName="[Table1].[Hypo-Lipidemic Mode]" caption="Hypo-Lipidemic Mode" attribute="1" defaultMemberUniqueName="[Table1].[Hypo-Lipidemic Mode].[All]" allUniqueName="[Table1].[Hypo-Lipidemic Mode].[All]" dimensionUniqueName="[Table1]" displayFolder="" count="0" memberValueDatatype="130" unbalanced="0"/>
    <cacheHierarchy uniqueName="[Table1].[Is HL Generic]" caption="Is HL Generic" attribute="1" defaultMemberUniqueName="[Table1].[Is HL Generic].[All]" allUniqueName="[Table1].[Is HL Generic].[All]" dimensionUniqueName="[Table1]" displayFolder="" count="0" memberValueDatatype="130" unbalanced="0"/>
    <cacheHierarchy uniqueName="[Table1].[Heart Failure Drug]" caption="Heart Failure Drug" attribute="1" defaultMemberUniqueName="[Table1].[Heart Failure Drug].[All]" allUniqueName="[Table1].[Heart Failure Drug].[All]" dimensionUniqueName="[Table1]" displayFolder="" count="0" memberValueDatatype="130" unbalanced="0"/>
    <cacheHierarchy uniqueName="[Table1].[Heart Failure Drug Dose]" caption="Heart Failure Drug Dose" attribute="1" defaultMemberUniqueName="[Table1].[Heart Failure Drug Dose].[All]" allUniqueName="[Table1].[Heart Failure Drug Dose].[All]" dimensionUniqueName="[Table1]" displayFolder="" count="0" memberValueDatatype="130" unbalanced="0"/>
    <cacheHierarchy uniqueName="[Table1].[Heart Failure Drug Frequency]" caption="Heart Failure Drug Frequency" attribute="1" defaultMemberUniqueName="[Table1].[Heart Failure Drug Frequency].[All]" allUniqueName="[Table1].[Heart Failure Drug Frequency].[All]" dimensionUniqueName="[Table1]" displayFolder="" count="0" memberValueDatatype="130" unbalanced="0"/>
    <cacheHierarchy uniqueName="[Table1].[Heart Failure Drug Mode]" caption="Heart Failure Drug Mode" attribute="1" defaultMemberUniqueName="[Table1].[Heart Failure Drug Mode].[All]" allUniqueName="[Table1].[Heart Failure Drug Mode].[All]" dimensionUniqueName="[Table1]" displayFolder="" count="0" memberValueDatatype="130" unbalanced="0"/>
    <cacheHierarchy uniqueName="[Table1].[Is HF Generic]" caption="Is HF Generic" attribute="1" defaultMemberUniqueName="[Table1].[Is HF Generic].[All]" allUniqueName="[Table1].[Is HF Generic].[All]" dimensionUniqueName="[Table1]" displayFolder="" count="0" memberValueDatatype="130" unbalanced="0"/>
    <cacheHierarchy uniqueName="[Table1].[Diuretics]" caption="Diuretics" attribute="1" defaultMemberUniqueName="[Table1].[Diuretics].[All]" allUniqueName="[Table1].[Diuretics].[All]" dimensionUniqueName="[Table1]" displayFolder="" count="0" memberValueDatatype="130" unbalanced="0"/>
    <cacheHierarchy uniqueName="[Table1].[Diuretics Dose]" caption="Diuretics Dose" attribute="1" defaultMemberUniqueName="[Table1].[Diuretics Dose].[All]" allUniqueName="[Table1].[Diuretics Dose].[All]" dimensionUniqueName="[Table1]" displayFolder="" count="0" memberValueDatatype="130" unbalanced="0"/>
    <cacheHierarchy uniqueName="[Table1].[Diuretics Frequency]" caption="Diuretics Frequency" attribute="1" defaultMemberUniqueName="[Table1].[Diuretics Frequency].[All]" allUniqueName="[Table1].[Diuretics Frequency].[All]" dimensionUniqueName="[Table1]" displayFolder="" count="0" memberValueDatatype="130" unbalanced="0"/>
    <cacheHierarchy uniqueName="[Table1].[Diuretics Mode]" caption="Diuretics Mode" attribute="1" defaultMemberUniqueName="[Table1].[Diuretics Mode].[All]" allUniqueName="[Table1].[Diuretics Mode].[All]" dimensionUniqueName="[Table1]" displayFolder="" count="0" memberValueDatatype="130" unbalanced="0"/>
    <cacheHierarchy uniqueName="[Table1].[Is Diuretics Generic]" caption="Is Diuretics Generic" attribute="1" defaultMemberUniqueName="[Table1].[Is Diuretics Generic].[All]" allUniqueName="[Table1].[Is Diuretics Generic].[All]" dimensionUniqueName="[Table1]" displayFolder="" count="0" memberValueDatatype="130" unbalanced="0"/>
    <cacheHierarchy uniqueName="[Table1].[Anti-Platelet 2]" caption="Anti-Platelet 2" attribute="1" defaultMemberUniqueName="[Table1].[Anti-Platelet 2].[All]" allUniqueName="[Table1].[Anti-Platelet 2].[All]" dimensionUniqueName="[Table1]" displayFolder="" count="0" memberValueDatatype="130" unbalanced="0"/>
    <cacheHierarchy uniqueName="[Table1].[Anti-Platelet 2 Dose]" caption="Anti-Platelet 2 Dose" attribute="1" defaultMemberUniqueName="[Table1].[Anti-Platelet 2 Dose].[All]" allUniqueName="[Table1].[Anti-Platelet 2 Dose].[All]" dimensionUniqueName="[Table1]" displayFolder="" count="0" memberValueDatatype="130" unbalanced="0"/>
    <cacheHierarchy uniqueName="[Table1].[Anti-Platelet 2 Frequency]" caption="Anti-Platelet 2 Frequency" attribute="1" defaultMemberUniqueName="[Table1].[Anti-Platelet 2 Frequency].[All]" allUniqueName="[Table1].[Anti-Platelet 2 Frequency].[All]" dimensionUniqueName="[Table1]" displayFolder="" count="0" memberValueDatatype="130" unbalanced="0"/>
    <cacheHierarchy uniqueName="[Table1].[Anti-Platelet 2 Mode]" caption="Anti-Platelet 2 Mode" attribute="1" defaultMemberUniqueName="[Table1].[Anti-Platelet 2 Mode].[All]" allUniqueName="[Table1].[Anti-Platelet 2 Mode].[All]" dimensionUniqueName="[Table1]" displayFolder="" count="0" memberValueDatatype="130" unbalanced="0"/>
    <cacheHierarchy uniqueName="[Table1].[Is AC Generic]" caption="Is AC Generic" attribute="1" defaultMemberUniqueName="[Table1].[Is AC Generic].[All]" allUniqueName="[Table1].[Is AC Generic].[All]" dimensionUniqueName="[Table1]" displayFolder="" count="0" memberValueDatatype="130" unbalanced="0"/>
    <cacheHierarchy uniqueName="[Table1].[Antibiotics]" caption="Antibiotics" attribute="1" defaultMemberUniqueName="[Table1].[Antibiotics].[All]" allUniqueName="[Table1].[Antibiotics].[All]" dimensionUniqueName="[Table1]" displayFolder="" count="2" memberValueDatatype="130" unbalanced="0">
      <fieldsUsage count="2">
        <fieldUsage x="-1"/>
        <fieldUsage x="0"/>
      </fieldsUsage>
    </cacheHierarchy>
    <cacheHierarchy uniqueName="[Table1].[Is AB Generic]" caption="Is AB Generic" attribute="1" defaultMemberUniqueName="[Table1].[Is AB Generic].[All]" allUniqueName="[Table1].[Is AB Generic].[All]" dimensionUniqueName="[Table1]" displayFolder="" count="0" memberValueDatatype="130" unbalanced="0"/>
    <cacheHierarchy uniqueName="[Table1].[Anti-Anginal]" caption="Anti-Anginal" attribute="1" defaultMemberUniqueName="[Table1].[Anti-Anginal].[All]" allUniqueName="[Table1].[Anti-Anginal].[All]" dimensionUniqueName="[Table1]" displayFolder="" count="0" memberValueDatatype="130" unbalanced="0"/>
    <cacheHierarchy uniqueName="[Table1].[Anti-Anginal Dose]" caption="Anti-Anginal Dose" attribute="1" defaultMemberUniqueName="[Table1].[Anti-Anginal Dose].[All]" allUniqueName="[Table1].[Anti-Anginal Dose].[All]" dimensionUniqueName="[Table1]" displayFolder="" count="0" memberValueDatatype="130" unbalanced="0"/>
    <cacheHierarchy uniqueName="[Table1].[Anti-Anginal Frequency]" caption="Anti-Anginal Frequency" attribute="1" defaultMemberUniqueName="[Table1].[Anti-Anginal Frequency].[All]" allUniqueName="[Table1].[Anti-Anginal Frequency].[All]" dimensionUniqueName="[Table1]" displayFolder="" count="0" memberValueDatatype="130" unbalanced="0"/>
    <cacheHierarchy uniqueName="[Table1].[Anti-Anginal Mode]" caption="Anti-Anginal Mode" attribute="1" defaultMemberUniqueName="[Table1].[Anti-Anginal Mode].[All]" allUniqueName="[Table1].[Anti-Anginal Mode].[All]" dimensionUniqueName="[Table1]" displayFolder="" count="0" memberValueDatatype="130" unbalanced="0"/>
    <cacheHierarchy uniqueName="[Table1].[Is AA Generic]" caption="Is AA Generic" attribute="1" defaultMemberUniqueName="[Table1].[Is AA Generic].[All]" allUniqueName="[Table1].[Is AA Generic].[All]" dimensionUniqueName="[Table1]" displayFolder="" count="0" memberValueDatatype="130" unbalanced="0"/>
    <cacheHierarchy uniqueName="[Table1].[Other Drugs 1 - Vitamin]" caption="Other Drugs 1 - Vitamin" attribute="1" defaultMemberUniqueName="[Table1].[Other Drugs 1 - Vitamin].[All]" allUniqueName="[Table1].[Other Drugs 1 - Vitamin].[All]" dimensionUniqueName="[Table1]" displayFolder="" count="0" memberValueDatatype="130" unbalanced="0"/>
    <cacheHierarchy uniqueName="[Table1].[Other Drugs 2 - Peptic Ulcer]" caption="Other Drugs 2 - Peptic Ulcer" attribute="1" defaultMemberUniqueName="[Table1].[Other Drugs 2 - Peptic Ulcer].[All]" allUniqueName="[Table1].[Other Drugs 2 - Peptic Ulcer].[All]" dimensionUniqueName="[Table1]" displayFolder="" count="0" memberValueDatatype="130" unbalanced="0"/>
    <cacheHierarchy uniqueName="[Table1].[Other Drugs 3 - Laxative]" caption="Other Drugs 3 - Laxative" attribute="1" defaultMemberUniqueName="[Table1].[Other Drugs 3 - Laxative].[All]" allUniqueName="[Table1].[Other Drugs 3 - Laxative].[All]" dimensionUniqueName="[Table1]" displayFolder="" count="0" memberValueDatatype="130" unbalanced="0"/>
    <cacheHierarchy uniqueName="[Table1].[Other Drugs 4]" caption="Other Drugs 4" attribute="1" defaultMemberUniqueName="[Table1].[Other Drugs 4].[All]" allUniqueName="[Table1].[Other Drugs 4].[All]" dimensionUniqueName="[Table1]" displayFolder="" count="0" memberValueDatatype="130" unbalanced="0"/>
    <cacheHierarchy uniqueName="[Table1].[Is Other Drugs Generic]" caption="Is Other Drugs Generic" attribute="1" defaultMemberUniqueName="[Table1].[Is Other Drugs Generic].[All]" allUniqueName="[Table1].[Is Other Drugs Generic].[All]" dimensionUniqueName="[Table1]" displayFolder="" count="0" memberValueDatatype="130" unbalanced="0"/>
    <cacheHierarchy uniqueName="[Table1].[No of Generic Drugs]" caption="No of Generic Drugs" attribute="1" defaultMemberUniqueName="[Table1].[No of Generic Drugs].[All]" allUniqueName="[Table1].[No of Generic Drugs].[All]" dimensionUniqueName="[Table1]" displayFolder="" count="0" memberValueDatatype="20" unbalanced="0"/>
    <cacheHierarchy uniqueName="[Table1].[No of drugs per prescription]" caption="No of drugs per prescription" attribute="1" defaultMemberUniqueName="[Table1].[No of drugs per prescription].[All]" allUniqueName="[Table1].[No of drugs per prescription].[All]" dimensionUniqueName="[Table1]" displayFolder="" count="0" memberValueDatatype="20" unbalanced="0"/>
    <cacheHierarchy uniqueName="[Table1].[No of drugs from national essential drug list]" caption="No of drugs from national essential drug list" attribute="1" defaultMemberUniqueName="[Table1].[No of drugs from national essential drug list].[All]" allUniqueName="[Table1].[No of drugs from national essential drug list].[All]" dimensionUniqueName="[Table1]" displayFolder="" count="0" memberValueDatatype="20" unbalanced="0"/>
    <cacheHierarchy uniqueName="[Table1].[no of drug free of cost]" caption="no of drug free of cost" attribute="1" defaultMemberUniqueName="[Table1].[no of drug free of cost].[All]" allUniqueName="[Table1].[no of drug free of cost].[All]" dimensionUniqueName="[Table1]" displayFolder="" count="0" memberValueDatatype="20" unbalanced="0"/>
    <cacheHierarchy uniqueName="[Table1].[no of drugs at cost]" caption="no of drugs at cost" attribute="1" defaultMemberUniqueName="[Table1].[no of drugs at cost].[All]" allUniqueName="[Table1].[no of drugs at cost].[All]" dimensionUniqueName="[Table1]" displayFolder="" count="0" memberValueDatatype="20" unbalanced="0"/>
    <cacheHierarchy uniqueName="[Table1].[Is all drugs in prescription generic]" caption="Is all drugs in prescription generic" attribute="1" defaultMemberUniqueName="[Table1].[Is all drugs in prescription generic].[All]" allUniqueName="[Table1].[Is all drugs in prescription generic].[All]" dimensionUniqueName="[Table1]" displayFolder="" count="0" memberValueDatatype="20" unbalanced="0"/>
    <cacheHierarchy uniqueName="[Measures].[__XL_Count Table1]" caption="__XL_Count Table1" measure="1" displayFolder="" measureGroup="Table1" count="0" hidden="1"/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Sum of S.No]" caption="Sum of S.No" measure="1" displayFolder="" measureGroup="Table1" count="0" hidden="1">
      <extLst>
        <ext xmlns:x15="http://schemas.microsoft.com/office/spreadsheetml/2010/11/main" uri="{B97F6D7D-B522-45F9-BDA1-12C45D357490}">
          <x15:cacheHierarchy aggregatedColumn="152"/>
        </ext>
      </extLst>
    </cacheHierarchy>
    <cacheHierarchy uniqueName="[Measures].[Count of S.No]" caption="Count of S.No" measure="1" displayFolder="" measureGroup="Table1" count="0" hidden="1">
      <extLst>
        <ext xmlns:x15="http://schemas.microsoft.com/office/spreadsheetml/2010/11/main" uri="{B97F6D7D-B522-45F9-BDA1-12C45D357490}">
          <x15:cacheHierarchy aggregatedColumn="152"/>
        </ext>
      </extLst>
    </cacheHierarchy>
    <cacheHierarchy uniqueName="[Measures].[Count of Kidney disease]" caption="Count of Kidney disease" measure="1" displayFolder="" measureGroup="Table1" count="0" hidden="1">
      <extLst>
        <ext xmlns:x15="http://schemas.microsoft.com/office/spreadsheetml/2010/11/main" uri="{B97F6D7D-B522-45F9-BDA1-12C45D357490}">
          <x15:cacheHierarchy aggregatedColumn="168"/>
        </ext>
      </extLst>
    </cacheHierarchy>
    <cacheHierarchy uniqueName="[Measures].[Count of Others]" caption="Count of Others" measure="1" displayFolder="" measureGroup="Table1" count="0" hidden="1">
      <extLst>
        <ext xmlns:x15="http://schemas.microsoft.com/office/spreadsheetml/2010/11/main" uri="{B97F6D7D-B522-45F9-BDA1-12C45D357490}">
          <x15:cacheHierarchy aggregatedColumn="170"/>
        </ext>
      </extLst>
    </cacheHierarchy>
    <cacheHierarchy uniqueName="[Measures].[Count of Anti-Hypertensive Drug]" caption="Count of Anti-Hypertensive Drug" measure="1" displayFolder="" measureGroup="Table1" count="0" hidden="1">
      <extLst>
        <ext xmlns:x15="http://schemas.microsoft.com/office/spreadsheetml/2010/11/main" uri="{B97F6D7D-B522-45F9-BDA1-12C45D357490}">
          <x15:cacheHierarchy aggregatedColumn="174"/>
        </ext>
      </extLst>
    </cacheHierarchy>
    <cacheHierarchy uniqueName="[Measures].[Count of Anti-Diabetic Drug]" caption="Count of Anti-Diabetic Drug" measure="1" displayFolder="" measureGroup="Table1" count="0" hidden="1">
      <extLst>
        <ext xmlns:x15="http://schemas.microsoft.com/office/spreadsheetml/2010/11/main" uri="{B97F6D7D-B522-45F9-BDA1-12C45D357490}">
          <x15:cacheHierarchy aggregatedColumn="176"/>
        </ext>
      </extLst>
    </cacheHierarchy>
    <cacheHierarchy uniqueName="[Measures].[Count of Antibiotics]" caption="Count of Antibiotics" measure="1" displayFolder="" measureGroup="Table1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209"/>
        </ext>
      </extLst>
    </cacheHierarchy>
    <cacheHierarchy uniqueName="[Measures].[Count of Hypo-Lipidemic Dose]" caption="Count of Hypo-Lipidemic Dose" measure="1" displayFolder="" measureGroup="Table1" count="0" hidden="1">
      <extLst>
        <ext xmlns:x15="http://schemas.microsoft.com/office/spreadsheetml/2010/11/main" uri="{B97F6D7D-B522-45F9-BDA1-12C45D357490}">
          <x15:cacheHierarchy aggregatedColumn="190"/>
        </ext>
      </extLst>
    </cacheHierarchy>
    <cacheHierarchy uniqueName="[Measures].[Count of Diuretics Dose]" caption="Count of Diuretics Dose" measure="1" displayFolder="" measureGroup="Table1" count="0" hidden="1">
      <extLst>
        <ext xmlns:x15="http://schemas.microsoft.com/office/spreadsheetml/2010/11/main" uri="{B97F6D7D-B522-45F9-BDA1-12C45D357490}">
          <x15:cacheHierarchy aggregatedColumn="200"/>
        </ext>
      </extLst>
    </cacheHierarchy>
    <cacheHierarchy uniqueName="[Measures].[Count of Heart Failure Drug Frequency]" caption="Count of Heart Failure Drug Frequency" measure="1" displayFolder="" measureGroup="Table1" count="0" hidden="1">
      <extLst>
        <ext xmlns:x15="http://schemas.microsoft.com/office/spreadsheetml/2010/11/main" uri="{B97F6D7D-B522-45F9-BDA1-12C45D357490}">
          <x15:cacheHierarchy aggregatedColumn="196"/>
        </ext>
      </extLst>
    </cacheHierarchy>
    <cacheHierarchy uniqueName="[Measures].[Sum of No of drugs per prescription]" caption="Sum of No of drugs per prescription" measure="1" displayFolder="" measureGroup="Table1" count="0" hidden="1">
      <extLst>
        <ext xmlns:x15="http://schemas.microsoft.com/office/spreadsheetml/2010/11/main" uri="{B97F6D7D-B522-45F9-BDA1-12C45D357490}">
          <x15:cacheHierarchy aggregatedColumn="222"/>
        </ext>
      </extLst>
    </cacheHierarchy>
    <cacheHierarchy uniqueName="[Measures].[Count of No of drugs per prescription]" caption="Count of No of drugs per prescription" measure="1" displayFolder="" measureGroup="Table1" count="0" hidden="1">
      <extLst>
        <ext xmlns:x15="http://schemas.microsoft.com/office/spreadsheetml/2010/11/main" uri="{B97F6D7D-B522-45F9-BDA1-12C45D357490}">
          <x15:cacheHierarchy aggregatedColumn="222"/>
        </ext>
      </extLst>
    </cacheHierarchy>
    <cacheHierarchy uniqueName="[Measures].[Count of Other Drugs 1 - Vitamin]" caption="Count of Other Drugs 1 - Vitamin" measure="1" displayFolder="" measureGroup="Table1" count="0" hidden="1">
      <extLst>
        <ext xmlns:x15="http://schemas.microsoft.com/office/spreadsheetml/2010/11/main" uri="{B97F6D7D-B522-45F9-BDA1-12C45D357490}">
          <x15:cacheHierarchy aggregatedColumn="216"/>
        </ext>
      </extLst>
    </cacheHierarchy>
    <cacheHierarchy uniqueName="[Measures].[Count of Other Drugs 2 - Peptic Ulcer]" caption="Count of Other Drugs 2 - Peptic Ulcer" measure="1" displayFolder="" measureGroup="Table1" count="0" hidden="1">
      <extLst>
        <ext xmlns:x15="http://schemas.microsoft.com/office/spreadsheetml/2010/11/main" uri="{B97F6D7D-B522-45F9-BDA1-12C45D357490}">
          <x15:cacheHierarchy aggregatedColumn="217"/>
        </ext>
      </extLst>
    </cacheHierarchy>
    <cacheHierarchy uniqueName="[Measures].[Count of Other Drugs 3 - Laxative]" caption="Count of Other Drugs 3 - Laxative" measure="1" displayFolder="" measureGroup="Table1" count="0" hidden="1">
      <extLst>
        <ext xmlns:x15="http://schemas.microsoft.com/office/spreadsheetml/2010/11/main" uri="{B97F6D7D-B522-45F9-BDA1-12C45D357490}">
          <x15:cacheHierarchy aggregatedColumn="218"/>
        </ext>
      </extLst>
    </cacheHierarchy>
    <cacheHierarchy uniqueName="[Measures].[Count of Other Drugs 4]" caption="Count of Other Drugs 4" measure="1" displayFolder="" measureGroup="Table1" count="0" hidden="1">
      <extLst>
        <ext xmlns:x15="http://schemas.microsoft.com/office/spreadsheetml/2010/11/main" uri="{B97F6D7D-B522-45F9-BDA1-12C45D357490}">
          <x15:cacheHierarchy aggregatedColumn="219"/>
        </ext>
      </extLst>
    </cacheHierarchy>
    <cacheHierarchy uniqueName="[Measures].[Count of Anti-Platelet 2]" caption="Count of Anti-Platelet 2" measure="1" displayFolder="" measureGroup="Table1" count="0" hidden="1">
      <extLst>
        <ext xmlns:x15="http://schemas.microsoft.com/office/spreadsheetml/2010/11/main" uri="{B97F6D7D-B522-45F9-BDA1-12C45D357490}">
          <x15:cacheHierarchy aggregatedColumn="204"/>
        </ext>
      </extLst>
    </cacheHierarchy>
  </cacheHierarchies>
  <kpis count="0"/>
  <dimensions count="3">
    <dimension measure="1" name="Measures" uniqueName="[Measures]" caption="Measures"/>
    <dimension name="Range" uniqueName="[Range]" caption="Range"/>
    <dimension name="Table1" uniqueName="[Table1]" caption="Table1"/>
  </dimensions>
  <measureGroups count="2">
    <measureGroup name="Range" caption="Range"/>
    <measureGroup name="Table1" caption="Table1"/>
  </measureGroups>
  <maps count="2">
    <map measureGroup="0" dimension="1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ravinth Rajendran" refreshedDate="44721.727289120368" backgroundQuery="1" createdVersion="7" refreshedVersion="8" minRefreshableVersion="3" recordCount="0" supportSubquery="1" supportAdvancedDrill="1" xr:uid="{305DD2F5-0B53-4009-8634-64FF8D3536D3}">
  <cacheSource type="external" connectionId="1"/>
  <cacheFields count="4">
    <cacheField name="[Table1].[Diuretics].[Diuretics]" caption="Diuretics" numFmtId="0" hierarchy="199" level="1">
      <sharedItems count="8">
        <s v="Furosemide"/>
        <s v="Furosemide_x000a_Spironolactone"/>
        <s v="NA"/>
        <s v="Spironolactone"/>
        <s v="Spironolactone and Furosemide"/>
        <s v="Spironolactone_x000a_Inj. Furosemide"/>
        <s v="Spironolactone_x000a_Torsemide"/>
        <s v="Torsemide"/>
      </sharedItems>
    </cacheField>
    <cacheField name="[Table1].[Diuretics Dose].[Diuretics Dose]" caption="Diuretics Dose" numFmtId="0" hierarchy="200" level="1">
      <sharedItems count="11">
        <s v="100mg in 250ml NS @ 8 drops/minute"/>
        <s v="20mg"/>
        <s v="40mg"/>
        <s v="40mg_x000a_25mg"/>
        <s v="NA"/>
        <s v="25mg"/>
        <s v="50mg"/>
        <s v="25mg_x000a_20mg"/>
        <s v="50mg_x000a_10mg"/>
        <s v="10mg"/>
        <s v="5mg"/>
      </sharedItems>
    </cacheField>
    <cacheField name="[Measures].[Count of Diuretics Dose]" caption="Count of Diuretics Dose" numFmtId="0" hierarchy="238" level="32767"/>
    <cacheField name="[Table1].[Diuretics Frequency].[Diuretics Frequency]" caption="Diuretics Frequency" numFmtId="0" hierarchy="201" level="1">
      <sharedItems count="5">
        <s v="BD"/>
        <s v="BD_x000a_BD"/>
        <s v="IV"/>
        <s v="NA"/>
        <s v="OD"/>
      </sharedItems>
    </cacheField>
  </cacheFields>
  <cacheHierarchies count="247">
    <cacheHierarchy uniqueName="[Range].[S.No]" caption="S.No" attribute="1" defaultMemberUniqueName="[Range].[S.No].[All]" allUniqueName="[Range].[S.No].[All]" dimensionUniqueName="[Range]" displayFolder="" count="0" memberValueDatatype="130" unbalanced="0"/>
    <cacheHierarchy uniqueName="[Range].[1]" caption="1" attribute="1" defaultMemberUniqueName="[Range].[1].[All]" allUniqueName="[Range].[1].[All]" dimensionUniqueName="[Range]" displayFolder="" count="0" memberValueDatatype="130" unbalanced="0"/>
    <cacheHierarchy uniqueName="[Range].[2]" caption="2" attribute="1" defaultMemberUniqueName="[Range].[2].[All]" allUniqueName="[Range].[2].[All]" dimensionUniqueName="[Range]" displayFolder="" count="0" memberValueDatatype="130" unbalanced="0"/>
    <cacheHierarchy uniqueName="[Range].[3]" caption="3" attribute="1" defaultMemberUniqueName="[Range].[3].[All]" allUniqueName="[Range].[3].[All]" dimensionUniqueName="[Range]" displayFolder="" count="0" memberValueDatatype="130" unbalanced="0"/>
    <cacheHierarchy uniqueName="[Range].[4]" caption="4" attribute="1" defaultMemberUniqueName="[Range].[4].[All]" allUniqueName="[Range].[4].[All]" dimensionUniqueName="[Range]" displayFolder="" count="0" memberValueDatatype="130" unbalanced="0"/>
    <cacheHierarchy uniqueName="[Range].[5]" caption="5" attribute="1" defaultMemberUniqueName="[Range].[5].[All]" allUniqueName="[Range].[5].[All]" dimensionUniqueName="[Range]" displayFolder="" count="0" memberValueDatatype="130" unbalanced="0"/>
    <cacheHierarchy uniqueName="[Range].[6]" caption="6" attribute="1" defaultMemberUniqueName="[Range].[6].[All]" allUniqueName="[Range].[6].[All]" dimensionUniqueName="[Range]" displayFolder="" count="0" memberValueDatatype="130" unbalanced="0"/>
    <cacheHierarchy uniqueName="[Range].[7]" caption="7" attribute="1" defaultMemberUniqueName="[Range].[7].[All]" allUniqueName="[Range].[7].[All]" dimensionUniqueName="[Range]" displayFolder="" count="0" memberValueDatatype="130" unbalanced="0"/>
    <cacheHierarchy uniqueName="[Range].[8]" caption="8" attribute="1" defaultMemberUniqueName="[Range].[8].[All]" allUniqueName="[Range].[8].[All]" dimensionUniqueName="[Range]" displayFolder="" count="0" memberValueDatatype="130" unbalanced="0"/>
    <cacheHierarchy uniqueName="[Range].[9]" caption="9" attribute="1" defaultMemberUniqueName="[Range].[9].[All]" allUniqueName="[Range].[9].[All]" dimensionUniqueName="[Range]" displayFolder="" count="0" memberValueDatatype="130" unbalanced="0"/>
    <cacheHierarchy uniqueName="[Range].[10]" caption="10" attribute="1" defaultMemberUniqueName="[Range].[10].[All]" allUniqueName="[Range].[10].[All]" dimensionUniqueName="[Range]" displayFolder="" count="0" memberValueDatatype="130" unbalanced="0"/>
    <cacheHierarchy uniqueName="[Range].[11]" caption="11" attribute="1" defaultMemberUniqueName="[Range].[11].[All]" allUniqueName="[Range].[11].[All]" dimensionUniqueName="[Range]" displayFolder="" count="0" memberValueDatatype="130" unbalanced="0"/>
    <cacheHierarchy uniqueName="[Range].[12]" caption="12" attribute="1" defaultMemberUniqueName="[Range].[12].[All]" allUniqueName="[Range].[12].[All]" dimensionUniqueName="[Range]" displayFolder="" count="0" memberValueDatatype="130" unbalanced="0"/>
    <cacheHierarchy uniqueName="[Range].[13]" caption="13" attribute="1" defaultMemberUniqueName="[Range].[13].[All]" allUniqueName="[Range].[13].[All]" dimensionUniqueName="[Range]" displayFolder="" count="0" memberValueDatatype="130" unbalanced="0"/>
    <cacheHierarchy uniqueName="[Range].[14]" caption="14" attribute="1" defaultMemberUniqueName="[Range].[14].[All]" allUniqueName="[Range].[14].[All]" dimensionUniqueName="[Range]" displayFolder="" count="0" memberValueDatatype="130" unbalanced="0"/>
    <cacheHierarchy uniqueName="[Range].[15]" caption="15" attribute="1" defaultMemberUniqueName="[Range].[15].[All]" allUniqueName="[Range].[15].[All]" dimensionUniqueName="[Range]" displayFolder="" count="0" memberValueDatatype="130" unbalanced="0"/>
    <cacheHierarchy uniqueName="[Range].[16]" caption="16" attribute="1" defaultMemberUniqueName="[Range].[16].[All]" allUniqueName="[Range].[16].[All]" dimensionUniqueName="[Range]" displayFolder="" count="0" memberValueDatatype="130" unbalanced="0"/>
    <cacheHierarchy uniqueName="[Range].[17]" caption="17" attribute="1" defaultMemberUniqueName="[Range].[17].[All]" allUniqueName="[Range].[17].[All]" dimensionUniqueName="[Range]" displayFolder="" count="0" memberValueDatatype="130" unbalanced="0"/>
    <cacheHierarchy uniqueName="[Range].[18]" caption="18" attribute="1" defaultMemberUniqueName="[Range].[18].[All]" allUniqueName="[Range].[18].[All]" dimensionUniqueName="[Range]" displayFolder="" count="0" memberValueDatatype="130" unbalanced="0"/>
    <cacheHierarchy uniqueName="[Range].[19]" caption="19" attribute="1" defaultMemberUniqueName="[Range].[19].[All]" allUniqueName="[Range].[19].[All]" dimensionUniqueName="[Range]" displayFolder="" count="0" memberValueDatatype="130" unbalanced="0"/>
    <cacheHierarchy uniqueName="[Range].[20]" caption="20" attribute="1" defaultMemberUniqueName="[Range].[20].[All]" allUniqueName="[Range].[20].[All]" dimensionUniqueName="[Range]" displayFolder="" count="0" memberValueDatatype="130" unbalanced="0"/>
    <cacheHierarchy uniqueName="[Range].[21]" caption="21" attribute="1" defaultMemberUniqueName="[Range].[21].[All]" allUniqueName="[Range].[21].[All]" dimensionUniqueName="[Range]" displayFolder="" count="0" memberValueDatatype="130" unbalanced="0"/>
    <cacheHierarchy uniqueName="[Range].[22]" caption="22" attribute="1" defaultMemberUniqueName="[Range].[22].[All]" allUniqueName="[Range].[22].[All]" dimensionUniqueName="[Range]" displayFolder="" count="0" memberValueDatatype="130" unbalanced="0"/>
    <cacheHierarchy uniqueName="[Range].[23]" caption="23" attribute="1" defaultMemberUniqueName="[Range].[23].[All]" allUniqueName="[Range].[23].[All]" dimensionUniqueName="[Range]" displayFolder="" count="0" memberValueDatatype="130" unbalanced="0"/>
    <cacheHierarchy uniqueName="[Range].[24]" caption="24" attribute="1" defaultMemberUniqueName="[Range].[24].[All]" allUniqueName="[Range].[24].[All]" dimensionUniqueName="[Range]" displayFolder="" count="0" memberValueDatatype="130" unbalanced="0"/>
    <cacheHierarchy uniqueName="[Range].[25]" caption="25" attribute="1" defaultMemberUniqueName="[Range].[25].[All]" allUniqueName="[Range].[25].[All]" dimensionUniqueName="[Range]" displayFolder="" count="0" memberValueDatatype="130" unbalanced="0"/>
    <cacheHierarchy uniqueName="[Range].[26]" caption="26" attribute="1" defaultMemberUniqueName="[Range].[26].[All]" allUniqueName="[Range].[26].[All]" dimensionUniqueName="[Range]" displayFolder="" count="0" memberValueDatatype="130" unbalanced="0"/>
    <cacheHierarchy uniqueName="[Range].[27]" caption="27" attribute="1" defaultMemberUniqueName="[Range].[27].[All]" allUniqueName="[Range].[27].[All]" dimensionUniqueName="[Range]" displayFolder="" count="0" memberValueDatatype="130" unbalanced="0"/>
    <cacheHierarchy uniqueName="[Range].[28]" caption="28" attribute="1" defaultMemberUniqueName="[Range].[28].[All]" allUniqueName="[Range].[28].[All]" dimensionUniqueName="[Range]" displayFolder="" count="0" memberValueDatatype="130" unbalanced="0"/>
    <cacheHierarchy uniqueName="[Range].[29]" caption="29" attribute="1" defaultMemberUniqueName="[Range].[29].[All]" allUniqueName="[Range].[29].[All]" dimensionUniqueName="[Range]" displayFolder="" count="0" memberValueDatatype="130" unbalanced="0"/>
    <cacheHierarchy uniqueName="[Range].[30]" caption="30" attribute="1" defaultMemberUniqueName="[Range].[30].[All]" allUniqueName="[Range].[30].[All]" dimensionUniqueName="[Range]" displayFolder="" count="0" memberValueDatatype="130" unbalanced="0"/>
    <cacheHierarchy uniqueName="[Range].[31]" caption="31" attribute="1" defaultMemberUniqueName="[Range].[31].[All]" allUniqueName="[Range].[31].[All]" dimensionUniqueName="[Range]" displayFolder="" count="0" memberValueDatatype="130" unbalanced="0"/>
    <cacheHierarchy uniqueName="[Range].[32]" caption="32" attribute="1" defaultMemberUniqueName="[Range].[32].[All]" allUniqueName="[Range].[32].[All]" dimensionUniqueName="[Range]" displayFolder="" count="0" memberValueDatatype="130" unbalanced="0"/>
    <cacheHierarchy uniqueName="[Range].[33]" caption="33" attribute="1" defaultMemberUniqueName="[Range].[33].[All]" allUniqueName="[Range].[33].[All]" dimensionUniqueName="[Range]" displayFolder="" count="0" memberValueDatatype="130" unbalanced="0"/>
    <cacheHierarchy uniqueName="[Range].[34]" caption="34" attribute="1" defaultMemberUniqueName="[Range].[34].[All]" allUniqueName="[Range].[34].[All]" dimensionUniqueName="[Range]" displayFolder="" count="0" memberValueDatatype="130" unbalanced="0"/>
    <cacheHierarchy uniqueName="[Range].[35]" caption="35" attribute="1" defaultMemberUniqueName="[Range].[35].[All]" allUniqueName="[Range].[35].[All]" dimensionUniqueName="[Range]" displayFolder="" count="0" memberValueDatatype="130" unbalanced="0"/>
    <cacheHierarchy uniqueName="[Range].[36]" caption="36" attribute="1" defaultMemberUniqueName="[Range].[36].[All]" allUniqueName="[Range].[36].[All]" dimensionUniqueName="[Range]" displayFolder="" count="0" memberValueDatatype="130" unbalanced="0"/>
    <cacheHierarchy uniqueName="[Range].[37]" caption="37" attribute="1" defaultMemberUniqueName="[Range].[37].[All]" allUniqueName="[Range].[37].[All]" dimensionUniqueName="[Range]" displayFolder="" count="0" memberValueDatatype="130" unbalanced="0"/>
    <cacheHierarchy uniqueName="[Range].[38]" caption="38" attribute="1" defaultMemberUniqueName="[Range].[38].[All]" allUniqueName="[Range].[38].[All]" dimensionUniqueName="[Range]" displayFolder="" count="0" memberValueDatatype="130" unbalanced="0"/>
    <cacheHierarchy uniqueName="[Range].[39]" caption="39" attribute="1" defaultMemberUniqueName="[Range].[39].[All]" allUniqueName="[Range].[39].[All]" dimensionUniqueName="[Range]" displayFolder="" count="0" memberValueDatatype="130" unbalanced="0"/>
    <cacheHierarchy uniqueName="[Range].[40]" caption="40" attribute="1" defaultMemberUniqueName="[Range].[40].[All]" allUniqueName="[Range].[40].[All]" dimensionUniqueName="[Range]" displayFolder="" count="0" memberValueDatatype="130" unbalanced="0"/>
    <cacheHierarchy uniqueName="[Range].[41]" caption="41" attribute="1" defaultMemberUniqueName="[Range].[41].[All]" allUniqueName="[Range].[41].[All]" dimensionUniqueName="[Range]" displayFolder="" count="0" memberValueDatatype="130" unbalanced="0"/>
    <cacheHierarchy uniqueName="[Range].[42]" caption="42" attribute="1" defaultMemberUniqueName="[Range].[42].[All]" allUniqueName="[Range].[42].[All]" dimensionUniqueName="[Range]" displayFolder="" count="0" memberValueDatatype="130" unbalanced="0"/>
    <cacheHierarchy uniqueName="[Range].[43]" caption="43" attribute="1" defaultMemberUniqueName="[Range].[43].[All]" allUniqueName="[Range].[43].[All]" dimensionUniqueName="[Range]" displayFolder="" count="0" memberValueDatatype="130" unbalanced="0"/>
    <cacheHierarchy uniqueName="[Range].[44]" caption="44" attribute="1" defaultMemberUniqueName="[Range].[44].[All]" allUniqueName="[Range].[44].[All]" dimensionUniqueName="[Range]" displayFolder="" count="0" memberValueDatatype="130" unbalanced="0"/>
    <cacheHierarchy uniqueName="[Range].[45]" caption="45" attribute="1" defaultMemberUniqueName="[Range].[45].[All]" allUniqueName="[Range].[45].[All]" dimensionUniqueName="[Range]" displayFolder="" count="0" memberValueDatatype="130" unbalanced="0"/>
    <cacheHierarchy uniqueName="[Range].[46]" caption="46" attribute="1" defaultMemberUniqueName="[Range].[46].[All]" allUniqueName="[Range].[46].[All]" dimensionUniqueName="[Range]" displayFolder="" count="0" memberValueDatatype="130" unbalanced="0"/>
    <cacheHierarchy uniqueName="[Range].[47]" caption="47" attribute="1" defaultMemberUniqueName="[Range].[47].[All]" allUniqueName="[Range].[47].[All]" dimensionUniqueName="[Range]" displayFolder="" count="0" memberValueDatatype="130" unbalanced="0"/>
    <cacheHierarchy uniqueName="[Range].[48]" caption="48" attribute="1" defaultMemberUniqueName="[Range].[48].[All]" allUniqueName="[Range].[48].[All]" dimensionUniqueName="[Range]" displayFolder="" count="0" memberValueDatatype="130" unbalanced="0"/>
    <cacheHierarchy uniqueName="[Range].[49]" caption="49" attribute="1" defaultMemberUniqueName="[Range].[49].[All]" allUniqueName="[Range].[49].[All]" dimensionUniqueName="[Range]" displayFolder="" count="0" memberValueDatatype="130" unbalanced="0"/>
    <cacheHierarchy uniqueName="[Range].[50]" caption="50" attribute="1" defaultMemberUniqueName="[Range].[50].[All]" allUniqueName="[Range].[50].[All]" dimensionUniqueName="[Range]" displayFolder="" count="0" memberValueDatatype="130" unbalanced="0"/>
    <cacheHierarchy uniqueName="[Range].[51]" caption="51" attribute="1" defaultMemberUniqueName="[Range].[51].[All]" allUniqueName="[Range].[51].[All]" dimensionUniqueName="[Range]" displayFolder="" count="0" memberValueDatatype="130" unbalanced="0"/>
    <cacheHierarchy uniqueName="[Range].[52]" caption="52" attribute="1" defaultMemberUniqueName="[Range].[52].[All]" allUniqueName="[Range].[52].[All]" dimensionUniqueName="[Range]" displayFolder="" count="0" memberValueDatatype="130" unbalanced="0"/>
    <cacheHierarchy uniqueName="[Range].[53]" caption="53" attribute="1" defaultMemberUniqueName="[Range].[53].[All]" allUniqueName="[Range].[53].[All]" dimensionUniqueName="[Range]" displayFolder="" count="0" memberValueDatatype="130" unbalanced="0"/>
    <cacheHierarchy uniqueName="[Range].[54]" caption="54" attribute="1" defaultMemberUniqueName="[Range].[54].[All]" allUniqueName="[Range].[54].[All]" dimensionUniqueName="[Range]" displayFolder="" count="0" memberValueDatatype="130" unbalanced="0"/>
    <cacheHierarchy uniqueName="[Range].[55]" caption="55" attribute="1" defaultMemberUniqueName="[Range].[55].[All]" allUniqueName="[Range].[55].[All]" dimensionUniqueName="[Range]" displayFolder="" count="0" memberValueDatatype="130" unbalanced="0"/>
    <cacheHierarchy uniqueName="[Range].[56]" caption="56" attribute="1" defaultMemberUniqueName="[Range].[56].[All]" allUniqueName="[Range].[56].[All]" dimensionUniqueName="[Range]" displayFolder="" count="0" memberValueDatatype="130" unbalanced="0"/>
    <cacheHierarchy uniqueName="[Range].[57]" caption="57" attribute="1" defaultMemberUniqueName="[Range].[57].[All]" allUniqueName="[Range].[57].[All]" dimensionUniqueName="[Range]" displayFolder="" count="0" memberValueDatatype="130" unbalanced="0"/>
    <cacheHierarchy uniqueName="[Range].[58]" caption="58" attribute="1" defaultMemberUniqueName="[Range].[58].[All]" allUniqueName="[Range].[58].[All]" dimensionUniqueName="[Range]" displayFolder="" count="0" memberValueDatatype="130" unbalanced="0"/>
    <cacheHierarchy uniqueName="[Range].[59]" caption="59" attribute="1" defaultMemberUniqueName="[Range].[59].[All]" allUniqueName="[Range].[59].[All]" dimensionUniqueName="[Range]" displayFolder="" count="0" memberValueDatatype="130" unbalanced="0"/>
    <cacheHierarchy uniqueName="[Range].[60]" caption="60" attribute="1" defaultMemberUniqueName="[Range].[60].[All]" allUniqueName="[Range].[60].[All]" dimensionUniqueName="[Range]" displayFolder="" count="0" memberValueDatatype="130" unbalanced="0"/>
    <cacheHierarchy uniqueName="[Range].[61]" caption="61" attribute="1" defaultMemberUniqueName="[Range].[61].[All]" allUniqueName="[Range].[61].[All]" dimensionUniqueName="[Range]" displayFolder="" count="0" memberValueDatatype="130" unbalanced="0"/>
    <cacheHierarchy uniqueName="[Range].[62]" caption="62" attribute="1" defaultMemberUniqueName="[Range].[62].[All]" allUniqueName="[Range].[62].[All]" dimensionUniqueName="[Range]" displayFolder="" count="0" memberValueDatatype="130" unbalanced="0"/>
    <cacheHierarchy uniqueName="[Range].[63]" caption="63" attribute="1" defaultMemberUniqueName="[Range].[63].[All]" allUniqueName="[Range].[63].[All]" dimensionUniqueName="[Range]" displayFolder="" count="0" memberValueDatatype="130" unbalanced="0"/>
    <cacheHierarchy uniqueName="[Range].[64]" caption="64" attribute="1" defaultMemberUniqueName="[Range].[64].[All]" allUniqueName="[Range].[64].[All]" dimensionUniqueName="[Range]" displayFolder="" count="0" memberValueDatatype="130" unbalanced="0"/>
    <cacheHierarchy uniqueName="[Range].[65]" caption="65" attribute="1" defaultMemberUniqueName="[Range].[65].[All]" allUniqueName="[Range].[65].[All]" dimensionUniqueName="[Range]" displayFolder="" count="0" memberValueDatatype="130" unbalanced="0"/>
    <cacheHierarchy uniqueName="[Range].[66]" caption="66" attribute="1" defaultMemberUniqueName="[Range].[66].[All]" allUniqueName="[Range].[66].[All]" dimensionUniqueName="[Range]" displayFolder="" count="0" memberValueDatatype="130" unbalanced="0"/>
    <cacheHierarchy uniqueName="[Range].[67]" caption="67" attribute="1" defaultMemberUniqueName="[Range].[67].[All]" allUniqueName="[Range].[67].[All]" dimensionUniqueName="[Range]" displayFolder="" count="0" memberValueDatatype="130" unbalanced="0"/>
    <cacheHierarchy uniqueName="[Range].[68]" caption="68" attribute="1" defaultMemberUniqueName="[Range].[68].[All]" allUniqueName="[Range].[68].[All]" dimensionUniqueName="[Range]" displayFolder="" count="0" memberValueDatatype="130" unbalanced="0"/>
    <cacheHierarchy uniqueName="[Range].[69]" caption="69" attribute="1" defaultMemberUniqueName="[Range].[69].[All]" allUniqueName="[Range].[69].[All]" dimensionUniqueName="[Range]" displayFolder="" count="0" memberValueDatatype="130" unbalanced="0"/>
    <cacheHierarchy uniqueName="[Range].[70]" caption="70" attribute="1" defaultMemberUniqueName="[Range].[70].[All]" allUniqueName="[Range].[70].[All]" dimensionUniqueName="[Range]" displayFolder="" count="0" memberValueDatatype="130" unbalanced="0"/>
    <cacheHierarchy uniqueName="[Range].[71]" caption="71" attribute="1" defaultMemberUniqueName="[Range].[71].[All]" allUniqueName="[Range].[71].[All]" dimensionUniqueName="[Range]" displayFolder="" count="0" memberValueDatatype="130" unbalanced="0"/>
    <cacheHierarchy uniqueName="[Range].[72]" caption="72" attribute="1" defaultMemberUniqueName="[Range].[72].[All]" allUniqueName="[Range].[72].[All]" dimensionUniqueName="[Range]" displayFolder="" count="0" memberValueDatatype="130" unbalanced="0"/>
    <cacheHierarchy uniqueName="[Range].[73]" caption="73" attribute="1" defaultMemberUniqueName="[Range].[73].[All]" allUniqueName="[Range].[73].[All]" dimensionUniqueName="[Range]" displayFolder="" count="0" memberValueDatatype="130" unbalanced="0"/>
    <cacheHierarchy uniqueName="[Range].[74]" caption="74" attribute="1" defaultMemberUniqueName="[Range].[74].[All]" allUniqueName="[Range].[74].[All]" dimensionUniqueName="[Range]" displayFolder="" count="0" memberValueDatatype="130" unbalanced="0"/>
    <cacheHierarchy uniqueName="[Range].[75]" caption="75" attribute="1" defaultMemberUniqueName="[Range].[75].[All]" allUniqueName="[Range].[75].[All]" dimensionUniqueName="[Range]" displayFolder="" count="0" memberValueDatatype="130" unbalanced="0"/>
    <cacheHierarchy uniqueName="[Range].[76]" caption="76" attribute="1" defaultMemberUniqueName="[Range].[76].[All]" allUniqueName="[Range].[76].[All]" dimensionUniqueName="[Range]" displayFolder="" count="0" memberValueDatatype="130" unbalanced="0"/>
    <cacheHierarchy uniqueName="[Range].[77]" caption="77" attribute="1" defaultMemberUniqueName="[Range].[77].[All]" allUniqueName="[Range].[77].[All]" dimensionUniqueName="[Range]" displayFolder="" count="0" memberValueDatatype="130" unbalanced="0"/>
    <cacheHierarchy uniqueName="[Range].[78]" caption="78" attribute="1" defaultMemberUniqueName="[Range].[78].[All]" allUniqueName="[Range].[78].[All]" dimensionUniqueName="[Range]" displayFolder="" count="0" memberValueDatatype="130" unbalanced="0"/>
    <cacheHierarchy uniqueName="[Range].[79]" caption="79" attribute="1" defaultMemberUniqueName="[Range].[79].[All]" allUniqueName="[Range].[79].[All]" dimensionUniqueName="[Range]" displayFolder="" count="0" memberValueDatatype="130" unbalanced="0"/>
    <cacheHierarchy uniqueName="[Range].[80]" caption="80" attribute="1" defaultMemberUniqueName="[Range].[80].[All]" allUniqueName="[Range].[80].[All]" dimensionUniqueName="[Range]" displayFolder="" count="0" memberValueDatatype="130" unbalanced="0"/>
    <cacheHierarchy uniqueName="[Range].[81]" caption="81" attribute="1" defaultMemberUniqueName="[Range].[81].[All]" allUniqueName="[Range].[81].[All]" dimensionUniqueName="[Range]" displayFolder="" count="0" memberValueDatatype="130" unbalanced="0"/>
    <cacheHierarchy uniqueName="[Range].[82]" caption="82" attribute="1" defaultMemberUniqueName="[Range].[82].[All]" allUniqueName="[Range].[82].[All]" dimensionUniqueName="[Range]" displayFolder="" count="0" memberValueDatatype="130" unbalanced="0"/>
    <cacheHierarchy uniqueName="[Range].[83]" caption="83" attribute="1" defaultMemberUniqueName="[Range].[83].[All]" allUniqueName="[Range].[83].[All]" dimensionUniqueName="[Range]" displayFolder="" count="0" memberValueDatatype="130" unbalanced="0"/>
    <cacheHierarchy uniqueName="[Range].[84]" caption="84" attribute="1" defaultMemberUniqueName="[Range].[84].[All]" allUniqueName="[Range].[84].[All]" dimensionUniqueName="[Range]" displayFolder="" count="0" memberValueDatatype="130" unbalanced="0"/>
    <cacheHierarchy uniqueName="[Range].[85]" caption="85" attribute="1" defaultMemberUniqueName="[Range].[85].[All]" allUniqueName="[Range].[85].[All]" dimensionUniqueName="[Range]" displayFolder="" count="0" memberValueDatatype="130" unbalanced="0"/>
    <cacheHierarchy uniqueName="[Range].[86]" caption="86" attribute="1" defaultMemberUniqueName="[Range].[86].[All]" allUniqueName="[Range].[86].[All]" dimensionUniqueName="[Range]" displayFolder="" count="0" memberValueDatatype="130" unbalanced="0"/>
    <cacheHierarchy uniqueName="[Range].[87]" caption="87" attribute="1" defaultMemberUniqueName="[Range].[87].[All]" allUniqueName="[Range].[87].[All]" dimensionUniqueName="[Range]" displayFolder="" count="0" memberValueDatatype="130" unbalanced="0"/>
    <cacheHierarchy uniqueName="[Range].[88]" caption="88" attribute="1" defaultMemberUniqueName="[Range].[88].[All]" allUniqueName="[Range].[88].[All]" dimensionUniqueName="[Range]" displayFolder="" count="0" memberValueDatatype="130" unbalanced="0"/>
    <cacheHierarchy uniqueName="[Range].[89]" caption="89" attribute="1" defaultMemberUniqueName="[Range].[89].[All]" allUniqueName="[Range].[89].[All]" dimensionUniqueName="[Range]" displayFolder="" count="0" memberValueDatatype="130" unbalanced="0"/>
    <cacheHierarchy uniqueName="[Range].[90]" caption="90" attribute="1" defaultMemberUniqueName="[Range].[90].[All]" allUniqueName="[Range].[90].[All]" dimensionUniqueName="[Range]" displayFolder="" count="0" memberValueDatatype="130" unbalanced="0"/>
    <cacheHierarchy uniqueName="[Range].[91]" caption="91" attribute="1" defaultMemberUniqueName="[Range].[91].[All]" allUniqueName="[Range].[91].[All]" dimensionUniqueName="[Range]" displayFolder="" count="0" memberValueDatatype="130" unbalanced="0"/>
    <cacheHierarchy uniqueName="[Range].[92]" caption="92" attribute="1" defaultMemberUniqueName="[Range].[92].[All]" allUniqueName="[Range].[92].[All]" dimensionUniqueName="[Range]" displayFolder="" count="0" memberValueDatatype="130" unbalanced="0"/>
    <cacheHierarchy uniqueName="[Range].[93]" caption="93" attribute="1" defaultMemberUniqueName="[Range].[93].[All]" allUniqueName="[Range].[93].[All]" dimensionUniqueName="[Range]" displayFolder="" count="0" memberValueDatatype="130" unbalanced="0"/>
    <cacheHierarchy uniqueName="[Range].[94]" caption="94" attribute="1" defaultMemberUniqueName="[Range].[94].[All]" allUniqueName="[Range].[94].[All]" dimensionUniqueName="[Range]" displayFolder="" count="0" memberValueDatatype="130" unbalanced="0"/>
    <cacheHierarchy uniqueName="[Range].[95]" caption="95" attribute="1" defaultMemberUniqueName="[Range].[95].[All]" allUniqueName="[Range].[95].[All]" dimensionUniqueName="[Range]" displayFolder="" count="0" memberValueDatatype="130" unbalanced="0"/>
    <cacheHierarchy uniqueName="[Range].[96]" caption="96" attribute="1" defaultMemberUniqueName="[Range].[96].[All]" allUniqueName="[Range].[96].[All]" dimensionUniqueName="[Range]" displayFolder="" count="0" memberValueDatatype="130" unbalanced="0"/>
    <cacheHierarchy uniqueName="[Range].[97]" caption="97" attribute="1" defaultMemberUniqueName="[Range].[97].[All]" allUniqueName="[Range].[97].[All]" dimensionUniqueName="[Range]" displayFolder="" count="0" memberValueDatatype="130" unbalanced="0"/>
    <cacheHierarchy uniqueName="[Range].[98]" caption="98" attribute="1" defaultMemberUniqueName="[Range].[98].[All]" allUniqueName="[Range].[98].[All]" dimensionUniqueName="[Range]" displayFolder="" count="0" memberValueDatatype="130" unbalanced="0"/>
    <cacheHierarchy uniqueName="[Range].[99]" caption="99" attribute="1" defaultMemberUniqueName="[Range].[99].[All]" allUniqueName="[Range].[99].[All]" dimensionUniqueName="[Range]" displayFolder="" count="0" memberValueDatatype="130" unbalanced="0"/>
    <cacheHierarchy uniqueName="[Range].[100]" caption="100" attribute="1" defaultMemberUniqueName="[Range].[100].[All]" allUniqueName="[Range].[100].[All]" dimensionUniqueName="[Range]" displayFolder="" count="0" memberValueDatatype="130" unbalanced="0"/>
    <cacheHierarchy uniqueName="[Range].[101]" caption="101" attribute="1" defaultMemberUniqueName="[Range].[101].[All]" allUniqueName="[Range].[101].[All]" dimensionUniqueName="[Range]" displayFolder="" count="0" memberValueDatatype="130" unbalanced="0"/>
    <cacheHierarchy uniqueName="[Range].[102]" caption="102" attribute="1" defaultMemberUniqueName="[Range].[102].[All]" allUniqueName="[Range].[102].[All]" dimensionUniqueName="[Range]" displayFolder="" count="0" memberValueDatatype="130" unbalanced="0"/>
    <cacheHierarchy uniqueName="[Range].[103]" caption="103" attribute="1" defaultMemberUniqueName="[Range].[103].[All]" allUniqueName="[Range].[103].[All]" dimensionUniqueName="[Range]" displayFolder="" count="0" memberValueDatatype="130" unbalanced="0"/>
    <cacheHierarchy uniqueName="[Range].[104]" caption="104" attribute="1" defaultMemberUniqueName="[Range].[104].[All]" allUniqueName="[Range].[104].[All]" dimensionUniqueName="[Range]" displayFolder="" count="0" memberValueDatatype="130" unbalanced="0"/>
    <cacheHierarchy uniqueName="[Range].[105]" caption="105" attribute="1" defaultMemberUniqueName="[Range].[105].[All]" allUniqueName="[Range].[105].[All]" dimensionUniqueName="[Range]" displayFolder="" count="0" memberValueDatatype="130" unbalanced="0"/>
    <cacheHierarchy uniqueName="[Range].[106]" caption="106" attribute="1" defaultMemberUniqueName="[Range].[106].[All]" allUniqueName="[Range].[106].[All]" dimensionUniqueName="[Range]" displayFolder="" count="0" memberValueDatatype="130" unbalanced="0"/>
    <cacheHierarchy uniqueName="[Range].[107]" caption="107" attribute="1" defaultMemberUniqueName="[Range].[107].[All]" allUniqueName="[Range].[107].[All]" dimensionUniqueName="[Range]" displayFolder="" count="0" memberValueDatatype="130" unbalanced="0"/>
    <cacheHierarchy uniqueName="[Range].[108]" caption="108" attribute="1" defaultMemberUniqueName="[Range].[108].[All]" allUniqueName="[Range].[108].[All]" dimensionUniqueName="[Range]" displayFolder="" count="0" memberValueDatatype="130" unbalanced="0"/>
    <cacheHierarchy uniqueName="[Range].[109]" caption="109" attribute="1" defaultMemberUniqueName="[Range].[109].[All]" allUniqueName="[Range].[109].[All]" dimensionUniqueName="[Range]" displayFolder="" count="0" memberValueDatatype="130" unbalanced="0"/>
    <cacheHierarchy uniqueName="[Range].[110]" caption="110" attribute="1" defaultMemberUniqueName="[Range].[110].[All]" allUniqueName="[Range].[110].[All]" dimensionUniqueName="[Range]" displayFolder="" count="0" memberValueDatatype="130" unbalanced="0"/>
    <cacheHierarchy uniqueName="[Range].[111]" caption="111" attribute="1" defaultMemberUniqueName="[Range].[111].[All]" allUniqueName="[Range].[111].[All]" dimensionUniqueName="[Range]" displayFolder="" count="0" memberValueDatatype="130" unbalanced="0"/>
    <cacheHierarchy uniqueName="[Range].[112]" caption="112" attribute="1" defaultMemberUniqueName="[Range].[112].[All]" allUniqueName="[Range].[112].[All]" dimensionUniqueName="[Range]" displayFolder="" count="0" memberValueDatatype="130" unbalanced="0"/>
    <cacheHierarchy uniqueName="[Range].[113]" caption="113" attribute="1" defaultMemberUniqueName="[Range].[113].[All]" allUniqueName="[Range].[113].[All]" dimensionUniqueName="[Range]" displayFolder="" count="0" memberValueDatatype="130" unbalanced="0"/>
    <cacheHierarchy uniqueName="[Range].[114]" caption="114" attribute="1" defaultMemberUniqueName="[Range].[114].[All]" allUniqueName="[Range].[114].[All]" dimensionUniqueName="[Range]" displayFolder="" count="0" memberValueDatatype="130" unbalanced="0"/>
    <cacheHierarchy uniqueName="[Range].[115]" caption="115" attribute="1" defaultMemberUniqueName="[Range].[115].[All]" allUniqueName="[Range].[115].[All]" dimensionUniqueName="[Range]" displayFolder="" count="0" memberValueDatatype="130" unbalanced="0"/>
    <cacheHierarchy uniqueName="[Range].[116]" caption="116" attribute="1" defaultMemberUniqueName="[Range].[116].[All]" allUniqueName="[Range].[116].[All]" dimensionUniqueName="[Range]" displayFolder="" count="0" memberValueDatatype="130" unbalanced="0"/>
    <cacheHierarchy uniqueName="[Range].[117]" caption="117" attribute="1" defaultMemberUniqueName="[Range].[117].[All]" allUniqueName="[Range].[117].[All]" dimensionUniqueName="[Range]" displayFolder="" count="0" memberValueDatatype="130" unbalanced="0"/>
    <cacheHierarchy uniqueName="[Range].[118]" caption="118" attribute="1" defaultMemberUniqueName="[Range].[118].[All]" allUniqueName="[Range].[118].[All]" dimensionUniqueName="[Range]" displayFolder="" count="0" memberValueDatatype="130" unbalanced="0"/>
    <cacheHierarchy uniqueName="[Range].[119]" caption="119" attribute="1" defaultMemberUniqueName="[Range].[119].[All]" allUniqueName="[Range].[119].[All]" dimensionUniqueName="[Range]" displayFolder="" count="0" memberValueDatatype="130" unbalanced="0"/>
    <cacheHierarchy uniqueName="[Range].[120]" caption="120" attribute="1" defaultMemberUniqueName="[Range].[120].[All]" allUniqueName="[Range].[120].[All]" dimensionUniqueName="[Range]" displayFolder="" count="0" memberValueDatatype="130" unbalanced="0"/>
    <cacheHierarchy uniqueName="[Range].[121]" caption="121" attribute="1" defaultMemberUniqueName="[Range].[121].[All]" allUniqueName="[Range].[121].[All]" dimensionUniqueName="[Range]" displayFolder="" count="0" memberValueDatatype="130" unbalanced="0"/>
    <cacheHierarchy uniqueName="[Range].[122]" caption="122" attribute="1" defaultMemberUniqueName="[Range].[122].[All]" allUniqueName="[Range].[122].[All]" dimensionUniqueName="[Range]" displayFolder="" count="0" memberValueDatatype="130" unbalanced="0"/>
    <cacheHierarchy uniqueName="[Range].[123]" caption="123" attribute="1" defaultMemberUniqueName="[Range].[123].[All]" allUniqueName="[Range].[123].[All]" dimensionUniqueName="[Range]" displayFolder="" count="0" memberValueDatatype="130" unbalanced="0"/>
    <cacheHierarchy uniqueName="[Range].[124]" caption="124" attribute="1" defaultMemberUniqueName="[Range].[124].[All]" allUniqueName="[Range].[124].[All]" dimensionUniqueName="[Range]" displayFolder="" count="0" memberValueDatatype="130" unbalanced="0"/>
    <cacheHierarchy uniqueName="[Range].[125]" caption="125" attribute="1" defaultMemberUniqueName="[Range].[125].[All]" allUniqueName="[Range].[125].[All]" dimensionUniqueName="[Range]" displayFolder="" count="0" memberValueDatatype="130" unbalanced="0"/>
    <cacheHierarchy uniqueName="[Range].[126]" caption="126" attribute="1" defaultMemberUniqueName="[Range].[126].[All]" allUniqueName="[Range].[126].[All]" dimensionUniqueName="[Range]" displayFolder="" count="0" memberValueDatatype="130" unbalanced="0"/>
    <cacheHierarchy uniqueName="[Range].[127]" caption="127" attribute="1" defaultMemberUniqueName="[Range].[127].[All]" allUniqueName="[Range].[127].[All]" dimensionUniqueName="[Range]" displayFolder="" count="0" memberValueDatatype="130" unbalanced="0"/>
    <cacheHierarchy uniqueName="[Range].[128]" caption="128" attribute="1" defaultMemberUniqueName="[Range].[128].[All]" allUniqueName="[Range].[128].[All]" dimensionUniqueName="[Range]" displayFolder="" count="0" memberValueDatatype="130" unbalanced="0"/>
    <cacheHierarchy uniqueName="[Range].[129]" caption="129" attribute="1" defaultMemberUniqueName="[Range].[129].[All]" allUniqueName="[Range].[129].[All]" dimensionUniqueName="[Range]" displayFolder="" count="0" memberValueDatatype="130" unbalanced="0"/>
    <cacheHierarchy uniqueName="[Range].[130]" caption="130" attribute="1" defaultMemberUniqueName="[Range].[130].[All]" allUniqueName="[Range].[130].[All]" dimensionUniqueName="[Range]" displayFolder="" count="0" memberValueDatatype="130" unbalanced="0"/>
    <cacheHierarchy uniqueName="[Range].[131]" caption="131" attribute="1" defaultMemberUniqueName="[Range].[131].[All]" allUniqueName="[Range].[131].[All]" dimensionUniqueName="[Range]" displayFolder="" count="0" memberValueDatatype="130" unbalanced="0"/>
    <cacheHierarchy uniqueName="[Range].[132]" caption="132" attribute="1" defaultMemberUniqueName="[Range].[132].[All]" allUniqueName="[Range].[132].[All]" dimensionUniqueName="[Range]" displayFolder="" count="0" memberValueDatatype="130" unbalanced="0"/>
    <cacheHierarchy uniqueName="[Range].[133]" caption="133" attribute="1" defaultMemberUniqueName="[Range].[133].[All]" allUniqueName="[Range].[133].[All]" dimensionUniqueName="[Range]" displayFolder="" count="0" memberValueDatatype="130" unbalanced="0"/>
    <cacheHierarchy uniqueName="[Range].[134]" caption="134" attribute="1" defaultMemberUniqueName="[Range].[134].[All]" allUniqueName="[Range].[134].[All]" dimensionUniqueName="[Range]" displayFolder="" count="0" memberValueDatatype="130" unbalanced="0"/>
    <cacheHierarchy uniqueName="[Range].[135]" caption="135" attribute="1" defaultMemberUniqueName="[Range].[135].[All]" allUniqueName="[Range].[135].[All]" dimensionUniqueName="[Range]" displayFolder="" count="0" memberValueDatatype="130" unbalanced="0"/>
    <cacheHierarchy uniqueName="[Range].[136]" caption="136" attribute="1" defaultMemberUniqueName="[Range].[136].[All]" allUniqueName="[Range].[136].[All]" dimensionUniqueName="[Range]" displayFolder="" count="0" memberValueDatatype="130" unbalanced="0"/>
    <cacheHierarchy uniqueName="[Range].[137]" caption="137" attribute="1" defaultMemberUniqueName="[Range].[137].[All]" allUniqueName="[Range].[137].[All]" dimensionUniqueName="[Range]" displayFolder="" count="0" memberValueDatatype="130" unbalanced="0"/>
    <cacheHierarchy uniqueName="[Range].[138]" caption="138" attribute="1" defaultMemberUniqueName="[Range].[138].[All]" allUniqueName="[Range].[138].[All]" dimensionUniqueName="[Range]" displayFolder="" count="0" memberValueDatatype="130" unbalanced="0"/>
    <cacheHierarchy uniqueName="[Range].[139]" caption="139" attribute="1" defaultMemberUniqueName="[Range].[139].[All]" allUniqueName="[Range].[139].[All]" dimensionUniqueName="[Range]" displayFolder="" count="0" memberValueDatatype="130" unbalanced="0"/>
    <cacheHierarchy uniqueName="[Range].[140]" caption="140" attribute="1" defaultMemberUniqueName="[Range].[140].[All]" allUniqueName="[Range].[140].[All]" dimensionUniqueName="[Range]" displayFolder="" count="0" memberValueDatatype="130" unbalanced="0"/>
    <cacheHierarchy uniqueName="[Range].[141]" caption="141" attribute="1" defaultMemberUniqueName="[Range].[141].[All]" allUniqueName="[Range].[141].[All]" dimensionUniqueName="[Range]" displayFolder="" count="0" memberValueDatatype="130" unbalanced="0"/>
    <cacheHierarchy uniqueName="[Range].[142]" caption="142" attribute="1" defaultMemberUniqueName="[Range].[142].[All]" allUniqueName="[Range].[142].[All]" dimensionUniqueName="[Range]" displayFolder="" count="0" memberValueDatatype="130" unbalanced="0"/>
    <cacheHierarchy uniqueName="[Range].[143]" caption="143" attribute="1" defaultMemberUniqueName="[Range].[143].[All]" allUniqueName="[Range].[143].[All]" dimensionUniqueName="[Range]" displayFolder="" count="0" memberValueDatatype="130" unbalanced="0"/>
    <cacheHierarchy uniqueName="[Range].[144]" caption="144" attribute="1" defaultMemberUniqueName="[Range].[144].[All]" allUniqueName="[Range].[144].[All]" dimensionUniqueName="[Range]" displayFolder="" count="0" memberValueDatatype="130" unbalanced="0"/>
    <cacheHierarchy uniqueName="[Range].[145]" caption="145" attribute="1" defaultMemberUniqueName="[Range].[145].[All]" allUniqueName="[Range].[145].[All]" dimensionUniqueName="[Range]" displayFolder="" count="0" memberValueDatatype="130" unbalanced="0"/>
    <cacheHierarchy uniqueName="[Range].[146]" caption="146" attribute="1" defaultMemberUniqueName="[Range].[146].[All]" allUniqueName="[Range].[146].[All]" dimensionUniqueName="[Range]" displayFolder="" count="0" memberValueDatatype="130" unbalanced="0"/>
    <cacheHierarchy uniqueName="[Range].[147]" caption="147" attribute="1" defaultMemberUniqueName="[Range].[147].[All]" allUniqueName="[Range].[147].[All]" dimensionUniqueName="[Range]" displayFolder="" count="0" memberValueDatatype="130" unbalanced="0"/>
    <cacheHierarchy uniqueName="[Range].[148]" caption="148" attribute="1" defaultMemberUniqueName="[Range].[148].[All]" allUniqueName="[Range].[148].[All]" dimensionUniqueName="[Range]" displayFolder="" count="0" memberValueDatatype="130" unbalanced="0"/>
    <cacheHierarchy uniqueName="[Range].[149]" caption="149" attribute="1" defaultMemberUniqueName="[Range].[149].[All]" allUniqueName="[Range].[149].[All]" dimensionUniqueName="[Range]" displayFolder="" count="0" memberValueDatatype="130" unbalanced="0"/>
    <cacheHierarchy uniqueName="[Range].[150]" caption="150" attribute="1" defaultMemberUniqueName="[Range].[150].[All]" allUniqueName="[Range].[150].[All]" dimensionUniqueName="[Range]" displayFolder="" count="0" memberValueDatatype="130" unbalanced="0"/>
    <cacheHierarchy uniqueName="[Range].[151]" caption="151" attribute="1" defaultMemberUniqueName="[Range].[151].[All]" allUniqueName="[Range].[151].[All]" dimensionUniqueName="[Range]" displayFolder="" count="0" memberValueDatatype="130" unbalanced="0"/>
    <cacheHierarchy uniqueName="[Table1].[S.No]" caption="S.No" attribute="1" defaultMemberUniqueName="[Table1].[S.No].[All]" allUniqueName="[Table1].[S.No].[All]" dimensionUniqueName="[Table1]" displayFolder="" count="0" memberValueDatatype="20" unbalanced="0"/>
    <cacheHierarchy uniqueName="[Table1].[Name of the patient]" caption="Name of the patient" attribute="1" defaultMemberUniqueName="[Table1].[Name of the patient].[All]" allUniqueName="[Table1].[Name of the patient].[All]" dimensionUniqueName="[Table1]" displayFolder="" count="0" memberValueDatatype="130" unbalanced="0"/>
    <cacheHierarchy uniqueName="[Table1].[Sex]" caption="Sex" attribute="1" defaultMemberUniqueName="[Table1].[Sex].[All]" allUniqueName="[Table1].[Sex].[All]" dimensionUniqueName="[Table1]" displayFolder="" count="0" memberValueDatatype="130" unbalanced="0"/>
    <cacheHierarchy uniqueName="[Table1].[Age]" caption="Age" attribute="1" defaultMemberUniqueName="[Table1].[Age].[All]" allUniqueName="[Table1].[Age].[All]" dimensionUniqueName="[Table1]" displayFolder="" count="0" memberValueDatatype="20" unbalanced="0"/>
    <cacheHierarchy uniqueName="[Table1].[Age range]" caption="Age range" attribute="1" defaultMemberUniqueName="[Table1].[Age range].[All]" allUniqueName="[Table1].[Age range].[All]" dimensionUniqueName="[Table1]" displayFolder="" count="0" memberValueDatatype="130" unbalanced="0"/>
    <cacheHierarchy uniqueName="[Table1].[Education]" caption="Education" attribute="1" defaultMemberUniqueName="[Table1].[Education].[All]" allUniqueName="[Table1].[Education].[All]" dimensionUniqueName="[Table1]" displayFolder="" count="0" memberValueDatatype="130" unbalanced="0"/>
    <cacheHierarchy uniqueName="[Table1].[Occupation]" caption="Occupation" attribute="1" defaultMemberUniqueName="[Table1].[Occupation].[All]" allUniqueName="[Table1].[Occupation].[All]" dimensionUniqueName="[Table1]" displayFolder="" count="0" memberValueDatatype="130" unbalanced="0"/>
    <cacheHierarchy uniqueName="[Table1].[Income]" caption="Income" attribute="1" defaultMemberUniqueName="[Table1].[Income].[All]" allUniqueName="[Table1].[Income].[All]" dimensionUniqueName="[Table1]" displayFolder="" count="0" memberValueDatatype="20" unbalanced="0"/>
    <cacheHierarchy uniqueName="[Table1].[Socioeconomic status]" caption="Socioeconomic status" attribute="1" defaultMemberUniqueName="[Table1].[Socioeconomic status].[All]" allUniqueName="[Table1].[Socioeconomic status].[All]" dimensionUniqueName="[Table1]" displayFolder="" count="0" memberValueDatatype="130" unbalanced="0"/>
    <cacheHierarchy uniqueName="[Table1].[Address]" caption="Address" attribute="1" defaultMemberUniqueName="[Table1].[Address].[All]" allUniqueName="[Table1].[Address].[All]" dimensionUniqueName="[Table1]" displayFolder="" count="0" memberValueDatatype="130" unbalanced="0"/>
    <cacheHierarchy uniqueName="[Table1].[Phone]" caption="Phone" attribute="1" defaultMemberUniqueName="[Table1].[Phone].[All]" allUniqueName="[Table1].[Phone].[All]" dimensionUniqueName="[Table1]" displayFolder="" count="0" memberValueDatatype="130" unbalanced="0"/>
    <cacheHierarchy uniqueName="[Table1].[Body Weight]" caption="Body Weight" attribute="1" defaultMemberUniqueName="[Table1].[Body Weight].[All]" allUniqueName="[Table1].[Body Weight].[All]" dimensionUniqueName="[Table1]" displayFolder="" count="0" memberValueDatatype="20" unbalanced="0"/>
    <cacheHierarchy uniqueName="[Table1].[Diabetic]" caption="Diabetic" attribute="1" defaultMemberUniqueName="[Table1].[Diabetic].[All]" allUniqueName="[Table1].[Diabetic].[All]" dimensionUniqueName="[Table1]" displayFolder="" count="0" memberValueDatatype="130" unbalanced="0"/>
    <cacheHierarchy uniqueName="[Table1].[Hypertensive]" caption="Hypertensive" attribute="1" defaultMemberUniqueName="[Table1].[Hypertensive].[All]" allUniqueName="[Table1].[Hypertensive].[All]" dimensionUniqueName="[Table1]" displayFolder="" count="0" memberValueDatatype="130" unbalanced="0"/>
    <cacheHierarchy uniqueName="[Table1].[Asthma]" caption="Asthma" attribute="1" defaultMemberUniqueName="[Table1].[Asthma].[All]" allUniqueName="[Table1].[Asthma].[All]" dimensionUniqueName="[Table1]" displayFolder="" count="0" memberValueDatatype="130" unbalanced="0"/>
    <cacheHierarchy uniqueName="[Table1].[Thyroid]" caption="Thyroid" attribute="1" defaultMemberUniqueName="[Table1].[Thyroid].[All]" allUniqueName="[Table1].[Thyroid].[All]" dimensionUniqueName="[Table1]" displayFolder="" count="0" memberValueDatatype="130" unbalanced="0"/>
    <cacheHierarchy uniqueName="[Table1].[Kidney disease]" caption="Kidney disease" attribute="1" defaultMemberUniqueName="[Table1].[Kidney disease].[All]" allUniqueName="[Table1].[Kidney disease].[All]" dimensionUniqueName="[Table1]" displayFolder="" count="0" memberValueDatatype="130" unbalanced="0"/>
    <cacheHierarchy uniqueName="[Table1].[Heart disease]" caption="Heart disease" attribute="1" defaultMemberUniqueName="[Table1].[Heart disease].[All]" allUniqueName="[Table1].[Heart disease].[All]" dimensionUniqueName="[Table1]" displayFolder="" count="0" memberValueDatatype="130" unbalanced="0"/>
    <cacheHierarchy uniqueName="[Table1].[Others]" caption="Others" attribute="1" defaultMemberUniqueName="[Table1].[Others].[All]" allUniqueName="[Table1].[Others].[All]" dimensionUniqueName="[Table1]" displayFolder="" count="0" memberValueDatatype="130" unbalanced="0"/>
    <cacheHierarchy uniqueName="[Table1].[Echo]" caption="Echo" attribute="1" defaultMemberUniqueName="[Table1].[Echo].[All]" allUniqueName="[Table1].[Echo].[All]" dimensionUniqueName="[Table1]" displayFolder="" count="0" memberValueDatatype="130" unbalanced="0"/>
    <cacheHierarchy uniqueName="[Table1].[Echo No]" caption="Echo No" attribute="1" defaultMemberUniqueName="[Table1].[Echo No].[All]" allUniqueName="[Table1].[Echo No].[All]" dimensionUniqueName="[Table1]" displayFolder="" count="0" memberValueDatatype="130" unbalanced="0"/>
    <cacheHierarchy uniqueName="[Table1].[Diagnosis]" caption="Diagnosis" attribute="1" defaultMemberUniqueName="[Table1].[Diagnosis].[All]" allUniqueName="[Table1].[Diagnosis].[All]" dimensionUniqueName="[Table1]" displayFolder="" count="0" memberValueDatatype="130" unbalanced="0"/>
    <cacheHierarchy uniqueName="[Table1].[Anti-Hypertensive Drug]" caption="Anti-Hypertensive Drug" attribute="1" defaultMemberUniqueName="[Table1].[Anti-Hypertensive Drug].[All]" allUniqueName="[Table1].[Anti-Hypertensive Drug].[All]" dimensionUniqueName="[Table1]" displayFolder="" count="0" memberValueDatatype="130" unbalanced="0"/>
    <cacheHierarchy uniqueName="[Table1].[Is AH Generic]" caption="Is AH Generic" attribute="1" defaultMemberUniqueName="[Table1].[Is AH Generic].[All]" allUniqueName="[Table1].[Is AH Generic].[All]" dimensionUniqueName="[Table1]" displayFolder="" count="0" memberValueDatatype="130" unbalanced="0"/>
    <cacheHierarchy uniqueName="[Table1].[Anti-Diabetic Drug]" caption="Anti-Diabetic Drug" attribute="1" defaultMemberUniqueName="[Table1].[Anti-Diabetic Drug].[All]" allUniqueName="[Table1].[Anti-Diabetic Drug].[All]" dimensionUniqueName="[Table1]" displayFolder="" count="0" memberValueDatatype="130" unbalanced="0"/>
    <cacheHierarchy uniqueName="[Table1].[Is AD generic]" caption="Is AD generic" attribute="1" defaultMemberUniqueName="[Table1].[Is AD generic].[All]" allUniqueName="[Table1].[Is AD generic].[All]" dimensionUniqueName="[Table1]" displayFolder="" count="0" memberValueDatatype="130" unbalanced="0"/>
    <cacheHierarchy uniqueName="[Table1].[Anti-Thyroid Drug]" caption="Anti-Thyroid Drug" attribute="1" defaultMemberUniqueName="[Table1].[Anti-Thyroid Drug].[All]" allUniqueName="[Table1].[Anti-Thyroid Drug].[All]" dimensionUniqueName="[Table1]" displayFolder="" count="0" memberValueDatatype="130" unbalanced="0"/>
    <cacheHierarchy uniqueName="[Table1].[Is AT Generic]" caption="Is AT Generic" attribute="1" defaultMemberUniqueName="[Table1].[Is AT Generic].[All]" allUniqueName="[Table1].[Is AT Generic].[All]" dimensionUniqueName="[Table1]" displayFolder="" count="0" memberValueDatatype="130" unbalanced="0"/>
    <cacheHierarchy uniqueName="[Table1].[Anti-Platelet]" caption="Anti-Platelet" attribute="1" defaultMemberUniqueName="[Table1].[Anti-Platelet].[All]" allUniqueName="[Table1].[Anti-Platelet].[All]" dimensionUniqueName="[Table1]" displayFolder="" count="0" memberValueDatatype="130" unbalanced="0"/>
    <cacheHierarchy uniqueName="[Table1].[Anti-Platelet Dose]" caption="Anti-Platelet Dose" attribute="1" defaultMemberUniqueName="[Table1].[Anti-Platelet Dose].[All]" allUniqueName="[Table1].[Anti-Platelet Dose].[All]" dimensionUniqueName="[Table1]" displayFolder="" count="0" memberValueDatatype="130" unbalanced="0"/>
    <cacheHierarchy uniqueName="[Table1].[Anti-Platelet Frequency]" caption="Anti-Platelet Frequency" attribute="1" defaultMemberUniqueName="[Table1].[Anti-Platelet Frequency].[All]" allUniqueName="[Table1].[Anti-Platelet Frequency].[All]" dimensionUniqueName="[Table1]" displayFolder="" count="0" memberValueDatatype="130" unbalanced="0"/>
    <cacheHierarchy uniqueName="[Table1].[Anti-Platelet Mode]" caption="Anti-Platelet Mode" attribute="1" defaultMemberUniqueName="[Table1].[Anti-Platelet Mode].[All]" allUniqueName="[Table1].[Anti-Platelet Mode].[All]" dimensionUniqueName="[Table1]" displayFolder="" count="0" memberValueDatatype="130" unbalanced="0"/>
    <cacheHierarchy uniqueName="[Table1].[Is AP Generic]" caption="Is AP Generic" attribute="1" defaultMemberUniqueName="[Table1].[Is AP Generic].[All]" allUniqueName="[Table1].[Is AP Generic].[All]" dimensionUniqueName="[Table1]" displayFolder="" count="0" memberValueDatatype="130" unbalanced="0"/>
    <cacheHierarchy uniqueName="[Table1].[Anti-Coagulant]" caption="Anti-Coagulant" attribute="1" defaultMemberUniqueName="[Table1].[Anti-Coagulant].[All]" allUniqueName="[Table1].[Anti-Coagulant].[All]" dimensionUniqueName="[Table1]" displayFolder="" count="0" memberValueDatatype="130" unbalanced="0"/>
    <cacheHierarchy uniqueName="[Table1].[Anti-Coagulant Dose]" caption="Anti-Coagulant Dose" attribute="1" defaultMemberUniqueName="[Table1].[Anti-Coagulant Dose].[All]" allUniqueName="[Table1].[Anti-Coagulant Dose].[All]" dimensionUniqueName="[Table1]" displayFolder="" count="0" memberValueDatatype="130" unbalanced="0"/>
    <cacheHierarchy uniqueName="[Table1].[Anti-Coagulant Freq]" caption="Anti-Coagulant Freq" attribute="1" defaultMemberUniqueName="[Table1].[Anti-Coagulant Freq].[All]" allUniqueName="[Table1].[Anti-Coagulant Freq].[All]" dimensionUniqueName="[Table1]" displayFolder="" count="0" memberValueDatatype="130" unbalanced="0"/>
    <cacheHierarchy uniqueName="[Table1].[Anto-Coagulant Mode]" caption="Anto-Coagulant Mode" attribute="1" defaultMemberUniqueName="[Table1].[Anto-Coagulant Mode].[All]" allUniqueName="[Table1].[Anto-Coagulant Mode].[All]" dimensionUniqueName="[Table1]" displayFolder="" count="0" memberValueDatatype="130" unbalanced="0"/>
    <cacheHierarchy uniqueName="[Table1].[Hypo-Lipidemic]" caption="Hypo-Lipidemic" attribute="1" defaultMemberUniqueName="[Table1].[Hypo-Lipidemic].[All]" allUniqueName="[Table1].[Hypo-Lipidemic].[All]" dimensionUniqueName="[Table1]" displayFolder="" count="0" memberValueDatatype="130" unbalanced="0"/>
    <cacheHierarchy uniqueName="[Table1].[Hypo-Lipidemic Dose]" caption="Hypo-Lipidemic Dose" attribute="1" defaultMemberUniqueName="[Table1].[Hypo-Lipidemic Dose].[All]" allUniqueName="[Table1].[Hypo-Lipidemic Dose].[All]" dimensionUniqueName="[Table1]" displayFolder="" count="0" memberValueDatatype="130" unbalanced="0"/>
    <cacheHierarchy uniqueName="[Table1].[Hypo-Lipidemic Frequency]" caption="Hypo-Lipidemic Frequency" attribute="1" defaultMemberUniqueName="[Table1].[Hypo-Lipidemic Frequency].[All]" allUniqueName="[Table1].[Hypo-Lipidemic Frequency].[All]" dimensionUniqueName="[Table1]" displayFolder="" count="0" memberValueDatatype="130" unbalanced="0"/>
    <cacheHierarchy uniqueName="[Table1].[Hypo-Lipidemic Mode]" caption="Hypo-Lipidemic Mode" attribute="1" defaultMemberUniqueName="[Table1].[Hypo-Lipidemic Mode].[All]" allUniqueName="[Table1].[Hypo-Lipidemic Mode].[All]" dimensionUniqueName="[Table1]" displayFolder="" count="0" memberValueDatatype="130" unbalanced="0"/>
    <cacheHierarchy uniqueName="[Table1].[Is HL Generic]" caption="Is HL Generic" attribute="1" defaultMemberUniqueName="[Table1].[Is HL Generic].[All]" allUniqueName="[Table1].[Is HL Generic].[All]" dimensionUniqueName="[Table1]" displayFolder="" count="0" memberValueDatatype="130" unbalanced="0"/>
    <cacheHierarchy uniqueName="[Table1].[Heart Failure Drug]" caption="Heart Failure Drug" attribute="1" defaultMemberUniqueName="[Table1].[Heart Failure Drug].[All]" allUniqueName="[Table1].[Heart Failure Drug].[All]" dimensionUniqueName="[Table1]" displayFolder="" count="0" memberValueDatatype="130" unbalanced="0"/>
    <cacheHierarchy uniqueName="[Table1].[Heart Failure Drug Dose]" caption="Heart Failure Drug Dose" attribute="1" defaultMemberUniqueName="[Table1].[Heart Failure Drug Dose].[All]" allUniqueName="[Table1].[Heart Failure Drug Dose].[All]" dimensionUniqueName="[Table1]" displayFolder="" count="0" memberValueDatatype="130" unbalanced="0"/>
    <cacheHierarchy uniqueName="[Table1].[Heart Failure Drug Frequency]" caption="Heart Failure Drug Frequency" attribute="1" defaultMemberUniqueName="[Table1].[Heart Failure Drug Frequency].[All]" allUniqueName="[Table1].[Heart Failure Drug Frequency].[All]" dimensionUniqueName="[Table1]" displayFolder="" count="0" memberValueDatatype="130" unbalanced="0"/>
    <cacheHierarchy uniqueName="[Table1].[Heart Failure Drug Mode]" caption="Heart Failure Drug Mode" attribute="1" defaultMemberUniqueName="[Table1].[Heart Failure Drug Mode].[All]" allUniqueName="[Table1].[Heart Failure Drug Mode].[All]" dimensionUniqueName="[Table1]" displayFolder="" count="0" memberValueDatatype="130" unbalanced="0"/>
    <cacheHierarchy uniqueName="[Table1].[Is HF Generic]" caption="Is HF Generic" attribute="1" defaultMemberUniqueName="[Table1].[Is HF Generic].[All]" allUniqueName="[Table1].[Is HF Generic].[All]" dimensionUniqueName="[Table1]" displayFolder="" count="0" memberValueDatatype="130" unbalanced="0"/>
    <cacheHierarchy uniqueName="[Table1].[Diuretics]" caption="Diuretics" attribute="1" defaultMemberUniqueName="[Table1].[Diuretics].[All]" allUniqueName="[Table1].[Diuretics].[All]" dimensionUniqueName="[Table1]" displayFolder="" count="2" memberValueDatatype="130" unbalanced="0">
      <fieldsUsage count="2">
        <fieldUsage x="-1"/>
        <fieldUsage x="0"/>
      </fieldsUsage>
    </cacheHierarchy>
    <cacheHierarchy uniqueName="[Table1].[Diuretics Dose]" caption="Diuretics Dose" attribute="1" defaultMemberUniqueName="[Table1].[Diuretics Dose].[All]" allUniqueName="[Table1].[Diuretics Dose].[All]" dimensionUniqueName="[Table1]" displayFolder="" count="2" memberValueDatatype="130" unbalanced="0">
      <fieldsUsage count="2">
        <fieldUsage x="-1"/>
        <fieldUsage x="1"/>
      </fieldsUsage>
    </cacheHierarchy>
    <cacheHierarchy uniqueName="[Table1].[Diuretics Frequency]" caption="Diuretics Frequency" attribute="1" defaultMemberUniqueName="[Table1].[Diuretics Frequency].[All]" allUniqueName="[Table1].[Diuretics Frequency].[All]" dimensionUniqueName="[Table1]" displayFolder="" count="2" memberValueDatatype="130" unbalanced="0">
      <fieldsUsage count="2">
        <fieldUsage x="-1"/>
        <fieldUsage x="3"/>
      </fieldsUsage>
    </cacheHierarchy>
    <cacheHierarchy uniqueName="[Table1].[Diuretics Mode]" caption="Diuretics Mode" attribute="1" defaultMemberUniqueName="[Table1].[Diuretics Mode].[All]" allUniqueName="[Table1].[Diuretics Mode].[All]" dimensionUniqueName="[Table1]" displayFolder="" count="0" memberValueDatatype="130" unbalanced="0"/>
    <cacheHierarchy uniqueName="[Table1].[Is Diuretics Generic]" caption="Is Diuretics Generic" attribute="1" defaultMemberUniqueName="[Table1].[Is Diuretics Generic].[All]" allUniqueName="[Table1].[Is Diuretics Generic].[All]" dimensionUniqueName="[Table1]" displayFolder="" count="0" memberValueDatatype="130" unbalanced="0"/>
    <cacheHierarchy uniqueName="[Table1].[Anti-Platelet 2]" caption="Anti-Platelet 2" attribute="1" defaultMemberUniqueName="[Table1].[Anti-Platelet 2].[All]" allUniqueName="[Table1].[Anti-Platelet 2].[All]" dimensionUniqueName="[Table1]" displayFolder="" count="0" memberValueDatatype="130" unbalanced="0"/>
    <cacheHierarchy uniqueName="[Table1].[Anti-Platelet 2 Dose]" caption="Anti-Platelet 2 Dose" attribute="1" defaultMemberUniqueName="[Table1].[Anti-Platelet 2 Dose].[All]" allUniqueName="[Table1].[Anti-Platelet 2 Dose].[All]" dimensionUniqueName="[Table1]" displayFolder="" count="0" memberValueDatatype="130" unbalanced="0"/>
    <cacheHierarchy uniqueName="[Table1].[Anti-Platelet 2 Frequency]" caption="Anti-Platelet 2 Frequency" attribute="1" defaultMemberUniqueName="[Table1].[Anti-Platelet 2 Frequency].[All]" allUniqueName="[Table1].[Anti-Platelet 2 Frequency].[All]" dimensionUniqueName="[Table1]" displayFolder="" count="0" memberValueDatatype="130" unbalanced="0"/>
    <cacheHierarchy uniqueName="[Table1].[Anti-Platelet 2 Mode]" caption="Anti-Platelet 2 Mode" attribute="1" defaultMemberUniqueName="[Table1].[Anti-Platelet 2 Mode].[All]" allUniqueName="[Table1].[Anti-Platelet 2 Mode].[All]" dimensionUniqueName="[Table1]" displayFolder="" count="0" memberValueDatatype="130" unbalanced="0"/>
    <cacheHierarchy uniqueName="[Table1].[Is AC Generic]" caption="Is AC Generic" attribute="1" defaultMemberUniqueName="[Table1].[Is AC Generic].[All]" allUniqueName="[Table1].[Is AC Generic].[All]" dimensionUniqueName="[Table1]" displayFolder="" count="0" memberValueDatatype="130" unbalanced="0"/>
    <cacheHierarchy uniqueName="[Table1].[Antibiotics]" caption="Antibiotics" attribute="1" defaultMemberUniqueName="[Table1].[Antibiotics].[All]" allUniqueName="[Table1].[Antibiotics].[All]" dimensionUniqueName="[Table1]" displayFolder="" count="0" memberValueDatatype="130" unbalanced="0"/>
    <cacheHierarchy uniqueName="[Table1].[Is AB Generic]" caption="Is AB Generic" attribute="1" defaultMemberUniqueName="[Table1].[Is AB Generic].[All]" allUniqueName="[Table1].[Is AB Generic].[All]" dimensionUniqueName="[Table1]" displayFolder="" count="0" memberValueDatatype="130" unbalanced="0"/>
    <cacheHierarchy uniqueName="[Table1].[Anti-Anginal]" caption="Anti-Anginal" attribute="1" defaultMemberUniqueName="[Table1].[Anti-Anginal].[All]" allUniqueName="[Table1].[Anti-Anginal].[All]" dimensionUniqueName="[Table1]" displayFolder="" count="0" memberValueDatatype="130" unbalanced="0"/>
    <cacheHierarchy uniqueName="[Table1].[Anti-Anginal Dose]" caption="Anti-Anginal Dose" attribute="1" defaultMemberUniqueName="[Table1].[Anti-Anginal Dose].[All]" allUniqueName="[Table1].[Anti-Anginal Dose].[All]" dimensionUniqueName="[Table1]" displayFolder="" count="0" memberValueDatatype="130" unbalanced="0"/>
    <cacheHierarchy uniqueName="[Table1].[Anti-Anginal Frequency]" caption="Anti-Anginal Frequency" attribute="1" defaultMemberUniqueName="[Table1].[Anti-Anginal Frequency].[All]" allUniqueName="[Table1].[Anti-Anginal Frequency].[All]" dimensionUniqueName="[Table1]" displayFolder="" count="0" memberValueDatatype="130" unbalanced="0"/>
    <cacheHierarchy uniqueName="[Table1].[Anti-Anginal Mode]" caption="Anti-Anginal Mode" attribute="1" defaultMemberUniqueName="[Table1].[Anti-Anginal Mode].[All]" allUniqueName="[Table1].[Anti-Anginal Mode].[All]" dimensionUniqueName="[Table1]" displayFolder="" count="0" memberValueDatatype="130" unbalanced="0"/>
    <cacheHierarchy uniqueName="[Table1].[Is AA Generic]" caption="Is AA Generic" attribute="1" defaultMemberUniqueName="[Table1].[Is AA Generic].[All]" allUniqueName="[Table1].[Is AA Generic].[All]" dimensionUniqueName="[Table1]" displayFolder="" count="0" memberValueDatatype="130" unbalanced="0"/>
    <cacheHierarchy uniqueName="[Table1].[Other Drugs 1 - Vitamin]" caption="Other Drugs 1 - Vitamin" attribute="1" defaultMemberUniqueName="[Table1].[Other Drugs 1 - Vitamin].[All]" allUniqueName="[Table1].[Other Drugs 1 - Vitamin].[All]" dimensionUniqueName="[Table1]" displayFolder="" count="0" memberValueDatatype="130" unbalanced="0"/>
    <cacheHierarchy uniqueName="[Table1].[Other Drugs 2 - Peptic Ulcer]" caption="Other Drugs 2 - Peptic Ulcer" attribute="1" defaultMemberUniqueName="[Table1].[Other Drugs 2 - Peptic Ulcer].[All]" allUniqueName="[Table1].[Other Drugs 2 - Peptic Ulcer].[All]" dimensionUniqueName="[Table1]" displayFolder="" count="0" memberValueDatatype="130" unbalanced="0"/>
    <cacheHierarchy uniqueName="[Table1].[Other Drugs 3 - Laxative]" caption="Other Drugs 3 - Laxative" attribute="1" defaultMemberUniqueName="[Table1].[Other Drugs 3 - Laxative].[All]" allUniqueName="[Table1].[Other Drugs 3 - Laxative].[All]" dimensionUniqueName="[Table1]" displayFolder="" count="0" memberValueDatatype="130" unbalanced="0"/>
    <cacheHierarchy uniqueName="[Table1].[Other Drugs 4]" caption="Other Drugs 4" attribute="1" defaultMemberUniqueName="[Table1].[Other Drugs 4].[All]" allUniqueName="[Table1].[Other Drugs 4].[All]" dimensionUniqueName="[Table1]" displayFolder="" count="0" memberValueDatatype="130" unbalanced="0"/>
    <cacheHierarchy uniqueName="[Table1].[Is Other Drugs Generic]" caption="Is Other Drugs Generic" attribute="1" defaultMemberUniqueName="[Table1].[Is Other Drugs Generic].[All]" allUniqueName="[Table1].[Is Other Drugs Generic].[All]" dimensionUniqueName="[Table1]" displayFolder="" count="0" memberValueDatatype="130" unbalanced="0"/>
    <cacheHierarchy uniqueName="[Table1].[No of Generic Drugs]" caption="No of Generic Drugs" attribute="1" defaultMemberUniqueName="[Table1].[No of Generic Drugs].[All]" allUniqueName="[Table1].[No of Generic Drugs].[All]" dimensionUniqueName="[Table1]" displayFolder="" count="0" memberValueDatatype="20" unbalanced="0"/>
    <cacheHierarchy uniqueName="[Table1].[No of drugs per prescription]" caption="No of drugs per prescription" attribute="1" defaultMemberUniqueName="[Table1].[No of drugs per prescription].[All]" allUniqueName="[Table1].[No of drugs per prescription].[All]" dimensionUniqueName="[Table1]" displayFolder="" count="0" memberValueDatatype="20" unbalanced="0"/>
    <cacheHierarchy uniqueName="[Table1].[No of drugs from national essential drug list]" caption="No of drugs from national essential drug list" attribute="1" defaultMemberUniqueName="[Table1].[No of drugs from national essential drug list].[All]" allUniqueName="[Table1].[No of drugs from national essential drug list].[All]" dimensionUniqueName="[Table1]" displayFolder="" count="0" memberValueDatatype="20" unbalanced="0"/>
    <cacheHierarchy uniqueName="[Table1].[no of drug free of cost]" caption="no of drug free of cost" attribute="1" defaultMemberUniqueName="[Table1].[no of drug free of cost].[All]" allUniqueName="[Table1].[no of drug free of cost].[All]" dimensionUniqueName="[Table1]" displayFolder="" count="0" memberValueDatatype="20" unbalanced="0"/>
    <cacheHierarchy uniqueName="[Table1].[no of drugs at cost]" caption="no of drugs at cost" attribute="1" defaultMemberUniqueName="[Table1].[no of drugs at cost].[All]" allUniqueName="[Table1].[no of drugs at cost].[All]" dimensionUniqueName="[Table1]" displayFolder="" count="0" memberValueDatatype="20" unbalanced="0"/>
    <cacheHierarchy uniqueName="[Table1].[Is all drugs in prescription generic]" caption="Is all drugs in prescription generic" attribute="1" defaultMemberUniqueName="[Table1].[Is all drugs in prescription generic].[All]" allUniqueName="[Table1].[Is all drugs in prescription generic].[All]" dimensionUniqueName="[Table1]" displayFolder="" count="0" memberValueDatatype="20" unbalanced="0"/>
    <cacheHierarchy uniqueName="[Measures].[__XL_Count Table1]" caption="__XL_Count Table1" measure="1" displayFolder="" measureGroup="Table1" count="0" hidden="1"/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Sum of S.No]" caption="Sum of S.No" measure="1" displayFolder="" measureGroup="Table1" count="0" hidden="1">
      <extLst>
        <ext xmlns:x15="http://schemas.microsoft.com/office/spreadsheetml/2010/11/main" uri="{B97F6D7D-B522-45F9-BDA1-12C45D357490}">
          <x15:cacheHierarchy aggregatedColumn="152"/>
        </ext>
      </extLst>
    </cacheHierarchy>
    <cacheHierarchy uniqueName="[Measures].[Count of S.No]" caption="Count of S.No" measure="1" displayFolder="" measureGroup="Table1" count="0" hidden="1">
      <extLst>
        <ext xmlns:x15="http://schemas.microsoft.com/office/spreadsheetml/2010/11/main" uri="{B97F6D7D-B522-45F9-BDA1-12C45D357490}">
          <x15:cacheHierarchy aggregatedColumn="152"/>
        </ext>
      </extLst>
    </cacheHierarchy>
    <cacheHierarchy uniqueName="[Measures].[Count of Kidney disease]" caption="Count of Kidney disease" measure="1" displayFolder="" measureGroup="Table1" count="0" hidden="1">
      <extLst>
        <ext xmlns:x15="http://schemas.microsoft.com/office/spreadsheetml/2010/11/main" uri="{B97F6D7D-B522-45F9-BDA1-12C45D357490}">
          <x15:cacheHierarchy aggregatedColumn="168"/>
        </ext>
      </extLst>
    </cacheHierarchy>
    <cacheHierarchy uniqueName="[Measures].[Count of Others]" caption="Count of Others" measure="1" displayFolder="" measureGroup="Table1" count="0" hidden="1">
      <extLst>
        <ext xmlns:x15="http://schemas.microsoft.com/office/spreadsheetml/2010/11/main" uri="{B97F6D7D-B522-45F9-BDA1-12C45D357490}">
          <x15:cacheHierarchy aggregatedColumn="170"/>
        </ext>
      </extLst>
    </cacheHierarchy>
    <cacheHierarchy uniqueName="[Measures].[Count of Anti-Hypertensive Drug]" caption="Count of Anti-Hypertensive Drug" measure="1" displayFolder="" measureGroup="Table1" count="0" hidden="1">
      <extLst>
        <ext xmlns:x15="http://schemas.microsoft.com/office/spreadsheetml/2010/11/main" uri="{B97F6D7D-B522-45F9-BDA1-12C45D357490}">
          <x15:cacheHierarchy aggregatedColumn="174"/>
        </ext>
      </extLst>
    </cacheHierarchy>
    <cacheHierarchy uniqueName="[Measures].[Count of Anti-Diabetic Drug]" caption="Count of Anti-Diabetic Drug" measure="1" displayFolder="" measureGroup="Table1" count="0" hidden="1">
      <extLst>
        <ext xmlns:x15="http://schemas.microsoft.com/office/spreadsheetml/2010/11/main" uri="{B97F6D7D-B522-45F9-BDA1-12C45D357490}">
          <x15:cacheHierarchy aggregatedColumn="176"/>
        </ext>
      </extLst>
    </cacheHierarchy>
    <cacheHierarchy uniqueName="[Measures].[Count of Antibiotics]" caption="Count of Antibiotics" measure="1" displayFolder="" measureGroup="Table1" count="0" hidden="1">
      <extLst>
        <ext xmlns:x15="http://schemas.microsoft.com/office/spreadsheetml/2010/11/main" uri="{B97F6D7D-B522-45F9-BDA1-12C45D357490}">
          <x15:cacheHierarchy aggregatedColumn="209"/>
        </ext>
      </extLst>
    </cacheHierarchy>
    <cacheHierarchy uniqueName="[Measures].[Count of Hypo-Lipidemic Dose]" caption="Count of Hypo-Lipidemic Dose" measure="1" displayFolder="" measureGroup="Table1" count="0" hidden="1">
      <extLst>
        <ext xmlns:x15="http://schemas.microsoft.com/office/spreadsheetml/2010/11/main" uri="{B97F6D7D-B522-45F9-BDA1-12C45D357490}">
          <x15:cacheHierarchy aggregatedColumn="190"/>
        </ext>
      </extLst>
    </cacheHierarchy>
    <cacheHierarchy uniqueName="[Measures].[Count of Diuretics Dose]" caption="Count of Diuretics Dose" measure="1" displayFolder="" measureGroup="Table1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200"/>
        </ext>
      </extLst>
    </cacheHierarchy>
    <cacheHierarchy uniqueName="[Measures].[Count of Heart Failure Drug Frequency]" caption="Count of Heart Failure Drug Frequency" measure="1" displayFolder="" measureGroup="Table1" count="0" hidden="1">
      <extLst>
        <ext xmlns:x15="http://schemas.microsoft.com/office/spreadsheetml/2010/11/main" uri="{B97F6D7D-B522-45F9-BDA1-12C45D357490}">
          <x15:cacheHierarchy aggregatedColumn="196"/>
        </ext>
      </extLst>
    </cacheHierarchy>
    <cacheHierarchy uniqueName="[Measures].[Sum of No of drugs per prescription]" caption="Sum of No of drugs per prescription" measure="1" displayFolder="" measureGroup="Table1" count="0" hidden="1">
      <extLst>
        <ext xmlns:x15="http://schemas.microsoft.com/office/spreadsheetml/2010/11/main" uri="{B97F6D7D-B522-45F9-BDA1-12C45D357490}">
          <x15:cacheHierarchy aggregatedColumn="222"/>
        </ext>
      </extLst>
    </cacheHierarchy>
    <cacheHierarchy uniqueName="[Measures].[Count of No of drugs per prescription]" caption="Count of No of drugs per prescription" measure="1" displayFolder="" measureGroup="Table1" count="0" hidden="1">
      <extLst>
        <ext xmlns:x15="http://schemas.microsoft.com/office/spreadsheetml/2010/11/main" uri="{B97F6D7D-B522-45F9-BDA1-12C45D357490}">
          <x15:cacheHierarchy aggregatedColumn="222"/>
        </ext>
      </extLst>
    </cacheHierarchy>
    <cacheHierarchy uniqueName="[Measures].[Count of Other Drugs 1 - Vitamin]" caption="Count of Other Drugs 1 - Vitamin" measure="1" displayFolder="" measureGroup="Table1" count="0" hidden="1">
      <extLst>
        <ext xmlns:x15="http://schemas.microsoft.com/office/spreadsheetml/2010/11/main" uri="{B97F6D7D-B522-45F9-BDA1-12C45D357490}">
          <x15:cacheHierarchy aggregatedColumn="216"/>
        </ext>
      </extLst>
    </cacheHierarchy>
    <cacheHierarchy uniqueName="[Measures].[Count of Other Drugs 2 - Peptic Ulcer]" caption="Count of Other Drugs 2 - Peptic Ulcer" measure="1" displayFolder="" measureGroup="Table1" count="0" hidden="1">
      <extLst>
        <ext xmlns:x15="http://schemas.microsoft.com/office/spreadsheetml/2010/11/main" uri="{B97F6D7D-B522-45F9-BDA1-12C45D357490}">
          <x15:cacheHierarchy aggregatedColumn="217"/>
        </ext>
      </extLst>
    </cacheHierarchy>
    <cacheHierarchy uniqueName="[Measures].[Count of Other Drugs 3 - Laxative]" caption="Count of Other Drugs 3 - Laxative" measure="1" displayFolder="" measureGroup="Table1" count="0" hidden="1">
      <extLst>
        <ext xmlns:x15="http://schemas.microsoft.com/office/spreadsheetml/2010/11/main" uri="{B97F6D7D-B522-45F9-BDA1-12C45D357490}">
          <x15:cacheHierarchy aggregatedColumn="218"/>
        </ext>
      </extLst>
    </cacheHierarchy>
    <cacheHierarchy uniqueName="[Measures].[Count of Other Drugs 4]" caption="Count of Other Drugs 4" measure="1" displayFolder="" measureGroup="Table1" count="0" hidden="1">
      <extLst>
        <ext xmlns:x15="http://schemas.microsoft.com/office/spreadsheetml/2010/11/main" uri="{B97F6D7D-B522-45F9-BDA1-12C45D357490}">
          <x15:cacheHierarchy aggregatedColumn="219"/>
        </ext>
      </extLst>
    </cacheHierarchy>
    <cacheHierarchy uniqueName="[Measures].[Count of Anti-Platelet 2]" caption="Count of Anti-Platelet 2" measure="1" displayFolder="" measureGroup="Table1" count="0" hidden="1">
      <extLst>
        <ext xmlns:x15="http://schemas.microsoft.com/office/spreadsheetml/2010/11/main" uri="{B97F6D7D-B522-45F9-BDA1-12C45D357490}">
          <x15:cacheHierarchy aggregatedColumn="204"/>
        </ext>
      </extLst>
    </cacheHierarchy>
  </cacheHierarchies>
  <kpis count="0"/>
  <dimensions count="3">
    <dimension measure="1" name="Measures" uniqueName="[Measures]" caption="Measures"/>
    <dimension name="Range" uniqueName="[Range]" caption="Range"/>
    <dimension name="Table1" uniqueName="[Table1]" caption="Table1"/>
  </dimensions>
  <measureGroups count="2">
    <measureGroup name="Range" caption="Range"/>
    <measureGroup name="Table1" caption="Table1"/>
  </measureGroups>
  <maps count="2">
    <map measureGroup="0" dimension="1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ravinth Rajendran" refreshedDate="44721.72728564815" backgroundQuery="1" createdVersion="7" refreshedVersion="8" minRefreshableVersion="3" recordCount="0" supportSubquery="1" supportAdvancedDrill="1" xr:uid="{AF92836A-0D65-4E89-A93E-1D4A4448197A}">
  <cacheSource type="external" connectionId="1"/>
  <cacheFields count="4">
    <cacheField name="[Table1].[Heart Failure Drug].[Heart Failure Drug]" caption="Heart Failure Drug" numFmtId="0" hierarchy="194" level="1">
      <sharedItems count="11">
        <s v="Carvedilol"/>
        <s v="Carvedilol_x000a_Digoxin"/>
        <s v="Digoxin"/>
        <s v="Digoxin_x000a_Carvedilol"/>
        <s v="Ivabradine"/>
        <s v="NA"/>
        <s v="Nicorandil"/>
        <s v="T.Nicorandil"/>
        <s v="Trimetazidine"/>
        <s v="Trimetazidine_x000a_Nicorandil"/>
        <s v="Zayo_x000a_Trimetazidine"/>
      </sharedItems>
    </cacheField>
    <cacheField name="[Table1].[Heart Failure Drug Dose].[Heart Failure Drug Dose]" caption="Heart Failure Drug Dose" numFmtId="0" hierarchy="195" level="1">
      <sharedItems count="11">
        <s v="3.125mg"/>
        <s v="3.125mg_x000a_0.25mg"/>
        <s v="0.125"/>
        <s v="0.25mg"/>
        <s v="0.25mg_x000a_3.125mg"/>
        <s v="10mg"/>
        <s v="5mg"/>
        <s v="NA"/>
        <s v="75mg"/>
        <s v="45mg_x000a_5mg"/>
        <s v="25mg_x000a_35mg"/>
      </sharedItems>
    </cacheField>
    <cacheField name="[Measures].[Count of Heart Failure Drug Frequency]" caption="Count of Heart Failure Drug Frequency" numFmtId="0" hierarchy="239" level="32767"/>
    <cacheField name="[Table1].[Heart Failure Drug Frequency].[Heart Failure Drug Frequency]" caption="Heart Failure Drug Frequency" numFmtId="0" hierarchy="196" level="1">
      <sharedItems count="6">
        <s v="BD"/>
        <s v="BD_x000a_BD"/>
        <s v="BD_x000a_OD"/>
        <s v="NA"/>
        <s v="OD"/>
        <s v="OD_x000a_OD"/>
      </sharedItems>
    </cacheField>
  </cacheFields>
  <cacheHierarchies count="247">
    <cacheHierarchy uniqueName="[Range].[S.No]" caption="S.No" attribute="1" defaultMemberUniqueName="[Range].[S.No].[All]" allUniqueName="[Range].[S.No].[All]" dimensionUniqueName="[Range]" displayFolder="" count="0" memberValueDatatype="130" unbalanced="0"/>
    <cacheHierarchy uniqueName="[Range].[1]" caption="1" attribute="1" defaultMemberUniqueName="[Range].[1].[All]" allUniqueName="[Range].[1].[All]" dimensionUniqueName="[Range]" displayFolder="" count="0" memberValueDatatype="130" unbalanced="0"/>
    <cacheHierarchy uniqueName="[Range].[2]" caption="2" attribute="1" defaultMemberUniqueName="[Range].[2].[All]" allUniqueName="[Range].[2].[All]" dimensionUniqueName="[Range]" displayFolder="" count="0" memberValueDatatype="130" unbalanced="0"/>
    <cacheHierarchy uniqueName="[Range].[3]" caption="3" attribute="1" defaultMemberUniqueName="[Range].[3].[All]" allUniqueName="[Range].[3].[All]" dimensionUniqueName="[Range]" displayFolder="" count="0" memberValueDatatype="130" unbalanced="0"/>
    <cacheHierarchy uniqueName="[Range].[4]" caption="4" attribute="1" defaultMemberUniqueName="[Range].[4].[All]" allUniqueName="[Range].[4].[All]" dimensionUniqueName="[Range]" displayFolder="" count="0" memberValueDatatype="130" unbalanced="0"/>
    <cacheHierarchy uniqueName="[Range].[5]" caption="5" attribute="1" defaultMemberUniqueName="[Range].[5].[All]" allUniqueName="[Range].[5].[All]" dimensionUniqueName="[Range]" displayFolder="" count="0" memberValueDatatype="130" unbalanced="0"/>
    <cacheHierarchy uniqueName="[Range].[6]" caption="6" attribute="1" defaultMemberUniqueName="[Range].[6].[All]" allUniqueName="[Range].[6].[All]" dimensionUniqueName="[Range]" displayFolder="" count="0" memberValueDatatype="130" unbalanced="0"/>
    <cacheHierarchy uniqueName="[Range].[7]" caption="7" attribute="1" defaultMemberUniqueName="[Range].[7].[All]" allUniqueName="[Range].[7].[All]" dimensionUniqueName="[Range]" displayFolder="" count="0" memberValueDatatype="130" unbalanced="0"/>
    <cacheHierarchy uniqueName="[Range].[8]" caption="8" attribute="1" defaultMemberUniqueName="[Range].[8].[All]" allUniqueName="[Range].[8].[All]" dimensionUniqueName="[Range]" displayFolder="" count="0" memberValueDatatype="130" unbalanced="0"/>
    <cacheHierarchy uniqueName="[Range].[9]" caption="9" attribute="1" defaultMemberUniqueName="[Range].[9].[All]" allUniqueName="[Range].[9].[All]" dimensionUniqueName="[Range]" displayFolder="" count="0" memberValueDatatype="130" unbalanced="0"/>
    <cacheHierarchy uniqueName="[Range].[10]" caption="10" attribute="1" defaultMemberUniqueName="[Range].[10].[All]" allUniqueName="[Range].[10].[All]" dimensionUniqueName="[Range]" displayFolder="" count="0" memberValueDatatype="130" unbalanced="0"/>
    <cacheHierarchy uniqueName="[Range].[11]" caption="11" attribute="1" defaultMemberUniqueName="[Range].[11].[All]" allUniqueName="[Range].[11].[All]" dimensionUniqueName="[Range]" displayFolder="" count="0" memberValueDatatype="130" unbalanced="0"/>
    <cacheHierarchy uniqueName="[Range].[12]" caption="12" attribute="1" defaultMemberUniqueName="[Range].[12].[All]" allUniqueName="[Range].[12].[All]" dimensionUniqueName="[Range]" displayFolder="" count="0" memberValueDatatype="130" unbalanced="0"/>
    <cacheHierarchy uniqueName="[Range].[13]" caption="13" attribute="1" defaultMemberUniqueName="[Range].[13].[All]" allUniqueName="[Range].[13].[All]" dimensionUniqueName="[Range]" displayFolder="" count="0" memberValueDatatype="130" unbalanced="0"/>
    <cacheHierarchy uniqueName="[Range].[14]" caption="14" attribute="1" defaultMemberUniqueName="[Range].[14].[All]" allUniqueName="[Range].[14].[All]" dimensionUniqueName="[Range]" displayFolder="" count="0" memberValueDatatype="130" unbalanced="0"/>
    <cacheHierarchy uniqueName="[Range].[15]" caption="15" attribute="1" defaultMemberUniqueName="[Range].[15].[All]" allUniqueName="[Range].[15].[All]" dimensionUniqueName="[Range]" displayFolder="" count="0" memberValueDatatype="130" unbalanced="0"/>
    <cacheHierarchy uniqueName="[Range].[16]" caption="16" attribute="1" defaultMemberUniqueName="[Range].[16].[All]" allUniqueName="[Range].[16].[All]" dimensionUniqueName="[Range]" displayFolder="" count="0" memberValueDatatype="130" unbalanced="0"/>
    <cacheHierarchy uniqueName="[Range].[17]" caption="17" attribute="1" defaultMemberUniqueName="[Range].[17].[All]" allUniqueName="[Range].[17].[All]" dimensionUniqueName="[Range]" displayFolder="" count="0" memberValueDatatype="130" unbalanced="0"/>
    <cacheHierarchy uniqueName="[Range].[18]" caption="18" attribute="1" defaultMemberUniqueName="[Range].[18].[All]" allUniqueName="[Range].[18].[All]" dimensionUniqueName="[Range]" displayFolder="" count="0" memberValueDatatype="130" unbalanced="0"/>
    <cacheHierarchy uniqueName="[Range].[19]" caption="19" attribute="1" defaultMemberUniqueName="[Range].[19].[All]" allUniqueName="[Range].[19].[All]" dimensionUniqueName="[Range]" displayFolder="" count="0" memberValueDatatype="130" unbalanced="0"/>
    <cacheHierarchy uniqueName="[Range].[20]" caption="20" attribute="1" defaultMemberUniqueName="[Range].[20].[All]" allUniqueName="[Range].[20].[All]" dimensionUniqueName="[Range]" displayFolder="" count="0" memberValueDatatype="130" unbalanced="0"/>
    <cacheHierarchy uniqueName="[Range].[21]" caption="21" attribute="1" defaultMemberUniqueName="[Range].[21].[All]" allUniqueName="[Range].[21].[All]" dimensionUniqueName="[Range]" displayFolder="" count="0" memberValueDatatype="130" unbalanced="0"/>
    <cacheHierarchy uniqueName="[Range].[22]" caption="22" attribute="1" defaultMemberUniqueName="[Range].[22].[All]" allUniqueName="[Range].[22].[All]" dimensionUniqueName="[Range]" displayFolder="" count="0" memberValueDatatype="130" unbalanced="0"/>
    <cacheHierarchy uniqueName="[Range].[23]" caption="23" attribute="1" defaultMemberUniqueName="[Range].[23].[All]" allUniqueName="[Range].[23].[All]" dimensionUniqueName="[Range]" displayFolder="" count="0" memberValueDatatype="130" unbalanced="0"/>
    <cacheHierarchy uniqueName="[Range].[24]" caption="24" attribute="1" defaultMemberUniqueName="[Range].[24].[All]" allUniqueName="[Range].[24].[All]" dimensionUniqueName="[Range]" displayFolder="" count="0" memberValueDatatype="130" unbalanced="0"/>
    <cacheHierarchy uniqueName="[Range].[25]" caption="25" attribute="1" defaultMemberUniqueName="[Range].[25].[All]" allUniqueName="[Range].[25].[All]" dimensionUniqueName="[Range]" displayFolder="" count="0" memberValueDatatype="130" unbalanced="0"/>
    <cacheHierarchy uniqueName="[Range].[26]" caption="26" attribute="1" defaultMemberUniqueName="[Range].[26].[All]" allUniqueName="[Range].[26].[All]" dimensionUniqueName="[Range]" displayFolder="" count="0" memberValueDatatype="130" unbalanced="0"/>
    <cacheHierarchy uniqueName="[Range].[27]" caption="27" attribute="1" defaultMemberUniqueName="[Range].[27].[All]" allUniqueName="[Range].[27].[All]" dimensionUniqueName="[Range]" displayFolder="" count="0" memberValueDatatype="130" unbalanced="0"/>
    <cacheHierarchy uniqueName="[Range].[28]" caption="28" attribute="1" defaultMemberUniqueName="[Range].[28].[All]" allUniqueName="[Range].[28].[All]" dimensionUniqueName="[Range]" displayFolder="" count="0" memberValueDatatype="130" unbalanced="0"/>
    <cacheHierarchy uniqueName="[Range].[29]" caption="29" attribute="1" defaultMemberUniqueName="[Range].[29].[All]" allUniqueName="[Range].[29].[All]" dimensionUniqueName="[Range]" displayFolder="" count="0" memberValueDatatype="130" unbalanced="0"/>
    <cacheHierarchy uniqueName="[Range].[30]" caption="30" attribute="1" defaultMemberUniqueName="[Range].[30].[All]" allUniqueName="[Range].[30].[All]" dimensionUniqueName="[Range]" displayFolder="" count="0" memberValueDatatype="130" unbalanced="0"/>
    <cacheHierarchy uniqueName="[Range].[31]" caption="31" attribute="1" defaultMemberUniqueName="[Range].[31].[All]" allUniqueName="[Range].[31].[All]" dimensionUniqueName="[Range]" displayFolder="" count="0" memberValueDatatype="130" unbalanced="0"/>
    <cacheHierarchy uniqueName="[Range].[32]" caption="32" attribute="1" defaultMemberUniqueName="[Range].[32].[All]" allUniqueName="[Range].[32].[All]" dimensionUniqueName="[Range]" displayFolder="" count="0" memberValueDatatype="130" unbalanced="0"/>
    <cacheHierarchy uniqueName="[Range].[33]" caption="33" attribute="1" defaultMemberUniqueName="[Range].[33].[All]" allUniqueName="[Range].[33].[All]" dimensionUniqueName="[Range]" displayFolder="" count="0" memberValueDatatype="130" unbalanced="0"/>
    <cacheHierarchy uniqueName="[Range].[34]" caption="34" attribute="1" defaultMemberUniqueName="[Range].[34].[All]" allUniqueName="[Range].[34].[All]" dimensionUniqueName="[Range]" displayFolder="" count="0" memberValueDatatype="130" unbalanced="0"/>
    <cacheHierarchy uniqueName="[Range].[35]" caption="35" attribute="1" defaultMemberUniqueName="[Range].[35].[All]" allUniqueName="[Range].[35].[All]" dimensionUniqueName="[Range]" displayFolder="" count="0" memberValueDatatype="130" unbalanced="0"/>
    <cacheHierarchy uniqueName="[Range].[36]" caption="36" attribute="1" defaultMemberUniqueName="[Range].[36].[All]" allUniqueName="[Range].[36].[All]" dimensionUniqueName="[Range]" displayFolder="" count="0" memberValueDatatype="130" unbalanced="0"/>
    <cacheHierarchy uniqueName="[Range].[37]" caption="37" attribute="1" defaultMemberUniqueName="[Range].[37].[All]" allUniqueName="[Range].[37].[All]" dimensionUniqueName="[Range]" displayFolder="" count="0" memberValueDatatype="130" unbalanced="0"/>
    <cacheHierarchy uniqueName="[Range].[38]" caption="38" attribute="1" defaultMemberUniqueName="[Range].[38].[All]" allUniqueName="[Range].[38].[All]" dimensionUniqueName="[Range]" displayFolder="" count="0" memberValueDatatype="130" unbalanced="0"/>
    <cacheHierarchy uniqueName="[Range].[39]" caption="39" attribute="1" defaultMemberUniqueName="[Range].[39].[All]" allUniqueName="[Range].[39].[All]" dimensionUniqueName="[Range]" displayFolder="" count="0" memberValueDatatype="130" unbalanced="0"/>
    <cacheHierarchy uniqueName="[Range].[40]" caption="40" attribute="1" defaultMemberUniqueName="[Range].[40].[All]" allUniqueName="[Range].[40].[All]" dimensionUniqueName="[Range]" displayFolder="" count="0" memberValueDatatype="130" unbalanced="0"/>
    <cacheHierarchy uniqueName="[Range].[41]" caption="41" attribute="1" defaultMemberUniqueName="[Range].[41].[All]" allUniqueName="[Range].[41].[All]" dimensionUniqueName="[Range]" displayFolder="" count="0" memberValueDatatype="130" unbalanced="0"/>
    <cacheHierarchy uniqueName="[Range].[42]" caption="42" attribute="1" defaultMemberUniqueName="[Range].[42].[All]" allUniqueName="[Range].[42].[All]" dimensionUniqueName="[Range]" displayFolder="" count="0" memberValueDatatype="130" unbalanced="0"/>
    <cacheHierarchy uniqueName="[Range].[43]" caption="43" attribute="1" defaultMemberUniqueName="[Range].[43].[All]" allUniqueName="[Range].[43].[All]" dimensionUniqueName="[Range]" displayFolder="" count="0" memberValueDatatype="130" unbalanced="0"/>
    <cacheHierarchy uniqueName="[Range].[44]" caption="44" attribute="1" defaultMemberUniqueName="[Range].[44].[All]" allUniqueName="[Range].[44].[All]" dimensionUniqueName="[Range]" displayFolder="" count="0" memberValueDatatype="130" unbalanced="0"/>
    <cacheHierarchy uniqueName="[Range].[45]" caption="45" attribute="1" defaultMemberUniqueName="[Range].[45].[All]" allUniqueName="[Range].[45].[All]" dimensionUniqueName="[Range]" displayFolder="" count="0" memberValueDatatype="130" unbalanced="0"/>
    <cacheHierarchy uniqueName="[Range].[46]" caption="46" attribute="1" defaultMemberUniqueName="[Range].[46].[All]" allUniqueName="[Range].[46].[All]" dimensionUniqueName="[Range]" displayFolder="" count="0" memberValueDatatype="130" unbalanced="0"/>
    <cacheHierarchy uniqueName="[Range].[47]" caption="47" attribute="1" defaultMemberUniqueName="[Range].[47].[All]" allUniqueName="[Range].[47].[All]" dimensionUniqueName="[Range]" displayFolder="" count="0" memberValueDatatype="130" unbalanced="0"/>
    <cacheHierarchy uniqueName="[Range].[48]" caption="48" attribute="1" defaultMemberUniqueName="[Range].[48].[All]" allUniqueName="[Range].[48].[All]" dimensionUniqueName="[Range]" displayFolder="" count="0" memberValueDatatype="130" unbalanced="0"/>
    <cacheHierarchy uniqueName="[Range].[49]" caption="49" attribute="1" defaultMemberUniqueName="[Range].[49].[All]" allUniqueName="[Range].[49].[All]" dimensionUniqueName="[Range]" displayFolder="" count="0" memberValueDatatype="130" unbalanced="0"/>
    <cacheHierarchy uniqueName="[Range].[50]" caption="50" attribute="1" defaultMemberUniqueName="[Range].[50].[All]" allUniqueName="[Range].[50].[All]" dimensionUniqueName="[Range]" displayFolder="" count="0" memberValueDatatype="130" unbalanced="0"/>
    <cacheHierarchy uniqueName="[Range].[51]" caption="51" attribute="1" defaultMemberUniqueName="[Range].[51].[All]" allUniqueName="[Range].[51].[All]" dimensionUniqueName="[Range]" displayFolder="" count="0" memberValueDatatype="130" unbalanced="0"/>
    <cacheHierarchy uniqueName="[Range].[52]" caption="52" attribute="1" defaultMemberUniqueName="[Range].[52].[All]" allUniqueName="[Range].[52].[All]" dimensionUniqueName="[Range]" displayFolder="" count="0" memberValueDatatype="130" unbalanced="0"/>
    <cacheHierarchy uniqueName="[Range].[53]" caption="53" attribute="1" defaultMemberUniqueName="[Range].[53].[All]" allUniqueName="[Range].[53].[All]" dimensionUniqueName="[Range]" displayFolder="" count="0" memberValueDatatype="130" unbalanced="0"/>
    <cacheHierarchy uniqueName="[Range].[54]" caption="54" attribute="1" defaultMemberUniqueName="[Range].[54].[All]" allUniqueName="[Range].[54].[All]" dimensionUniqueName="[Range]" displayFolder="" count="0" memberValueDatatype="130" unbalanced="0"/>
    <cacheHierarchy uniqueName="[Range].[55]" caption="55" attribute="1" defaultMemberUniqueName="[Range].[55].[All]" allUniqueName="[Range].[55].[All]" dimensionUniqueName="[Range]" displayFolder="" count="0" memberValueDatatype="130" unbalanced="0"/>
    <cacheHierarchy uniqueName="[Range].[56]" caption="56" attribute="1" defaultMemberUniqueName="[Range].[56].[All]" allUniqueName="[Range].[56].[All]" dimensionUniqueName="[Range]" displayFolder="" count="0" memberValueDatatype="130" unbalanced="0"/>
    <cacheHierarchy uniqueName="[Range].[57]" caption="57" attribute="1" defaultMemberUniqueName="[Range].[57].[All]" allUniqueName="[Range].[57].[All]" dimensionUniqueName="[Range]" displayFolder="" count="0" memberValueDatatype="130" unbalanced="0"/>
    <cacheHierarchy uniqueName="[Range].[58]" caption="58" attribute="1" defaultMemberUniqueName="[Range].[58].[All]" allUniqueName="[Range].[58].[All]" dimensionUniqueName="[Range]" displayFolder="" count="0" memberValueDatatype="130" unbalanced="0"/>
    <cacheHierarchy uniqueName="[Range].[59]" caption="59" attribute="1" defaultMemberUniqueName="[Range].[59].[All]" allUniqueName="[Range].[59].[All]" dimensionUniqueName="[Range]" displayFolder="" count="0" memberValueDatatype="130" unbalanced="0"/>
    <cacheHierarchy uniqueName="[Range].[60]" caption="60" attribute="1" defaultMemberUniqueName="[Range].[60].[All]" allUniqueName="[Range].[60].[All]" dimensionUniqueName="[Range]" displayFolder="" count="0" memberValueDatatype="130" unbalanced="0"/>
    <cacheHierarchy uniqueName="[Range].[61]" caption="61" attribute="1" defaultMemberUniqueName="[Range].[61].[All]" allUniqueName="[Range].[61].[All]" dimensionUniqueName="[Range]" displayFolder="" count="0" memberValueDatatype="130" unbalanced="0"/>
    <cacheHierarchy uniqueName="[Range].[62]" caption="62" attribute="1" defaultMemberUniqueName="[Range].[62].[All]" allUniqueName="[Range].[62].[All]" dimensionUniqueName="[Range]" displayFolder="" count="0" memberValueDatatype="130" unbalanced="0"/>
    <cacheHierarchy uniqueName="[Range].[63]" caption="63" attribute="1" defaultMemberUniqueName="[Range].[63].[All]" allUniqueName="[Range].[63].[All]" dimensionUniqueName="[Range]" displayFolder="" count="0" memberValueDatatype="130" unbalanced="0"/>
    <cacheHierarchy uniqueName="[Range].[64]" caption="64" attribute="1" defaultMemberUniqueName="[Range].[64].[All]" allUniqueName="[Range].[64].[All]" dimensionUniqueName="[Range]" displayFolder="" count="0" memberValueDatatype="130" unbalanced="0"/>
    <cacheHierarchy uniqueName="[Range].[65]" caption="65" attribute="1" defaultMemberUniqueName="[Range].[65].[All]" allUniqueName="[Range].[65].[All]" dimensionUniqueName="[Range]" displayFolder="" count="0" memberValueDatatype="130" unbalanced="0"/>
    <cacheHierarchy uniqueName="[Range].[66]" caption="66" attribute="1" defaultMemberUniqueName="[Range].[66].[All]" allUniqueName="[Range].[66].[All]" dimensionUniqueName="[Range]" displayFolder="" count="0" memberValueDatatype="130" unbalanced="0"/>
    <cacheHierarchy uniqueName="[Range].[67]" caption="67" attribute="1" defaultMemberUniqueName="[Range].[67].[All]" allUniqueName="[Range].[67].[All]" dimensionUniqueName="[Range]" displayFolder="" count="0" memberValueDatatype="130" unbalanced="0"/>
    <cacheHierarchy uniqueName="[Range].[68]" caption="68" attribute="1" defaultMemberUniqueName="[Range].[68].[All]" allUniqueName="[Range].[68].[All]" dimensionUniqueName="[Range]" displayFolder="" count="0" memberValueDatatype="130" unbalanced="0"/>
    <cacheHierarchy uniqueName="[Range].[69]" caption="69" attribute="1" defaultMemberUniqueName="[Range].[69].[All]" allUniqueName="[Range].[69].[All]" dimensionUniqueName="[Range]" displayFolder="" count="0" memberValueDatatype="130" unbalanced="0"/>
    <cacheHierarchy uniqueName="[Range].[70]" caption="70" attribute="1" defaultMemberUniqueName="[Range].[70].[All]" allUniqueName="[Range].[70].[All]" dimensionUniqueName="[Range]" displayFolder="" count="0" memberValueDatatype="130" unbalanced="0"/>
    <cacheHierarchy uniqueName="[Range].[71]" caption="71" attribute="1" defaultMemberUniqueName="[Range].[71].[All]" allUniqueName="[Range].[71].[All]" dimensionUniqueName="[Range]" displayFolder="" count="0" memberValueDatatype="130" unbalanced="0"/>
    <cacheHierarchy uniqueName="[Range].[72]" caption="72" attribute="1" defaultMemberUniqueName="[Range].[72].[All]" allUniqueName="[Range].[72].[All]" dimensionUniqueName="[Range]" displayFolder="" count="0" memberValueDatatype="130" unbalanced="0"/>
    <cacheHierarchy uniqueName="[Range].[73]" caption="73" attribute="1" defaultMemberUniqueName="[Range].[73].[All]" allUniqueName="[Range].[73].[All]" dimensionUniqueName="[Range]" displayFolder="" count="0" memberValueDatatype="130" unbalanced="0"/>
    <cacheHierarchy uniqueName="[Range].[74]" caption="74" attribute="1" defaultMemberUniqueName="[Range].[74].[All]" allUniqueName="[Range].[74].[All]" dimensionUniqueName="[Range]" displayFolder="" count="0" memberValueDatatype="130" unbalanced="0"/>
    <cacheHierarchy uniqueName="[Range].[75]" caption="75" attribute="1" defaultMemberUniqueName="[Range].[75].[All]" allUniqueName="[Range].[75].[All]" dimensionUniqueName="[Range]" displayFolder="" count="0" memberValueDatatype="130" unbalanced="0"/>
    <cacheHierarchy uniqueName="[Range].[76]" caption="76" attribute="1" defaultMemberUniqueName="[Range].[76].[All]" allUniqueName="[Range].[76].[All]" dimensionUniqueName="[Range]" displayFolder="" count="0" memberValueDatatype="130" unbalanced="0"/>
    <cacheHierarchy uniqueName="[Range].[77]" caption="77" attribute="1" defaultMemberUniqueName="[Range].[77].[All]" allUniqueName="[Range].[77].[All]" dimensionUniqueName="[Range]" displayFolder="" count="0" memberValueDatatype="130" unbalanced="0"/>
    <cacheHierarchy uniqueName="[Range].[78]" caption="78" attribute="1" defaultMemberUniqueName="[Range].[78].[All]" allUniqueName="[Range].[78].[All]" dimensionUniqueName="[Range]" displayFolder="" count="0" memberValueDatatype="130" unbalanced="0"/>
    <cacheHierarchy uniqueName="[Range].[79]" caption="79" attribute="1" defaultMemberUniqueName="[Range].[79].[All]" allUniqueName="[Range].[79].[All]" dimensionUniqueName="[Range]" displayFolder="" count="0" memberValueDatatype="130" unbalanced="0"/>
    <cacheHierarchy uniqueName="[Range].[80]" caption="80" attribute="1" defaultMemberUniqueName="[Range].[80].[All]" allUniqueName="[Range].[80].[All]" dimensionUniqueName="[Range]" displayFolder="" count="0" memberValueDatatype="130" unbalanced="0"/>
    <cacheHierarchy uniqueName="[Range].[81]" caption="81" attribute="1" defaultMemberUniqueName="[Range].[81].[All]" allUniqueName="[Range].[81].[All]" dimensionUniqueName="[Range]" displayFolder="" count="0" memberValueDatatype="130" unbalanced="0"/>
    <cacheHierarchy uniqueName="[Range].[82]" caption="82" attribute="1" defaultMemberUniqueName="[Range].[82].[All]" allUniqueName="[Range].[82].[All]" dimensionUniqueName="[Range]" displayFolder="" count="0" memberValueDatatype="130" unbalanced="0"/>
    <cacheHierarchy uniqueName="[Range].[83]" caption="83" attribute="1" defaultMemberUniqueName="[Range].[83].[All]" allUniqueName="[Range].[83].[All]" dimensionUniqueName="[Range]" displayFolder="" count="0" memberValueDatatype="130" unbalanced="0"/>
    <cacheHierarchy uniqueName="[Range].[84]" caption="84" attribute="1" defaultMemberUniqueName="[Range].[84].[All]" allUniqueName="[Range].[84].[All]" dimensionUniqueName="[Range]" displayFolder="" count="0" memberValueDatatype="130" unbalanced="0"/>
    <cacheHierarchy uniqueName="[Range].[85]" caption="85" attribute="1" defaultMemberUniqueName="[Range].[85].[All]" allUniqueName="[Range].[85].[All]" dimensionUniqueName="[Range]" displayFolder="" count="0" memberValueDatatype="130" unbalanced="0"/>
    <cacheHierarchy uniqueName="[Range].[86]" caption="86" attribute="1" defaultMemberUniqueName="[Range].[86].[All]" allUniqueName="[Range].[86].[All]" dimensionUniqueName="[Range]" displayFolder="" count="0" memberValueDatatype="130" unbalanced="0"/>
    <cacheHierarchy uniqueName="[Range].[87]" caption="87" attribute="1" defaultMemberUniqueName="[Range].[87].[All]" allUniqueName="[Range].[87].[All]" dimensionUniqueName="[Range]" displayFolder="" count="0" memberValueDatatype="130" unbalanced="0"/>
    <cacheHierarchy uniqueName="[Range].[88]" caption="88" attribute="1" defaultMemberUniqueName="[Range].[88].[All]" allUniqueName="[Range].[88].[All]" dimensionUniqueName="[Range]" displayFolder="" count="0" memberValueDatatype="130" unbalanced="0"/>
    <cacheHierarchy uniqueName="[Range].[89]" caption="89" attribute="1" defaultMemberUniqueName="[Range].[89].[All]" allUniqueName="[Range].[89].[All]" dimensionUniqueName="[Range]" displayFolder="" count="0" memberValueDatatype="130" unbalanced="0"/>
    <cacheHierarchy uniqueName="[Range].[90]" caption="90" attribute="1" defaultMemberUniqueName="[Range].[90].[All]" allUniqueName="[Range].[90].[All]" dimensionUniqueName="[Range]" displayFolder="" count="0" memberValueDatatype="130" unbalanced="0"/>
    <cacheHierarchy uniqueName="[Range].[91]" caption="91" attribute="1" defaultMemberUniqueName="[Range].[91].[All]" allUniqueName="[Range].[91].[All]" dimensionUniqueName="[Range]" displayFolder="" count="0" memberValueDatatype="130" unbalanced="0"/>
    <cacheHierarchy uniqueName="[Range].[92]" caption="92" attribute="1" defaultMemberUniqueName="[Range].[92].[All]" allUniqueName="[Range].[92].[All]" dimensionUniqueName="[Range]" displayFolder="" count="0" memberValueDatatype="130" unbalanced="0"/>
    <cacheHierarchy uniqueName="[Range].[93]" caption="93" attribute="1" defaultMemberUniqueName="[Range].[93].[All]" allUniqueName="[Range].[93].[All]" dimensionUniqueName="[Range]" displayFolder="" count="0" memberValueDatatype="130" unbalanced="0"/>
    <cacheHierarchy uniqueName="[Range].[94]" caption="94" attribute="1" defaultMemberUniqueName="[Range].[94].[All]" allUniqueName="[Range].[94].[All]" dimensionUniqueName="[Range]" displayFolder="" count="0" memberValueDatatype="130" unbalanced="0"/>
    <cacheHierarchy uniqueName="[Range].[95]" caption="95" attribute="1" defaultMemberUniqueName="[Range].[95].[All]" allUniqueName="[Range].[95].[All]" dimensionUniqueName="[Range]" displayFolder="" count="0" memberValueDatatype="130" unbalanced="0"/>
    <cacheHierarchy uniqueName="[Range].[96]" caption="96" attribute="1" defaultMemberUniqueName="[Range].[96].[All]" allUniqueName="[Range].[96].[All]" dimensionUniqueName="[Range]" displayFolder="" count="0" memberValueDatatype="130" unbalanced="0"/>
    <cacheHierarchy uniqueName="[Range].[97]" caption="97" attribute="1" defaultMemberUniqueName="[Range].[97].[All]" allUniqueName="[Range].[97].[All]" dimensionUniqueName="[Range]" displayFolder="" count="0" memberValueDatatype="130" unbalanced="0"/>
    <cacheHierarchy uniqueName="[Range].[98]" caption="98" attribute="1" defaultMemberUniqueName="[Range].[98].[All]" allUniqueName="[Range].[98].[All]" dimensionUniqueName="[Range]" displayFolder="" count="0" memberValueDatatype="130" unbalanced="0"/>
    <cacheHierarchy uniqueName="[Range].[99]" caption="99" attribute="1" defaultMemberUniqueName="[Range].[99].[All]" allUniqueName="[Range].[99].[All]" dimensionUniqueName="[Range]" displayFolder="" count="0" memberValueDatatype="130" unbalanced="0"/>
    <cacheHierarchy uniqueName="[Range].[100]" caption="100" attribute="1" defaultMemberUniqueName="[Range].[100].[All]" allUniqueName="[Range].[100].[All]" dimensionUniqueName="[Range]" displayFolder="" count="0" memberValueDatatype="130" unbalanced="0"/>
    <cacheHierarchy uniqueName="[Range].[101]" caption="101" attribute="1" defaultMemberUniqueName="[Range].[101].[All]" allUniqueName="[Range].[101].[All]" dimensionUniqueName="[Range]" displayFolder="" count="0" memberValueDatatype="130" unbalanced="0"/>
    <cacheHierarchy uniqueName="[Range].[102]" caption="102" attribute="1" defaultMemberUniqueName="[Range].[102].[All]" allUniqueName="[Range].[102].[All]" dimensionUniqueName="[Range]" displayFolder="" count="0" memberValueDatatype="130" unbalanced="0"/>
    <cacheHierarchy uniqueName="[Range].[103]" caption="103" attribute="1" defaultMemberUniqueName="[Range].[103].[All]" allUniqueName="[Range].[103].[All]" dimensionUniqueName="[Range]" displayFolder="" count="0" memberValueDatatype="130" unbalanced="0"/>
    <cacheHierarchy uniqueName="[Range].[104]" caption="104" attribute="1" defaultMemberUniqueName="[Range].[104].[All]" allUniqueName="[Range].[104].[All]" dimensionUniqueName="[Range]" displayFolder="" count="0" memberValueDatatype="130" unbalanced="0"/>
    <cacheHierarchy uniqueName="[Range].[105]" caption="105" attribute="1" defaultMemberUniqueName="[Range].[105].[All]" allUniqueName="[Range].[105].[All]" dimensionUniqueName="[Range]" displayFolder="" count="0" memberValueDatatype="130" unbalanced="0"/>
    <cacheHierarchy uniqueName="[Range].[106]" caption="106" attribute="1" defaultMemberUniqueName="[Range].[106].[All]" allUniqueName="[Range].[106].[All]" dimensionUniqueName="[Range]" displayFolder="" count="0" memberValueDatatype="130" unbalanced="0"/>
    <cacheHierarchy uniqueName="[Range].[107]" caption="107" attribute="1" defaultMemberUniqueName="[Range].[107].[All]" allUniqueName="[Range].[107].[All]" dimensionUniqueName="[Range]" displayFolder="" count="0" memberValueDatatype="130" unbalanced="0"/>
    <cacheHierarchy uniqueName="[Range].[108]" caption="108" attribute="1" defaultMemberUniqueName="[Range].[108].[All]" allUniqueName="[Range].[108].[All]" dimensionUniqueName="[Range]" displayFolder="" count="0" memberValueDatatype="130" unbalanced="0"/>
    <cacheHierarchy uniqueName="[Range].[109]" caption="109" attribute="1" defaultMemberUniqueName="[Range].[109].[All]" allUniqueName="[Range].[109].[All]" dimensionUniqueName="[Range]" displayFolder="" count="0" memberValueDatatype="130" unbalanced="0"/>
    <cacheHierarchy uniqueName="[Range].[110]" caption="110" attribute="1" defaultMemberUniqueName="[Range].[110].[All]" allUniqueName="[Range].[110].[All]" dimensionUniqueName="[Range]" displayFolder="" count="0" memberValueDatatype="130" unbalanced="0"/>
    <cacheHierarchy uniqueName="[Range].[111]" caption="111" attribute="1" defaultMemberUniqueName="[Range].[111].[All]" allUniqueName="[Range].[111].[All]" dimensionUniqueName="[Range]" displayFolder="" count="0" memberValueDatatype="130" unbalanced="0"/>
    <cacheHierarchy uniqueName="[Range].[112]" caption="112" attribute="1" defaultMemberUniqueName="[Range].[112].[All]" allUniqueName="[Range].[112].[All]" dimensionUniqueName="[Range]" displayFolder="" count="0" memberValueDatatype="130" unbalanced="0"/>
    <cacheHierarchy uniqueName="[Range].[113]" caption="113" attribute="1" defaultMemberUniqueName="[Range].[113].[All]" allUniqueName="[Range].[113].[All]" dimensionUniqueName="[Range]" displayFolder="" count="0" memberValueDatatype="130" unbalanced="0"/>
    <cacheHierarchy uniqueName="[Range].[114]" caption="114" attribute="1" defaultMemberUniqueName="[Range].[114].[All]" allUniqueName="[Range].[114].[All]" dimensionUniqueName="[Range]" displayFolder="" count="0" memberValueDatatype="130" unbalanced="0"/>
    <cacheHierarchy uniqueName="[Range].[115]" caption="115" attribute="1" defaultMemberUniqueName="[Range].[115].[All]" allUniqueName="[Range].[115].[All]" dimensionUniqueName="[Range]" displayFolder="" count="0" memberValueDatatype="130" unbalanced="0"/>
    <cacheHierarchy uniqueName="[Range].[116]" caption="116" attribute="1" defaultMemberUniqueName="[Range].[116].[All]" allUniqueName="[Range].[116].[All]" dimensionUniqueName="[Range]" displayFolder="" count="0" memberValueDatatype="130" unbalanced="0"/>
    <cacheHierarchy uniqueName="[Range].[117]" caption="117" attribute="1" defaultMemberUniqueName="[Range].[117].[All]" allUniqueName="[Range].[117].[All]" dimensionUniqueName="[Range]" displayFolder="" count="0" memberValueDatatype="130" unbalanced="0"/>
    <cacheHierarchy uniqueName="[Range].[118]" caption="118" attribute="1" defaultMemberUniqueName="[Range].[118].[All]" allUniqueName="[Range].[118].[All]" dimensionUniqueName="[Range]" displayFolder="" count="0" memberValueDatatype="130" unbalanced="0"/>
    <cacheHierarchy uniqueName="[Range].[119]" caption="119" attribute="1" defaultMemberUniqueName="[Range].[119].[All]" allUniqueName="[Range].[119].[All]" dimensionUniqueName="[Range]" displayFolder="" count="0" memberValueDatatype="130" unbalanced="0"/>
    <cacheHierarchy uniqueName="[Range].[120]" caption="120" attribute="1" defaultMemberUniqueName="[Range].[120].[All]" allUniqueName="[Range].[120].[All]" dimensionUniqueName="[Range]" displayFolder="" count="0" memberValueDatatype="130" unbalanced="0"/>
    <cacheHierarchy uniqueName="[Range].[121]" caption="121" attribute="1" defaultMemberUniqueName="[Range].[121].[All]" allUniqueName="[Range].[121].[All]" dimensionUniqueName="[Range]" displayFolder="" count="0" memberValueDatatype="130" unbalanced="0"/>
    <cacheHierarchy uniqueName="[Range].[122]" caption="122" attribute="1" defaultMemberUniqueName="[Range].[122].[All]" allUniqueName="[Range].[122].[All]" dimensionUniqueName="[Range]" displayFolder="" count="0" memberValueDatatype="130" unbalanced="0"/>
    <cacheHierarchy uniqueName="[Range].[123]" caption="123" attribute="1" defaultMemberUniqueName="[Range].[123].[All]" allUniqueName="[Range].[123].[All]" dimensionUniqueName="[Range]" displayFolder="" count="0" memberValueDatatype="130" unbalanced="0"/>
    <cacheHierarchy uniqueName="[Range].[124]" caption="124" attribute="1" defaultMemberUniqueName="[Range].[124].[All]" allUniqueName="[Range].[124].[All]" dimensionUniqueName="[Range]" displayFolder="" count="0" memberValueDatatype="130" unbalanced="0"/>
    <cacheHierarchy uniqueName="[Range].[125]" caption="125" attribute="1" defaultMemberUniqueName="[Range].[125].[All]" allUniqueName="[Range].[125].[All]" dimensionUniqueName="[Range]" displayFolder="" count="0" memberValueDatatype="130" unbalanced="0"/>
    <cacheHierarchy uniqueName="[Range].[126]" caption="126" attribute="1" defaultMemberUniqueName="[Range].[126].[All]" allUniqueName="[Range].[126].[All]" dimensionUniqueName="[Range]" displayFolder="" count="0" memberValueDatatype="130" unbalanced="0"/>
    <cacheHierarchy uniqueName="[Range].[127]" caption="127" attribute="1" defaultMemberUniqueName="[Range].[127].[All]" allUniqueName="[Range].[127].[All]" dimensionUniqueName="[Range]" displayFolder="" count="0" memberValueDatatype="130" unbalanced="0"/>
    <cacheHierarchy uniqueName="[Range].[128]" caption="128" attribute="1" defaultMemberUniqueName="[Range].[128].[All]" allUniqueName="[Range].[128].[All]" dimensionUniqueName="[Range]" displayFolder="" count="0" memberValueDatatype="130" unbalanced="0"/>
    <cacheHierarchy uniqueName="[Range].[129]" caption="129" attribute="1" defaultMemberUniqueName="[Range].[129].[All]" allUniqueName="[Range].[129].[All]" dimensionUniqueName="[Range]" displayFolder="" count="0" memberValueDatatype="130" unbalanced="0"/>
    <cacheHierarchy uniqueName="[Range].[130]" caption="130" attribute="1" defaultMemberUniqueName="[Range].[130].[All]" allUniqueName="[Range].[130].[All]" dimensionUniqueName="[Range]" displayFolder="" count="0" memberValueDatatype="130" unbalanced="0"/>
    <cacheHierarchy uniqueName="[Range].[131]" caption="131" attribute="1" defaultMemberUniqueName="[Range].[131].[All]" allUniqueName="[Range].[131].[All]" dimensionUniqueName="[Range]" displayFolder="" count="0" memberValueDatatype="130" unbalanced="0"/>
    <cacheHierarchy uniqueName="[Range].[132]" caption="132" attribute="1" defaultMemberUniqueName="[Range].[132].[All]" allUniqueName="[Range].[132].[All]" dimensionUniqueName="[Range]" displayFolder="" count="0" memberValueDatatype="130" unbalanced="0"/>
    <cacheHierarchy uniqueName="[Range].[133]" caption="133" attribute="1" defaultMemberUniqueName="[Range].[133].[All]" allUniqueName="[Range].[133].[All]" dimensionUniqueName="[Range]" displayFolder="" count="0" memberValueDatatype="130" unbalanced="0"/>
    <cacheHierarchy uniqueName="[Range].[134]" caption="134" attribute="1" defaultMemberUniqueName="[Range].[134].[All]" allUniqueName="[Range].[134].[All]" dimensionUniqueName="[Range]" displayFolder="" count="0" memberValueDatatype="130" unbalanced="0"/>
    <cacheHierarchy uniqueName="[Range].[135]" caption="135" attribute="1" defaultMemberUniqueName="[Range].[135].[All]" allUniqueName="[Range].[135].[All]" dimensionUniqueName="[Range]" displayFolder="" count="0" memberValueDatatype="130" unbalanced="0"/>
    <cacheHierarchy uniqueName="[Range].[136]" caption="136" attribute="1" defaultMemberUniqueName="[Range].[136].[All]" allUniqueName="[Range].[136].[All]" dimensionUniqueName="[Range]" displayFolder="" count="0" memberValueDatatype="130" unbalanced="0"/>
    <cacheHierarchy uniqueName="[Range].[137]" caption="137" attribute="1" defaultMemberUniqueName="[Range].[137].[All]" allUniqueName="[Range].[137].[All]" dimensionUniqueName="[Range]" displayFolder="" count="0" memberValueDatatype="130" unbalanced="0"/>
    <cacheHierarchy uniqueName="[Range].[138]" caption="138" attribute="1" defaultMemberUniqueName="[Range].[138].[All]" allUniqueName="[Range].[138].[All]" dimensionUniqueName="[Range]" displayFolder="" count="0" memberValueDatatype="130" unbalanced="0"/>
    <cacheHierarchy uniqueName="[Range].[139]" caption="139" attribute="1" defaultMemberUniqueName="[Range].[139].[All]" allUniqueName="[Range].[139].[All]" dimensionUniqueName="[Range]" displayFolder="" count="0" memberValueDatatype="130" unbalanced="0"/>
    <cacheHierarchy uniqueName="[Range].[140]" caption="140" attribute="1" defaultMemberUniqueName="[Range].[140].[All]" allUniqueName="[Range].[140].[All]" dimensionUniqueName="[Range]" displayFolder="" count="0" memberValueDatatype="130" unbalanced="0"/>
    <cacheHierarchy uniqueName="[Range].[141]" caption="141" attribute="1" defaultMemberUniqueName="[Range].[141].[All]" allUniqueName="[Range].[141].[All]" dimensionUniqueName="[Range]" displayFolder="" count="0" memberValueDatatype="130" unbalanced="0"/>
    <cacheHierarchy uniqueName="[Range].[142]" caption="142" attribute="1" defaultMemberUniqueName="[Range].[142].[All]" allUniqueName="[Range].[142].[All]" dimensionUniqueName="[Range]" displayFolder="" count="0" memberValueDatatype="130" unbalanced="0"/>
    <cacheHierarchy uniqueName="[Range].[143]" caption="143" attribute="1" defaultMemberUniqueName="[Range].[143].[All]" allUniqueName="[Range].[143].[All]" dimensionUniqueName="[Range]" displayFolder="" count="0" memberValueDatatype="130" unbalanced="0"/>
    <cacheHierarchy uniqueName="[Range].[144]" caption="144" attribute="1" defaultMemberUniqueName="[Range].[144].[All]" allUniqueName="[Range].[144].[All]" dimensionUniqueName="[Range]" displayFolder="" count="0" memberValueDatatype="130" unbalanced="0"/>
    <cacheHierarchy uniqueName="[Range].[145]" caption="145" attribute="1" defaultMemberUniqueName="[Range].[145].[All]" allUniqueName="[Range].[145].[All]" dimensionUniqueName="[Range]" displayFolder="" count="0" memberValueDatatype="130" unbalanced="0"/>
    <cacheHierarchy uniqueName="[Range].[146]" caption="146" attribute="1" defaultMemberUniqueName="[Range].[146].[All]" allUniqueName="[Range].[146].[All]" dimensionUniqueName="[Range]" displayFolder="" count="0" memberValueDatatype="130" unbalanced="0"/>
    <cacheHierarchy uniqueName="[Range].[147]" caption="147" attribute="1" defaultMemberUniqueName="[Range].[147].[All]" allUniqueName="[Range].[147].[All]" dimensionUniqueName="[Range]" displayFolder="" count="0" memberValueDatatype="130" unbalanced="0"/>
    <cacheHierarchy uniqueName="[Range].[148]" caption="148" attribute="1" defaultMemberUniqueName="[Range].[148].[All]" allUniqueName="[Range].[148].[All]" dimensionUniqueName="[Range]" displayFolder="" count="0" memberValueDatatype="130" unbalanced="0"/>
    <cacheHierarchy uniqueName="[Range].[149]" caption="149" attribute="1" defaultMemberUniqueName="[Range].[149].[All]" allUniqueName="[Range].[149].[All]" dimensionUniqueName="[Range]" displayFolder="" count="0" memberValueDatatype="130" unbalanced="0"/>
    <cacheHierarchy uniqueName="[Range].[150]" caption="150" attribute="1" defaultMemberUniqueName="[Range].[150].[All]" allUniqueName="[Range].[150].[All]" dimensionUniqueName="[Range]" displayFolder="" count="0" memberValueDatatype="130" unbalanced="0"/>
    <cacheHierarchy uniqueName="[Range].[151]" caption="151" attribute="1" defaultMemberUniqueName="[Range].[151].[All]" allUniqueName="[Range].[151].[All]" dimensionUniqueName="[Range]" displayFolder="" count="0" memberValueDatatype="130" unbalanced="0"/>
    <cacheHierarchy uniqueName="[Table1].[S.No]" caption="S.No" attribute="1" defaultMemberUniqueName="[Table1].[S.No].[All]" allUniqueName="[Table1].[S.No].[All]" dimensionUniqueName="[Table1]" displayFolder="" count="0" memberValueDatatype="20" unbalanced="0"/>
    <cacheHierarchy uniqueName="[Table1].[Name of the patient]" caption="Name of the patient" attribute="1" defaultMemberUniqueName="[Table1].[Name of the patient].[All]" allUniqueName="[Table1].[Name of the patient].[All]" dimensionUniqueName="[Table1]" displayFolder="" count="0" memberValueDatatype="130" unbalanced="0"/>
    <cacheHierarchy uniqueName="[Table1].[Sex]" caption="Sex" attribute="1" defaultMemberUniqueName="[Table1].[Sex].[All]" allUniqueName="[Table1].[Sex].[All]" dimensionUniqueName="[Table1]" displayFolder="" count="0" memberValueDatatype="130" unbalanced="0"/>
    <cacheHierarchy uniqueName="[Table1].[Age]" caption="Age" attribute="1" defaultMemberUniqueName="[Table1].[Age].[All]" allUniqueName="[Table1].[Age].[All]" dimensionUniqueName="[Table1]" displayFolder="" count="0" memberValueDatatype="20" unbalanced="0"/>
    <cacheHierarchy uniqueName="[Table1].[Age range]" caption="Age range" attribute="1" defaultMemberUniqueName="[Table1].[Age range].[All]" allUniqueName="[Table1].[Age range].[All]" dimensionUniqueName="[Table1]" displayFolder="" count="0" memberValueDatatype="130" unbalanced="0"/>
    <cacheHierarchy uniqueName="[Table1].[Education]" caption="Education" attribute="1" defaultMemberUniqueName="[Table1].[Education].[All]" allUniqueName="[Table1].[Education].[All]" dimensionUniqueName="[Table1]" displayFolder="" count="0" memberValueDatatype="130" unbalanced="0"/>
    <cacheHierarchy uniqueName="[Table1].[Occupation]" caption="Occupation" attribute="1" defaultMemberUniqueName="[Table1].[Occupation].[All]" allUniqueName="[Table1].[Occupation].[All]" dimensionUniqueName="[Table1]" displayFolder="" count="0" memberValueDatatype="130" unbalanced="0"/>
    <cacheHierarchy uniqueName="[Table1].[Income]" caption="Income" attribute="1" defaultMemberUniqueName="[Table1].[Income].[All]" allUniqueName="[Table1].[Income].[All]" dimensionUniqueName="[Table1]" displayFolder="" count="0" memberValueDatatype="20" unbalanced="0"/>
    <cacheHierarchy uniqueName="[Table1].[Socioeconomic status]" caption="Socioeconomic status" attribute="1" defaultMemberUniqueName="[Table1].[Socioeconomic status].[All]" allUniqueName="[Table1].[Socioeconomic status].[All]" dimensionUniqueName="[Table1]" displayFolder="" count="0" memberValueDatatype="130" unbalanced="0"/>
    <cacheHierarchy uniqueName="[Table1].[Address]" caption="Address" attribute="1" defaultMemberUniqueName="[Table1].[Address].[All]" allUniqueName="[Table1].[Address].[All]" dimensionUniqueName="[Table1]" displayFolder="" count="0" memberValueDatatype="130" unbalanced="0"/>
    <cacheHierarchy uniqueName="[Table1].[Phone]" caption="Phone" attribute="1" defaultMemberUniqueName="[Table1].[Phone].[All]" allUniqueName="[Table1].[Phone].[All]" dimensionUniqueName="[Table1]" displayFolder="" count="0" memberValueDatatype="130" unbalanced="0"/>
    <cacheHierarchy uniqueName="[Table1].[Body Weight]" caption="Body Weight" attribute="1" defaultMemberUniqueName="[Table1].[Body Weight].[All]" allUniqueName="[Table1].[Body Weight].[All]" dimensionUniqueName="[Table1]" displayFolder="" count="0" memberValueDatatype="20" unbalanced="0"/>
    <cacheHierarchy uniqueName="[Table1].[Diabetic]" caption="Diabetic" attribute="1" defaultMemberUniqueName="[Table1].[Diabetic].[All]" allUniqueName="[Table1].[Diabetic].[All]" dimensionUniqueName="[Table1]" displayFolder="" count="0" memberValueDatatype="130" unbalanced="0"/>
    <cacheHierarchy uniqueName="[Table1].[Hypertensive]" caption="Hypertensive" attribute="1" defaultMemberUniqueName="[Table1].[Hypertensive].[All]" allUniqueName="[Table1].[Hypertensive].[All]" dimensionUniqueName="[Table1]" displayFolder="" count="0" memberValueDatatype="130" unbalanced="0"/>
    <cacheHierarchy uniqueName="[Table1].[Asthma]" caption="Asthma" attribute="1" defaultMemberUniqueName="[Table1].[Asthma].[All]" allUniqueName="[Table1].[Asthma].[All]" dimensionUniqueName="[Table1]" displayFolder="" count="0" memberValueDatatype="130" unbalanced="0"/>
    <cacheHierarchy uniqueName="[Table1].[Thyroid]" caption="Thyroid" attribute="1" defaultMemberUniqueName="[Table1].[Thyroid].[All]" allUniqueName="[Table1].[Thyroid].[All]" dimensionUniqueName="[Table1]" displayFolder="" count="0" memberValueDatatype="130" unbalanced="0"/>
    <cacheHierarchy uniqueName="[Table1].[Kidney disease]" caption="Kidney disease" attribute="1" defaultMemberUniqueName="[Table1].[Kidney disease].[All]" allUniqueName="[Table1].[Kidney disease].[All]" dimensionUniqueName="[Table1]" displayFolder="" count="0" memberValueDatatype="130" unbalanced="0"/>
    <cacheHierarchy uniqueName="[Table1].[Heart disease]" caption="Heart disease" attribute="1" defaultMemberUniqueName="[Table1].[Heart disease].[All]" allUniqueName="[Table1].[Heart disease].[All]" dimensionUniqueName="[Table1]" displayFolder="" count="0" memberValueDatatype="130" unbalanced="0"/>
    <cacheHierarchy uniqueName="[Table1].[Others]" caption="Others" attribute="1" defaultMemberUniqueName="[Table1].[Others].[All]" allUniqueName="[Table1].[Others].[All]" dimensionUniqueName="[Table1]" displayFolder="" count="0" memberValueDatatype="130" unbalanced="0"/>
    <cacheHierarchy uniqueName="[Table1].[Echo]" caption="Echo" attribute="1" defaultMemberUniqueName="[Table1].[Echo].[All]" allUniqueName="[Table1].[Echo].[All]" dimensionUniqueName="[Table1]" displayFolder="" count="0" memberValueDatatype="130" unbalanced="0"/>
    <cacheHierarchy uniqueName="[Table1].[Echo No]" caption="Echo No" attribute="1" defaultMemberUniqueName="[Table1].[Echo No].[All]" allUniqueName="[Table1].[Echo No].[All]" dimensionUniqueName="[Table1]" displayFolder="" count="0" memberValueDatatype="130" unbalanced="0"/>
    <cacheHierarchy uniqueName="[Table1].[Diagnosis]" caption="Diagnosis" attribute="1" defaultMemberUniqueName="[Table1].[Diagnosis].[All]" allUniqueName="[Table1].[Diagnosis].[All]" dimensionUniqueName="[Table1]" displayFolder="" count="0" memberValueDatatype="130" unbalanced="0"/>
    <cacheHierarchy uniqueName="[Table1].[Anti-Hypertensive Drug]" caption="Anti-Hypertensive Drug" attribute="1" defaultMemberUniqueName="[Table1].[Anti-Hypertensive Drug].[All]" allUniqueName="[Table1].[Anti-Hypertensive Drug].[All]" dimensionUniqueName="[Table1]" displayFolder="" count="0" memberValueDatatype="130" unbalanced="0"/>
    <cacheHierarchy uniqueName="[Table1].[Is AH Generic]" caption="Is AH Generic" attribute="1" defaultMemberUniqueName="[Table1].[Is AH Generic].[All]" allUniqueName="[Table1].[Is AH Generic].[All]" dimensionUniqueName="[Table1]" displayFolder="" count="0" memberValueDatatype="130" unbalanced="0"/>
    <cacheHierarchy uniqueName="[Table1].[Anti-Diabetic Drug]" caption="Anti-Diabetic Drug" attribute="1" defaultMemberUniqueName="[Table1].[Anti-Diabetic Drug].[All]" allUniqueName="[Table1].[Anti-Diabetic Drug].[All]" dimensionUniqueName="[Table1]" displayFolder="" count="0" memberValueDatatype="130" unbalanced="0"/>
    <cacheHierarchy uniqueName="[Table1].[Is AD generic]" caption="Is AD generic" attribute="1" defaultMemberUniqueName="[Table1].[Is AD generic].[All]" allUniqueName="[Table1].[Is AD generic].[All]" dimensionUniqueName="[Table1]" displayFolder="" count="0" memberValueDatatype="130" unbalanced="0"/>
    <cacheHierarchy uniqueName="[Table1].[Anti-Thyroid Drug]" caption="Anti-Thyroid Drug" attribute="1" defaultMemberUniqueName="[Table1].[Anti-Thyroid Drug].[All]" allUniqueName="[Table1].[Anti-Thyroid Drug].[All]" dimensionUniqueName="[Table1]" displayFolder="" count="0" memberValueDatatype="130" unbalanced="0"/>
    <cacheHierarchy uniqueName="[Table1].[Is AT Generic]" caption="Is AT Generic" attribute="1" defaultMemberUniqueName="[Table1].[Is AT Generic].[All]" allUniqueName="[Table1].[Is AT Generic].[All]" dimensionUniqueName="[Table1]" displayFolder="" count="0" memberValueDatatype="130" unbalanced="0"/>
    <cacheHierarchy uniqueName="[Table1].[Anti-Platelet]" caption="Anti-Platelet" attribute="1" defaultMemberUniqueName="[Table1].[Anti-Platelet].[All]" allUniqueName="[Table1].[Anti-Platelet].[All]" dimensionUniqueName="[Table1]" displayFolder="" count="0" memberValueDatatype="130" unbalanced="0"/>
    <cacheHierarchy uniqueName="[Table1].[Anti-Platelet Dose]" caption="Anti-Platelet Dose" attribute="1" defaultMemberUniqueName="[Table1].[Anti-Platelet Dose].[All]" allUniqueName="[Table1].[Anti-Platelet Dose].[All]" dimensionUniqueName="[Table1]" displayFolder="" count="0" memberValueDatatype="130" unbalanced="0"/>
    <cacheHierarchy uniqueName="[Table1].[Anti-Platelet Frequency]" caption="Anti-Platelet Frequency" attribute="1" defaultMemberUniqueName="[Table1].[Anti-Platelet Frequency].[All]" allUniqueName="[Table1].[Anti-Platelet Frequency].[All]" dimensionUniqueName="[Table1]" displayFolder="" count="0" memberValueDatatype="130" unbalanced="0"/>
    <cacheHierarchy uniqueName="[Table1].[Anti-Platelet Mode]" caption="Anti-Platelet Mode" attribute="1" defaultMemberUniqueName="[Table1].[Anti-Platelet Mode].[All]" allUniqueName="[Table1].[Anti-Platelet Mode].[All]" dimensionUniqueName="[Table1]" displayFolder="" count="0" memberValueDatatype="130" unbalanced="0"/>
    <cacheHierarchy uniqueName="[Table1].[Is AP Generic]" caption="Is AP Generic" attribute="1" defaultMemberUniqueName="[Table1].[Is AP Generic].[All]" allUniqueName="[Table1].[Is AP Generic].[All]" dimensionUniqueName="[Table1]" displayFolder="" count="0" memberValueDatatype="130" unbalanced="0"/>
    <cacheHierarchy uniqueName="[Table1].[Anti-Coagulant]" caption="Anti-Coagulant" attribute="1" defaultMemberUniqueName="[Table1].[Anti-Coagulant].[All]" allUniqueName="[Table1].[Anti-Coagulant].[All]" dimensionUniqueName="[Table1]" displayFolder="" count="0" memberValueDatatype="130" unbalanced="0"/>
    <cacheHierarchy uniqueName="[Table1].[Anti-Coagulant Dose]" caption="Anti-Coagulant Dose" attribute="1" defaultMemberUniqueName="[Table1].[Anti-Coagulant Dose].[All]" allUniqueName="[Table1].[Anti-Coagulant Dose].[All]" dimensionUniqueName="[Table1]" displayFolder="" count="0" memberValueDatatype="130" unbalanced="0"/>
    <cacheHierarchy uniqueName="[Table1].[Anti-Coagulant Freq]" caption="Anti-Coagulant Freq" attribute="1" defaultMemberUniqueName="[Table1].[Anti-Coagulant Freq].[All]" allUniqueName="[Table1].[Anti-Coagulant Freq].[All]" dimensionUniqueName="[Table1]" displayFolder="" count="0" memberValueDatatype="130" unbalanced="0"/>
    <cacheHierarchy uniqueName="[Table1].[Anto-Coagulant Mode]" caption="Anto-Coagulant Mode" attribute="1" defaultMemberUniqueName="[Table1].[Anto-Coagulant Mode].[All]" allUniqueName="[Table1].[Anto-Coagulant Mode].[All]" dimensionUniqueName="[Table1]" displayFolder="" count="0" memberValueDatatype="130" unbalanced="0"/>
    <cacheHierarchy uniqueName="[Table1].[Hypo-Lipidemic]" caption="Hypo-Lipidemic" attribute="1" defaultMemberUniqueName="[Table1].[Hypo-Lipidemic].[All]" allUniqueName="[Table1].[Hypo-Lipidemic].[All]" dimensionUniqueName="[Table1]" displayFolder="" count="0" memberValueDatatype="130" unbalanced="0"/>
    <cacheHierarchy uniqueName="[Table1].[Hypo-Lipidemic Dose]" caption="Hypo-Lipidemic Dose" attribute="1" defaultMemberUniqueName="[Table1].[Hypo-Lipidemic Dose].[All]" allUniqueName="[Table1].[Hypo-Lipidemic Dose].[All]" dimensionUniqueName="[Table1]" displayFolder="" count="0" memberValueDatatype="130" unbalanced="0"/>
    <cacheHierarchy uniqueName="[Table1].[Hypo-Lipidemic Frequency]" caption="Hypo-Lipidemic Frequency" attribute="1" defaultMemberUniqueName="[Table1].[Hypo-Lipidemic Frequency].[All]" allUniqueName="[Table1].[Hypo-Lipidemic Frequency].[All]" dimensionUniqueName="[Table1]" displayFolder="" count="0" memberValueDatatype="130" unbalanced="0"/>
    <cacheHierarchy uniqueName="[Table1].[Hypo-Lipidemic Mode]" caption="Hypo-Lipidemic Mode" attribute="1" defaultMemberUniqueName="[Table1].[Hypo-Lipidemic Mode].[All]" allUniqueName="[Table1].[Hypo-Lipidemic Mode].[All]" dimensionUniqueName="[Table1]" displayFolder="" count="0" memberValueDatatype="130" unbalanced="0"/>
    <cacheHierarchy uniqueName="[Table1].[Is HL Generic]" caption="Is HL Generic" attribute="1" defaultMemberUniqueName="[Table1].[Is HL Generic].[All]" allUniqueName="[Table1].[Is HL Generic].[All]" dimensionUniqueName="[Table1]" displayFolder="" count="0" memberValueDatatype="130" unbalanced="0"/>
    <cacheHierarchy uniqueName="[Table1].[Heart Failure Drug]" caption="Heart Failure Drug" attribute="1" defaultMemberUniqueName="[Table1].[Heart Failure Drug].[All]" allUniqueName="[Table1].[Heart Failure Drug].[All]" dimensionUniqueName="[Table1]" displayFolder="" count="2" memberValueDatatype="130" unbalanced="0">
      <fieldsUsage count="2">
        <fieldUsage x="-1"/>
        <fieldUsage x="0"/>
      </fieldsUsage>
    </cacheHierarchy>
    <cacheHierarchy uniqueName="[Table1].[Heart Failure Drug Dose]" caption="Heart Failure Drug Dose" attribute="1" defaultMemberUniqueName="[Table1].[Heart Failure Drug Dose].[All]" allUniqueName="[Table1].[Heart Failure Drug Dose].[All]" dimensionUniqueName="[Table1]" displayFolder="" count="2" memberValueDatatype="130" unbalanced="0">
      <fieldsUsage count="2">
        <fieldUsage x="-1"/>
        <fieldUsage x="1"/>
      </fieldsUsage>
    </cacheHierarchy>
    <cacheHierarchy uniqueName="[Table1].[Heart Failure Drug Frequency]" caption="Heart Failure Drug Frequency" attribute="1" defaultMemberUniqueName="[Table1].[Heart Failure Drug Frequency].[All]" allUniqueName="[Table1].[Heart Failure Drug Frequency].[All]" dimensionUniqueName="[Table1]" displayFolder="" count="2" memberValueDatatype="130" unbalanced="0">
      <fieldsUsage count="2">
        <fieldUsage x="-1"/>
        <fieldUsage x="3"/>
      </fieldsUsage>
    </cacheHierarchy>
    <cacheHierarchy uniqueName="[Table1].[Heart Failure Drug Mode]" caption="Heart Failure Drug Mode" attribute="1" defaultMemberUniqueName="[Table1].[Heart Failure Drug Mode].[All]" allUniqueName="[Table1].[Heart Failure Drug Mode].[All]" dimensionUniqueName="[Table1]" displayFolder="" count="0" memberValueDatatype="130" unbalanced="0"/>
    <cacheHierarchy uniqueName="[Table1].[Is HF Generic]" caption="Is HF Generic" attribute="1" defaultMemberUniqueName="[Table1].[Is HF Generic].[All]" allUniqueName="[Table1].[Is HF Generic].[All]" dimensionUniqueName="[Table1]" displayFolder="" count="0" memberValueDatatype="130" unbalanced="0"/>
    <cacheHierarchy uniqueName="[Table1].[Diuretics]" caption="Diuretics" attribute="1" defaultMemberUniqueName="[Table1].[Diuretics].[All]" allUniqueName="[Table1].[Diuretics].[All]" dimensionUniqueName="[Table1]" displayFolder="" count="0" memberValueDatatype="130" unbalanced="0"/>
    <cacheHierarchy uniqueName="[Table1].[Diuretics Dose]" caption="Diuretics Dose" attribute="1" defaultMemberUniqueName="[Table1].[Diuretics Dose].[All]" allUniqueName="[Table1].[Diuretics Dose].[All]" dimensionUniqueName="[Table1]" displayFolder="" count="0" memberValueDatatype="130" unbalanced="0"/>
    <cacheHierarchy uniqueName="[Table1].[Diuretics Frequency]" caption="Diuretics Frequency" attribute="1" defaultMemberUniqueName="[Table1].[Diuretics Frequency].[All]" allUniqueName="[Table1].[Diuretics Frequency].[All]" dimensionUniqueName="[Table1]" displayFolder="" count="0" memberValueDatatype="130" unbalanced="0"/>
    <cacheHierarchy uniqueName="[Table1].[Diuretics Mode]" caption="Diuretics Mode" attribute="1" defaultMemberUniqueName="[Table1].[Diuretics Mode].[All]" allUniqueName="[Table1].[Diuretics Mode].[All]" dimensionUniqueName="[Table1]" displayFolder="" count="0" memberValueDatatype="130" unbalanced="0"/>
    <cacheHierarchy uniqueName="[Table1].[Is Diuretics Generic]" caption="Is Diuretics Generic" attribute="1" defaultMemberUniqueName="[Table1].[Is Diuretics Generic].[All]" allUniqueName="[Table1].[Is Diuretics Generic].[All]" dimensionUniqueName="[Table1]" displayFolder="" count="0" memberValueDatatype="130" unbalanced="0"/>
    <cacheHierarchy uniqueName="[Table1].[Anti-Platelet 2]" caption="Anti-Platelet 2" attribute="1" defaultMemberUniqueName="[Table1].[Anti-Platelet 2].[All]" allUniqueName="[Table1].[Anti-Platelet 2].[All]" dimensionUniqueName="[Table1]" displayFolder="" count="0" memberValueDatatype="130" unbalanced="0"/>
    <cacheHierarchy uniqueName="[Table1].[Anti-Platelet 2 Dose]" caption="Anti-Platelet 2 Dose" attribute="1" defaultMemberUniqueName="[Table1].[Anti-Platelet 2 Dose].[All]" allUniqueName="[Table1].[Anti-Platelet 2 Dose].[All]" dimensionUniqueName="[Table1]" displayFolder="" count="0" memberValueDatatype="130" unbalanced="0"/>
    <cacheHierarchy uniqueName="[Table1].[Anti-Platelet 2 Frequency]" caption="Anti-Platelet 2 Frequency" attribute="1" defaultMemberUniqueName="[Table1].[Anti-Platelet 2 Frequency].[All]" allUniqueName="[Table1].[Anti-Platelet 2 Frequency].[All]" dimensionUniqueName="[Table1]" displayFolder="" count="0" memberValueDatatype="130" unbalanced="0"/>
    <cacheHierarchy uniqueName="[Table1].[Anti-Platelet 2 Mode]" caption="Anti-Platelet 2 Mode" attribute="1" defaultMemberUniqueName="[Table1].[Anti-Platelet 2 Mode].[All]" allUniqueName="[Table1].[Anti-Platelet 2 Mode].[All]" dimensionUniqueName="[Table1]" displayFolder="" count="0" memberValueDatatype="130" unbalanced="0"/>
    <cacheHierarchy uniqueName="[Table1].[Is AC Generic]" caption="Is AC Generic" attribute="1" defaultMemberUniqueName="[Table1].[Is AC Generic].[All]" allUniqueName="[Table1].[Is AC Generic].[All]" dimensionUniqueName="[Table1]" displayFolder="" count="0" memberValueDatatype="130" unbalanced="0"/>
    <cacheHierarchy uniqueName="[Table1].[Antibiotics]" caption="Antibiotics" attribute="1" defaultMemberUniqueName="[Table1].[Antibiotics].[All]" allUniqueName="[Table1].[Antibiotics].[All]" dimensionUniqueName="[Table1]" displayFolder="" count="0" memberValueDatatype="130" unbalanced="0"/>
    <cacheHierarchy uniqueName="[Table1].[Is AB Generic]" caption="Is AB Generic" attribute="1" defaultMemberUniqueName="[Table1].[Is AB Generic].[All]" allUniqueName="[Table1].[Is AB Generic].[All]" dimensionUniqueName="[Table1]" displayFolder="" count="0" memberValueDatatype="130" unbalanced="0"/>
    <cacheHierarchy uniqueName="[Table1].[Anti-Anginal]" caption="Anti-Anginal" attribute="1" defaultMemberUniqueName="[Table1].[Anti-Anginal].[All]" allUniqueName="[Table1].[Anti-Anginal].[All]" dimensionUniqueName="[Table1]" displayFolder="" count="0" memberValueDatatype="130" unbalanced="0"/>
    <cacheHierarchy uniqueName="[Table1].[Anti-Anginal Dose]" caption="Anti-Anginal Dose" attribute="1" defaultMemberUniqueName="[Table1].[Anti-Anginal Dose].[All]" allUniqueName="[Table1].[Anti-Anginal Dose].[All]" dimensionUniqueName="[Table1]" displayFolder="" count="0" memberValueDatatype="130" unbalanced="0"/>
    <cacheHierarchy uniqueName="[Table1].[Anti-Anginal Frequency]" caption="Anti-Anginal Frequency" attribute="1" defaultMemberUniqueName="[Table1].[Anti-Anginal Frequency].[All]" allUniqueName="[Table1].[Anti-Anginal Frequency].[All]" dimensionUniqueName="[Table1]" displayFolder="" count="0" memberValueDatatype="130" unbalanced="0"/>
    <cacheHierarchy uniqueName="[Table1].[Anti-Anginal Mode]" caption="Anti-Anginal Mode" attribute="1" defaultMemberUniqueName="[Table1].[Anti-Anginal Mode].[All]" allUniqueName="[Table1].[Anti-Anginal Mode].[All]" dimensionUniqueName="[Table1]" displayFolder="" count="0" memberValueDatatype="130" unbalanced="0"/>
    <cacheHierarchy uniqueName="[Table1].[Is AA Generic]" caption="Is AA Generic" attribute="1" defaultMemberUniqueName="[Table1].[Is AA Generic].[All]" allUniqueName="[Table1].[Is AA Generic].[All]" dimensionUniqueName="[Table1]" displayFolder="" count="0" memberValueDatatype="130" unbalanced="0"/>
    <cacheHierarchy uniqueName="[Table1].[Other Drugs 1 - Vitamin]" caption="Other Drugs 1 - Vitamin" attribute="1" defaultMemberUniqueName="[Table1].[Other Drugs 1 - Vitamin].[All]" allUniqueName="[Table1].[Other Drugs 1 - Vitamin].[All]" dimensionUniqueName="[Table1]" displayFolder="" count="0" memberValueDatatype="130" unbalanced="0"/>
    <cacheHierarchy uniqueName="[Table1].[Other Drugs 2 - Peptic Ulcer]" caption="Other Drugs 2 - Peptic Ulcer" attribute="1" defaultMemberUniqueName="[Table1].[Other Drugs 2 - Peptic Ulcer].[All]" allUniqueName="[Table1].[Other Drugs 2 - Peptic Ulcer].[All]" dimensionUniqueName="[Table1]" displayFolder="" count="0" memberValueDatatype="130" unbalanced="0"/>
    <cacheHierarchy uniqueName="[Table1].[Other Drugs 3 - Laxative]" caption="Other Drugs 3 - Laxative" attribute="1" defaultMemberUniqueName="[Table1].[Other Drugs 3 - Laxative].[All]" allUniqueName="[Table1].[Other Drugs 3 - Laxative].[All]" dimensionUniqueName="[Table1]" displayFolder="" count="0" memberValueDatatype="130" unbalanced="0"/>
    <cacheHierarchy uniqueName="[Table1].[Other Drugs 4]" caption="Other Drugs 4" attribute="1" defaultMemberUniqueName="[Table1].[Other Drugs 4].[All]" allUniqueName="[Table1].[Other Drugs 4].[All]" dimensionUniqueName="[Table1]" displayFolder="" count="0" memberValueDatatype="130" unbalanced="0"/>
    <cacheHierarchy uniqueName="[Table1].[Is Other Drugs Generic]" caption="Is Other Drugs Generic" attribute="1" defaultMemberUniqueName="[Table1].[Is Other Drugs Generic].[All]" allUniqueName="[Table1].[Is Other Drugs Generic].[All]" dimensionUniqueName="[Table1]" displayFolder="" count="0" memberValueDatatype="130" unbalanced="0"/>
    <cacheHierarchy uniqueName="[Table1].[No of Generic Drugs]" caption="No of Generic Drugs" attribute="1" defaultMemberUniqueName="[Table1].[No of Generic Drugs].[All]" allUniqueName="[Table1].[No of Generic Drugs].[All]" dimensionUniqueName="[Table1]" displayFolder="" count="0" memberValueDatatype="20" unbalanced="0"/>
    <cacheHierarchy uniqueName="[Table1].[No of drugs per prescription]" caption="No of drugs per prescription" attribute="1" defaultMemberUniqueName="[Table1].[No of drugs per prescription].[All]" allUniqueName="[Table1].[No of drugs per prescription].[All]" dimensionUniqueName="[Table1]" displayFolder="" count="0" memberValueDatatype="20" unbalanced="0"/>
    <cacheHierarchy uniqueName="[Table1].[No of drugs from national essential drug list]" caption="No of drugs from national essential drug list" attribute="1" defaultMemberUniqueName="[Table1].[No of drugs from national essential drug list].[All]" allUniqueName="[Table1].[No of drugs from national essential drug list].[All]" dimensionUniqueName="[Table1]" displayFolder="" count="0" memberValueDatatype="20" unbalanced="0"/>
    <cacheHierarchy uniqueName="[Table1].[no of drug free of cost]" caption="no of drug free of cost" attribute="1" defaultMemberUniqueName="[Table1].[no of drug free of cost].[All]" allUniqueName="[Table1].[no of drug free of cost].[All]" dimensionUniqueName="[Table1]" displayFolder="" count="0" memberValueDatatype="20" unbalanced="0"/>
    <cacheHierarchy uniqueName="[Table1].[no of drugs at cost]" caption="no of drugs at cost" attribute="1" defaultMemberUniqueName="[Table1].[no of drugs at cost].[All]" allUniqueName="[Table1].[no of drugs at cost].[All]" dimensionUniqueName="[Table1]" displayFolder="" count="0" memberValueDatatype="20" unbalanced="0"/>
    <cacheHierarchy uniqueName="[Table1].[Is all drugs in prescription generic]" caption="Is all drugs in prescription generic" attribute="1" defaultMemberUniqueName="[Table1].[Is all drugs in prescription generic].[All]" allUniqueName="[Table1].[Is all drugs in prescription generic].[All]" dimensionUniqueName="[Table1]" displayFolder="" count="0" memberValueDatatype="20" unbalanced="0"/>
    <cacheHierarchy uniqueName="[Measures].[__XL_Count Table1]" caption="__XL_Count Table1" measure="1" displayFolder="" measureGroup="Table1" count="0" hidden="1"/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Sum of S.No]" caption="Sum of S.No" measure="1" displayFolder="" measureGroup="Table1" count="0" hidden="1">
      <extLst>
        <ext xmlns:x15="http://schemas.microsoft.com/office/spreadsheetml/2010/11/main" uri="{B97F6D7D-B522-45F9-BDA1-12C45D357490}">
          <x15:cacheHierarchy aggregatedColumn="152"/>
        </ext>
      </extLst>
    </cacheHierarchy>
    <cacheHierarchy uniqueName="[Measures].[Count of S.No]" caption="Count of S.No" measure="1" displayFolder="" measureGroup="Table1" count="0" hidden="1">
      <extLst>
        <ext xmlns:x15="http://schemas.microsoft.com/office/spreadsheetml/2010/11/main" uri="{B97F6D7D-B522-45F9-BDA1-12C45D357490}">
          <x15:cacheHierarchy aggregatedColumn="152"/>
        </ext>
      </extLst>
    </cacheHierarchy>
    <cacheHierarchy uniqueName="[Measures].[Count of Kidney disease]" caption="Count of Kidney disease" measure="1" displayFolder="" measureGroup="Table1" count="0" hidden="1">
      <extLst>
        <ext xmlns:x15="http://schemas.microsoft.com/office/spreadsheetml/2010/11/main" uri="{B97F6D7D-B522-45F9-BDA1-12C45D357490}">
          <x15:cacheHierarchy aggregatedColumn="168"/>
        </ext>
      </extLst>
    </cacheHierarchy>
    <cacheHierarchy uniqueName="[Measures].[Count of Others]" caption="Count of Others" measure="1" displayFolder="" measureGroup="Table1" count="0" hidden="1">
      <extLst>
        <ext xmlns:x15="http://schemas.microsoft.com/office/spreadsheetml/2010/11/main" uri="{B97F6D7D-B522-45F9-BDA1-12C45D357490}">
          <x15:cacheHierarchy aggregatedColumn="170"/>
        </ext>
      </extLst>
    </cacheHierarchy>
    <cacheHierarchy uniqueName="[Measures].[Count of Anti-Hypertensive Drug]" caption="Count of Anti-Hypertensive Drug" measure="1" displayFolder="" measureGroup="Table1" count="0" hidden="1">
      <extLst>
        <ext xmlns:x15="http://schemas.microsoft.com/office/spreadsheetml/2010/11/main" uri="{B97F6D7D-B522-45F9-BDA1-12C45D357490}">
          <x15:cacheHierarchy aggregatedColumn="174"/>
        </ext>
      </extLst>
    </cacheHierarchy>
    <cacheHierarchy uniqueName="[Measures].[Count of Anti-Diabetic Drug]" caption="Count of Anti-Diabetic Drug" measure="1" displayFolder="" measureGroup="Table1" count="0" hidden="1">
      <extLst>
        <ext xmlns:x15="http://schemas.microsoft.com/office/spreadsheetml/2010/11/main" uri="{B97F6D7D-B522-45F9-BDA1-12C45D357490}">
          <x15:cacheHierarchy aggregatedColumn="176"/>
        </ext>
      </extLst>
    </cacheHierarchy>
    <cacheHierarchy uniqueName="[Measures].[Count of Antibiotics]" caption="Count of Antibiotics" measure="1" displayFolder="" measureGroup="Table1" count="0" hidden="1">
      <extLst>
        <ext xmlns:x15="http://schemas.microsoft.com/office/spreadsheetml/2010/11/main" uri="{B97F6D7D-B522-45F9-BDA1-12C45D357490}">
          <x15:cacheHierarchy aggregatedColumn="209"/>
        </ext>
      </extLst>
    </cacheHierarchy>
    <cacheHierarchy uniqueName="[Measures].[Count of Hypo-Lipidemic Dose]" caption="Count of Hypo-Lipidemic Dose" measure="1" displayFolder="" measureGroup="Table1" count="0" hidden="1">
      <extLst>
        <ext xmlns:x15="http://schemas.microsoft.com/office/spreadsheetml/2010/11/main" uri="{B97F6D7D-B522-45F9-BDA1-12C45D357490}">
          <x15:cacheHierarchy aggregatedColumn="190"/>
        </ext>
      </extLst>
    </cacheHierarchy>
    <cacheHierarchy uniqueName="[Measures].[Count of Diuretics Dose]" caption="Count of Diuretics Dose" measure="1" displayFolder="" measureGroup="Table1" count="0" hidden="1">
      <extLst>
        <ext xmlns:x15="http://schemas.microsoft.com/office/spreadsheetml/2010/11/main" uri="{B97F6D7D-B522-45F9-BDA1-12C45D357490}">
          <x15:cacheHierarchy aggregatedColumn="200"/>
        </ext>
      </extLst>
    </cacheHierarchy>
    <cacheHierarchy uniqueName="[Measures].[Count of Heart Failure Drug Frequency]" caption="Count of Heart Failure Drug Frequency" measure="1" displayFolder="" measureGroup="Table1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196"/>
        </ext>
      </extLst>
    </cacheHierarchy>
    <cacheHierarchy uniqueName="[Measures].[Sum of No of drugs per prescription]" caption="Sum of No of drugs per prescription" measure="1" displayFolder="" measureGroup="Table1" count="0" hidden="1">
      <extLst>
        <ext xmlns:x15="http://schemas.microsoft.com/office/spreadsheetml/2010/11/main" uri="{B97F6D7D-B522-45F9-BDA1-12C45D357490}">
          <x15:cacheHierarchy aggregatedColumn="222"/>
        </ext>
      </extLst>
    </cacheHierarchy>
    <cacheHierarchy uniqueName="[Measures].[Count of No of drugs per prescription]" caption="Count of No of drugs per prescription" measure="1" displayFolder="" measureGroup="Table1" count="0" hidden="1">
      <extLst>
        <ext xmlns:x15="http://schemas.microsoft.com/office/spreadsheetml/2010/11/main" uri="{B97F6D7D-B522-45F9-BDA1-12C45D357490}">
          <x15:cacheHierarchy aggregatedColumn="222"/>
        </ext>
      </extLst>
    </cacheHierarchy>
    <cacheHierarchy uniqueName="[Measures].[Count of Other Drugs 1 - Vitamin]" caption="Count of Other Drugs 1 - Vitamin" measure="1" displayFolder="" measureGroup="Table1" count="0" hidden="1">
      <extLst>
        <ext xmlns:x15="http://schemas.microsoft.com/office/spreadsheetml/2010/11/main" uri="{B97F6D7D-B522-45F9-BDA1-12C45D357490}">
          <x15:cacheHierarchy aggregatedColumn="216"/>
        </ext>
      </extLst>
    </cacheHierarchy>
    <cacheHierarchy uniqueName="[Measures].[Count of Other Drugs 2 - Peptic Ulcer]" caption="Count of Other Drugs 2 - Peptic Ulcer" measure="1" displayFolder="" measureGroup="Table1" count="0" hidden="1">
      <extLst>
        <ext xmlns:x15="http://schemas.microsoft.com/office/spreadsheetml/2010/11/main" uri="{B97F6D7D-B522-45F9-BDA1-12C45D357490}">
          <x15:cacheHierarchy aggregatedColumn="217"/>
        </ext>
      </extLst>
    </cacheHierarchy>
    <cacheHierarchy uniqueName="[Measures].[Count of Other Drugs 3 - Laxative]" caption="Count of Other Drugs 3 - Laxative" measure="1" displayFolder="" measureGroup="Table1" count="0" hidden="1">
      <extLst>
        <ext xmlns:x15="http://schemas.microsoft.com/office/spreadsheetml/2010/11/main" uri="{B97F6D7D-B522-45F9-BDA1-12C45D357490}">
          <x15:cacheHierarchy aggregatedColumn="218"/>
        </ext>
      </extLst>
    </cacheHierarchy>
    <cacheHierarchy uniqueName="[Measures].[Count of Other Drugs 4]" caption="Count of Other Drugs 4" measure="1" displayFolder="" measureGroup="Table1" count="0" hidden="1">
      <extLst>
        <ext xmlns:x15="http://schemas.microsoft.com/office/spreadsheetml/2010/11/main" uri="{B97F6D7D-B522-45F9-BDA1-12C45D357490}">
          <x15:cacheHierarchy aggregatedColumn="219"/>
        </ext>
      </extLst>
    </cacheHierarchy>
    <cacheHierarchy uniqueName="[Measures].[Count of Anti-Platelet 2]" caption="Count of Anti-Platelet 2" measure="1" displayFolder="" measureGroup="Table1" count="0" hidden="1">
      <extLst>
        <ext xmlns:x15="http://schemas.microsoft.com/office/spreadsheetml/2010/11/main" uri="{B97F6D7D-B522-45F9-BDA1-12C45D357490}">
          <x15:cacheHierarchy aggregatedColumn="204"/>
        </ext>
      </extLst>
    </cacheHierarchy>
  </cacheHierarchies>
  <kpis count="0"/>
  <dimensions count="3">
    <dimension measure="1" name="Measures" uniqueName="[Measures]" caption="Measures"/>
    <dimension name="Range" uniqueName="[Range]" caption="Range"/>
    <dimension name="Table1" uniqueName="[Table1]" caption="Table1"/>
  </dimensions>
  <measureGroups count="2">
    <measureGroup name="Range" caption="Range"/>
    <measureGroup name="Table1" caption="Table1"/>
  </measureGroups>
  <maps count="2">
    <map measureGroup="0" dimension="1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1">
  <r>
    <n v="1"/>
    <s v="ramachandran"/>
    <x v="0"/>
    <n v="67"/>
    <s v="66 - 70"/>
    <m/>
    <m/>
    <m/>
    <m/>
    <m/>
    <m/>
    <m/>
    <m/>
    <m/>
    <m/>
    <m/>
    <m/>
  </r>
  <r>
    <n v="2"/>
    <s v="badhurnisha"/>
    <x v="1"/>
    <n v="50"/>
    <s v="46 - 50"/>
    <m/>
    <m/>
    <m/>
    <m/>
    <m/>
    <m/>
    <m/>
    <m/>
    <m/>
    <m/>
    <m/>
    <m/>
  </r>
  <r>
    <n v="3"/>
    <s v="venkatesan"/>
    <x v="0"/>
    <n v="55"/>
    <s v="51 - 55"/>
    <m/>
    <m/>
    <m/>
    <m/>
    <m/>
    <m/>
    <m/>
    <m/>
    <m/>
    <m/>
    <m/>
    <m/>
  </r>
  <r>
    <n v="4"/>
    <s v="mansoorali"/>
    <x v="0"/>
    <n v="58"/>
    <s v="56 - 60"/>
    <m/>
    <m/>
    <m/>
    <m/>
    <m/>
    <m/>
    <m/>
    <m/>
    <m/>
    <m/>
    <m/>
    <m/>
  </r>
  <r>
    <n v="5"/>
    <s v="mohamed kameel"/>
    <x v="0"/>
    <n v="45"/>
    <s v="41 - 45"/>
    <m/>
    <m/>
    <m/>
    <m/>
    <m/>
    <m/>
    <m/>
    <m/>
    <m/>
    <m/>
    <m/>
    <m/>
  </r>
  <r>
    <n v="6"/>
    <s v="malliga"/>
    <x v="1"/>
    <n v="58"/>
    <s v="56 - 60"/>
    <m/>
    <m/>
    <m/>
    <m/>
    <m/>
    <m/>
    <m/>
    <m/>
    <m/>
    <m/>
    <m/>
    <m/>
  </r>
  <r>
    <n v="7"/>
    <s v="abiburahman"/>
    <x v="0"/>
    <n v="62"/>
    <s v="61 - 65"/>
    <m/>
    <m/>
    <m/>
    <m/>
    <m/>
    <m/>
    <m/>
    <m/>
    <m/>
    <m/>
    <m/>
    <m/>
  </r>
  <r>
    <n v="8"/>
    <s v="mallika"/>
    <x v="1"/>
    <n v="50"/>
    <s v="46 - 50"/>
    <m/>
    <m/>
    <m/>
    <m/>
    <m/>
    <m/>
    <m/>
    <m/>
    <m/>
    <m/>
    <m/>
    <m/>
  </r>
  <r>
    <n v="9"/>
    <s v="shanthanayagi"/>
    <x v="1"/>
    <n v="76"/>
    <s v="76 - 80"/>
    <m/>
    <m/>
    <m/>
    <m/>
    <m/>
    <m/>
    <m/>
    <m/>
    <m/>
    <m/>
    <m/>
    <m/>
  </r>
  <r>
    <n v="10"/>
    <s v="balakrishnan"/>
    <x v="0"/>
    <n v="73"/>
    <s v="71 - 75"/>
    <m/>
    <m/>
    <m/>
    <m/>
    <m/>
    <m/>
    <m/>
    <m/>
    <m/>
    <m/>
    <m/>
    <m/>
  </r>
  <r>
    <n v="11"/>
    <s v="jagadhammal"/>
    <x v="1"/>
    <n v="80"/>
    <s v="76 - 80"/>
    <m/>
    <m/>
    <m/>
    <m/>
    <m/>
    <m/>
    <m/>
    <m/>
    <m/>
    <m/>
    <m/>
    <m/>
  </r>
  <r>
    <n v="12"/>
    <s v="sevvanthi"/>
    <x v="1"/>
    <n v="40"/>
    <s v="36 - 40"/>
    <m/>
    <m/>
    <m/>
    <m/>
    <m/>
    <m/>
    <m/>
    <m/>
    <m/>
    <m/>
    <m/>
    <m/>
  </r>
  <r>
    <n v="13"/>
    <s v="kasthuri"/>
    <x v="1"/>
    <n v="54"/>
    <s v="51 - 55"/>
    <m/>
    <m/>
    <m/>
    <m/>
    <m/>
    <m/>
    <m/>
    <m/>
    <m/>
    <m/>
    <m/>
    <m/>
  </r>
  <r>
    <n v="14"/>
    <s v="raman"/>
    <x v="0"/>
    <n v="56"/>
    <s v="56 - 60"/>
    <m/>
    <m/>
    <m/>
    <m/>
    <m/>
    <m/>
    <m/>
    <m/>
    <m/>
    <m/>
    <m/>
    <m/>
  </r>
  <r>
    <n v="15"/>
    <s v="gunasundari"/>
    <x v="1"/>
    <n v="58"/>
    <s v="56 - 60"/>
    <m/>
    <m/>
    <m/>
    <m/>
    <m/>
    <m/>
    <m/>
    <m/>
    <m/>
    <m/>
    <m/>
    <m/>
  </r>
  <r>
    <n v="16"/>
    <s v="kaliyamoorthi"/>
    <x v="0"/>
    <n v="84"/>
    <s v="81 - 85"/>
    <m/>
    <m/>
    <m/>
    <m/>
    <m/>
    <m/>
    <m/>
    <m/>
    <m/>
    <m/>
    <m/>
    <m/>
  </r>
  <r>
    <n v="17"/>
    <s v="gunasekaran"/>
    <x v="0"/>
    <n v="63"/>
    <s v="61 - 65"/>
    <m/>
    <m/>
    <m/>
    <m/>
    <m/>
    <m/>
    <m/>
    <m/>
    <m/>
    <m/>
    <m/>
    <m/>
  </r>
  <r>
    <n v="18"/>
    <s v="krishnamoorthy"/>
    <x v="0"/>
    <n v="55"/>
    <s v="51 - 55"/>
    <m/>
    <m/>
    <m/>
    <m/>
    <m/>
    <m/>
    <m/>
    <m/>
    <m/>
    <m/>
    <m/>
    <m/>
  </r>
  <r>
    <n v="19"/>
    <s v="murugesan"/>
    <x v="0"/>
    <n v="65"/>
    <s v="61 - 65"/>
    <m/>
    <m/>
    <m/>
    <m/>
    <m/>
    <m/>
    <m/>
    <m/>
    <m/>
    <m/>
    <m/>
    <m/>
  </r>
  <r>
    <n v="20"/>
    <s v="noornisha"/>
    <x v="1"/>
    <n v="50"/>
    <s v="46 - 50"/>
    <m/>
    <m/>
    <m/>
    <m/>
    <m/>
    <m/>
    <m/>
    <m/>
    <m/>
    <m/>
    <m/>
    <m/>
  </r>
  <r>
    <n v="21"/>
    <s v="mahalingam"/>
    <x v="0"/>
    <n v="49"/>
    <s v="46 - 50"/>
    <m/>
    <m/>
    <m/>
    <m/>
    <m/>
    <m/>
    <m/>
    <m/>
    <m/>
    <m/>
    <m/>
    <m/>
  </r>
  <r>
    <n v="22"/>
    <s v="krishnaveni"/>
    <x v="0"/>
    <n v="60"/>
    <s v="56 - 60"/>
    <m/>
    <m/>
    <m/>
    <m/>
    <m/>
    <m/>
    <m/>
    <m/>
    <m/>
    <m/>
    <m/>
    <m/>
  </r>
  <r>
    <n v="23"/>
    <s v="krishnamoorthi"/>
    <x v="0"/>
    <n v="47"/>
    <s v="46 - 50"/>
    <m/>
    <m/>
    <m/>
    <m/>
    <m/>
    <m/>
    <m/>
    <m/>
    <m/>
    <m/>
    <m/>
    <m/>
  </r>
  <r>
    <n v="24"/>
    <s v="malarkodi"/>
    <x v="1"/>
    <n v="50"/>
    <s v="46 - 50"/>
    <m/>
    <m/>
    <m/>
    <m/>
    <m/>
    <m/>
    <m/>
    <m/>
    <m/>
    <m/>
    <m/>
    <m/>
  </r>
  <r>
    <n v="25"/>
    <s v="ramalingam"/>
    <x v="0"/>
    <n v="62"/>
    <s v="61 - 65"/>
    <m/>
    <m/>
    <m/>
    <m/>
    <m/>
    <m/>
    <m/>
    <m/>
    <m/>
    <m/>
    <m/>
    <m/>
  </r>
  <r>
    <n v="26"/>
    <s v="radhakrishnan"/>
    <x v="0"/>
    <n v="75"/>
    <s v="71 - 75"/>
    <m/>
    <m/>
    <m/>
    <m/>
    <m/>
    <m/>
    <m/>
    <m/>
    <m/>
    <m/>
    <m/>
    <m/>
  </r>
  <r>
    <n v="27"/>
    <s v="panjavarnam"/>
    <x v="1"/>
    <n v="69"/>
    <s v="66 - 70"/>
    <m/>
    <m/>
    <m/>
    <m/>
    <m/>
    <m/>
    <m/>
    <m/>
    <m/>
    <m/>
    <m/>
    <m/>
  </r>
  <r>
    <n v="28"/>
    <s v="gokilam"/>
    <x v="1"/>
    <n v="85"/>
    <s v="81 - 85"/>
    <m/>
    <m/>
    <m/>
    <m/>
    <m/>
    <m/>
    <m/>
    <m/>
    <m/>
    <m/>
    <m/>
    <m/>
  </r>
  <r>
    <n v="29"/>
    <s v="krishnamoorthy"/>
    <x v="0"/>
    <n v="80"/>
    <s v="76 - 80"/>
    <m/>
    <m/>
    <m/>
    <m/>
    <m/>
    <m/>
    <m/>
    <m/>
    <m/>
    <m/>
    <m/>
    <m/>
  </r>
  <r>
    <n v="30"/>
    <s v="vasantha"/>
    <x v="1"/>
    <n v="53"/>
    <s v="51 - 55"/>
    <m/>
    <m/>
    <m/>
    <m/>
    <m/>
    <m/>
    <m/>
    <m/>
    <m/>
    <m/>
    <m/>
    <m/>
  </r>
  <r>
    <n v="31"/>
    <s v="azhagarsamy"/>
    <x v="0"/>
    <n v="87"/>
    <s v="86 - 90"/>
    <m/>
    <m/>
    <m/>
    <m/>
    <m/>
    <m/>
    <m/>
    <m/>
    <m/>
    <m/>
    <m/>
    <m/>
  </r>
  <r>
    <n v="32"/>
    <s v="prabhu"/>
    <x v="0"/>
    <n v="34"/>
    <s v="30 - 35"/>
    <m/>
    <m/>
    <m/>
    <m/>
    <m/>
    <m/>
    <m/>
    <m/>
    <m/>
    <m/>
    <m/>
    <m/>
  </r>
  <r>
    <n v="33"/>
    <s v="mohamed yunus"/>
    <x v="0"/>
    <n v="49"/>
    <s v="46 - 50"/>
    <m/>
    <m/>
    <m/>
    <m/>
    <m/>
    <m/>
    <m/>
    <m/>
    <m/>
    <m/>
    <m/>
    <m/>
  </r>
  <r>
    <n v="34"/>
    <s v="kaveri"/>
    <x v="1"/>
    <n v="50"/>
    <s v="46 - 50"/>
    <m/>
    <m/>
    <m/>
    <m/>
    <m/>
    <m/>
    <m/>
    <m/>
    <m/>
    <m/>
    <m/>
    <m/>
  </r>
  <r>
    <n v="35"/>
    <s v="selvakumar"/>
    <x v="0"/>
    <n v="48"/>
    <s v="46 - 50"/>
    <m/>
    <m/>
    <m/>
    <m/>
    <m/>
    <m/>
    <m/>
    <m/>
    <m/>
    <m/>
    <m/>
    <m/>
  </r>
  <r>
    <n v="36"/>
    <s v="arumugam"/>
    <x v="0"/>
    <n v="62"/>
    <s v="61 - 65"/>
    <m/>
    <m/>
    <m/>
    <m/>
    <m/>
    <m/>
    <m/>
    <m/>
    <m/>
    <m/>
    <m/>
    <m/>
  </r>
  <r>
    <n v="37"/>
    <s v="iqramullah"/>
    <x v="0"/>
    <n v="68"/>
    <s v="66 - 70"/>
    <m/>
    <m/>
    <m/>
    <m/>
    <m/>
    <m/>
    <m/>
    <m/>
    <m/>
    <m/>
    <m/>
    <m/>
  </r>
  <r>
    <n v="38"/>
    <s v="lakshmi"/>
    <x v="1"/>
    <n v="54"/>
    <s v="51 - 55"/>
    <m/>
    <m/>
    <m/>
    <m/>
    <m/>
    <m/>
    <m/>
    <m/>
    <m/>
    <m/>
    <m/>
    <m/>
  </r>
  <r>
    <n v="39"/>
    <s v="dhanaraj"/>
    <x v="0"/>
    <n v="50"/>
    <s v="46 - 50"/>
    <m/>
    <m/>
    <m/>
    <m/>
    <m/>
    <m/>
    <m/>
    <m/>
    <m/>
    <m/>
    <m/>
    <m/>
  </r>
  <r>
    <n v="40"/>
    <s v="banumathi"/>
    <x v="0"/>
    <n v="60"/>
    <s v="56 - 60"/>
    <m/>
    <m/>
    <m/>
    <m/>
    <m/>
    <m/>
    <m/>
    <m/>
    <m/>
    <m/>
    <m/>
    <m/>
  </r>
  <r>
    <n v="41"/>
    <s v="gunasundari"/>
    <x v="1"/>
    <n v="54"/>
    <s v="51 - 55"/>
    <m/>
    <m/>
    <m/>
    <m/>
    <m/>
    <m/>
    <m/>
    <m/>
    <m/>
    <m/>
    <m/>
    <m/>
  </r>
  <r>
    <n v="42"/>
    <s v="velmurugan"/>
    <x v="0"/>
    <n v="51"/>
    <s v="51 - 55"/>
    <m/>
    <m/>
    <m/>
    <m/>
    <m/>
    <m/>
    <m/>
    <m/>
    <m/>
    <m/>
    <m/>
    <m/>
  </r>
  <r>
    <n v="43"/>
    <s v="krishnan"/>
    <x v="0"/>
    <n v="95"/>
    <s v="91 - 95"/>
    <m/>
    <m/>
    <m/>
    <m/>
    <m/>
    <m/>
    <m/>
    <m/>
    <m/>
    <m/>
    <m/>
    <m/>
  </r>
  <r>
    <n v="44"/>
    <s v="vethavalli"/>
    <x v="1"/>
    <n v="65"/>
    <s v="61 - 65"/>
    <m/>
    <m/>
    <m/>
    <m/>
    <m/>
    <m/>
    <m/>
    <m/>
    <m/>
    <m/>
    <m/>
    <m/>
  </r>
  <r>
    <n v="45"/>
    <s v="ansari"/>
    <x v="0"/>
    <n v="55"/>
    <s v="51 - 55"/>
    <m/>
    <m/>
    <m/>
    <m/>
    <m/>
    <m/>
    <m/>
    <m/>
    <m/>
    <m/>
    <m/>
    <m/>
  </r>
  <r>
    <n v="46"/>
    <s v="ramamirtham"/>
    <x v="1"/>
    <n v="70"/>
    <s v="66 - 70"/>
    <m/>
    <m/>
    <m/>
    <m/>
    <m/>
    <m/>
    <m/>
    <m/>
    <m/>
    <m/>
    <m/>
    <m/>
  </r>
  <r>
    <n v="47"/>
    <s v="kaliyaperumal"/>
    <x v="0"/>
    <n v="72"/>
    <s v="71 - 75"/>
    <m/>
    <m/>
    <m/>
    <m/>
    <m/>
    <m/>
    <m/>
    <m/>
    <m/>
    <m/>
    <m/>
    <m/>
  </r>
  <r>
    <n v="48"/>
    <s v="rasathi"/>
    <x v="1"/>
    <n v="67"/>
    <s v="66 - 70"/>
    <m/>
    <m/>
    <m/>
    <m/>
    <m/>
    <m/>
    <m/>
    <m/>
    <m/>
    <m/>
    <m/>
    <m/>
  </r>
  <r>
    <n v="49"/>
    <s v="natarajan"/>
    <x v="0"/>
    <n v="55"/>
    <s v="51 - 55"/>
    <m/>
    <m/>
    <m/>
    <m/>
    <m/>
    <m/>
    <m/>
    <m/>
    <m/>
    <m/>
    <m/>
    <m/>
  </r>
  <r>
    <n v="50"/>
    <s v="chandra"/>
    <x v="1"/>
    <n v="62"/>
    <s v="61 - 65"/>
    <m/>
    <m/>
    <m/>
    <m/>
    <m/>
    <m/>
    <m/>
    <m/>
    <m/>
    <m/>
    <m/>
    <m/>
  </r>
  <r>
    <n v="51"/>
    <s v="kaliyamoorthy"/>
    <x v="0"/>
    <n v="80"/>
    <s v="76 - 80"/>
    <m/>
    <m/>
    <m/>
    <m/>
    <m/>
    <m/>
    <m/>
    <m/>
    <m/>
    <m/>
    <m/>
    <m/>
  </r>
  <r>
    <n v="52"/>
    <s v="mohamed rafi"/>
    <x v="0"/>
    <n v="48"/>
    <s v="46 - 50"/>
    <m/>
    <m/>
    <m/>
    <m/>
    <m/>
    <m/>
    <m/>
    <m/>
    <m/>
    <m/>
    <m/>
    <m/>
  </r>
  <r>
    <n v="53"/>
    <s v="vairam "/>
    <x v="1"/>
    <n v="55"/>
    <s v="51 - 55"/>
    <m/>
    <m/>
    <m/>
    <m/>
    <m/>
    <m/>
    <m/>
    <m/>
    <m/>
    <m/>
    <m/>
    <m/>
  </r>
  <r>
    <n v="54"/>
    <s v="sagunthala"/>
    <x v="1"/>
    <n v="69"/>
    <s v="66 - 70"/>
    <m/>
    <m/>
    <m/>
    <m/>
    <m/>
    <m/>
    <m/>
    <m/>
    <m/>
    <m/>
    <m/>
    <m/>
  </r>
  <r>
    <n v="55"/>
    <s v="kaliyamoorthi"/>
    <x v="0"/>
    <n v="60"/>
    <s v="56 - 60"/>
    <m/>
    <m/>
    <m/>
    <m/>
    <m/>
    <m/>
    <m/>
    <m/>
    <m/>
    <m/>
    <m/>
    <m/>
  </r>
  <r>
    <n v="56"/>
    <s v="mohan"/>
    <x v="0"/>
    <n v="56"/>
    <s v="56 - 60"/>
    <m/>
    <m/>
    <m/>
    <m/>
    <m/>
    <m/>
    <m/>
    <m/>
    <m/>
    <m/>
    <m/>
    <m/>
  </r>
  <r>
    <n v="57"/>
    <s v="prakash"/>
    <x v="0"/>
    <n v="42"/>
    <s v="41 - 45"/>
    <m/>
    <m/>
    <m/>
    <m/>
    <m/>
    <m/>
    <m/>
    <m/>
    <m/>
    <m/>
    <m/>
    <m/>
  </r>
  <r>
    <n v="58"/>
    <s v="jayalakshmi"/>
    <x v="1"/>
    <n v="75"/>
    <s v="71 - 75"/>
    <m/>
    <m/>
    <m/>
    <m/>
    <m/>
    <m/>
    <m/>
    <m/>
    <m/>
    <m/>
    <m/>
    <m/>
  </r>
  <r>
    <n v="59"/>
    <s v="kamala "/>
    <x v="1"/>
    <n v="60"/>
    <s v="56 - 60"/>
    <m/>
    <m/>
    <m/>
    <m/>
    <m/>
    <m/>
    <m/>
    <m/>
    <m/>
    <m/>
    <m/>
    <m/>
  </r>
  <r>
    <n v="60"/>
    <s v="shivaprakasam"/>
    <x v="0"/>
    <n v="65"/>
    <s v="61 - 65"/>
    <m/>
    <m/>
    <m/>
    <m/>
    <m/>
    <m/>
    <m/>
    <m/>
    <m/>
    <m/>
    <m/>
    <m/>
  </r>
  <r>
    <n v="61"/>
    <s v="palaniammal"/>
    <x v="1"/>
    <n v="53"/>
    <s v="51 - 55"/>
    <m/>
    <m/>
    <m/>
    <m/>
    <m/>
    <m/>
    <m/>
    <m/>
    <m/>
    <m/>
    <m/>
    <m/>
  </r>
  <r>
    <n v="62"/>
    <s v="purusothaman"/>
    <x v="0"/>
    <n v="71"/>
    <s v="71 - 75"/>
    <m/>
    <m/>
    <m/>
    <m/>
    <m/>
    <m/>
    <m/>
    <m/>
    <m/>
    <m/>
    <m/>
    <m/>
  </r>
  <r>
    <n v="63"/>
    <s v="subramaniyan"/>
    <x v="0"/>
    <n v="53"/>
    <s v="51 - 55"/>
    <m/>
    <m/>
    <m/>
    <m/>
    <m/>
    <m/>
    <m/>
    <m/>
    <m/>
    <m/>
    <m/>
    <m/>
  </r>
  <r>
    <n v="64"/>
    <s v="kasthuri"/>
    <x v="1"/>
    <n v="55"/>
    <s v="51 - 55"/>
    <m/>
    <m/>
    <m/>
    <m/>
    <m/>
    <m/>
    <m/>
    <m/>
    <m/>
    <m/>
    <m/>
    <m/>
  </r>
  <r>
    <n v="65"/>
    <s v="rajaraman"/>
    <x v="0"/>
    <n v="65"/>
    <s v="61 - 65"/>
    <m/>
    <m/>
    <m/>
    <m/>
    <m/>
    <m/>
    <m/>
    <m/>
    <m/>
    <m/>
    <m/>
    <m/>
  </r>
  <r>
    <n v="66"/>
    <s v="arulselvi"/>
    <x v="1"/>
    <n v="42"/>
    <s v="41 - 45"/>
    <m/>
    <m/>
    <m/>
    <m/>
    <m/>
    <m/>
    <m/>
    <m/>
    <m/>
    <m/>
    <m/>
    <m/>
  </r>
  <r>
    <n v="67"/>
    <s v="vembu"/>
    <x v="1"/>
    <n v="46"/>
    <s v="46 - 50"/>
    <m/>
    <m/>
    <m/>
    <m/>
    <m/>
    <m/>
    <m/>
    <m/>
    <m/>
    <m/>
    <m/>
    <m/>
  </r>
  <r>
    <n v="68"/>
    <s v="kumar"/>
    <x v="0"/>
    <n v="58"/>
    <s v="56 - 60"/>
    <m/>
    <m/>
    <m/>
    <m/>
    <m/>
    <m/>
    <m/>
    <m/>
    <m/>
    <m/>
    <m/>
    <m/>
  </r>
  <r>
    <n v="69"/>
    <s v="rajathi"/>
    <x v="1"/>
    <n v="60"/>
    <s v="56 - 60"/>
    <m/>
    <m/>
    <m/>
    <m/>
    <m/>
    <m/>
    <m/>
    <m/>
    <m/>
    <m/>
    <m/>
    <m/>
  </r>
  <r>
    <n v="70"/>
    <s v="sridhar"/>
    <x v="0"/>
    <n v="46"/>
    <s v="46 - 50"/>
    <m/>
    <m/>
    <m/>
    <m/>
    <m/>
    <m/>
    <m/>
    <m/>
    <m/>
    <m/>
    <m/>
    <m/>
  </r>
  <r>
    <n v="71"/>
    <s v="chinnachi"/>
    <x v="1"/>
    <n v="50"/>
    <s v="46 - 50"/>
    <m/>
    <m/>
    <m/>
    <m/>
    <m/>
    <m/>
    <m/>
    <m/>
    <m/>
    <m/>
    <m/>
    <m/>
  </r>
  <r>
    <n v="72"/>
    <s v="selvi"/>
    <x v="1"/>
    <n v="62"/>
    <s v="61 - 65"/>
    <m/>
    <m/>
    <m/>
    <m/>
    <m/>
    <m/>
    <m/>
    <m/>
    <m/>
    <m/>
    <m/>
    <m/>
  </r>
  <r>
    <n v="73"/>
    <s v="bhuvaneshwari"/>
    <x v="1"/>
    <n v="40"/>
    <s v="36 - 40"/>
    <m/>
    <m/>
    <m/>
    <m/>
    <m/>
    <m/>
    <m/>
    <m/>
    <m/>
    <m/>
    <m/>
    <m/>
  </r>
  <r>
    <n v="74"/>
    <s v="sengani"/>
    <x v="1"/>
    <n v="60"/>
    <s v="56 - 60"/>
    <m/>
    <m/>
    <m/>
    <m/>
    <m/>
    <m/>
    <m/>
    <m/>
    <m/>
    <m/>
    <m/>
    <m/>
  </r>
  <r>
    <n v="75"/>
    <s v="nallammal"/>
    <x v="1"/>
    <n v="60"/>
    <s v="56 - 60"/>
    <m/>
    <m/>
    <m/>
    <m/>
    <m/>
    <m/>
    <m/>
    <m/>
    <m/>
    <m/>
    <m/>
    <m/>
  </r>
  <r>
    <n v="76"/>
    <s v="sambandham"/>
    <x v="0"/>
    <n v="80"/>
    <s v="76 - 80"/>
    <m/>
    <m/>
    <m/>
    <m/>
    <m/>
    <m/>
    <m/>
    <m/>
    <m/>
    <m/>
    <m/>
    <m/>
  </r>
  <r>
    <n v="77"/>
    <s v="vaithiyanathan"/>
    <x v="0"/>
    <n v="55"/>
    <s v="51 - 55"/>
    <m/>
    <m/>
    <m/>
    <m/>
    <m/>
    <m/>
    <m/>
    <m/>
    <m/>
    <m/>
    <m/>
    <m/>
  </r>
  <r>
    <n v="78"/>
    <s v="sumathi"/>
    <x v="1"/>
    <n v="48"/>
    <s v="46 - 50"/>
    <m/>
    <m/>
    <m/>
    <m/>
    <m/>
    <m/>
    <m/>
    <m/>
    <m/>
    <m/>
    <m/>
    <m/>
  </r>
  <r>
    <n v="79"/>
    <s v="samidurai"/>
    <x v="0"/>
    <n v="68"/>
    <s v="66 - 70"/>
    <m/>
    <m/>
    <m/>
    <m/>
    <m/>
    <m/>
    <m/>
    <m/>
    <m/>
    <m/>
    <m/>
    <m/>
  </r>
  <r>
    <n v="80"/>
    <s v="anthonisamy"/>
    <x v="0"/>
    <n v="68"/>
    <s v="66 - 70"/>
    <m/>
    <m/>
    <m/>
    <m/>
    <m/>
    <m/>
    <m/>
    <m/>
    <m/>
    <m/>
    <m/>
    <m/>
  </r>
  <r>
    <n v="81"/>
    <s v="shakila banu"/>
    <x v="1"/>
    <n v="50"/>
    <s v="46 - 50"/>
    <m/>
    <m/>
    <m/>
    <m/>
    <m/>
    <m/>
    <m/>
    <m/>
    <m/>
    <m/>
    <m/>
    <m/>
  </r>
  <r>
    <n v="82"/>
    <s v="suresh"/>
    <x v="0"/>
    <n v="40"/>
    <s v="36 - 40"/>
    <m/>
    <m/>
    <m/>
    <m/>
    <m/>
    <m/>
    <m/>
    <m/>
    <m/>
    <m/>
    <m/>
    <m/>
  </r>
  <r>
    <n v="83"/>
    <s v="venkatesan"/>
    <x v="0"/>
    <n v="24"/>
    <s v="&lt;30"/>
    <m/>
    <m/>
    <m/>
    <m/>
    <m/>
    <m/>
    <m/>
    <m/>
    <m/>
    <m/>
    <m/>
    <m/>
  </r>
  <r>
    <n v="84"/>
    <s v="tamilarasi"/>
    <x v="1"/>
    <n v="56"/>
    <s v="56 - 60"/>
    <m/>
    <m/>
    <m/>
    <m/>
    <m/>
    <m/>
    <m/>
    <m/>
    <m/>
    <m/>
    <m/>
    <m/>
  </r>
  <r>
    <n v="85"/>
    <s v="mohamed"/>
    <x v="0"/>
    <n v="52"/>
    <s v="51 - 55"/>
    <m/>
    <m/>
    <m/>
    <m/>
    <m/>
    <m/>
    <m/>
    <m/>
    <m/>
    <m/>
    <m/>
    <m/>
  </r>
  <r>
    <n v="86"/>
    <s v="subramaniyan"/>
    <x v="0"/>
    <n v="75"/>
    <s v="71 - 75"/>
    <m/>
    <m/>
    <m/>
    <m/>
    <m/>
    <m/>
    <m/>
    <m/>
    <m/>
    <m/>
    <m/>
    <m/>
  </r>
  <r>
    <n v="87"/>
    <s v="chinnaponnu"/>
    <x v="1"/>
    <n v="70"/>
    <s v="66 - 70"/>
    <m/>
    <m/>
    <m/>
    <m/>
    <m/>
    <m/>
    <m/>
    <m/>
    <m/>
    <m/>
    <m/>
    <m/>
  </r>
  <r>
    <n v="88"/>
    <s v="balu"/>
    <x v="0"/>
    <n v="55"/>
    <s v="51 - 55"/>
    <m/>
    <m/>
    <m/>
    <m/>
    <m/>
    <m/>
    <m/>
    <m/>
    <m/>
    <m/>
    <m/>
    <m/>
  </r>
  <r>
    <n v="89"/>
    <s v="liagath ali khan"/>
    <x v="0"/>
    <n v="68"/>
    <s v="66 - 70"/>
    <m/>
    <m/>
    <m/>
    <m/>
    <m/>
    <m/>
    <m/>
    <m/>
    <m/>
    <m/>
    <m/>
    <m/>
  </r>
  <r>
    <n v="90"/>
    <s v="sasikala"/>
    <x v="1"/>
    <n v="50"/>
    <s v="46 - 50"/>
    <m/>
    <m/>
    <m/>
    <m/>
    <m/>
    <m/>
    <m/>
    <m/>
    <m/>
    <m/>
    <m/>
    <m/>
  </r>
  <r>
    <n v="91"/>
    <s v="rasathi"/>
    <x v="1"/>
    <n v="60"/>
    <s v="56 - 60"/>
    <m/>
    <m/>
    <m/>
    <m/>
    <m/>
    <m/>
    <m/>
    <m/>
    <m/>
    <m/>
    <m/>
    <m/>
  </r>
  <r>
    <n v="92"/>
    <s v="jayalakshmi"/>
    <x v="1"/>
    <n v="75"/>
    <s v="71 - 75"/>
    <m/>
    <m/>
    <m/>
    <m/>
    <m/>
    <m/>
    <m/>
    <m/>
    <m/>
    <m/>
    <m/>
    <m/>
  </r>
  <r>
    <n v="93"/>
    <s v="sahabudeen"/>
    <x v="0"/>
    <n v="63"/>
    <s v="61 - 65"/>
    <m/>
    <m/>
    <m/>
    <m/>
    <m/>
    <m/>
    <m/>
    <m/>
    <m/>
    <m/>
    <m/>
    <m/>
  </r>
  <r>
    <n v="94"/>
    <s v="kaliyanasundaram"/>
    <x v="0"/>
    <n v="60"/>
    <s v="56 - 60"/>
    <m/>
    <m/>
    <m/>
    <m/>
    <m/>
    <m/>
    <m/>
    <m/>
    <m/>
    <m/>
    <m/>
    <m/>
  </r>
  <r>
    <n v="95"/>
    <s v="samsath begam"/>
    <x v="1"/>
    <n v="63"/>
    <s v="61 - 65"/>
    <m/>
    <m/>
    <m/>
    <m/>
    <m/>
    <m/>
    <m/>
    <m/>
    <m/>
    <m/>
    <m/>
    <m/>
  </r>
  <r>
    <n v="96"/>
    <s v="kalaiselvi"/>
    <x v="1"/>
    <n v="60"/>
    <s v="56 - 60"/>
    <m/>
    <m/>
    <m/>
    <m/>
    <m/>
    <m/>
    <m/>
    <m/>
    <m/>
    <m/>
    <m/>
    <m/>
  </r>
  <r>
    <n v="97"/>
    <s v="rajavel subramaniyan"/>
    <x v="0"/>
    <n v="54"/>
    <s v="51 - 55"/>
    <m/>
    <m/>
    <m/>
    <m/>
    <m/>
    <m/>
    <m/>
    <m/>
    <m/>
    <m/>
    <m/>
    <m/>
  </r>
  <r>
    <n v="98"/>
    <s v="govindharajan"/>
    <x v="0"/>
    <n v="75"/>
    <s v="71 - 75"/>
    <m/>
    <m/>
    <m/>
    <m/>
    <m/>
    <m/>
    <m/>
    <m/>
    <m/>
    <m/>
    <m/>
    <m/>
  </r>
  <r>
    <n v="99"/>
    <s v="ambiga"/>
    <x v="1"/>
    <n v="62"/>
    <s v="61 - 65"/>
    <m/>
    <m/>
    <m/>
    <m/>
    <m/>
    <m/>
    <m/>
    <m/>
    <m/>
    <m/>
    <m/>
    <m/>
  </r>
  <r>
    <n v="100"/>
    <s v="saraswathi"/>
    <x v="1"/>
    <n v="62"/>
    <s v="61 - 65"/>
    <m/>
    <m/>
    <m/>
    <m/>
    <m/>
    <m/>
    <m/>
    <m/>
    <m/>
    <m/>
    <m/>
    <m/>
  </r>
  <r>
    <n v="101"/>
    <s v="palanisamy"/>
    <x v="0"/>
    <n v="67"/>
    <s v="66 - 70"/>
    <m/>
    <m/>
    <m/>
    <m/>
    <m/>
    <m/>
    <m/>
    <m/>
    <m/>
    <m/>
    <m/>
    <m/>
  </r>
  <r>
    <n v="102"/>
    <s v="balasubramanian"/>
    <x v="0"/>
    <n v="75"/>
    <s v="71 - 75"/>
    <m/>
    <m/>
    <m/>
    <m/>
    <m/>
    <m/>
    <m/>
    <m/>
    <m/>
    <m/>
    <m/>
    <m/>
  </r>
  <r>
    <n v="103"/>
    <s v="amaravathy"/>
    <x v="1"/>
    <n v="77"/>
    <s v="76 - 80"/>
    <m/>
    <m/>
    <m/>
    <m/>
    <m/>
    <m/>
    <m/>
    <m/>
    <m/>
    <m/>
    <m/>
    <m/>
  </r>
  <r>
    <n v="104"/>
    <s v="gopalakrishnan"/>
    <x v="0"/>
    <n v="33"/>
    <s v="30 - 35"/>
    <m/>
    <m/>
    <m/>
    <m/>
    <m/>
    <m/>
    <m/>
    <m/>
    <m/>
    <m/>
    <m/>
    <m/>
  </r>
  <r>
    <n v="105"/>
    <s v="rajam"/>
    <x v="1"/>
    <n v="60"/>
    <s v="56 - 60"/>
    <m/>
    <m/>
    <m/>
    <m/>
    <m/>
    <m/>
    <m/>
    <m/>
    <m/>
    <m/>
    <m/>
    <m/>
  </r>
  <r>
    <n v="106"/>
    <s v="jayaraman"/>
    <x v="0"/>
    <n v="77"/>
    <s v="76 - 80"/>
    <m/>
    <m/>
    <m/>
    <m/>
    <m/>
    <m/>
    <m/>
    <m/>
    <m/>
    <m/>
    <m/>
    <m/>
  </r>
  <r>
    <n v="107"/>
    <s v="mohamed Sali"/>
    <x v="0"/>
    <n v="50"/>
    <s v="46 - 50"/>
    <m/>
    <m/>
    <m/>
    <m/>
    <m/>
    <m/>
    <m/>
    <m/>
    <m/>
    <m/>
    <m/>
    <m/>
  </r>
  <r>
    <n v="108"/>
    <s v="mumtaj begam"/>
    <x v="1"/>
    <n v="54"/>
    <s v="51 - 55"/>
    <m/>
    <m/>
    <m/>
    <m/>
    <m/>
    <m/>
    <m/>
    <m/>
    <m/>
    <m/>
    <m/>
    <m/>
  </r>
  <r>
    <n v="109"/>
    <s v="amsam"/>
    <x v="1"/>
    <n v="76"/>
    <s v="76 - 80"/>
    <m/>
    <m/>
    <m/>
    <m/>
    <m/>
    <m/>
    <m/>
    <m/>
    <m/>
    <m/>
    <m/>
    <m/>
  </r>
  <r>
    <n v="110"/>
    <s v="selvam"/>
    <x v="0"/>
    <n v="65"/>
    <s v="61 - 65"/>
    <m/>
    <m/>
    <m/>
    <m/>
    <m/>
    <m/>
    <m/>
    <m/>
    <m/>
    <m/>
    <m/>
    <m/>
  </r>
  <r>
    <n v="111"/>
    <s v="ramakrishnan"/>
    <x v="0"/>
    <n v="70"/>
    <s v="66 - 70"/>
    <m/>
    <m/>
    <m/>
    <m/>
    <m/>
    <m/>
    <m/>
    <m/>
    <m/>
    <m/>
    <m/>
    <m/>
  </r>
  <r>
    <n v="112"/>
    <s v="dhanasekaran"/>
    <x v="0"/>
    <n v="43"/>
    <s v="41 - 45"/>
    <m/>
    <m/>
    <m/>
    <m/>
    <m/>
    <m/>
    <m/>
    <m/>
    <m/>
    <m/>
    <m/>
    <m/>
  </r>
  <r>
    <n v="113"/>
    <s v="manonmani"/>
    <x v="1"/>
    <n v="60"/>
    <s v="56 - 60"/>
    <m/>
    <m/>
    <m/>
    <m/>
    <m/>
    <m/>
    <m/>
    <m/>
    <m/>
    <m/>
    <m/>
    <m/>
  </r>
  <r>
    <n v="114"/>
    <s v="habibu nisha"/>
    <x v="1"/>
    <n v="57"/>
    <s v="56 - 60"/>
    <m/>
    <m/>
    <m/>
    <m/>
    <m/>
    <m/>
    <m/>
    <m/>
    <m/>
    <m/>
    <m/>
    <m/>
  </r>
  <r>
    <n v="115"/>
    <s v="vasantha"/>
    <x v="1"/>
    <n v="64"/>
    <s v="61 - 65"/>
    <m/>
    <m/>
    <m/>
    <m/>
    <m/>
    <m/>
    <m/>
    <m/>
    <m/>
    <m/>
    <m/>
    <m/>
  </r>
  <r>
    <n v="116"/>
    <s v="lakshmi"/>
    <x v="1"/>
    <n v="42"/>
    <s v="41 - 45"/>
    <m/>
    <m/>
    <m/>
    <m/>
    <m/>
    <m/>
    <m/>
    <m/>
    <m/>
    <m/>
    <m/>
    <m/>
  </r>
  <r>
    <n v="117"/>
    <s v="sulaiman"/>
    <x v="0"/>
    <n v="60"/>
    <s v="56 - 60"/>
    <m/>
    <m/>
    <m/>
    <m/>
    <m/>
    <m/>
    <m/>
    <m/>
    <m/>
    <m/>
    <m/>
    <m/>
  </r>
  <r>
    <n v="118"/>
    <s v="ellanthiyamani"/>
    <x v="0"/>
    <n v="60"/>
    <s v="56 - 60"/>
    <m/>
    <m/>
    <m/>
    <m/>
    <m/>
    <m/>
    <m/>
    <m/>
    <m/>
    <m/>
    <m/>
    <m/>
  </r>
  <r>
    <n v="119"/>
    <s v="shanthi"/>
    <x v="1"/>
    <n v="50"/>
    <s v="46 - 50"/>
    <m/>
    <m/>
    <m/>
    <m/>
    <m/>
    <m/>
    <m/>
    <m/>
    <m/>
    <m/>
    <m/>
    <m/>
  </r>
  <r>
    <n v="120"/>
    <s v="chidambaram"/>
    <x v="0"/>
    <n v="62"/>
    <s v="61 - 65"/>
    <m/>
    <m/>
    <m/>
    <m/>
    <m/>
    <m/>
    <m/>
    <m/>
    <m/>
    <m/>
    <m/>
    <m/>
  </r>
  <r>
    <n v="121"/>
    <s v="seethalakshmi"/>
    <x v="1"/>
    <n v="72"/>
    <s v="71 - 75"/>
    <m/>
    <m/>
    <m/>
    <m/>
    <m/>
    <m/>
    <m/>
    <m/>
    <m/>
    <m/>
    <m/>
    <m/>
  </r>
  <r>
    <n v="122"/>
    <s v="jabamary"/>
    <x v="1"/>
    <n v="65"/>
    <s v="61 - 65"/>
    <m/>
    <m/>
    <m/>
    <m/>
    <m/>
    <m/>
    <m/>
    <m/>
    <m/>
    <m/>
    <m/>
    <m/>
  </r>
  <r>
    <n v="123"/>
    <s v="elangovan"/>
    <x v="0"/>
    <n v="57"/>
    <s v="56 - 60"/>
    <m/>
    <m/>
    <m/>
    <m/>
    <m/>
    <m/>
    <m/>
    <m/>
    <m/>
    <m/>
    <m/>
    <m/>
  </r>
  <r>
    <n v="124"/>
    <s v="kaliyammal"/>
    <x v="0"/>
    <n v="74"/>
    <s v="71 - 75"/>
    <m/>
    <m/>
    <m/>
    <m/>
    <m/>
    <m/>
    <m/>
    <m/>
    <m/>
    <m/>
    <m/>
    <m/>
  </r>
  <r>
    <n v="125"/>
    <s v="rajalakshmi"/>
    <x v="1"/>
    <n v="62"/>
    <s v="61 - 65"/>
    <m/>
    <m/>
    <m/>
    <m/>
    <m/>
    <m/>
    <m/>
    <m/>
    <m/>
    <m/>
    <m/>
    <m/>
  </r>
  <r>
    <n v="126"/>
    <s v="sridhar"/>
    <x v="0"/>
    <n v="36"/>
    <s v="36 - 40"/>
    <m/>
    <m/>
    <m/>
    <m/>
    <m/>
    <m/>
    <m/>
    <m/>
    <m/>
    <m/>
    <m/>
    <m/>
  </r>
  <r>
    <n v="127"/>
    <s v="kolanji"/>
    <x v="0"/>
    <n v="48"/>
    <s v="46 - 50"/>
    <m/>
    <m/>
    <m/>
    <m/>
    <m/>
    <m/>
    <m/>
    <m/>
    <m/>
    <m/>
    <m/>
    <m/>
  </r>
  <r>
    <n v="128"/>
    <s v="boopathy"/>
    <x v="0"/>
    <n v="64"/>
    <s v="61 - 65"/>
    <m/>
    <m/>
    <m/>
    <m/>
    <m/>
    <m/>
    <m/>
    <m/>
    <m/>
    <m/>
    <m/>
    <m/>
  </r>
  <r>
    <n v="129"/>
    <s v="baskar"/>
    <x v="0"/>
    <n v="60"/>
    <s v="56 - 60"/>
    <m/>
    <m/>
    <m/>
    <m/>
    <m/>
    <m/>
    <m/>
    <m/>
    <m/>
    <m/>
    <m/>
    <m/>
  </r>
  <r>
    <n v="130"/>
    <s v="samul sudha"/>
    <x v="1"/>
    <n v="85"/>
    <s v="81 - 85"/>
    <m/>
    <m/>
    <m/>
    <m/>
    <m/>
    <m/>
    <m/>
    <m/>
    <m/>
    <m/>
    <m/>
    <m/>
  </r>
  <r>
    <n v="131"/>
    <s v="sambandham"/>
    <x v="0"/>
    <n v="59"/>
    <s v="56 - 60"/>
    <m/>
    <m/>
    <m/>
    <m/>
    <m/>
    <m/>
    <m/>
    <m/>
    <m/>
    <m/>
    <m/>
    <m/>
  </r>
  <r>
    <n v="132"/>
    <s v="nehru"/>
    <x v="0"/>
    <n v="45"/>
    <s v="41 - 45"/>
    <m/>
    <m/>
    <m/>
    <m/>
    <m/>
    <m/>
    <m/>
    <m/>
    <m/>
    <m/>
    <m/>
    <m/>
  </r>
  <r>
    <n v="133"/>
    <s v="samsath begam"/>
    <x v="1"/>
    <n v="58"/>
    <s v="56 - 60"/>
    <m/>
    <m/>
    <m/>
    <m/>
    <m/>
    <m/>
    <m/>
    <m/>
    <m/>
    <m/>
    <m/>
    <m/>
  </r>
  <r>
    <n v="134"/>
    <s v="nagaraj"/>
    <x v="0"/>
    <n v="72"/>
    <s v="71 - 75"/>
    <m/>
    <m/>
    <m/>
    <m/>
    <m/>
    <m/>
    <m/>
    <m/>
    <m/>
    <m/>
    <m/>
    <m/>
  </r>
  <r>
    <n v="135"/>
    <s v="megavaram"/>
    <x v="1"/>
    <n v="72"/>
    <s v="71 - 75"/>
    <m/>
    <m/>
    <m/>
    <m/>
    <m/>
    <m/>
    <m/>
    <m/>
    <m/>
    <m/>
    <m/>
    <m/>
  </r>
  <r>
    <n v="136"/>
    <s v="pandiyan"/>
    <x v="0"/>
    <n v="36"/>
    <s v="36 - 40"/>
    <m/>
    <m/>
    <m/>
    <m/>
    <m/>
    <m/>
    <m/>
    <m/>
    <m/>
    <m/>
    <m/>
    <m/>
  </r>
  <r>
    <n v="137"/>
    <s v="seeralan"/>
    <x v="0"/>
    <n v="65"/>
    <s v="61 - 65"/>
    <m/>
    <m/>
    <m/>
    <m/>
    <m/>
    <m/>
    <m/>
    <m/>
    <m/>
    <m/>
    <m/>
    <m/>
  </r>
  <r>
    <n v="138"/>
    <s v="kaliyan"/>
    <x v="0"/>
    <n v="65"/>
    <s v="61 - 65"/>
    <m/>
    <m/>
    <m/>
    <m/>
    <m/>
    <m/>
    <m/>
    <m/>
    <m/>
    <m/>
    <m/>
    <m/>
  </r>
  <r>
    <n v="139"/>
    <s v="kanimalar"/>
    <x v="1"/>
    <n v="60"/>
    <s v="56 - 60"/>
    <m/>
    <m/>
    <m/>
    <m/>
    <m/>
    <m/>
    <m/>
    <m/>
    <m/>
    <m/>
    <m/>
    <m/>
  </r>
  <r>
    <n v="140"/>
    <s v="rajalaksmi"/>
    <x v="1"/>
    <n v="80"/>
    <s v="76 - 80"/>
    <m/>
    <m/>
    <m/>
    <m/>
    <m/>
    <m/>
    <m/>
    <m/>
    <m/>
    <m/>
    <m/>
    <m/>
  </r>
  <r>
    <n v="141"/>
    <s v="mahendiran"/>
    <x v="0"/>
    <n v="60"/>
    <s v="56 - 60"/>
    <m/>
    <m/>
    <m/>
    <m/>
    <m/>
    <m/>
    <m/>
    <m/>
    <m/>
    <m/>
    <m/>
    <m/>
  </r>
  <r>
    <n v="142"/>
    <s v="velayutham"/>
    <x v="0"/>
    <n v="68"/>
    <s v="66 - 70"/>
    <m/>
    <m/>
    <m/>
    <m/>
    <m/>
    <m/>
    <m/>
    <m/>
    <m/>
    <m/>
    <m/>
    <m/>
  </r>
  <r>
    <n v="143"/>
    <s v="nafirullah"/>
    <x v="0"/>
    <n v="50"/>
    <s v="46 - 50"/>
    <m/>
    <m/>
    <m/>
    <m/>
    <m/>
    <m/>
    <m/>
    <m/>
    <m/>
    <m/>
    <m/>
    <m/>
  </r>
  <r>
    <n v="144"/>
    <s v="savithiri"/>
    <x v="1"/>
    <n v="50"/>
    <s v="46 - 50"/>
    <m/>
    <m/>
    <m/>
    <m/>
    <m/>
    <m/>
    <m/>
    <m/>
    <m/>
    <m/>
    <m/>
    <m/>
  </r>
  <r>
    <n v="145"/>
    <s v="radha"/>
    <x v="1"/>
    <n v="60"/>
    <s v="56 - 60"/>
    <m/>
    <m/>
    <m/>
    <m/>
    <m/>
    <m/>
    <m/>
    <m/>
    <m/>
    <m/>
    <m/>
    <m/>
  </r>
  <r>
    <n v="146"/>
    <s v="ganesamoorthy"/>
    <x v="0"/>
    <n v="46"/>
    <s v="46 - 50"/>
    <m/>
    <m/>
    <m/>
    <m/>
    <m/>
    <m/>
    <m/>
    <m/>
    <m/>
    <m/>
    <m/>
    <m/>
  </r>
  <r>
    <n v="147"/>
    <s v="pandiyan"/>
    <x v="0"/>
    <n v="49"/>
    <s v="46 - 50"/>
    <m/>
    <m/>
    <m/>
    <m/>
    <m/>
    <m/>
    <m/>
    <m/>
    <m/>
    <m/>
    <m/>
    <m/>
  </r>
  <r>
    <n v="148"/>
    <s v="rani"/>
    <x v="1"/>
    <n v="45"/>
    <s v="41 - 45"/>
    <m/>
    <m/>
    <m/>
    <m/>
    <m/>
    <m/>
    <m/>
    <m/>
    <m/>
    <m/>
    <m/>
    <m/>
  </r>
  <r>
    <n v="149"/>
    <s v="kumudhavalli"/>
    <x v="1"/>
    <n v="65"/>
    <s v="61 - 65"/>
    <m/>
    <m/>
    <m/>
    <m/>
    <m/>
    <m/>
    <m/>
    <m/>
    <m/>
    <m/>
    <m/>
    <m/>
  </r>
  <r>
    <n v="150"/>
    <s v="abdul rawoof"/>
    <x v="0"/>
    <n v="55"/>
    <s v="51 - 55"/>
    <m/>
    <m/>
    <m/>
    <m/>
    <m/>
    <m/>
    <m/>
    <m/>
    <m/>
    <m/>
    <m/>
    <m/>
  </r>
  <r>
    <n v="151"/>
    <s v="dhanasangu"/>
    <x v="1"/>
    <n v="65"/>
    <s v="61 - 65"/>
    <m/>
    <m/>
    <m/>
    <m/>
    <m/>
    <m/>
    <m/>
    <m/>
    <m/>
    <m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1">
  <r>
    <n v="1"/>
    <s v="ramachandran"/>
    <s v="Male"/>
    <n v="67"/>
    <x v="0"/>
    <x v="0"/>
    <m/>
    <m/>
    <m/>
    <m/>
    <m/>
    <m/>
    <m/>
    <m/>
    <m/>
    <m/>
    <m/>
  </r>
  <r>
    <n v="2"/>
    <s v="badhurnisha"/>
    <s v="Female"/>
    <n v="50"/>
    <x v="1"/>
    <x v="0"/>
    <m/>
    <m/>
    <m/>
    <m/>
    <m/>
    <m/>
    <m/>
    <m/>
    <m/>
    <m/>
    <m/>
  </r>
  <r>
    <n v="3"/>
    <s v="venkatesan"/>
    <s v="Male"/>
    <n v="55"/>
    <x v="2"/>
    <x v="0"/>
    <m/>
    <m/>
    <m/>
    <m/>
    <m/>
    <m/>
    <m/>
    <m/>
    <m/>
    <m/>
    <m/>
  </r>
  <r>
    <n v="4"/>
    <s v="mansoorali"/>
    <s v="Male"/>
    <n v="58"/>
    <x v="3"/>
    <x v="0"/>
    <m/>
    <m/>
    <m/>
    <m/>
    <m/>
    <m/>
    <m/>
    <m/>
    <m/>
    <m/>
    <m/>
  </r>
  <r>
    <n v="5"/>
    <s v="mohamed kameel"/>
    <s v="Male"/>
    <n v="45"/>
    <x v="4"/>
    <x v="0"/>
    <m/>
    <m/>
    <m/>
    <m/>
    <m/>
    <m/>
    <m/>
    <m/>
    <m/>
    <m/>
    <m/>
  </r>
  <r>
    <n v="6"/>
    <s v="malliga"/>
    <s v="Female"/>
    <n v="58"/>
    <x v="3"/>
    <x v="0"/>
    <m/>
    <m/>
    <m/>
    <m/>
    <m/>
    <m/>
    <m/>
    <m/>
    <m/>
    <m/>
    <m/>
  </r>
  <r>
    <n v="7"/>
    <s v="abiburahman"/>
    <s v="Male"/>
    <n v="62"/>
    <x v="5"/>
    <x v="0"/>
    <m/>
    <m/>
    <m/>
    <m/>
    <m/>
    <m/>
    <m/>
    <m/>
    <m/>
    <m/>
    <m/>
  </r>
  <r>
    <n v="8"/>
    <s v="mallika"/>
    <s v="Female"/>
    <n v="50"/>
    <x v="1"/>
    <x v="0"/>
    <m/>
    <m/>
    <m/>
    <m/>
    <m/>
    <m/>
    <m/>
    <m/>
    <m/>
    <m/>
    <m/>
  </r>
  <r>
    <n v="9"/>
    <s v="shanthanayagi"/>
    <s v="Female"/>
    <n v="76"/>
    <x v="6"/>
    <x v="0"/>
    <m/>
    <m/>
    <m/>
    <m/>
    <m/>
    <m/>
    <m/>
    <m/>
    <m/>
    <m/>
    <m/>
  </r>
  <r>
    <n v="10"/>
    <s v="balakrishnan"/>
    <s v="Male"/>
    <n v="73"/>
    <x v="7"/>
    <x v="0"/>
    <m/>
    <m/>
    <m/>
    <m/>
    <m/>
    <m/>
    <m/>
    <m/>
    <m/>
    <m/>
    <m/>
  </r>
  <r>
    <n v="11"/>
    <s v="jagadhammal"/>
    <s v="Female"/>
    <n v="80"/>
    <x v="6"/>
    <x v="0"/>
    <m/>
    <m/>
    <m/>
    <m/>
    <m/>
    <m/>
    <m/>
    <m/>
    <m/>
    <m/>
    <m/>
  </r>
  <r>
    <n v="12"/>
    <s v="sevvanthi"/>
    <s v="Female"/>
    <n v="40"/>
    <x v="8"/>
    <x v="0"/>
    <m/>
    <m/>
    <m/>
    <m/>
    <m/>
    <m/>
    <m/>
    <m/>
    <m/>
    <m/>
    <m/>
  </r>
  <r>
    <n v="13"/>
    <s v="kasthuri"/>
    <s v="Female"/>
    <n v="54"/>
    <x v="2"/>
    <x v="0"/>
    <m/>
    <m/>
    <m/>
    <m/>
    <m/>
    <m/>
    <m/>
    <m/>
    <m/>
    <m/>
    <m/>
  </r>
  <r>
    <n v="14"/>
    <s v="raman"/>
    <s v="Male"/>
    <n v="56"/>
    <x v="3"/>
    <x v="0"/>
    <m/>
    <m/>
    <m/>
    <m/>
    <m/>
    <m/>
    <m/>
    <m/>
    <m/>
    <m/>
    <m/>
  </r>
  <r>
    <n v="15"/>
    <s v="gunasundari"/>
    <s v="Female"/>
    <n v="58"/>
    <x v="3"/>
    <x v="0"/>
    <m/>
    <m/>
    <m/>
    <m/>
    <m/>
    <m/>
    <m/>
    <m/>
    <m/>
    <m/>
    <m/>
  </r>
  <r>
    <n v="16"/>
    <s v="kaliyamoorthi"/>
    <s v="Male"/>
    <n v="84"/>
    <x v="9"/>
    <x v="0"/>
    <m/>
    <m/>
    <m/>
    <m/>
    <m/>
    <m/>
    <m/>
    <m/>
    <m/>
    <m/>
    <m/>
  </r>
  <r>
    <n v="17"/>
    <s v="gunasekaran"/>
    <s v="Male"/>
    <n v="63"/>
    <x v="5"/>
    <x v="0"/>
    <m/>
    <m/>
    <m/>
    <m/>
    <m/>
    <m/>
    <m/>
    <m/>
    <m/>
    <m/>
    <m/>
  </r>
  <r>
    <n v="18"/>
    <s v="krishnamoorthy"/>
    <s v="Male"/>
    <n v="55"/>
    <x v="2"/>
    <x v="0"/>
    <m/>
    <m/>
    <m/>
    <m/>
    <m/>
    <m/>
    <m/>
    <m/>
    <m/>
    <m/>
    <m/>
  </r>
  <r>
    <n v="19"/>
    <s v="murugesan"/>
    <s v="Male"/>
    <n v="65"/>
    <x v="5"/>
    <x v="0"/>
    <m/>
    <m/>
    <m/>
    <m/>
    <m/>
    <m/>
    <m/>
    <m/>
    <m/>
    <m/>
    <m/>
  </r>
  <r>
    <n v="20"/>
    <s v="noornisha"/>
    <s v="Female"/>
    <n v="50"/>
    <x v="1"/>
    <x v="0"/>
    <m/>
    <m/>
    <m/>
    <m/>
    <m/>
    <m/>
    <m/>
    <m/>
    <m/>
    <m/>
    <m/>
  </r>
  <r>
    <n v="21"/>
    <s v="mahalingam"/>
    <s v="Male"/>
    <n v="49"/>
    <x v="1"/>
    <x v="0"/>
    <m/>
    <m/>
    <m/>
    <m/>
    <m/>
    <m/>
    <m/>
    <m/>
    <m/>
    <m/>
    <m/>
  </r>
  <r>
    <n v="22"/>
    <s v="krishnaveni"/>
    <s v="Male"/>
    <n v="60"/>
    <x v="3"/>
    <x v="0"/>
    <m/>
    <m/>
    <m/>
    <m/>
    <m/>
    <m/>
    <m/>
    <m/>
    <m/>
    <m/>
    <m/>
  </r>
  <r>
    <n v="23"/>
    <s v="krishnamoorthi"/>
    <s v="Male"/>
    <n v="47"/>
    <x v="1"/>
    <x v="0"/>
    <m/>
    <m/>
    <m/>
    <m/>
    <m/>
    <m/>
    <m/>
    <m/>
    <m/>
    <m/>
    <m/>
  </r>
  <r>
    <n v="24"/>
    <s v="malarkodi"/>
    <s v="Female"/>
    <n v="50"/>
    <x v="1"/>
    <x v="0"/>
    <m/>
    <m/>
    <m/>
    <m/>
    <m/>
    <m/>
    <m/>
    <m/>
    <m/>
    <m/>
    <m/>
  </r>
  <r>
    <n v="25"/>
    <s v="ramalingam"/>
    <s v="Male"/>
    <n v="62"/>
    <x v="5"/>
    <x v="0"/>
    <m/>
    <m/>
    <m/>
    <m/>
    <m/>
    <m/>
    <m/>
    <m/>
    <m/>
    <m/>
    <m/>
  </r>
  <r>
    <n v="26"/>
    <s v="radhakrishnan"/>
    <s v="Male"/>
    <n v="75"/>
    <x v="7"/>
    <x v="0"/>
    <m/>
    <m/>
    <m/>
    <m/>
    <m/>
    <m/>
    <m/>
    <m/>
    <m/>
    <m/>
    <m/>
  </r>
  <r>
    <n v="27"/>
    <s v="panjavarnam"/>
    <s v="Female"/>
    <n v="69"/>
    <x v="0"/>
    <x v="0"/>
    <m/>
    <m/>
    <m/>
    <m/>
    <m/>
    <m/>
    <m/>
    <m/>
    <m/>
    <m/>
    <m/>
  </r>
  <r>
    <n v="28"/>
    <s v="gokilam"/>
    <s v="Female"/>
    <n v="85"/>
    <x v="9"/>
    <x v="0"/>
    <m/>
    <m/>
    <m/>
    <m/>
    <m/>
    <m/>
    <m/>
    <m/>
    <m/>
    <m/>
    <m/>
  </r>
  <r>
    <n v="29"/>
    <s v="krishnamoorthy"/>
    <s v="Male"/>
    <n v="80"/>
    <x v="6"/>
    <x v="0"/>
    <m/>
    <m/>
    <m/>
    <m/>
    <m/>
    <m/>
    <m/>
    <m/>
    <m/>
    <m/>
    <m/>
  </r>
  <r>
    <n v="30"/>
    <s v="vasantha"/>
    <s v="Female"/>
    <n v="53"/>
    <x v="2"/>
    <x v="0"/>
    <m/>
    <m/>
    <m/>
    <m/>
    <m/>
    <m/>
    <m/>
    <m/>
    <m/>
    <m/>
    <m/>
  </r>
  <r>
    <n v="31"/>
    <s v="azhagarsamy"/>
    <s v="Male"/>
    <n v="87"/>
    <x v="10"/>
    <x v="0"/>
    <m/>
    <m/>
    <m/>
    <m/>
    <m/>
    <m/>
    <m/>
    <m/>
    <m/>
    <m/>
    <m/>
  </r>
  <r>
    <n v="32"/>
    <s v="prabhu"/>
    <s v="Male"/>
    <n v="34"/>
    <x v="11"/>
    <x v="0"/>
    <m/>
    <m/>
    <m/>
    <m/>
    <m/>
    <m/>
    <m/>
    <m/>
    <m/>
    <m/>
    <m/>
  </r>
  <r>
    <n v="33"/>
    <s v="mohamed yunus"/>
    <s v="Male"/>
    <n v="49"/>
    <x v="1"/>
    <x v="0"/>
    <m/>
    <m/>
    <m/>
    <m/>
    <m/>
    <m/>
    <m/>
    <m/>
    <m/>
    <m/>
    <m/>
  </r>
  <r>
    <n v="34"/>
    <s v="kaveri"/>
    <s v="Female"/>
    <n v="50"/>
    <x v="1"/>
    <x v="0"/>
    <m/>
    <m/>
    <m/>
    <m/>
    <m/>
    <m/>
    <m/>
    <m/>
    <m/>
    <m/>
    <m/>
  </r>
  <r>
    <n v="35"/>
    <s v="selvakumar"/>
    <s v="Male"/>
    <n v="48"/>
    <x v="1"/>
    <x v="0"/>
    <m/>
    <m/>
    <m/>
    <m/>
    <m/>
    <m/>
    <m/>
    <m/>
    <m/>
    <m/>
    <m/>
  </r>
  <r>
    <n v="36"/>
    <s v="arumugam"/>
    <s v="Male"/>
    <n v="62"/>
    <x v="5"/>
    <x v="0"/>
    <m/>
    <m/>
    <m/>
    <m/>
    <m/>
    <m/>
    <m/>
    <m/>
    <m/>
    <m/>
    <m/>
  </r>
  <r>
    <n v="37"/>
    <s v="iqramullah"/>
    <s v="Male"/>
    <n v="68"/>
    <x v="0"/>
    <x v="0"/>
    <m/>
    <m/>
    <m/>
    <m/>
    <m/>
    <m/>
    <m/>
    <m/>
    <m/>
    <m/>
    <m/>
  </r>
  <r>
    <n v="38"/>
    <s v="lakshmi"/>
    <s v="Female"/>
    <n v="54"/>
    <x v="2"/>
    <x v="0"/>
    <m/>
    <m/>
    <m/>
    <m/>
    <m/>
    <m/>
    <m/>
    <m/>
    <m/>
    <m/>
    <m/>
  </r>
  <r>
    <n v="39"/>
    <s v="dhanaraj"/>
    <s v="Male"/>
    <n v="50"/>
    <x v="1"/>
    <x v="0"/>
    <m/>
    <m/>
    <m/>
    <m/>
    <m/>
    <m/>
    <m/>
    <m/>
    <m/>
    <m/>
    <m/>
  </r>
  <r>
    <n v="40"/>
    <s v="banumathi"/>
    <s v="Male"/>
    <n v="60"/>
    <x v="3"/>
    <x v="0"/>
    <m/>
    <m/>
    <m/>
    <m/>
    <m/>
    <m/>
    <m/>
    <m/>
    <m/>
    <m/>
    <m/>
  </r>
  <r>
    <n v="41"/>
    <s v="gunasundari"/>
    <s v="Female"/>
    <n v="54"/>
    <x v="2"/>
    <x v="0"/>
    <m/>
    <m/>
    <m/>
    <m/>
    <m/>
    <m/>
    <m/>
    <m/>
    <m/>
    <m/>
    <m/>
  </r>
  <r>
    <n v="42"/>
    <s v="velmurugan"/>
    <s v="Male"/>
    <n v="51"/>
    <x v="2"/>
    <x v="0"/>
    <m/>
    <m/>
    <m/>
    <m/>
    <m/>
    <m/>
    <m/>
    <m/>
    <m/>
    <m/>
    <m/>
  </r>
  <r>
    <n v="43"/>
    <s v="krishnan"/>
    <s v="Male"/>
    <n v="95"/>
    <x v="12"/>
    <x v="0"/>
    <m/>
    <m/>
    <m/>
    <m/>
    <m/>
    <m/>
    <m/>
    <m/>
    <m/>
    <m/>
    <m/>
  </r>
  <r>
    <n v="44"/>
    <s v="vethavalli"/>
    <s v="Female"/>
    <n v="65"/>
    <x v="5"/>
    <x v="0"/>
    <m/>
    <m/>
    <m/>
    <m/>
    <m/>
    <m/>
    <m/>
    <m/>
    <m/>
    <m/>
    <m/>
  </r>
  <r>
    <n v="45"/>
    <s v="ansari"/>
    <s v="Male"/>
    <n v="55"/>
    <x v="2"/>
    <x v="0"/>
    <m/>
    <m/>
    <m/>
    <m/>
    <m/>
    <m/>
    <m/>
    <m/>
    <m/>
    <m/>
    <m/>
  </r>
  <r>
    <n v="46"/>
    <s v="ramamirtham"/>
    <s v="Female"/>
    <n v="70"/>
    <x v="0"/>
    <x v="0"/>
    <m/>
    <m/>
    <m/>
    <m/>
    <m/>
    <m/>
    <m/>
    <m/>
    <m/>
    <m/>
    <m/>
  </r>
  <r>
    <n v="47"/>
    <s v="kaliyaperumal"/>
    <s v="Male"/>
    <n v="72"/>
    <x v="7"/>
    <x v="0"/>
    <m/>
    <m/>
    <m/>
    <m/>
    <m/>
    <m/>
    <m/>
    <m/>
    <m/>
    <m/>
    <m/>
  </r>
  <r>
    <n v="48"/>
    <s v="rasathi"/>
    <s v="Female"/>
    <n v="67"/>
    <x v="0"/>
    <x v="0"/>
    <m/>
    <m/>
    <m/>
    <m/>
    <m/>
    <m/>
    <m/>
    <m/>
    <m/>
    <m/>
    <m/>
  </r>
  <r>
    <n v="49"/>
    <s v="natarajan"/>
    <s v="Male"/>
    <n v="55"/>
    <x v="2"/>
    <x v="0"/>
    <m/>
    <m/>
    <m/>
    <m/>
    <m/>
    <m/>
    <m/>
    <m/>
    <m/>
    <m/>
    <m/>
  </r>
  <r>
    <n v="50"/>
    <s v="chandra"/>
    <s v="Female"/>
    <n v="62"/>
    <x v="5"/>
    <x v="0"/>
    <m/>
    <m/>
    <m/>
    <m/>
    <m/>
    <m/>
    <m/>
    <m/>
    <m/>
    <m/>
    <m/>
  </r>
  <r>
    <n v="51"/>
    <s v="kaliyamoorthy"/>
    <s v="Male"/>
    <n v="80"/>
    <x v="6"/>
    <x v="0"/>
    <m/>
    <m/>
    <m/>
    <m/>
    <m/>
    <m/>
    <m/>
    <m/>
    <m/>
    <m/>
    <m/>
  </r>
  <r>
    <n v="52"/>
    <s v="mohamed rafi"/>
    <s v="Male"/>
    <n v="48"/>
    <x v="1"/>
    <x v="0"/>
    <m/>
    <m/>
    <m/>
    <m/>
    <m/>
    <m/>
    <m/>
    <m/>
    <m/>
    <m/>
    <m/>
  </r>
  <r>
    <n v="53"/>
    <s v="vairam "/>
    <s v="Female"/>
    <n v="55"/>
    <x v="2"/>
    <x v="0"/>
    <m/>
    <m/>
    <m/>
    <m/>
    <m/>
    <m/>
    <m/>
    <m/>
    <m/>
    <m/>
    <m/>
  </r>
  <r>
    <n v="54"/>
    <s v="sagunthala"/>
    <s v="Female"/>
    <n v="69"/>
    <x v="0"/>
    <x v="0"/>
    <m/>
    <m/>
    <m/>
    <m/>
    <m/>
    <m/>
    <m/>
    <m/>
    <m/>
    <m/>
    <m/>
  </r>
  <r>
    <n v="55"/>
    <s v="kaliyamoorthi"/>
    <s v="Male"/>
    <n v="60"/>
    <x v="3"/>
    <x v="0"/>
    <m/>
    <m/>
    <m/>
    <m/>
    <m/>
    <m/>
    <m/>
    <m/>
    <m/>
    <m/>
    <m/>
  </r>
  <r>
    <n v="56"/>
    <s v="mohan"/>
    <s v="Male"/>
    <n v="56"/>
    <x v="3"/>
    <x v="0"/>
    <m/>
    <m/>
    <m/>
    <m/>
    <m/>
    <m/>
    <m/>
    <m/>
    <m/>
    <m/>
    <m/>
  </r>
  <r>
    <n v="57"/>
    <s v="prakash"/>
    <s v="Male"/>
    <n v="42"/>
    <x v="4"/>
    <x v="0"/>
    <m/>
    <m/>
    <m/>
    <m/>
    <m/>
    <m/>
    <m/>
    <m/>
    <m/>
    <m/>
    <m/>
  </r>
  <r>
    <n v="58"/>
    <s v="jayalakshmi"/>
    <s v="Female"/>
    <n v="75"/>
    <x v="7"/>
    <x v="0"/>
    <m/>
    <m/>
    <m/>
    <m/>
    <m/>
    <m/>
    <m/>
    <m/>
    <m/>
    <m/>
    <m/>
  </r>
  <r>
    <n v="59"/>
    <s v="kamala "/>
    <s v="Female"/>
    <n v="60"/>
    <x v="3"/>
    <x v="0"/>
    <m/>
    <m/>
    <m/>
    <m/>
    <m/>
    <m/>
    <m/>
    <m/>
    <m/>
    <m/>
    <m/>
  </r>
  <r>
    <n v="60"/>
    <s v="shivaprakasam"/>
    <s v="Male"/>
    <n v="65"/>
    <x v="5"/>
    <x v="0"/>
    <m/>
    <m/>
    <m/>
    <m/>
    <m/>
    <m/>
    <m/>
    <m/>
    <m/>
    <m/>
    <m/>
  </r>
  <r>
    <n v="61"/>
    <s v="palaniammal"/>
    <s v="Female"/>
    <n v="53"/>
    <x v="2"/>
    <x v="0"/>
    <m/>
    <m/>
    <m/>
    <m/>
    <m/>
    <m/>
    <m/>
    <m/>
    <m/>
    <m/>
    <m/>
  </r>
  <r>
    <n v="62"/>
    <s v="purusothaman"/>
    <s v="Male"/>
    <n v="71"/>
    <x v="7"/>
    <x v="0"/>
    <m/>
    <m/>
    <m/>
    <m/>
    <m/>
    <m/>
    <m/>
    <m/>
    <m/>
    <m/>
    <m/>
  </r>
  <r>
    <n v="63"/>
    <s v="subramaniyan"/>
    <s v="Male"/>
    <n v="53"/>
    <x v="2"/>
    <x v="0"/>
    <m/>
    <m/>
    <m/>
    <m/>
    <m/>
    <m/>
    <m/>
    <m/>
    <m/>
    <m/>
    <m/>
  </r>
  <r>
    <n v="64"/>
    <s v="kasthuri"/>
    <s v="Female"/>
    <n v="55"/>
    <x v="2"/>
    <x v="0"/>
    <m/>
    <m/>
    <m/>
    <m/>
    <m/>
    <m/>
    <m/>
    <m/>
    <m/>
    <m/>
    <m/>
  </r>
  <r>
    <n v="65"/>
    <s v="rajaraman"/>
    <s v="Male"/>
    <n v="65"/>
    <x v="5"/>
    <x v="0"/>
    <m/>
    <m/>
    <m/>
    <m/>
    <m/>
    <m/>
    <m/>
    <m/>
    <m/>
    <m/>
    <m/>
  </r>
  <r>
    <n v="66"/>
    <s v="arulselvi"/>
    <s v="Female"/>
    <n v="42"/>
    <x v="4"/>
    <x v="0"/>
    <m/>
    <m/>
    <m/>
    <m/>
    <m/>
    <m/>
    <m/>
    <m/>
    <m/>
    <m/>
    <m/>
  </r>
  <r>
    <n v="67"/>
    <s v="vembu"/>
    <s v="Female"/>
    <n v="46"/>
    <x v="1"/>
    <x v="0"/>
    <m/>
    <m/>
    <m/>
    <m/>
    <m/>
    <m/>
    <m/>
    <m/>
    <m/>
    <m/>
    <m/>
  </r>
  <r>
    <n v="68"/>
    <s v="kumar"/>
    <s v="Male"/>
    <n v="58"/>
    <x v="3"/>
    <x v="0"/>
    <m/>
    <m/>
    <m/>
    <m/>
    <m/>
    <m/>
    <m/>
    <m/>
    <m/>
    <m/>
    <m/>
  </r>
  <r>
    <n v="69"/>
    <s v="rajathi"/>
    <s v="Female"/>
    <n v="60"/>
    <x v="3"/>
    <x v="0"/>
    <m/>
    <m/>
    <m/>
    <m/>
    <m/>
    <m/>
    <m/>
    <m/>
    <m/>
    <m/>
    <m/>
  </r>
  <r>
    <n v="70"/>
    <s v="sridhar"/>
    <s v="Male"/>
    <n v="46"/>
    <x v="1"/>
    <x v="0"/>
    <m/>
    <m/>
    <m/>
    <m/>
    <m/>
    <m/>
    <m/>
    <m/>
    <m/>
    <m/>
    <m/>
  </r>
  <r>
    <n v="71"/>
    <s v="chinnachi"/>
    <s v="Female"/>
    <n v="50"/>
    <x v="1"/>
    <x v="0"/>
    <m/>
    <m/>
    <m/>
    <m/>
    <m/>
    <m/>
    <m/>
    <m/>
    <m/>
    <m/>
    <m/>
  </r>
  <r>
    <n v="72"/>
    <s v="selvi"/>
    <s v="Female"/>
    <n v="62"/>
    <x v="5"/>
    <x v="0"/>
    <m/>
    <m/>
    <m/>
    <m/>
    <m/>
    <m/>
    <m/>
    <m/>
    <m/>
    <m/>
    <m/>
  </r>
  <r>
    <n v="73"/>
    <s v="bhuvaneshwari"/>
    <s v="Female"/>
    <n v="40"/>
    <x v="8"/>
    <x v="0"/>
    <m/>
    <m/>
    <m/>
    <m/>
    <m/>
    <m/>
    <m/>
    <m/>
    <m/>
    <m/>
    <m/>
  </r>
  <r>
    <n v="74"/>
    <s v="sengani"/>
    <s v="Female"/>
    <n v="60"/>
    <x v="3"/>
    <x v="0"/>
    <m/>
    <m/>
    <m/>
    <m/>
    <m/>
    <m/>
    <m/>
    <m/>
    <m/>
    <m/>
    <m/>
  </r>
  <r>
    <n v="75"/>
    <s v="nallammal"/>
    <s v="Female"/>
    <n v="60"/>
    <x v="3"/>
    <x v="0"/>
    <m/>
    <m/>
    <m/>
    <m/>
    <m/>
    <m/>
    <m/>
    <m/>
    <m/>
    <m/>
    <m/>
  </r>
  <r>
    <n v="76"/>
    <s v="sambandham"/>
    <s v="Male"/>
    <n v="80"/>
    <x v="6"/>
    <x v="0"/>
    <m/>
    <m/>
    <m/>
    <m/>
    <m/>
    <m/>
    <m/>
    <m/>
    <m/>
    <m/>
    <m/>
  </r>
  <r>
    <n v="77"/>
    <s v="vaithiyanathan"/>
    <s v="Male"/>
    <n v="55"/>
    <x v="2"/>
    <x v="0"/>
    <m/>
    <m/>
    <m/>
    <m/>
    <m/>
    <m/>
    <m/>
    <m/>
    <m/>
    <m/>
    <m/>
  </r>
  <r>
    <n v="78"/>
    <s v="sumathi"/>
    <s v="Female"/>
    <n v="48"/>
    <x v="1"/>
    <x v="0"/>
    <m/>
    <m/>
    <m/>
    <m/>
    <m/>
    <m/>
    <m/>
    <m/>
    <m/>
    <m/>
    <m/>
  </r>
  <r>
    <n v="79"/>
    <s v="samidurai"/>
    <s v="Male"/>
    <n v="68"/>
    <x v="0"/>
    <x v="0"/>
    <m/>
    <m/>
    <m/>
    <m/>
    <m/>
    <m/>
    <m/>
    <m/>
    <m/>
    <m/>
    <m/>
  </r>
  <r>
    <n v="80"/>
    <s v="anthonisamy"/>
    <s v="Male"/>
    <n v="68"/>
    <x v="0"/>
    <x v="0"/>
    <m/>
    <m/>
    <m/>
    <m/>
    <m/>
    <m/>
    <m/>
    <m/>
    <m/>
    <m/>
    <m/>
  </r>
  <r>
    <n v="81"/>
    <s v="shakila banu"/>
    <s v="Female"/>
    <n v="50"/>
    <x v="1"/>
    <x v="0"/>
    <m/>
    <m/>
    <m/>
    <m/>
    <m/>
    <m/>
    <m/>
    <m/>
    <m/>
    <m/>
    <m/>
  </r>
  <r>
    <n v="82"/>
    <s v="suresh"/>
    <s v="Male"/>
    <n v="40"/>
    <x v="8"/>
    <x v="0"/>
    <m/>
    <m/>
    <m/>
    <m/>
    <m/>
    <m/>
    <m/>
    <m/>
    <m/>
    <m/>
    <m/>
  </r>
  <r>
    <n v="83"/>
    <s v="venkatesan"/>
    <s v="Male"/>
    <n v="24"/>
    <x v="13"/>
    <x v="0"/>
    <m/>
    <m/>
    <m/>
    <m/>
    <m/>
    <m/>
    <m/>
    <m/>
    <m/>
    <m/>
    <m/>
  </r>
  <r>
    <n v="84"/>
    <s v="tamilarasi"/>
    <s v="Female"/>
    <n v="56"/>
    <x v="3"/>
    <x v="0"/>
    <m/>
    <m/>
    <m/>
    <m/>
    <m/>
    <m/>
    <m/>
    <m/>
    <m/>
    <m/>
    <m/>
  </r>
  <r>
    <n v="85"/>
    <s v="mohamed"/>
    <s v="Male"/>
    <n v="52"/>
    <x v="2"/>
    <x v="0"/>
    <m/>
    <m/>
    <m/>
    <m/>
    <m/>
    <m/>
    <m/>
    <m/>
    <m/>
    <m/>
    <m/>
  </r>
  <r>
    <n v="86"/>
    <s v="subramaniyan"/>
    <s v="Male"/>
    <n v="75"/>
    <x v="7"/>
    <x v="0"/>
    <m/>
    <m/>
    <m/>
    <m/>
    <m/>
    <m/>
    <m/>
    <m/>
    <m/>
    <m/>
    <m/>
  </r>
  <r>
    <n v="87"/>
    <s v="chinnaponnu"/>
    <s v="Female"/>
    <n v="70"/>
    <x v="0"/>
    <x v="0"/>
    <m/>
    <m/>
    <m/>
    <m/>
    <m/>
    <m/>
    <m/>
    <m/>
    <m/>
    <m/>
    <m/>
  </r>
  <r>
    <n v="88"/>
    <s v="balu"/>
    <s v="Male"/>
    <n v="55"/>
    <x v="2"/>
    <x v="0"/>
    <m/>
    <m/>
    <m/>
    <m/>
    <m/>
    <m/>
    <m/>
    <m/>
    <m/>
    <m/>
    <m/>
  </r>
  <r>
    <n v="89"/>
    <s v="liagath ali khan"/>
    <s v="Male"/>
    <n v="68"/>
    <x v="0"/>
    <x v="0"/>
    <m/>
    <m/>
    <m/>
    <m/>
    <m/>
    <m/>
    <m/>
    <m/>
    <m/>
    <m/>
    <m/>
  </r>
  <r>
    <n v="90"/>
    <s v="sasikala"/>
    <s v="Female"/>
    <n v="50"/>
    <x v="1"/>
    <x v="0"/>
    <m/>
    <m/>
    <m/>
    <m/>
    <m/>
    <m/>
    <m/>
    <m/>
    <m/>
    <m/>
    <m/>
  </r>
  <r>
    <n v="91"/>
    <s v="rasathi"/>
    <s v="Female"/>
    <n v="60"/>
    <x v="3"/>
    <x v="0"/>
    <m/>
    <m/>
    <m/>
    <m/>
    <m/>
    <m/>
    <m/>
    <m/>
    <m/>
    <m/>
    <m/>
  </r>
  <r>
    <n v="92"/>
    <s v="jayalakshmi"/>
    <s v="Female"/>
    <n v="75"/>
    <x v="7"/>
    <x v="0"/>
    <m/>
    <m/>
    <m/>
    <m/>
    <m/>
    <m/>
    <m/>
    <m/>
    <m/>
    <m/>
    <m/>
  </r>
  <r>
    <n v="93"/>
    <s v="sahabudeen"/>
    <s v="Male"/>
    <n v="63"/>
    <x v="5"/>
    <x v="0"/>
    <m/>
    <m/>
    <m/>
    <m/>
    <m/>
    <m/>
    <m/>
    <m/>
    <m/>
    <m/>
    <m/>
  </r>
  <r>
    <n v="94"/>
    <s v="kaliyanasundaram"/>
    <s v="Male"/>
    <n v="60"/>
    <x v="3"/>
    <x v="0"/>
    <m/>
    <m/>
    <m/>
    <m/>
    <m/>
    <m/>
    <m/>
    <m/>
    <m/>
    <m/>
    <m/>
  </r>
  <r>
    <n v="95"/>
    <s v="samsath begam"/>
    <s v="Female"/>
    <n v="63"/>
    <x v="5"/>
    <x v="0"/>
    <m/>
    <m/>
    <m/>
    <m/>
    <m/>
    <m/>
    <m/>
    <m/>
    <m/>
    <m/>
    <m/>
  </r>
  <r>
    <n v="96"/>
    <s v="kalaiselvi"/>
    <s v="Female"/>
    <n v="60"/>
    <x v="3"/>
    <x v="0"/>
    <m/>
    <m/>
    <m/>
    <m/>
    <m/>
    <m/>
    <m/>
    <m/>
    <m/>
    <m/>
    <m/>
  </r>
  <r>
    <n v="97"/>
    <s v="rajavel subramaniyan"/>
    <s v="Male"/>
    <n v="54"/>
    <x v="2"/>
    <x v="0"/>
    <m/>
    <m/>
    <m/>
    <m/>
    <m/>
    <m/>
    <m/>
    <m/>
    <m/>
    <m/>
    <m/>
  </r>
  <r>
    <n v="98"/>
    <s v="govindharajan"/>
    <s v="Male"/>
    <n v="75"/>
    <x v="7"/>
    <x v="0"/>
    <m/>
    <m/>
    <m/>
    <m/>
    <m/>
    <m/>
    <m/>
    <m/>
    <m/>
    <m/>
    <m/>
  </r>
  <r>
    <n v="99"/>
    <s v="ambiga"/>
    <s v="Female"/>
    <n v="62"/>
    <x v="5"/>
    <x v="0"/>
    <m/>
    <m/>
    <m/>
    <m/>
    <m/>
    <m/>
    <m/>
    <m/>
    <m/>
    <m/>
    <m/>
  </r>
  <r>
    <n v="100"/>
    <s v="saraswathi"/>
    <s v="Female"/>
    <n v="62"/>
    <x v="5"/>
    <x v="0"/>
    <m/>
    <m/>
    <m/>
    <m/>
    <m/>
    <m/>
    <m/>
    <m/>
    <m/>
    <m/>
    <m/>
  </r>
  <r>
    <n v="101"/>
    <s v="palanisamy"/>
    <s v="Male"/>
    <n v="67"/>
    <x v="0"/>
    <x v="0"/>
    <m/>
    <m/>
    <m/>
    <m/>
    <m/>
    <m/>
    <m/>
    <m/>
    <m/>
    <m/>
    <m/>
  </r>
  <r>
    <n v="102"/>
    <s v="balasubramanian"/>
    <s v="Male"/>
    <n v="75"/>
    <x v="7"/>
    <x v="0"/>
    <m/>
    <m/>
    <m/>
    <m/>
    <m/>
    <m/>
    <m/>
    <m/>
    <m/>
    <m/>
    <m/>
  </r>
  <r>
    <n v="103"/>
    <s v="amaravathy"/>
    <s v="Female"/>
    <n v="77"/>
    <x v="6"/>
    <x v="0"/>
    <m/>
    <m/>
    <m/>
    <m/>
    <m/>
    <m/>
    <m/>
    <m/>
    <m/>
    <m/>
    <m/>
  </r>
  <r>
    <n v="104"/>
    <s v="gopalakrishnan"/>
    <s v="Male"/>
    <n v="33"/>
    <x v="11"/>
    <x v="0"/>
    <m/>
    <m/>
    <m/>
    <m/>
    <m/>
    <m/>
    <m/>
    <m/>
    <m/>
    <m/>
    <m/>
  </r>
  <r>
    <n v="105"/>
    <s v="rajam"/>
    <s v="Female"/>
    <n v="60"/>
    <x v="3"/>
    <x v="0"/>
    <m/>
    <m/>
    <m/>
    <m/>
    <m/>
    <m/>
    <m/>
    <m/>
    <m/>
    <m/>
    <m/>
  </r>
  <r>
    <n v="106"/>
    <s v="jayaraman"/>
    <s v="Male"/>
    <n v="77"/>
    <x v="6"/>
    <x v="0"/>
    <m/>
    <m/>
    <m/>
    <m/>
    <m/>
    <m/>
    <m/>
    <m/>
    <m/>
    <m/>
    <m/>
  </r>
  <r>
    <n v="107"/>
    <s v="mohamed Sali"/>
    <s v="Male"/>
    <n v="50"/>
    <x v="1"/>
    <x v="0"/>
    <m/>
    <m/>
    <m/>
    <m/>
    <m/>
    <m/>
    <m/>
    <m/>
    <m/>
    <m/>
    <m/>
  </r>
  <r>
    <n v="108"/>
    <s v="mumtaj begam"/>
    <s v="Female"/>
    <n v="54"/>
    <x v="2"/>
    <x v="0"/>
    <m/>
    <m/>
    <m/>
    <m/>
    <m/>
    <m/>
    <m/>
    <m/>
    <m/>
    <m/>
    <m/>
  </r>
  <r>
    <n v="109"/>
    <s v="amsam"/>
    <s v="Female"/>
    <n v="76"/>
    <x v="6"/>
    <x v="0"/>
    <m/>
    <m/>
    <m/>
    <m/>
    <m/>
    <m/>
    <m/>
    <m/>
    <m/>
    <m/>
    <m/>
  </r>
  <r>
    <n v="110"/>
    <s v="selvam"/>
    <s v="Male"/>
    <n v="65"/>
    <x v="5"/>
    <x v="0"/>
    <m/>
    <m/>
    <m/>
    <m/>
    <m/>
    <m/>
    <m/>
    <m/>
    <m/>
    <m/>
    <m/>
  </r>
  <r>
    <n v="111"/>
    <s v="ramakrishnan"/>
    <s v="Male"/>
    <n v="70"/>
    <x v="0"/>
    <x v="0"/>
    <m/>
    <m/>
    <m/>
    <m/>
    <m/>
    <m/>
    <m/>
    <m/>
    <m/>
    <m/>
    <m/>
  </r>
  <r>
    <n v="112"/>
    <s v="dhanasekaran"/>
    <s v="Male"/>
    <n v="43"/>
    <x v="4"/>
    <x v="0"/>
    <m/>
    <m/>
    <m/>
    <m/>
    <m/>
    <m/>
    <m/>
    <m/>
    <m/>
    <m/>
    <m/>
  </r>
  <r>
    <n v="113"/>
    <s v="manonmani"/>
    <s v="Female"/>
    <n v="60"/>
    <x v="3"/>
    <x v="0"/>
    <m/>
    <m/>
    <m/>
    <m/>
    <m/>
    <m/>
    <m/>
    <m/>
    <m/>
    <m/>
    <m/>
  </r>
  <r>
    <n v="114"/>
    <s v="habibu nisha"/>
    <s v="Female"/>
    <n v="57"/>
    <x v="3"/>
    <x v="0"/>
    <m/>
    <m/>
    <m/>
    <m/>
    <m/>
    <m/>
    <m/>
    <m/>
    <m/>
    <m/>
    <m/>
  </r>
  <r>
    <n v="115"/>
    <s v="vasantha"/>
    <s v="Female"/>
    <n v="64"/>
    <x v="5"/>
    <x v="0"/>
    <m/>
    <m/>
    <m/>
    <m/>
    <m/>
    <m/>
    <m/>
    <m/>
    <m/>
    <m/>
    <m/>
  </r>
  <r>
    <n v="116"/>
    <s v="lakshmi"/>
    <s v="Female"/>
    <n v="42"/>
    <x v="4"/>
    <x v="0"/>
    <m/>
    <m/>
    <m/>
    <m/>
    <m/>
    <m/>
    <m/>
    <m/>
    <m/>
    <m/>
    <m/>
  </r>
  <r>
    <n v="117"/>
    <s v="sulaiman"/>
    <s v="Male"/>
    <n v="60"/>
    <x v="3"/>
    <x v="0"/>
    <m/>
    <m/>
    <m/>
    <m/>
    <m/>
    <m/>
    <m/>
    <m/>
    <m/>
    <m/>
    <m/>
  </r>
  <r>
    <n v="118"/>
    <s v="ellanthiyamani"/>
    <s v="Male"/>
    <n v="60"/>
    <x v="3"/>
    <x v="0"/>
    <m/>
    <m/>
    <m/>
    <m/>
    <m/>
    <m/>
    <m/>
    <m/>
    <m/>
    <m/>
    <m/>
  </r>
  <r>
    <n v="119"/>
    <s v="shanthi"/>
    <s v="Female"/>
    <n v="50"/>
    <x v="1"/>
    <x v="0"/>
    <m/>
    <m/>
    <m/>
    <m/>
    <m/>
    <m/>
    <m/>
    <m/>
    <m/>
    <m/>
    <m/>
  </r>
  <r>
    <n v="120"/>
    <s v="chidambaram"/>
    <s v="Male"/>
    <n v="62"/>
    <x v="5"/>
    <x v="0"/>
    <m/>
    <m/>
    <m/>
    <m/>
    <m/>
    <m/>
    <m/>
    <m/>
    <m/>
    <m/>
    <m/>
  </r>
  <r>
    <n v="121"/>
    <s v="seethalakshmi"/>
    <s v="Female"/>
    <n v="72"/>
    <x v="7"/>
    <x v="0"/>
    <m/>
    <m/>
    <m/>
    <m/>
    <m/>
    <m/>
    <m/>
    <m/>
    <m/>
    <m/>
    <m/>
  </r>
  <r>
    <n v="122"/>
    <s v="jabamary"/>
    <s v="Female"/>
    <n v="65"/>
    <x v="5"/>
    <x v="0"/>
    <m/>
    <m/>
    <m/>
    <m/>
    <m/>
    <m/>
    <m/>
    <m/>
    <m/>
    <m/>
    <m/>
  </r>
  <r>
    <n v="123"/>
    <s v="elangovan"/>
    <s v="Male"/>
    <n v="57"/>
    <x v="3"/>
    <x v="0"/>
    <m/>
    <m/>
    <m/>
    <m/>
    <m/>
    <m/>
    <m/>
    <m/>
    <m/>
    <m/>
    <m/>
  </r>
  <r>
    <n v="124"/>
    <s v="kaliyammal"/>
    <s v="Male"/>
    <n v="74"/>
    <x v="7"/>
    <x v="0"/>
    <m/>
    <m/>
    <m/>
    <m/>
    <m/>
    <m/>
    <m/>
    <m/>
    <m/>
    <m/>
    <m/>
  </r>
  <r>
    <n v="125"/>
    <s v="rajalakshmi"/>
    <s v="Female"/>
    <n v="62"/>
    <x v="5"/>
    <x v="0"/>
    <m/>
    <m/>
    <m/>
    <m/>
    <m/>
    <m/>
    <m/>
    <m/>
    <m/>
    <m/>
    <m/>
  </r>
  <r>
    <n v="126"/>
    <s v="sridhar"/>
    <s v="Male"/>
    <n v="36"/>
    <x v="8"/>
    <x v="0"/>
    <m/>
    <m/>
    <m/>
    <m/>
    <m/>
    <m/>
    <m/>
    <m/>
    <m/>
    <m/>
    <m/>
  </r>
  <r>
    <n v="127"/>
    <s v="kolanji"/>
    <s v="Male"/>
    <n v="48"/>
    <x v="1"/>
    <x v="0"/>
    <m/>
    <m/>
    <m/>
    <m/>
    <m/>
    <m/>
    <m/>
    <m/>
    <m/>
    <m/>
    <m/>
  </r>
  <r>
    <n v="128"/>
    <s v="boopathy"/>
    <s v="Male"/>
    <n v="64"/>
    <x v="5"/>
    <x v="0"/>
    <m/>
    <m/>
    <m/>
    <m/>
    <m/>
    <m/>
    <m/>
    <m/>
    <m/>
    <m/>
    <m/>
  </r>
  <r>
    <n v="129"/>
    <s v="baskar"/>
    <s v="Male"/>
    <n v="60"/>
    <x v="3"/>
    <x v="0"/>
    <m/>
    <m/>
    <m/>
    <m/>
    <m/>
    <m/>
    <m/>
    <m/>
    <m/>
    <m/>
    <m/>
  </r>
  <r>
    <n v="130"/>
    <s v="samul sudha"/>
    <s v="Female"/>
    <n v="85"/>
    <x v="9"/>
    <x v="0"/>
    <m/>
    <m/>
    <m/>
    <m/>
    <m/>
    <m/>
    <m/>
    <m/>
    <m/>
    <m/>
    <m/>
  </r>
  <r>
    <n v="131"/>
    <s v="sambandham"/>
    <s v="Male"/>
    <n v="59"/>
    <x v="3"/>
    <x v="0"/>
    <m/>
    <m/>
    <m/>
    <m/>
    <m/>
    <m/>
    <m/>
    <m/>
    <m/>
    <m/>
    <m/>
  </r>
  <r>
    <n v="132"/>
    <s v="nehru"/>
    <s v="Male"/>
    <n v="45"/>
    <x v="4"/>
    <x v="0"/>
    <m/>
    <m/>
    <m/>
    <m/>
    <m/>
    <m/>
    <m/>
    <m/>
    <m/>
    <m/>
    <m/>
  </r>
  <r>
    <n v="133"/>
    <s v="samsath begam"/>
    <s v="Female"/>
    <n v="58"/>
    <x v="3"/>
    <x v="0"/>
    <m/>
    <m/>
    <m/>
    <m/>
    <m/>
    <m/>
    <m/>
    <m/>
    <m/>
    <m/>
    <m/>
  </r>
  <r>
    <n v="134"/>
    <s v="nagaraj"/>
    <s v="Male"/>
    <n v="72"/>
    <x v="7"/>
    <x v="0"/>
    <m/>
    <m/>
    <m/>
    <m/>
    <m/>
    <m/>
    <m/>
    <m/>
    <m/>
    <m/>
    <m/>
  </r>
  <r>
    <n v="135"/>
    <s v="megavaram"/>
    <s v="Female"/>
    <n v="72"/>
    <x v="7"/>
    <x v="0"/>
    <m/>
    <m/>
    <m/>
    <m/>
    <m/>
    <m/>
    <m/>
    <m/>
    <m/>
    <m/>
    <m/>
  </r>
  <r>
    <n v="136"/>
    <s v="pandiyan"/>
    <s v="Male"/>
    <n v="36"/>
    <x v="8"/>
    <x v="0"/>
    <m/>
    <m/>
    <m/>
    <m/>
    <m/>
    <m/>
    <m/>
    <m/>
    <m/>
    <m/>
    <m/>
  </r>
  <r>
    <n v="137"/>
    <s v="seeralan"/>
    <s v="Male"/>
    <n v="65"/>
    <x v="5"/>
    <x v="0"/>
    <m/>
    <m/>
    <m/>
    <m/>
    <m/>
    <m/>
    <m/>
    <m/>
    <m/>
    <m/>
    <m/>
  </r>
  <r>
    <n v="138"/>
    <s v="kaliyan"/>
    <s v="Male"/>
    <n v="65"/>
    <x v="5"/>
    <x v="0"/>
    <m/>
    <m/>
    <m/>
    <m/>
    <m/>
    <m/>
    <m/>
    <m/>
    <m/>
    <m/>
    <m/>
  </r>
  <r>
    <n v="139"/>
    <s v="kanimalar"/>
    <s v="Female"/>
    <n v="60"/>
    <x v="3"/>
    <x v="0"/>
    <m/>
    <m/>
    <m/>
    <m/>
    <m/>
    <m/>
    <m/>
    <m/>
    <m/>
    <m/>
    <m/>
  </r>
  <r>
    <n v="140"/>
    <s v="rajalaksmi"/>
    <s v="Female"/>
    <n v="80"/>
    <x v="6"/>
    <x v="0"/>
    <m/>
    <m/>
    <m/>
    <m/>
    <m/>
    <m/>
    <m/>
    <m/>
    <m/>
    <m/>
    <m/>
  </r>
  <r>
    <n v="141"/>
    <s v="mahendiran"/>
    <s v="Male"/>
    <n v="60"/>
    <x v="3"/>
    <x v="0"/>
    <m/>
    <m/>
    <m/>
    <m/>
    <m/>
    <m/>
    <m/>
    <m/>
    <m/>
    <m/>
    <m/>
  </r>
  <r>
    <n v="142"/>
    <s v="velayutham"/>
    <s v="Male"/>
    <n v="68"/>
    <x v="0"/>
    <x v="0"/>
    <m/>
    <m/>
    <m/>
    <m/>
    <m/>
    <m/>
    <m/>
    <m/>
    <m/>
    <m/>
    <m/>
  </r>
  <r>
    <n v="143"/>
    <s v="nafirullah"/>
    <s v="Male"/>
    <n v="50"/>
    <x v="1"/>
    <x v="0"/>
    <m/>
    <m/>
    <m/>
    <m/>
    <m/>
    <m/>
    <m/>
    <m/>
    <m/>
    <m/>
    <m/>
  </r>
  <r>
    <n v="144"/>
    <s v="savithiri"/>
    <s v="Female"/>
    <n v="50"/>
    <x v="1"/>
    <x v="0"/>
    <m/>
    <m/>
    <m/>
    <m/>
    <m/>
    <m/>
    <m/>
    <m/>
    <m/>
    <m/>
    <m/>
  </r>
  <r>
    <n v="145"/>
    <s v="radha"/>
    <s v="Female"/>
    <n v="60"/>
    <x v="3"/>
    <x v="0"/>
    <m/>
    <m/>
    <m/>
    <m/>
    <m/>
    <m/>
    <m/>
    <m/>
    <m/>
    <m/>
    <m/>
  </r>
  <r>
    <n v="146"/>
    <s v="ganesamoorthy"/>
    <s v="Male"/>
    <n v="46"/>
    <x v="1"/>
    <x v="0"/>
    <m/>
    <m/>
    <m/>
    <m/>
    <m/>
    <m/>
    <m/>
    <m/>
    <m/>
    <m/>
    <m/>
  </r>
  <r>
    <n v="147"/>
    <s v="pandiyan"/>
    <s v="Male"/>
    <n v="49"/>
    <x v="1"/>
    <x v="0"/>
    <m/>
    <m/>
    <m/>
    <m/>
    <m/>
    <m/>
    <m/>
    <m/>
    <m/>
    <m/>
    <m/>
  </r>
  <r>
    <n v="148"/>
    <s v="rani"/>
    <s v="Female"/>
    <n v="45"/>
    <x v="4"/>
    <x v="0"/>
    <m/>
    <m/>
    <m/>
    <m/>
    <m/>
    <m/>
    <m/>
    <m/>
    <m/>
    <m/>
    <m/>
  </r>
  <r>
    <n v="149"/>
    <s v="kumudhavalli"/>
    <s v="Female"/>
    <n v="65"/>
    <x v="5"/>
    <x v="0"/>
    <m/>
    <m/>
    <m/>
    <m/>
    <m/>
    <m/>
    <m/>
    <m/>
    <m/>
    <m/>
    <m/>
  </r>
  <r>
    <n v="150"/>
    <s v="abdul rawoof"/>
    <s v="Male"/>
    <n v="55"/>
    <x v="2"/>
    <x v="0"/>
    <m/>
    <m/>
    <m/>
    <m/>
    <m/>
    <m/>
    <m/>
    <m/>
    <m/>
    <m/>
    <m/>
  </r>
  <r>
    <n v="151"/>
    <s v="dhanasangu"/>
    <s v="Female"/>
    <n v="65"/>
    <x v="5"/>
    <x v="0"/>
    <m/>
    <m/>
    <m/>
    <m/>
    <m/>
    <m/>
    <m/>
    <m/>
    <m/>
    <m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2"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2"/>
  </r>
  <r>
    <x v="3"/>
  </r>
  <r>
    <x v="0"/>
  </r>
  <r>
    <x v="0"/>
  </r>
  <r>
    <x v="2"/>
  </r>
  <r>
    <x v="0"/>
  </r>
  <r>
    <x v="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2"/>
  </r>
  <r>
    <x v="0"/>
  </r>
  <r>
    <x v="5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6"/>
  </r>
  <r>
    <x v="0"/>
  </r>
  <r>
    <x v="0"/>
  </r>
  <r>
    <x v="0"/>
  </r>
  <r>
    <x v="0"/>
  </r>
  <r>
    <x v="0"/>
  </r>
  <r>
    <x v="7"/>
  </r>
  <r>
    <x v="8"/>
  </r>
  <r>
    <x v="9"/>
  </r>
  <r>
    <x v="0"/>
  </r>
  <r>
    <x v="0"/>
  </r>
  <r>
    <x v="0"/>
  </r>
  <r>
    <x v="0"/>
  </r>
  <r>
    <x v="0"/>
  </r>
  <r>
    <x v="2"/>
  </r>
  <r>
    <x v="0"/>
  </r>
  <r>
    <x v="0"/>
  </r>
  <r>
    <x v="2"/>
  </r>
  <r>
    <x v="0"/>
  </r>
  <r>
    <x v="0"/>
  </r>
  <r>
    <x v="0"/>
  </r>
  <r>
    <x v="0"/>
  </r>
  <r>
    <x v="0"/>
  </r>
  <r>
    <x v="2"/>
  </r>
  <r>
    <x v="10"/>
  </r>
  <r>
    <x v="0"/>
  </r>
  <r>
    <x v="0"/>
  </r>
  <r>
    <x v="0"/>
  </r>
  <r>
    <x v="0"/>
  </r>
  <r>
    <x v="0"/>
  </r>
  <r>
    <x v="0"/>
  </r>
  <r>
    <x v="0"/>
  </r>
  <r>
    <x v="0"/>
  </r>
  <r>
    <x v="11"/>
  </r>
  <r>
    <x v="0"/>
  </r>
  <r>
    <x v="0"/>
  </r>
  <r>
    <x v="0"/>
  </r>
  <r>
    <x v="0"/>
  </r>
  <r>
    <x v="12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13"/>
  </r>
  <r>
    <x v="2"/>
  </r>
  <r>
    <x v="0"/>
  </r>
  <r>
    <x v="0"/>
  </r>
  <r>
    <x v="0"/>
  </r>
  <r>
    <x v="2"/>
  </r>
  <r>
    <x v="0"/>
  </r>
  <r>
    <x v="0"/>
  </r>
  <r>
    <x v="0"/>
  </r>
  <r>
    <x v="0"/>
  </r>
  <r>
    <x v="0"/>
  </r>
  <r>
    <x v="2"/>
  </r>
  <r>
    <x v="14"/>
  </r>
  <r>
    <x v="2"/>
  </r>
  <r>
    <x v="2"/>
  </r>
  <r>
    <x v="0"/>
  </r>
  <r>
    <x v="2"/>
  </r>
  <r>
    <x v="2"/>
  </r>
  <r>
    <x v="0"/>
  </r>
  <r>
    <x v="0"/>
  </r>
  <r>
    <x v="0"/>
  </r>
  <r>
    <x v="0"/>
  </r>
  <r>
    <x v="0"/>
  </r>
  <r>
    <x v="15"/>
  </r>
  <r>
    <x v="16"/>
  </r>
  <r>
    <x v="0"/>
  </r>
  <r>
    <x v="0"/>
  </r>
  <r>
    <x v="17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1">
  <r>
    <n v="1"/>
    <s v="ramachandran"/>
    <s v="Male"/>
    <n v="67"/>
    <s v="66 - 70"/>
    <s v="Middle school"/>
    <s v="Agriculture"/>
    <n v="5000"/>
    <s v="upper middle"/>
    <s v="Vengadasamuthiram, Srimushnam (Tk)"/>
    <n v="8973444014"/>
    <n v="50"/>
    <s v="Yes"/>
    <s v="No"/>
    <s v="No"/>
    <s v="No"/>
    <s v="No"/>
    <s v="Yes"/>
    <s v="Pulmonary Tuberculosis"/>
    <s v="Yes"/>
    <n v="2140"/>
    <s v="CAD"/>
    <s v="NA"/>
    <s v="NA"/>
    <s v="Metformin 500mg BD"/>
    <s v="No"/>
    <s v="NA"/>
    <s v="NA"/>
    <x v="0"/>
    <x v="0"/>
    <x v="0"/>
    <s v="NA"/>
    <s v="NA"/>
    <x v="0"/>
    <x v="0"/>
    <x v="0"/>
    <s v="NA"/>
    <x v="0"/>
    <x v="0"/>
    <x v="0"/>
    <s v="Tablet"/>
    <s v="Yes"/>
    <s v="Ivabradine"/>
    <s v="5mg"/>
    <s v="BD"/>
    <s v="Tablet"/>
    <s v="Yes"/>
    <s v="Furosemide"/>
    <s v="20mg"/>
    <s v="OD"/>
    <s v="Tablet"/>
    <s v="No"/>
    <x v="0"/>
    <x v="0"/>
    <x v="0"/>
    <s v="Tablet"/>
    <s v="No"/>
    <s v="NA"/>
    <s v="NA"/>
    <x v="0"/>
    <x v="0"/>
    <x v="0"/>
    <s v="NA"/>
    <s v="NA"/>
    <s v="NA"/>
    <s v="NA"/>
    <s v="NA"/>
    <s v="Pulmoclear BD_x000a_Montec LC OD_x000a_ATT"/>
    <s v="No"/>
    <n v="3"/>
    <n v="8"/>
    <n v="4"/>
    <n v="4"/>
    <n v="4"/>
  </r>
  <r>
    <n v="2"/>
    <s v="badhurnisha"/>
    <s v="Female"/>
    <n v="50"/>
    <s v="46 - 50"/>
    <s v="Illiterate"/>
    <s v="House wife"/>
    <n v="30000"/>
    <s v="lower middle"/>
    <s v="Vaitheeswaran Koil"/>
    <s v="NA"/>
    <n v="86"/>
    <s v="No"/>
    <s v="Yes"/>
    <s v="No"/>
    <s v="No"/>
    <s v="No"/>
    <s v="No"/>
    <s v="No"/>
    <s v="Yes"/>
    <n v="214178"/>
    <s v="CAD"/>
    <s v="Envas 5mg BD_x000a_Amlong 5mg BD"/>
    <s v="No_x000a_No"/>
    <s v="NA"/>
    <s v="NA"/>
    <s v="NA"/>
    <s v="NA"/>
    <x v="1"/>
    <x v="1"/>
    <x v="1"/>
    <s v="Tablet"/>
    <s v="Yes"/>
    <x v="0"/>
    <x v="0"/>
    <x v="0"/>
    <s v="NA"/>
    <x v="0"/>
    <x v="0"/>
    <x v="0"/>
    <s v="Tablet"/>
    <s v="Yes"/>
    <s v="NA"/>
    <s v="NA"/>
    <s v="NA"/>
    <s v="NA"/>
    <s v="NA"/>
    <s v="Furosemide"/>
    <s v="20mg"/>
    <s v="OD"/>
    <s v="Tablet"/>
    <s v="No"/>
    <x v="1"/>
    <x v="1"/>
    <x v="1"/>
    <s v="NA"/>
    <s v="NA"/>
    <s v="NA"/>
    <s v="NA"/>
    <x v="1"/>
    <x v="1"/>
    <x v="1"/>
    <s v="Tablet"/>
    <s v="No"/>
    <s v="NA"/>
    <s v="Omez 20mg BD"/>
    <s v="NA"/>
    <s v="NA"/>
    <s v="No"/>
    <n v="2"/>
    <n v="7"/>
    <n v="7"/>
    <n v="7"/>
    <n v="0"/>
  </r>
  <r>
    <n v="3"/>
    <s v="venkatesan"/>
    <s v="Male"/>
    <n v="55"/>
    <s v="51 - 55"/>
    <s v="Graduate"/>
    <s v="Teacher"/>
    <n v="50000"/>
    <s v="upper middle"/>
    <s v="Velangipattu, Chidambaram"/>
    <n v="8838957788"/>
    <n v="65"/>
    <s v="No"/>
    <s v="No"/>
    <s v="No"/>
    <s v="No"/>
    <s v="No"/>
    <s v="No"/>
    <s v="DCLD with portal hypertension"/>
    <s v="Yes"/>
    <s v="NA"/>
    <s v="DCLD with portal hypertension"/>
    <s v="NA"/>
    <s v="NA"/>
    <s v="NA"/>
    <s v="NA"/>
    <s v="NA"/>
    <s v="NA"/>
    <x v="1"/>
    <x v="1"/>
    <x v="1"/>
    <s v="Tablet"/>
    <s v="Yes"/>
    <x v="0"/>
    <x v="0"/>
    <x v="0"/>
    <s v="NA"/>
    <x v="0"/>
    <x v="0"/>
    <x v="0"/>
    <s v="Tablet"/>
    <s v="No"/>
    <s v="NA"/>
    <s v="NA"/>
    <s v="NA"/>
    <s v="NA"/>
    <s v="NA"/>
    <s v="Spironolactone"/>
    <s v="25mg"/>
    <s v="BD"/>
    <s v="Tablet"/>
    <s v="No"/>
    <x v="1"/>
    <x v="1"/>
    <x v="1"/>
    <s v="NA"/>
    <s v="NA"/>
    <s v="NA"/>
    <s v="NA"/>
    <x v="0"/>
    <x v="0"/>
    <x v="0"/>
    <s v="NA"/>
    <s v="NA"/>
    <s v="NA"/>
    <s v="Omez 20mg BD"/>
    <s v="Lactulose Syp TDS"/>
    <s v="Inderal 10mg BD_x000a_Livorus BD"/>
    <s v="No"/>
    <n v="1"/>
    <n v="7"/>
    <n v="6"/>
    <n v="3"/>
    <n v="4"/>
  </r>
  <r>
    <n v="4"/>
    <s v="mansoorali"/>
    <s v="Male"/>
    <n v="58"/>
    <s v="56 - 60"/>
    <s v="Diploma"/>
    <s v="Business"/>
    <n v="50000"/>
    <s v="upper middle"/>
    <s v="Sirkali"/>
    <n v="8807057520"/>
    <n v="90"/>
    <s v="Yes"/>
    <s v="Yes"/>
    <s v="No"/>
    <s v="No"/>
    <s v="No"/>
    <s v="Yes"/>
    <s v="No"/>
    <s v="Yes"/>
    <s v="NA"/>
    <s v="CAD"/>
    <s v="Envas 5mg BD"/>
    <s v="No"/>
    <s v="Metformin 500mg BD"/>
    <s v="No"/>
    <s v="NA"/>
    <s v="NA"/>
    <x v="1"/>
    <x v="1"/>
    <x v="1"/>
    <s v="Tablet"/>
    <s v="Yes"/>
    <x v="0"/>
    <x v="0"/>
    <x v="0"/>
    <s v="NA"/>
    <x v="1"/>
    <x v="1"/>
    <x v="1"/>
    <s v="NA"/>
    <s v="NA"/>
    <s v="Carvedilol_x000a_Digoxin"/>
    <s v="3.125mg_x000a_0.25mg"/>
    <s v="BD_x000a_OD"/>
    <s v="Tablet_x000a_Tablet"/>
    <s v="No_x000a_Yes"/>
    <s v="Spironolactone"/>
    <s v="25mg"/>
    <s v="BD"/>
    <s v="Tablet"/>
    <s v="No"/>
    <x v="0"/>
    <x v="0"/>
    <x v="0"/>
    <s v="Tablet"/>
    <s v="NA"/>
    <s v="NA"/>
    <s v="NA"/>
    <x v="0"/>
    <x v="0"/>
    <x v="0"/>
    <s v="NA"/>
    <s v="NA"/>
    <s v="NA"/>
    <s v="NA"/>
    <s v="NA"/>
    <s v="NA"/>
    <s v="NA"/>
    <n v="3"/>
    <n v="7"/>
    <n v="6"/>
    <n v="5"/>
    <n v="2"/>
  </r>
  <r>
    <n v="5"/>
    <s v="mohamed kameel"/>
    <s v="Male"/>
    <n v="45"/>
    <s v="41 - 45"/>
    <s v="High school"/>
    <s v="Business"/>
    <n v="50000"/>
    <s v="upper middle"/>
    <s v="Punganoor, Sirkali"/>
    <n v="6369809677"/>
    <n v="85"/>
    <s v="Yes"/>
    <s v="Yes"/>
    <s v="No"/>
    <s v="Yes"/>
    <s v="No"/>
    <s v="No"/>
    <s v="No"/>
    <s v="Yes"/>
    <s v="NA"/>
    <s v="CAD"/>
    <s v="StarpressXL 50mg OD"/>
    <s v="No"/>
    <s v="Glypizide and Metformin 5mg/500mg OD"/>
    <s v="No"/>
    <s v="Thyroxine 25mcg OD"/>
    <s v="Yes"/>
    <x v="1"/>
    <x v="1"/>
    <x v="1"/>
    <s v="Tablet"/>
    <s v="Yes"/>
    <x v="0"/>
    <x v="0"/>
    <x v="0"/>
    <s v="NA"/>
    <x v="2"/>
    <x v="0"/>
    <x v="0"/>
    <s v="Tablet"/>
    <s v="Yes"/>
    <s v="Nicorandil"/>
    <s v="5mg"/>
    <s v="OD"/>
    <s v="Tablet"/>
    <s v="No"/>
    <s v="NA"/>
    <s v="NA"/>
    <s v="NA"/>
    <s v="NA"/>
    <s v="NA"/>
    <x v="0"/>
    <x v="0"/>
    <x v="0"/>
    <s v="Tablet"/>
    <s v="No"/>
    <s v="Azithromycin 500mg OD"/>
    <s v="Yes"/>
    <x v="1"/>
    <x v="1"/>
    <x v="2"/>
    <s v="Tablet"/>
    <s v="No"/>
    <s v="B-Complex_x000a_Neuroprime PG"/>
    <s v="NA"/>
    <s v="NA"/>
    <s v="NA"/>
    <s v="Yes"/>
    <n v="4"/>
    <n v="11"/>
    <n v="7"/>
    <n v="5"/>
    <n v="6"/>
  </r>
  <r>
    <n v="6"/>
    <s v="malliga"/>
    <s v="Female"/>
    <n v="58"/>
    <s v="56 - 60"/>
    <s v="Middle school"/>
    <s v="House wife"/>
    <n v="10000"/>
    <s v="upper middle"/>
    <s v="parangipettai,bhuvanagiri(tk)"/>
    <n v="9042343123"/>
    <n v="60"/>
    <s v="No"/>
    <s v="Yes"/>
    <s v="No"/>
    <s v="Yes"/>
    <s v="No"/>
    <s v="No"/>
    <s v="Stomach carcinoma"/>
    <s v="Yes"/>
    <s v="NA"/>
    <s v="Stomach carcinoma"/>
    <s v="Envas 2.5mg BD_x000a_MetaprololXL 12.5mg BD"/>
    <s v="No_x000a_No"/>
    <s v="NA"/>
    <s v="NA"/>
    <s v="Thyroxine 75mcg OD"/>
    <s v="Yes"/>
    <x v="1"/>
    <x v="1"/>
    <x v="1"/>
    <s v="Tablet"/>
    <s v="Yes"/>
    <x v="0"/>
    <x v="0"/>
    <x v="0"/>
    <s v="NA"/>
    <x v="0"/>
    <x v="2"/>
    <x v="2"/>
    <s v="Tablet"/>
    <s v="Yes"/>
    <s v="Digoxin"/>
    <s v="0.25mg"/>
    <s v="OD"/>
    <s v="Tablet"/>
    <s v="Yes"/>
    <s v="Torsemide"/>
    <s v="10mg"/>
    <s v="BD"/>
    <s v="Tablet"/>
    <s v="No"/>
    <x v="0"/>
    <x v="0"/>
    <x v="0"/>
    <s v="Tablet"/>
    <s v="No"/>
    <s v="NA"/>
    <s v="NA"/>
    <x v="0"/>
    <x v="0"/>
    <x v="0"/>
    <s v="NA"/>
    <s v="NA"/>
    <s v="B-Complex_x000a_Livogen"/>
    <s v="NA"/>
    <s v="NA"/>
    <s v="NA"/>
    <s v="No"/>
    <n v="4"/>
    <n v="10"/>
    <n v="7"/>
    <n v="6"/>
    <n v="4"/>
  </r>
  <r>
    <n v="7"/>
    <s v="abiburahman"/>
    <s v="Male"/>
    <n v="62"/>
    <s v="61 - 65"/>
    <s v="Middle school"/>
    <s v="Business"/>
    <n v="40000"/>
    <s v="upper middle"/>
    <s v="vadakukolapadi,km koil(tk)"/>
    <s v="NA"/>
    <n v="50"/>
    <s v="Yes"/>
    <s v="Yes"/>
    <s v="No"/>
    <s v="No"/>
    <s v="No"/>
    <s v="No"/>
    <s v="No"/>
    <s v="Yes"/>
    <n v="211206"/>
    <s v="CAD"/>
    <s v="Envas 5mg BD"/>
    <s v="No"/>
    <s v="Glimepride 1mg BD_x000a_Metformin 500mg BD"/>
    <s v="No"/>
    <s v="NA"/>
    <s v="NA"/>
    <x v="1"/>
    <x v="1"/>
    <x v="1"/>
    <s v="Tablet"/>
    <s v="Yes"/>
    <x v="0"/>
    <x v="0"/>
    <x v="0"/>
    <s v="NA"/>
    <x v="0"/>
    <x v="3"/>
    <x v="2"/>
    <s v="Tablet"/>
    <s v="Yes"/>
    <s v="NA"/>
    <s v="NA"/>
    <s v="NA"/>
    <s v="NA"/>
    <s v="NA"/>
    <s v="NA"/>
    <s v="NA"/>
    <s v="NA"/>
    <s v="NA"/>
    <s v="NA"/>
    <x v="1"/>
    <x v="1"/>
    <x v="1"/>
    <s v="NA"/>
    <s v="NA"/>
    <s v="NA"/>
    <s v="NA"/>
    <x v="1"/>
    <x v="2"/>
    <x v="1"/>
    <s v="Tablet"/>
    <s v="No"/>
    <s v="B-Complex"/>
    <s v="PAN-D_x000a_Rantac 150mg BD"/>
    <s v="NA"/>
    <s v="NA"/>
    <s v="No"/>
    <n v="4"/>
    <n v="9"/>
    <n v="9"/>
    <n v="7"/>
    <n v="2"/>
  </r>
  <r>
    <n v="7"/>
    <s v="samsath begam"/>
    <s v="Female"/>
    <n v="58"/>
    <s v="56 - 60"/>
    <s v="primary school"/>
    <s v="Housewife"/>
    <n v="15000"/>
    <s v="upper middle"/>
    <s v="thirumullaivasal"/>
    <s v="NA"/>
    <n v="75"/>
    <s v="Yes"/>
    <s v="Yes"/>
    <s v="No"/>
    <s v="Yes"/>
    <s v="No"/>
    <s v="No"/>
    <s v="No"/>
    <s v="Yes"/>
    <n v="2224"/>
    <s v="CAD"/>
    <s v="Envas 2.5mg BD"/>
    <s v="NA"/>
    <s v="Metformin 500mg BD"/>
    <s v="NA"/>
    <s v="Thyroxine 25mcg OD"/>
    <s v="No"/>
    <x v="1"/>
    <x v="1"/>
    <x v="1"/>
    <s v="Tablet"/>
    <s v="Yes"/>
    <x v="0"/>
    <x v="0"/>
    <x v="0"/>
    <s v="NA"/>
    <x v="0"/>
    <x v="0"/>
    <x v="0"/>
    <s v="Tablet"/>
    <s v="Yes"/>
    <s v="NA"/>
    <s v="NA"/>
    <s v="NA"/>
    <s v="NA"/>
    <s v="NA"/>
    <s v="Furosemide"/>
    <s v="20mg"/>
    <s v="BD"/>
    <s v="Tablet"/>
    <s v="No"/>
    <x v="0"/>
    <x v="0"/>
    <x v="0"/>
    <s v="Tablet"/>
    <s v="No"/>
    <s v="NA"/>
    <s v="NA"/>
    <x v="0"/>
    <x v="0"/>
    <x v="0"/>
    <s v="NA"/>
    <s v="NA"/>
    <s v="NA"/>
    <s v="PAN-40 OD"/>
    <s v="NA"/>
    <s v="NA"/>
    <s v="No"/>
    <n v="4"/>
    <n v="8"/>
    <n v="8"/>
    <n v="7"/>
    <n v="1"/>
  </r>
  <r>
    <n v="8"/>
    <s v="mallika"/>
    <s v="Female"/>
    <n v="50"/>
    <s v="46 - 50"/>
    <s v="Illiterate"/>
    <s v="House wife"/>
    <n v="7000"/>
    <s v="upper middle"/>
    <s v="neyveli"/>
    <s v="NA"/>
    <n v="65"/>
    <s v="No"/>
    <s v="Yes"/>
    <s v="No"/>
    <s v="No"/>
    <s v="No"/>
    <s v="No"/>
    <s v="No"/>
    <s v="Yes"/>
    <n v="8760"/>
    <s v="CAD"/>
    <s v="Envas 5mg BD"/>
    <s v="No"/>
    <s v="NA"/>
    <s v="NA"/>
    <s v="Thyroxine 75mcg OD"/>
    <s v="Yes"/>
    <x v="0"/>
    <x v="0"/>
    <x v="0"/>
    <s v="NA"/>
    <s v="NA"/>
    <x v="0"/>
    <x v="0"/>
    <x v="0"/>
    <s v="NA"/>
    <x v="0"/>
    <x v="3"/>
    <x v="0"/>
    <s v="Tablet"/>
    <s v="Yes"/>
    <s v="NA"/>
    <s v="NA"/>
    <s v="NA"/>
    <s v="NA"/>
    <s v="NA"/>
    <s v="Furosemide"/>
    <s v="40mg"/>
    <s v="OD"/>
    <s v="Tablet"/>
    <s v="No"/>
    <x v="0"/>
    <x v="0"/>
    <x v="0"/>
    <s v="Tablet"/>
    <s v="No"/>
    <s v="NA"/>
    <s v="NA"/>
    <x v="1"/>
    <x v="2"/>
    <x v="1"/>
    <s v="Tablet"/>
    <s v="No"/>
    <s v="B-Complex"/>
    <s v="Antacid 10ml HS_x000a_Rantac 150mg BD"/>
    <s v="NA"/>
    <s v="NA"/>
    <s v="No"/>
    <n v="3"/>
    <n v="8"/>
    <n v="8"/>
    <n v="8"/>
    <n v="0"/>
  </r>
  <r>
    <n v="9"/>
    <s v="shanthanayagi"/>
    <s v="Female"/>
    <n v="76"/>
    <s v="76 - 80"/>
    <s v="Graduate"/>
    <s v="House wife"/>
    <n v="42000"/>
    <s v="upper middle"/>
    <s v="chidambaram"/>
    <s v="NA"/>
    <n v="80"/>
    <s v="Yes"/>
    <s v="Yes"/>
    <s v="No"/>
    <s v="No"/>
    <s v="No"/>
    <s v="No"/>
    <s v="No"/>
    <s v="Yes"/>
    <s v="NA"/>
    <s v="CAD"/>
    <s v="Envas 5mg BD"/>
    <s v="No"/>
    <s v="Metformin 500mg TDS"/>
    <s v="No"/>
    <s v="NA"/>
    <s v="NA"/>
    <x v="1"/>
    <x v="1"/>
    <x v="1"/>
    <s v="Tablet"/>
    <s v="Yes"/>
    <x v="0"/>
    <x v="0"/>
    <x v="0"/>
    <s v="NA"/>
    <x v="0"/>
    <x v="3"/>
    <x v="0"/>
    <s v="Tablet"/>
    <s v="Yes"/>
    <s v="NA"/>
    <s v="NA"/>
    <s v="NA"/>
    <s v="NA"/>
    <s v="NA"/>
    <s v="NA"/>
    <s v="NA"/>
    <s v="NA"/>
    <s v="NA"/>
    <s v="NA"/>
    <x v="1"/>
    <x v="1"/>
    <x v="1"/>
    <s v="NA"/>
    <s v="NA"/>
    <s v="NA"/>
    <s v="NA"/>
    <x v="1"/>
    <x v="2"/>
    <x v="1"/>
    <s v="Tablet"/>
    <s v="No"/>
    <s v="B-Complex"/>
    <s v="Rantac 150mg BD"/>
    <s v="NA"/>
    <s v="NA"/>
    <s v="No"/>
    <n v="5"/>
    <n v="7"/>
    <n v="7"/>
    <n v="7"/>
    <n v="0"/>
  </r>
  <r>
    <n v="10"/>
    <s v="balakrishnan"/>
    <s v="Male"/>
    <n v="73"/>
    <s v="71 - 75"/>
    <s v="Graduate"/>
    <s v="Teacher"/>
    <n v="60000"/>
    <s v="upper middle"/>
    <s v="vazhuvoor,kuthalam"/>
    <s v="NA"/>
    <n v="68"/>
    <s v="No"/>
    <s v="Yes"/>
    <s v="No"/>
    <s v="No"/>
    <s v="No"/>
    <s v="No"/>
    <s v="No"/>
    <s v="No"/>
    <s v="NA"/>
    <s v="CAD"/>
    <s v="Envas 5mg BD_x000a_Aten 25mg BD"/>
    <s v="No_x000a_No"/>
    <s v="NA"/>
    <s v="NA"/>
    <s v="NA"/>
    <s v="NA"/>
    <x v="1"/>
    <x v="1"/>
    <x v="1"/>
    <s v="Tablet"/>
    <s v="Yes"/>
    <x v="0"/>
    <x v="0"/>
    <x v="0"/>
    <s v="NA"/>
    <x v="0"/>
    <x v="3"/>
    <x v="0"/>
    <s v="Tablet"/>
    <s v="Yes"/>
    <s v="NA"/>
    <s v="NA"/>
    <s v="NA"/>
    <s v="NA"/>
    <s v="NA"/>
    <s v="NA"/>
    <s v="NA"/>
    <s v="NA"/>
    <s v="NA"/>
    <s v="NA"/>
    <x v="1"/>
    <x v="1"/>
    <x v="1"/>
    <s v="NA"/>
    <s v="NA"/>
    <s v="NA"/>
    <s v="NA"/>
    <x v="1"/>
    <x v="2"/>
    <x v="1"/>
    <s v="Tablet"/>
    <s v="No"/>
    <s v="B-Complex"/>
    <s v="Rantac 150mg BD"/>
    <s v="NA"/>
    <s v="NA"/>
    <s v="No"/>
    <n v="4"/>
    <n v="7"/>
    <n v="7"/>
    <n v="7"/>
    <n v="0"/>
  </r>
  <r>
    <n v="11"/>
    <s v="jagadhammal"/>
    <s v="Female"/>
    <n v="80"/>
    <s v="76 - 80"/>
    <s v="Illiterate"/>
    <s v="House wife"/>
    <n v="15000"/>
    <s v="lower middle"/>
    <s v="chidambaram"/>
    <s v="NA"/>
    <n v="62"/>
    <s v="Yes"/>
    <s v="Yes"/>
    <s v="No"/>
    <s v="No"/>
    <s v="No"/>
    <s v="Yes"/>
    <s v="No"/>
    <s v="No"/>
    <s v="NA"/>
    <s v="CAD"/>
    <s v="Envas 5mg BD_x000a_Amlong 2.5mg BD"/>
    <s v="No_x000a_No"/>
    <s v="Glimepride 1mg BD_x000a_Metformin 500mg TDS"/>
    <s v="No_x000a_No"/>
    <s v="NA"/>
    <s v="NA"/>
    <x v="1"/>
    <x v="1"/>
    <x v="1"/>
    <s v="Tablet"/>
    <s v="Yes"/>
    <x v="0"/>
    <x v="0"/>
    <x v="0"/>
    <s v="NA"/>
    <x v="1"/>
    <x v="1"/>
    <x v="1"/>
    <s v="NA"/>
    <s v="NA"/>
    <s v="NA"/>
    <s v="NA"/>
    <s v="NA"/>
    <s v="NA"/>
    <s v="NA"/>
    <s v="NA"/>
    <s v="NA"/>
    <s v="NA"/>
    <s v="NA"/>
    <s v="NA"/>
    <x v="1"/>
    <x v="1"/>
    <x v="1"/>
    <s v="NA"/>
    <s v="NA"/>
    <s v="NA"/>
    <s v="NA"/>
    <x v="1"/>
    <x v="2"/>
    <x v="1"/>
    <s v="Tablet"/>
    <s v="No"/>
    <s v="B-Complex"/>
    <s v="Antacid 10ml HS_x000a_Rantac 150mg BD"/>
    <s v="NA"/>
    <s v="Vertin 16mg BD"/>
    <s v="No"/>
    <n v="4"/>
    <n v="10"/>
    <n v="9"/>
    <n v="9"/>
    <n v="1"/>
  </r>
  <r>
    <n v="12"/>
    <s v="sevvanthi"/>
    <s v="Female"/>
    <n v="40"/>
    <s v="36 - 40"/>
    <s v="Middle school"/>
    <s v="House wife"/>
    <n v="9000"/>
    <s v="upper middle"/>
    <s v="Kalikanimuttam"/>
    <s v="NA"/>
    <n v="50"/>
    <s v="No"/>
    <s v="Yes"/>
    <s v="No"/>
    <s v="No"/>
    <s v="No"/>
    <s v="Yes"/>
    <s v="No"/>
    <s v="No"/>
    <s v="NA"/>
    <s v="CAD"/>
    <s v="Envas 2.5mg BD_x000a_Metaprolol 2.5mg OD"/>
    <s v="No_x000a_No"/>
    <s v="NA"/>
    <s v="NA"/>
    <s v="NA"/>
    <s v="NA"/>
    <x v="0"/>
    <x v="0"/>
    <x v="0"/>
    <s v="NA"/>
    <s v="NA"/>
    <x v="0"/>
    <x v="0"/>
    <x v="0"/>
    <s v="NA"/>
    <x v="0"/>
    <x v="0"/>
    <x v="2"/>
    <s v="Tablet"/>
    <s v="Yes"/>
    <s v="NA"/>
    <s v="NA"/>
    <s v="NA"/>
    <s v="NA"/>
    <s v="NA"/>
    <s v="NA"/>
    <s v="NA"/>
    <s v="NA"/>
    <s v="NA"/>
    <s v="NA"/>
    <x v="0"/>
    <x v="0"/>
    <x v="0"/>
    <s v="Tablet"/>
    <s v="No"/>
    <s v="NA"/>
    <s v="NA"/>
    <x v="0"/>
    <x v="0"/>
    <x v="0"/>
    <s v="NA"/>
    <s v="NA"/>
    <s v="NA"/>
    <s v="Antacid 10ml TDS_x000a_Omez 20mg BD"/>
    <s v="NA"/>
    <s v="NA"/>
    <s v="No"/>
    <n v="3"/>
    <n v="6"/>
    <n v="6"/>
    <n v="6"/>
    <n v="0"/>
  </r>
  <r>
    <n v="13"/>
    <s v="kasthuri"/>
    <s v="Female"/>
    <n v="54"/>
    <s v="51 - 55"/>
    <s v="Middle school"/>
    <s v="House wife"/>
    <n v="8000"/>
    <s v="upper middle"/>
    <s v="chidambaram"/>
    <s v="NA"/>
    <n v="55"/>
    <s v="No"/>
    <s v="No"/>
    <s v="No"/>
    <s v="Yes"/>
    <s v="No"/>
    <s v="No"/>
    <s v="No"/>
    <s v="No"/>
    <s v="NA"/>
    <s v="CAD"/>
    <s v="Envas 2.5mg BD"/>
    <s v="No"/>
    <s v="NA"/>
    <s v="NA"/>
    <s v="Thyroxine 100mcg OD"/>
    <s v="Yes"/>
    <x v="1"/>
    <x v="1"/>
    <x v="1"/>
    <s v="Tablet"/>
    <s v="Yes"/>
    <x v="0"/>
    <x v="0"/>
    <x v="0"/>
    <s v="NA"/>
    <x v="0"/>
    <x v="0"/>
    <x v="0"/>
    <s v="Tablet"/>
    <s v="Yes"/>
    <s v="NA"/>
    <s v="NA"/>
    <s v="NA"/>
    <s v="NA"/>
    <s v="NA"/>
    <s v="NA"/>
    <s v="NA"/>
    <s v="NA"/>
    <s v="NA"/>
    <s v="NA"/>
    <x v="0"/>
    <x v="0"/>
    <x v="0"/>
    <s v="Tablet"/>
    <s v="No"/>
    <s v="NA"/>
    <s v="NA"/>
    <x v="1"/>
    <x v="2"/>
    <x v="1"/>
    <s v="Tablet"/>
    <s v="No"/>
    <s v="B-Complex"/>
    <s v="Rantac 150mg BD"/>
    <s v="NA"/>
    <s v="NA"/>
    <s v="No"/>
    <n v="5"/>
    <n v="8"/>
    <n v="7"/>
    <n v="7"/>
    <n v="1"/>
  </r>
  <r>
    <n v="14"/>
    <s v="raman"/>
    <s v="Male"/>
    <n v="56"/>
    <s v="56 - 60"/>
    <s v="Diploma"/>
    <s v="Agriculture"/>
    <n v="12000"/>
    <s v="upper middle"/>
    <s v="chidambaram"/>
    <s v="NA"/>
    <n v="61"/>
    <s v="Yes"/>
    <s v="Yes"/>
    <s v="No"/>
    <s v="No"/>
    <s v="No"/>
    <s v="Yes"/>
    <s v="No"/>
    <s v="Yes"/>
    <n v="212101"/>
    <s v="CAD"/>
    <s v="Envas 5mg BD"/>
    <s v="No"/>
    <s v="Gemer 3mg BD_x000a_TenelectM 500mg OD"/>
    <s v="No_x000a_No"/>
    <s v="NA"/>
    <s v="NA"/>
    <x v="1"/>
    <x v="1"/>
    <x v="1"/>
    <s v="Tablet"/>
    <s v="Yes"/>
    <x v="0"/>
    <x v="0"/>
    <x v="0"/>
    <s v="NA"/>
    <x v="0"/>
    <x v="3"/>
    <x v="0"/>
    <s v="Tablet"/>
    <s v="Yes"/>
    <s v="NA"/>
    <s v="NA"/>
    <s v="NA"/>
    <s v="NA"/>
    <s v="NA"/>
    <s v="NA"/>
    <s v="NA"/>
    <s v="NA"/>
    <s v="NA"/>
    <s v="NA"/>
    <x v="1"/>
    <x v="1"/>
    <x v="1"/>
    <s v="NA"/>
    <s v="NA"/>
    <s v="NA"/>
    <s v="NA"/>
    <x v="1"/>
    <x v="2"/>
    <x v="1"/>
    <s v="Tablet"/>
    <s v="No"/>
    <s v="B-Complex"/>
    <s v="Rantac 150mg BD"/>
    <s v="NA"/>
    <s v="NA"/>
    <s v="No"/>
    <n v="4"/>
    <n v="8"/>
    <n v="6"/>
    <n v="6"/>
    <n v="2"/>
  </r>
  <r>
    <n v="15"/>
    <s v="gunasundari"/>
    <s v="Female"/>
    <n v="58"/>
    <s v="56 - 60"/>
    <s v="Graduate"/>
    <s v="House wife"/>
    <n v="18000"/>
    <s v="upper middle"/>
    <s v="Chettimandalam, Kumbakonam"/>
    <s v="NA"/>
    <n v="66"/>
    <s v="Yes"/>
    <s v="No"/>
    <s v="No"/>
    <s v="Yes"/>
    <s v="No"/>
    <s v="Yes"/>
    <s v="No"/>
    <s v="Yes"/>
    <s v="NA"/>
    <s v="CAD"/>
    <s v="Envas 2.5mg BD_x000a_ProlometXL 12.5mg OD"/>
    <s v="No_x000a_No"/>
    <s v="Metformin 500mg TDS_x000a_Inj. Regular Insulin 10U TDS_x000a_Inj. NPH 10U BD"/>
    <s v="No"/>
    <s v="Thyroxine 75mcg OD"/>
    <s v="No"/>
    <x v="1"/>
    <x v="1"/>
    <x v="1"/>
    <s v="Tablet"/>
    <s v="Yes"/>
    <x v="0"/>
    <x v="0"/>
    <x v="0"/>
    <s v="NA"/>
    <x v="0"/>
    <x v="2"/>
    <x v="0"/>
    <s v="Tablet"/>
    <s v="Yes"/>
    <s v="Nicorandil"/>
    <s v="5mg"/>
    <s v="BD"/>
    <s v="Tablet"/>
    <s v="No"/>
    <s v="NA"/>
    <s v="NA"/>
    <s v="NA"/>
    <s v="NA"/>
    <s v="NA"/>
    <x v="0"/>
    <x v="0"/>
    <x v="0"/>
    <s v="Tablet"/>
    <s v="No"/>
    <s v="NA"/>
    <s v="NA"/>
    <x v="2"/>
    <x v="3"/>
    <x v="2"/>
    <s v="Tablet"/>
    <s v="No"/>
    <s v="B-Complex"/>
    <s v="NA"/>
    <s v="NA"/>
    <s v="NA"/>
    <s v="Yes"/>
    <n v="5"/>
    <n v="12"/>
    <n v="9"/>
    <n v="8"/>
    <n v="4"/>
  </r>
  <r>
    <n v="16"/>
    <s v="kaliyamoorthi"/>
    <s v="Male"/>
    <n v="84"/>
    <s v="81 - 85"/>
    <s v="Middle school"/>
    <s v="Agriculture"/>
    <n v="5000"/>
    <s v="upper middle"/>
    <s v="Mayiladuthurai"/>
    <s v="NA"/>
    <n v="72"/>
    <s v="No"/>
    <s v="No"/>
    <s v="No"/>
    <s v="No"/>
    <s v="No"/>
    <s v="No"/>
    <s v="No"/>
    <s v="Yes"/>
    <s v="NA"/>
    <s v="Breathlessness for evaluation"/>
    <s v="NA"/>
    <s v="NA"/>
    <s v="NA"/>
    <s v="NA"/>
    <s v="NA"/>
    <s v="NA"/>
    <x v="1"/>
    <x v="1"/>
    <x v="1"/>
    <s v="Tablet"/>
    <s v="Yes"/>
    <x v="0"/>
    <x v="0"/>
    <x v="0"/>
    <s v="NA"/>
    <x v="0"/>
    <x v="0"/>
    <x v="0"/>
    <s v="Tablet"/>
    <s v="Yes"/>
    <s v="NA"/>
    <s v="NA"/>
    <s v="NA"/>
    <s v="NA"/>
    <s v="NA"/>
    <s v="NA"/>
    <s v="NA"/>
    <s v="NA"/>
    <s v="NA"/>
    <s v="NA"/>
    <x v="1"/>
    <x v="1"/>
    <x v="1"/>
    <s v="NA"/>
    <s v="NA"/>
    <s v="Azithromycin 500mg OD"/>
    <s v="Yes"/>
    <x v="0"/>
    <x v="0"/>
    <x v="0"/>
    <s v="NA"/>
    <s v="NA"/>
    <s v="NA"/>
    <s v="PAN-40 OD"/>
    <s v="NA"/>
    <s v="Montec LC OD_x000a_Para 500mg TDS"/>
    <s v="No"/>
    <n v="2"/>
    <n v="6"/>
    <n v="5"/>
    <n v="4"/>
    <n v="2"/>
  </r>
  <r>
    <n v="17"/>
    <s v="gunasekaran"/>
    <s v="Male"/>
    <n v="63"/>
    <s v="61 - 65"/>
    <s v="High school"/>
    <s v="Driver"/>
    <n v="2000"/>
    <s v="upper middle"/>
    <s v="chidambaram"/>
    <s v="NA"/>
    <n v="72"/>
    <s v="Yes"/>
    <s v="No"/>
    <s v="No"/>
    <s v="Yes"/>
    <s v="Yes"/>
    <s v="Yes"/>
    <s v="No"/>
    <s v="Yes"/>
    <n v="214369"/>
    <s v="CAD with CKD Stage III"/>
    <s v="Envas 2.5mg BD_x000a_MetaprololXL 12.5mg OD"/>
    <s v="No_x000a_No"/>
    <s v="Inj. Actrapid 4U TDS"/>
    <s v="No"/>
    <s v="Thyroxine 25mcg OD"/>
    <s v="No"/>
    <x v="0"/>
    <x v="0"/>
    <x v="0"/>
    <s v="NA"/>
    <s v="NA"/>
    <x v="0"/>
    <x v="0"/>
    <x v="0"/>
    <s v="NA"/>
    <x v="0"/>
    <x v="0"/>
    <x v="0"/>
    <s v="Tablet"/>
    <s v="Yes"/>
    <s v="NA"/>
    <s v="NA"/>
    <s v="NA"/>
    <s v="NA"/>
    <s v="NA"/>
    <s v="Spironolactone_x000a_Inj. Furosemide"/>
    <s v="25mg_x000a_20mg"/>
    <s v="BD_x000a_BD"/>
    <s v="Tablet_x000a_IV"/>
    <s v="No_x000a_No"/>
    <x v="0"/>
    <x v="0"/>
    <x v="0"/>
    <s v="Tablet"/>
    <s v="No"/>
    <s v="NA"/>
    <s v="NA"/>
    <x v="0"/>
    <x v="0"/>
    <x v="0"/>
    <s v="NA"/>
    <s v="NA"/>
    <s v="FST Vitamin-C BD"/>
    <s v="NA"/>
    <s v="NA"/>
    <s v="Alprax 0.25mg HS"/>
    <s v="No"/>
    <n v="3"/>
    <n v="10"/>
    <n v="7"/>
    <n v="6"/>
    <n v="4"/>
  </r>
  <r>
    <n v="18"/>
    <s v="krishnamoorthy"/>
    <s v="Male"/>
    <n v="55"/>
    <s v="51 - 55"/>
    <s v="High school"/>
    <s v="Agriculture"/>
    <n v="10000"/>
    <s v="upper middle"/>
    <s v="chidambaram"/>
    <n v="8870395573"/>
    <n v="63"/>
    <s v="No"/>
    <s v="Yes"/>
    <s v="No"/>
    <s v="No"/>
    <s v="No"/>
    <s v="No"/>
    <s v="Cellulitis"/>
    <s v="Yes"/>
    <s v="NA"/>
    <s v="Fever for Evaluation"/>
    <s v="Envas 2.5mg BD_x000a_MetaprololXL 12.5mg BD"/>
    <s v="No_x000a_No"/>
    <s v="NA"/>
    <s v="NA"/>
    <s v="NA"/>
    <s v="NA"/>
    <x v="1"/>
    <x v="1"/>
    <x v="1"/>
    <s v="Tablet"/>
    <s v="Yes"/>
    <x v="1"/>
    <x v="1"/>
    <x v="1"/>
    <s v="Injection"/>
    <x v="0"/>
    <x v="2"/>
    <x v="0"/>
    <s v="Tablet"/>
    <s v="Yes"/>
    <s v="NA"/>
    <s v="NA"/>
    <s v="NA"/>
    <s v="NA"/>
    <s v="NA"/>
    <s v="Furosemide"/>
    <s v="40mg"/>
    <s v="OD"/>
    <s v="IV"/>
    <s v="No"/>
    <x v="0"/>
    <x v="0"/>
    <x v="0"/>
    <s v="Tablet"/>
    <s v="No"/>
    <s v="Inj.Ceftriaxone 1g IV BD"/>
    <s v="No"/>
    <x v="0"/>
    <x v="0"/>
    <x v="0"/>
    <s v="NA"/>
    <s v="NA"/>
    <s v="NA"/>
    <s v="Inj. Rantac 50mg BD"/>
    <s v="NA"/>
    <s v="NA"/>
    <s v="Yes"/>
    <n v="2"/>
    <n v="9"/>
    <n v="9"/>
    <n v="7"/>
    <n v="2"/>
  </r>
  <r>
    <n v="19"/>
    <s v="murugesan"/>
    <s v="Male"/>
    <n v="65"/>
    <s v="61 - 65"/>
    <s v="High school"/>
    <s v="Tailor"/>
    <n v="6000"/>
    <s v="upper middle"/>
    <s v="Mayiladuthurai"/>
    <n v="9698629283"/>
    <n v="68"/>
    <s v="No"/>
    <s v="Yes"/>
    <s v="No"/>
    <s v="No"/>
    <s v="No"/>
    <s v="No"/>
    <s v="CVA"/>
    <s v="Yes"/>
    <s v="NA"/>
    <s v="Aspiration Pneumonitis"/>
    <s v="Envas 2.5mg OD_x000a_Bisoprolol 2.5mg OD"/>
    <s v="No_x000a_Yes"/>
    <s v="NA"/>
    <s v="NA"/>
    <s v="NA"/>
    <s v="NA"/>
    <x v="1"/>
    <x v="2"/>
    <x v="1"/>
    <s v="Tablet"/>
    <s v="Yes"/>
    <x v="0"/>
    <x v="0"/>
    <x v="0"/>
    <s v="NA"/>
    <x v="2"/>
    <x v="0"/>
    <x v="0"/>
    <s v="Tablet"/>
    <s v="Yes"/>
    <s v="NA"/>
    <s v="NA"/>
    <s v="NA"/>
    <s v="NA"/>
    <s v="NA"/>
    <s v="NA"/>
    <s v="NA"/>
    <s v="NA"/>
    <s v="NA"/>
    <s v="NA"/>
    <x v="0"/>
    <x v="0"/>
    <x v="0"/>
    <s v="Tablet"/>
    <s v="No"/>
    <s v="Azithromycin 500mg OD_x000a_Cefixime 400mg BD"/>
    <s v="Yes_x000a_Yes"/>
    <x v="0"/>
    <x v="0"/>
    <x v="0"/>
    <s v="NA"/>
    <s v="NA"/>
    <s v="NA"/>
    <s v="PAN-40"/>
    <s v="NA"/>
    <s v="Strocit 500mg OD_x000a_Para 650mg TDS_x000a_Cetrizime HS"/>
    <s v="No"/>
    <n v="5"/>
    <n v="11"/>
    <n v="8"/>
    <n v="7"/>
    <n v="4"/>
  </r>
  <r>
    <n v="20"/>
    <s v="noornisha"/>
    <s v="Female"/>
    <n v="50"/>
    <s v="46 - 50"/>
    <s v="Middle school"/>
    <s v="House wife"/>
    <n v="22000"/>
    <s v="upper middle"/>
    <s v="Bhuvanagiri"/>
    <s v="NA"/>
    <n v="75"/>
    <s v="No"/>
    <s v="No"/>
    <s v="Yes"/>
    <s v="No"/>
    <s v="No"/>
    <s v="No"/>
    <s v="No"/>
    <s v="Yes"/>
    <s v="NA"/>
    <s v="ACS"/>
    <s v="NA"/>
    <s v="NA"/>
    <s v="NA"/>
    <s v="NA"/>
    <s v="NA"/>
    <s v="NA"/>
    <x v="1"/>
    <x v="1"/>
    <x v="1"/>
    <s v="Tablet"/>
    <s v="Yes"/>
    <x v="2"/>
    <x v="2"/>
    <x v="2"/>
    <s v="Tablet"/>
    <x v="0"/>
    <x v="3"/>
    <x v="0"/>
    <s v="Tablet"/>
    <s v="Yes"/>
    <s v="NA"/>
    <s v="NA"/>
    <s v="NA"/>
    <s v="NA"/>
    <s v="NA"/>
    <s v="NA"/>
    <s v="NA"/>
    <s v="NA"/>
    <s v="NA"/>
    <s v="NA"/>
    <x v="0"/>
    <x v="0"/>
    <x v="0"/>
    <s v="Tablet"/>
    <s v="No"/>
    <s v="NA"/>
    <s v="NA"/>
    <x v="0"/>
    <x v="0"/>
    <x v="0"/>
    <s v="NA"/>
    <s v="NA"/>
    <s v="NA"/>
    <s v="PAN-40 OD_x000a_Mucainegel 5mg Syr"/>
    <s v="Bisacodyl 5mg OD"/>
    <s v="Alupent 10mg TDS"/>
    <s v="Yes"/>
    <n v="3"/>
    <n v="8"/>
    <n v="6"/>
    <n v="4"/>
    <n v="4"/>
  </r>
  <r>
    <n v="21"/>
    <s v="mahalingam"/>
    <s v="Male"/>
    <n v="49"/>
    <s v="46 - 50"/>
    <s v="Graduate"/>
    <s v="Agriculture"/>
    <n v="3500"/>
    <s v="upper middle"/>
    <s v="Sirkali"/>
    <s v="NA"/>
    <n v="58"/>
    <s v="No"/>
    <s v="Yes"/>
    <s v="No"/>
    <s v="No"/>
    <s v="No"/>
    <s v="No"/>
    <s v="No"/>
    <s v="Yes"/>
    <s v="NA"/>
    <s v="CAD"/>
    <s v="Envas 5mg BD_x000a_Aten 25mg BD"/>
    <s v="No"/>
    <s v="NA"/>
    <s v="NA"/>
    <s v="NA"/>
    <s v="NA"/>
    <x v="1"/>
    <x v="1"/>
    <x v="1"/>
    <s v="Tablet"/>
    <s v="Yes"/>
    <x v="0"/>
    <x v="0"/>
    <x v="0"/>
    <s v="NA"/>
    <x v="0"/>
    <x v="3"/>
    <x v="0"/>
    <s v="Tablet"/>
    <s v="Yes"/>
    <s v="Digoxin"/>
    <s v="0.25mg"/>
    <s v="OD"/>
    <s v="Tablet"/>
    <s v="Yes"/>
    <s v="Furosemide"/>
    <s v="40mg"/>
    <s v="OD"/>
    <s v="Tablet"/>
    <s v="No"/>
    <x v="1"/>
    <x v="1"/>
    <x v="1"/>
    <s v="NA"/>
    <s v="NA"/>
    <s v="NA"/>
    <s v="NA"/>
    <x v="0"/>
    <x v="0"/>
    <x v="0"/>
    <s v="NA"/>
    <s v="NA"/>
    <s v="NA"/>
    <s v="NA"/>
    <s v="NA"/>
    <s v="NA"/>
    <s v="NA"/>
    <n v="3"/>
    <n v="6"/>
    <n v="6"/>
    <n v="6"/>
    <n v="0"/>
  </r>
  <r>
    <n v="22"/>
    <s v="krishnaveni"/>
    <s v="Male"/>
    <n v="60"/>
    <s v="56 - 60"/>
    <s v="Illiterate"/>
    <s v="Housewife"/>
    <n v="10000"/>
    <s v="lower middle"/>
    <s v="chidambaram"/>
    <s v="NA"/>
    <n v="63"/>
    <s v="Yes"/>
    <s v="Yes"/>
    <s v="No"/>
    <s v="No"/>
    <s v="No"/>
    <s v="No"/>
    <s v="Uremic Gasteritis"/>
    <s v="Yes"/>
    <n v="214384"/>
    <s v="Neuroglycopenia"/>
    <s v="Envas 2.5mg OD"/>
    <s v="No"/>
    <s v="Metformin 500mg TDS"/>
    <s v="No"/>
    <s v="NA"/>
    <s v="NA"/>
    <x v="1"/>
    <x v="1"/>
    <x v="1"/>
    <s v="Tablet"/>
    <s v="Yes"/>
    <x v="0"/>
    <x v="0"/>
    <x v="0"/>
    <s v="NA"/>
    <x v="0"/>
    <x v="0"/>
    <x v="0"/>
    <s v="Tablet"/>
    <s v="Yes"/>
    <s v="NA"/>
    <s v="NA"/>
    <s v="NA"/>
    <s v="NA"/>
    <s v="NA"/>
    <s v="Furosemide"/>
    <s v="20mg"/>
    <s v="BD"/>
    <s v="IV"/>
    <s v="No"/>
    <x v="0"/>
    <x v="0"/>
    <x v="0"/>
    <s v="Tablet"/>
    <s v="No"/>
    <s v="Inj.Ceftriaxone 1g IV BD"/>
    <s v="No"/>
    <x v="0"/>
    <x v="0"/>
    <x v="0"/>
    <s v="NA"/>
    <s v="NA"/>
    <s v="NA"/>
    <s v="Inj. Rantac 50mg BD"/>
    <s v="NA"/>
    <s v="NA"/>
    <s v="Yes"/>
    <n v="3"/>
    <n v="8"/>
    <n v="8"/>
    <n v="7"/>
    <n v="1"/>
  </r>
  <r>
    <n v="23"/>
    <s v="krishnamoorthi"/>
    <s v="Male"/>
    <n v="47"/>
    <s v="46 - 50"/>
    <s v="High school"/>
    <s v="Business"/>
    <n v="30000"/>
    <s v="upper middle"/>
    <s v="Cuddalore"/>
    <s v="NA"/>
    <n v="60"/>
    <s v="Yes"/>
    <s v="Yes"/>
    <s v="No"/>
    <s v="No"/>
    <s v="No"/>
    <s v="No"/>
    <s v="Alcoholic"/>
    <s v="Yes"/>
    <n v="214385"/>
    <s v="Dilated Cardiomyopathy"/>
    <s v="Envas 5mg BD"/>
    <s v="No"/>
    <s v="Glimepride 1mg BD_x000a_Metformin 500mg BD"/>
    <s v="No_x000a_No"/>
    <s v="NA"/>
    <s v="NA"/>
    <x v="1"/>
    <x v="1"/>
    <x v="1"/>
    <s v="Tablet"/>
    <s v="Yes"/>
    <x v="0"/>
    <x v="0"/>
    <x v="0"/>
    <s v="NA"/>
    <x v="0"/>
    <x v="2"/>
    <x v="0"/>
    <s v="Tablet"/>
    <s v="Yes"/>
    <s v="NA"/>
    <s v="NA"/>
    <s v="NA"/>
    <s v="NA"/>
    <s v="NA"/>
    <s v="Spironolactone and Furosemide"/>
    <s v="50mg"/>
    <s v="BD"/>
    <s v="Tablet"/>
    <s v="No"/>
    <x v="0"/>
    <x v="0"/>
    <x v="0"/>
    <s v="Tablet"/>
    <s v="No"/>
    <s v="NA"/>
    <s v="NA"/>
    <x v="0"/>
    <x v="0"/>
    <x v="0"/>
    <s v="NA"/>
    <s v="NA"/>
    <s v="NA"/>
    <s v="Sucrafil 5ml TDS"/>
    <s v="NA"/>
    <s v="NA"/>
    <s v="No"/>
    <n v="4"/>
    <n v="8"/>
    <n v="8"/>
    <n v="7"/>
    <n v="1"/>
  </r>
  <r>
    <n v="24"/>
    <s v="malarkodi"/>
    <s v="Female"/>
    <n v="50"/>
    <s v="46 - 50"/>
    <s v="Middle school"/>
    <s v="Housewife"/>
    <n v="25000"/>
    <s v="upper middle"/>
    <s v="Sirkali"/>
    <n v="7092357002"/>
    <n v="80"/>
    <s v="Yes"/>
    <s v="Yes"/>
    <s v="No"/>
    <s v="No"/>
    <s v="No"/>
    <s v="No"/>
    <s v="Post-Covid"/>
    <s v="Yes"/>
    <n v="214379"/>
    <s v="Cardioembolic Stroke"/>
    <s v="Envas 2.5mg BD_x000a_ProlometXL 12.5mg OD"/>
    <s v="No_x000a_No"/>
    <s v="Metformin 500mg BD"/>
    <s v="No"/>
    <s v="NA"/>
    <s v="NA"/>
    <x v="0"/>
    <x v="0"/>
    <x v="0"/>
    <s v="NA"/>
    <s v="NA"/>
    <x v="3"/>
    <x v="3"/>
    <x v="3"/>
    <s v="Tablet_x000a_Injection"/>
    <x v="0"/>
    <x v="0"/>
    <x v="0"/>
    <s v="Tablet"/>
    <s v="Yes"/>
    <s v="NA"/>
    <s v="NA"/>
    <s v="NA"/>
    <s v="NA"/>
    <s v="NA"/>
    <s v="NA"/>
    <s v="NA"/>
    <s v="NA"/>
    <s v="NA"/>
    <s v="NA"/>
    <x v="0"/>
    <x v="0"/>
    <x v="0"/>
    <s v="Tablet"/>
    <s v="No"/>
    <s v="Inj.Ceftriaxone 1g IV BD_x000a_Inj.Metrogyl 500g IV TDS"/>
    <s v="No_x000a_No"/>
    <x v="0"/>
    <x v="0"/>
    <x v="0"/>
    <s v="NA"/>
    <s v="NA"/>
    <s v="NA"/>
    <s v="Inj. PAN-40 IV"/>
    <s v="NA"/>
    <s v="AscorilLS 5ml BD_x000a_Montec LC OD _x000a_NEB_x000a_Pulmoclear BD"/>
    <s v="No"/>
    <n v="4"/>
    <n v="14"/>
    <n v="11"/>
    <n v="6"/>
    <n v="8"/>
  </r>
  <r>
    <n v="25"/>
    <s v="ramalingam"/>
    <s v="Male"/>
    <n v="62"/>
    <s v="61 - 65"/>
    <s v="High school"/>
    <s v="Shopkeeper"/>
    <n v="30000"/>
    <s v="upper middle"/>
    <s v="Andimadam"/>
    <s v="NA"/>
    <n v="73"/>
    <s v="No"/>
    <s v="Yes"/>
    <s v="No"/>
    <s v="No"/>
    <s v="No"/>
    <s v="No"/>
    <s v="No"/>
    <s v="No"/>
    <s v="NA"/>
    <s v="CAD"/>
    <s v="Envas 5mg BD_x000a_Amlong 5mg BD"/>
    <s v="No_x000a_No"/>
    <s v="NA"/>
    <s v="NA"/>
    <s v="NA"/>
    <s v="NA"/>
    <x v="1"/>
    <x v="1"/>
    <x v="1"/>
    <s v="Tablet"/>
    <s v="Yes"/>
    <x v="0"/>
    <x v="0"/>
    <x v="0"/>
    <s v="NA"/>
    <x v="0"/>
    <x v="0"/>
    <x v="0"/>
    <s v="Tablet"/>
    <s v="Yes"/>
    <s v="NA"/>
    <s v="NA"/>
    <s v="NA"/>
    <s v="NA"/>
    <s v="NA"/>
    <s v="Furosemide"/>
    <s v="20mg"/>
    <s v="BD"/>
    <s v="Tablet"/>
    <s v="No"/>
    <x v="1"/>
    <x v="1"/>
    <x v="1"/>
    <s v="NA"/>
    <s v="NA"/>
    <s v="NA"/>
    <s v="NA"/>
    <x v="1"/>
    <x v="2"/>
    <x v="1"/>
    <s v="Tablet"/>
    <s v="No"/>
    <s v="B-Complex"/>
    <s v="Rantac 150mg BD"/>
    <s v="NA"/>
    <s v="Para 500mg BD_x000a_Tab.CPM OD"/>
    <s v="Yes"/>
    <n v="5"/>
    <n v="10"/>
    <n v="10"/>
    <n v="10"/>
    <n v="0"/>
  </r>
  <r>
    <n v="26"/>
    <s v="radhakrishnan"/>
    <s v="Male"/>
    <n v="75"/>
    <s v="71 - 75"/>
    <s v="Graduate"/>
    <s v="Watchman"/>
    <n v="12000"/>
    <s v="upper middle"/>
    <s v="chidambaram"/>
    <s v="NA"/>
    <n v="74"/>
    <s v="No"/>
    <s v="No"/>
    <s v="No"/>
    <s v="No"/>
    <s v="No"/>
    <s v="Yes"/>
    <s v="No"/>
    <s v="No"/>
    <s v="NA"/>
    <s v="CAD"/>
    <s v="Envas 2.5mg OD"/>
    <s v="No"/>
    <s v="NA"/>
    <s v="NA"/>
    <s v="NA"/>
    <s v="NA"/>
    <x v="1"/>
    <x v="1"/>
    <x v="1"/>
    <s v="Tablet"/>
    <s v="Yes"/>
    <x v="0"/>
    <x v="0"/>
    <x v="0"/>
    <s v="NA"/>
    <x v="0"/>
    <x v="0"/>
    <x v="0"/>
    <s v="Tablet"/>
    <s v="Yes"/>
    <s v="NA"/>
    <s v="NA"/>
    <s v="NA"/>
    <s v="NA"/>
    <s v="NA"/>
    <s v="NA"/>
    <s v="NA"/>
    <s v="NA"/>
    <s v="NA"/>
    <s v="NA"/>
    <x v="0"/>
    <x v="0"/>
    <x v="0"/>
    <s v="Tablet"/>
    <s v="No"/>
    <s v="NA"/>
    <s v="NA"/>
    <x v="1"/>
    <x v="2"/>
    <x v="1"/>
    <s v="Tablet"/>
    <s v="No"/>
    <s v="B-Complex"/>
    <s v="Rantac 150mg BD"/>
    <s v="NA"/>
    <s v="NA"/>
    <s v="No"/>
    <n v="4"/>
    <n v="7"/>
    <n v="7"/>
    <n v="7"/>
    <n v="0"/>
  </r>
  <r>
    <n v="27"/>
    <s v="panjavarnam"/>
    <s v="Female"/>
    <n v="69"/>
    <s v="66 - 70"/>
    <s v="Illiterate"/>
    <s v="Housewife"/>
    <n v="6000"/>
    <s v="lower middle"/>
    <s v="Kothangudi"/>
    <s v="NA"/>
    <n v="67"/>
    <s v="No"/>
    <s v="Yes"/>
    <s v="Yes"/>
    <s v="No"/>
    <s v="No"/>
    <s v="No"/>
    <s v="Colon Carcinoma"/>
    <s v="Yes"/>
    <n v="211486"/>
    <s v="CAD"/>
    <s v="Envas 5mg BD"/>
    <s v="No"/>
    <s v="NA"/>
    <s v="NA"/>
    <s v="NA"/>
    <s v="NA"/>
    <x v="1"/>
    <x v="1"/>
    <x v="1"/>
    <s v="Tablet"/>
    <s v="Yes"/>
    <x v="0"/>
    <x v="0"/>
    <x v="0"/>
    <s v="NA"/>
    <x v="0"/>
    <x v="3"/>
    <x v="0"/>
    <s v="Tablet"/>
    <s v="Yes"/>
    <s v="NA"/>
    <s v="NA"/>
    <s v="NA"/>
    <s v="NA"/>
    <s v="NA"/>
    <s v="NA"/>
    <s v="NA"/>
    <s v="NA"/>
    <s v="NA"/>
    <s v="NA"/>
    <x v="1"/>
    <x v="1"/>
    <x v="1"/>
    <s v="NA"/>
    <s v="NA"/>
    <s v="NA"/>
    <s v="NA"/>
    <x v="0"/>
    <x v="0"/>
    <x v="0"/>
    <s v="NA"/>
    <s v="NA"/>
    <s v="B-Complex"/>
    <s v="Rantac 150mg BD"/>
    <s v="NA"/>
    <s v="Doxofylline 200mg BD"/>
    <s v="No"/>
    <n v="3"/>
    <n v="6"/>
    <n v="5"/>
    <n v="5"/>
    <n v="1"/>
  </r>
  <r>
    <n v="28"/>
    <s v="gokilam"/>
    <s v="Female"/>
    <n v="85"/>
    <s v="81 - 85"/>
    <s v="Illiterate"/>
    <s v="Housewife"/>
    <n v="7000"/>
    <s v="lower middle"/>
    <s v="chidambaram"/>
    <n v="9865205769"/>
    <n v="92"/>
    <s v="No"/>
    <s v="No"/>
    <s v="No"/>
    <s v="No"/>
    <s v="No"/>
    <s v="Yes"/>
    <s v="No"/>
    <s v="Yes"/>
    <s v="NA"/>
    <s v="CAD"/>
    <s v="Envas 2.5mg BD"/>
    <s v="No"/>
    <s v="NA"/>
    <s v="NA"/>
    <s v="NA"/>
    <s v="NA"/>
    <x v="1"/>
    <x v="1"/>
    <x v="1"/>
    <s v="Tablet"/>
    <s v="Yes"/>
    <x v="0"/>
    <x v="0"/>
    <x v="0"/>
    <s v="NA"/>
    <x v="0"/>
    <x v="0"/>
    <x v="0"/>
    <s v="Tablet"/>
    <s v="Yes"/>
    <s v="NA"/>
    <s v="NA"/>
    <s v="NA"/>
    <s v="NA"/>
    <s v="NA"/>
    <s v="NA"/>
    <s v="NA"/>
    <s v="NA"/>
    <s v="NA"/>
    <s v="NA"/>
    <x v="1"/>
    <x v="1"/>
    <x v="1"/>
    <s v="NA"/>
    <s v="NA"/>
    <s v="NA"/>
    <s v="NA"/>
    <x v="1"/>
    <x v="2"/>
    <x v="1"/>
    <s v="Tablet"/>
    <s v="No"/>
    <s v="B-Complex_x000a_Calcium OD"/>
    <s v="Rantac 150mg BD"/>
    <s v="NA"/>
    <s v="NA"/>
    <s v="No"/>
    <n v="5"/>
    <n v="7"/>
    <n v="7"/>
    <n v="7"/>
    <n v="0"/>
  </r>
  <r>
    <n v="29"/>
    <s v="krishnamoorthy"/>
    <s v="Male"/>
    <n v="80"/>
    <s v="76 - 80"/>
    <s v="Graduate"/>
    <s v="Retired"/>
    <n v="15000"/>
    <s v="upper middle"/>
    <s v="N.Poolamedu"/>
    <s v="NA"/>
    <n v="77"/>
    <s v="No"/>
    <s v="Yes"/>
    <s v="No"/>
    <s v="No"/>
    <s v="No"/>
    <s v="Yes"/>
    <s v="No"/>
    <s v="Yes"/>
    <s v="NA"/>
    <s v="Giddiness for evaluation"/>
    <s v="Envas 2.5mg BD_x000a_Aten 25mg OD"/>
    <s v="No_x000a_Yes"/>
    <s v="NA"/>
    <s v="NA"/>
    <s v="NA"/>
    <s v="NA"/>
    <x v="1"/>
    <x v="1"/>
    <x v="1"/>
    <s v="Tablet"/>
    <s v="Yes"/>
    <x v="0"/>
    <x v="0"/>
    <x v="0"/>
    <s v="NA"/>
    <x v="0"/>
    <x v="0"/>
    <x v="0"/>
    <s v="Tablet"/>
    <s v="Yes"/>
    <s v="NA"/>
    <s v="NA"/>
    <s v="NA"/>
    <s v="NA"/>
    <s v="NA"/>
    <s v="NA"/>
    <s v="NA"/>
    <s v="NA"/>
    <s v="NA"/>
    <s v="NA"/>
    <x v="1"/>
    <x v="1"/>
    <x v="1"/>
    <s v="NA"/>
    <s v="NA"/>
    <s v="NA"/>
    <s v="NA"/>
    <x v="0"/>
    <x v="0"/>
    <x v="0"/>
    <s v="NA"/>
    <s v="NA"/>
    <s v="B-Complex"/>
    <s v="Rantac 150mg BD"/>
    <s v="NA"/>
    <s v="NA"/>
    <s v="No"/>
    <n v="4"/>
    <n v="6"/>
    <n v="6"/>
    <n v="6"/>
    <n v="0"/>
  </r>
  <r>
    <n v="30"/>
    <s v="vasantha"/>
    <s v="Female"/>
    <n v="53"/>
    <s v="51 - 55"/>
    <s v="High school"/>
    <s v="Housewife"/>
    <n v="11000"/>
    <s v="upper middle"/>
    <s v="Kumbakonam"/>
    <s v="NA"/>
    <n v="64"/>
    <s v="No"/>
    <s v="Yes"/>
    <s v="No"/>
    <s v="No"/>
    <s v="No"/>
    <s v="Yes"/>
    <s v="Hysrectomy"/>
    <s v="No"/>
    <s v="NA"/>
    <s v="CAD"/>
    <s v="Envas 5mg BD_x000a_Amlong 5mg BD"/>
    <s v="No_x000a_No"/>
    <s v="NA"/>
    <s v="NA"/>
    <s v="NA"/>
    <s v="NA"/>
    <x v="1"/>
    <x v="1"/>
    <x v="1"/>
    <s v="Tablet"/>
    <s v="Yes"/>
    <x v="0"/>
    <x v="0"/>
    <x v="0"/>
    <s v="NA"/>
    <x v="0"/>
    <x v="0"/>
    <x v="0"/>
    <s v="Tablet"/>
    <s v="Yes"/>
    <s v="NA"/>
    <s v="NA"/>
    <s v="NA"/>
    <s v="NA"/>
    <s v="NA"/>
    <s v="NA"/>
    <s v="NA"/>
    <s v="NA"/>
    <s v="NA"/>
    <s v="NA"/>
    <x v="1"/>
    <x v="1"/>
    <x v="1"/>
    <s v="NA"/>
    <s v="NA"/>
    <s v="NA"/>
    <s v="NA"/>
    <x v="1"/>
    <x v="2"/>
    <x v="1"/>
    <s v="Tablet"/>
    <s v="No"/>
    <s v="B-Complex"/>
    <s v="Rantac 150mg BD"/>
    <s v="NA"/>
    <s v="NA"/>
    <s v="No"/>
    <n v="3"/>
    <n v="7"/>
    <n v="7"/>
    <n v="7"/>
    <n v="0"/>
  </r>
  <r>
    <n v="31"/>
    <s v="azhagarsamy"/>
    <s v="Male"/>
    <n v="87"/>
    <s v="86 - 90"/>
    <s v="Graduate"/>
    <s v="Retired"/>
    <n v="15000"/>
    <s v="upper middle"/>
    <s v="Kaatumannarkoil"/>
    <s v="NA"/>
    <n v="89"/>
    <s v="Yes"/>
    <s v="Yes"/>
    <s v="No"/>
    <s v="No"/>
    <s v="No"/>
    <s v="Yes"/>
    <s v="No"/>
    <s v="No"/>
    <s v="NA"/>
    <s v="CAD"/>
    <s v="Envas 2.5mg OD"/>
    <s v="No"/>
    <s v="NA"/>
    <s v="NA"/>
    <s v="NA"/>
    <s v="NA"/>
    <x v="1"/>
    <x v="1"/>
    <x v="1"/>
    <s v="Tablet"/>
    <s v="Yes"/>
    <x v="0"/>
    <x v="0"/>
    <x v="0"/>
    <s v="NA"/>
    <x v="0"/>
    <x v="0"/>
    <x v="0"/>
    <s v="Tablet"/>
    <s v="Yes"/>
    <s v="NA"/>
    <s v="NA"/>
    <s v="NA"/>
    <s v="NA"/>
    <s v="NA"/>
    <s v="Furosemide"/>
    <s v="20mg"/>
    <s v="OD"/>
    <s v="Tablet"/>
    <s v="No"/>
    <x v="1"/>
    <x v="1"/>
    <x v="1"/>
    <s v="NA"/>
    <s v="NA"/>
    <s v="NA"/>
    <s v="NA"/>
    <x v="1"/>
    <x v="2"/>
    <x v="1"/>
    <s v="Tablet"/>
    <s v="No"/>
    <s v="B-Complex"/>
    <s v="Rantac 150mg BD"/>
    <s v="NA"/>
    <s v="NA"/>
    <s v="No"/>
    <n v="3"/>
    <n v="7"/>
    <n v="7"/>
    <n v="7"/>
    <n v="0"/>
  </r>
  <r>
    <n v="32"/>
    <s v="prabhu"/>
    <s v="Male"/>
    <n v="34"/>
    <s v="30 - 35"/>
    <s v="Diploma"/>
    <s v="Office Assistant"/>
    <n v="25000"/>
    <s v="upper middle"/>
    <s v="Kothmangalam"/>
    <s v="NA"/>
    <n v="75"/>
    <s v="No"/>
    <s v="Yes"/>
    <s v="No"/>
    <s v="No"/>
    <s v="No"/>
    <s v="Yes"/>
    <s v="No"/>
    <s v="No"/>
    <s v="NA"/>
    <s v="CAD"/>
    <s v="Envas 2.5mg BD_x000a_Aten 25mg BD"/>
    <s v="Yes_x000a_Yes"/>
    <s v="NA"/>
    <s v="NA"/>
    <s v="NA"/>
    <s v="NA"/>
    <x v="1"/>
    <x v="1"/>
    <x v="1"/>
    <s v="Tablet"/>
    <s v="Yes"/>
    <x v="0"/>
    <x v="0"/>
    <x v="0"/>
    <s v="NA"/>
    <x v="0"/>
    <x v="3"/>
    <x v="0"/>
    <s v="Tablet"/>
    <s v="Yes"/>
    <s v="NA"/>
    <s v="NA"/>
    <s v="NA"/>
    <s v="NA"/>
    <s v="NA"/>
    <s v="NA"/>
    <s v="NA"/>
    <s v="NA"/>
    <s v="NA"/>
    <s v="NA"/>
    <x v="1"/>
    <x v="1"/>
    <x v="1"/>
    <s v="NA"/>
    <s v="NA"/>
    <s v="NA"/>
    <s v="NA"/>
    <x v="0"/>
    <x v="0"/>
    <x v="0"/>
    <s v="NA"/>
    <s v="NA"/>
    <s v="B-Complex"/>
    <s v="NA"/>
    <s v="NA"/>
    <s v="NA"/>
    <s v="Yes"/>
    <n v="5"/>
    <n v="5"/>
    <n v="5"/>
    <n v="5"/>
    <n v="0"/>
  </r>
  <r>
    <n v="33"/>
    <s v="mohamed yunus"/>
    <s v="Male"/>
    <n v="49"/>
    <s v="46 - 50"/>
    <s v="High school"/>
    <s v="Business"/>
    <n v="40000"/>
    <s v="upper middle"/>
    <s v="Sirkali"/>
    <s v="NA"/>
    <n v="48"/>
    <s v="No"/>
    <s v="Yes"/>
    <s v="No"/>
    <s v="No"/>
    <s v="No"/>
    <s v="No"/>
    <s v="No"/>
    <s v="Yes"/>
    <s v="NA"/>
    <s v="CAD"/>
    <s v="Envas 5mg BD_x000a_Aten 25mg BD"/>
    <s v="No_x000a_Yes"/>
    <s v="NA"/>
    <s v="NA"/>
    <s v="NA"/>
    <s v="NA"/>
    <x v="1"/>
    <x v="1"/>
    <x v="1"/>
    <s v="Tablet"/>
    <s v="Yes"/>
    <x v="0"/>
    <x v="0"/>
    <x v="0"/>
    <s v="NA"/>
    <x v="0"/>
    <x v="3"/>
    <x v="0"/>
    <s v="Tablet"/>
    <s v="Yes"/>
    <s v="NA"/>
    <s v="NA"/>
    <s v="NA"/>
    <s v="NA"/>
    <s v="NA"/>
    <s v="NA"/>
    <s v="NA"/>
    <s v="NA"/>
    <s v="NA"/>
    <s v="NA"/>
    <x v="1"/>
    <x v="1"/>
    <x v="1"/>
    <s v="NA"/>
    <s v="NA"/>
    <s v="NA"/>
    <s v="NA"/>
    <x v="1"/>
    <x v="2"/>
    <x v="1"/>
    <s v="Tablet"/>
    <s v="No"/>
    <s v="B-Complex"/>
    <s v="Rantac 150mg BD"/>
    <s v="NA"/>
    <s v="NA"/>
    <s v="No"/>
    <n v="3"/>
    <n v="7"/>
    <n v="7"/>
    <n v="7"/>
    <n v="0"/>
  </r>
  <r>
    <n v="34"/>
    <s v="kaveri"/>
    <s v="Female"/>
    <n v="50"/>
    <s v="46 - 50"/>
    <s v="primary school"/>
    <s v="Housewife"/>
    <n v="32000"/>
    <s v="lower middle"/>
    <s v="chidambaram"/>
    <s v="NA"/>
    <n v="55"/>
    <s v="No"/>
    <s v="Yes"/>
    <s v="Yes"/>
    <s v="No"/>
    <s v="No"/>
    <s v="No"/>
    <s v="No"/>
    <s v="No"/>
    <s v="NA"/>
    <s v="CAD"/>
    <s v="Envas 5mg BD"/>
    <s v="No"/>
    <s v="NA"/>
    <s v="NA"/>
    <s v="NA"/>
    <s v="NA"/>
    <x v="1"/>
    <x v="1"/>
    <x v="1"/>
    <s v="Tablet"/>
    <s v="Yes"/>
    <x v="0"/>
    <x v="0"/>
    <x v="0"/>
    <s v="NA"/>
    <x v="0"/>
    <x v="0"/>
    <x v="0"/>
    <s v="Tablet"/>
    <s v="Yes"/>
    <s v="NA"/>
    <s v="NA"/>
    <s v="NA"/>
    <s v="NA"/>
    <s v="NA"/>
    <s v="Furosemide"/>
    <s v="20mg"/>
    <s v="OD"/>
    <s v="Tablet"/>
    <s v="No"/>
    <x v="1"/>
    <x v="1"/>
    <x v="1"/>
    <s v="NA"/>
    <s v="NA"/>
    <s v="NA"/>
    <s v="NA"/>
    <x v="1"/>
    <x v="2"/>
    <x v="1"/>
    <s v="Tablet"/>
    <s v="No"/>
    <s v="B-Complex"/>
    <s v="Rantac 150mg BD"/>
    <s v="NA"/>
    <s v="Tab.CPM OD"/>
    <s v="No"/>
    <n v="4"/>
    <n v="8"/>
    <n v="8"/>
    <n v="8"/>
    <n v="0"/>
  </r>
  <r>
    <n v="35"/>
    <s v="selvakumar"/>
    <s v="Male"/>
    <n v="48"/>
    <s v="46 - 50"/>
    <s v="Middle school"/>
    <s v="Worker"/>
    <n v="5000"/>
    <s v="lower middle"/>
    <s v="chidambaram"/>
    <n v="9843192292"/>
    <n v="59"/>
    <s v="Yes"/>
    <s v="Yes"/>
    <s v="No"/>
    <s v="No"/>
    <s v="No"/>
    <s v="No"/>
    <s v="Alcoholic"/>
    <s v="Yes"/>
    <n v="214501"/>
    <s v="ACS"/>
    <s v="MetaprololXL 12.5mg BD"/>
    <s v="No"/>
    <s v="Inj. Actrapid 6U OD"/>
    <s v="No"/>
    <s v="NA"/>
    <s v="NA"/>
    <x v="1"/>
    <x v="1"/>
    <x v="1"/>
    <s v="Tablet"/>
    <s v="Yes"/>
    <x v="2"/>
    <x v="2"/>
    <x v="4"/>
    <s v="Injection"/>
    <x v="0"/>
    <x v="0"/>
    <x v="0"/>
    <s v="Tablet"/>
    <s v="Yes"/>
    <s v="NA"/>
    <s v="NA"/>
    <s v="NA"/>
    <s v="NA"/>
    <s v="NA"/>
    <s v="NA"/>
    <s v="NA"/>
    <s v="NA"/>
    <s v="NA"/>
    <s v="NA"/>
    <x v="0"/>
    <x v="0"/>
    <x v="0"/>
    <s v="Tablet"/>
    <s v="No"/>
    <s v="NA"/>
    <s v="NA"/>
    <x v="0"/>
    <x v="0"/>
    <x v="0"/>
    <s v="NA"/>
    <s v="NA"/>
    <s v="NA"/>
    <s v="Inj. Pan-40 IV BD"/>
    <s v="CremaffinPlus Syp HS"/>
    <s v="Alprax 0.25mg HS"/>
    <s v="No"/>
    <n v="2"/>
    <n v="9"/>
    <n v="7"/>
    <n v="5"/>
    <n v="4"/>
  </r>
  <r>
    <n v="36"/>
    <s v="arumugam"/>
    <s v="Male"/>
    <n v="62"/>
    <s v="61 - 65"/>
    <s v="Middle school"/>
    <s v="Agriculture"/>
    <n v="6000"/>
    <s v="upper middle"/>
    <s v="km koil"/>
    <n v="8940671885"/>
    <n v="66"/>
    <s v="No"/>
    <s v="Yes"/>
    <s v="No"/>
    <s v="No"/>
    <s v="No"/>
    <s v="No"/>
    <s v="No"/>
    <s v="Yes"/>
    <n v="214498"/>
    <s v="ACS"/>
    <s v="Envas 2.5mg OD_x000a_MetaprololXL 12.5mg OD"/>
    <s v="No_x000a_Yes"/>
    <s v="NA"/>
    <s v="NA"/>
    <s v="NA"/>
    <s v="NA"/>
    <x v="1"/>
    <x v="1"/>
    <x v="1"/>
    <s v="Tablet"/>
    <s v="Yes"/>
    <x v="2"/>
    <x v="2"/>
    <x v="4"/>
    <s v="Injection"/>
    <x v="0"/>
    <x v="0"/>
    <x v="0"/>
    <s v="Tablet"/>
    <s v="Yes"/>
    <s v="NA"/>
    <s v="NA"/>
    <s v="NA"/>
    <s v="NA"/>
    <s v="NA"/>
    <s v="NA"/>
    <s v="NA"/>
    <s v="NA"/>
    <s v="NA"/>
    <s v="NA"/>
    <x v="0"/>
    <x v="0"/>
    <x v="0"/>
    <s v="Tablet"/>
    <s v="No"/>
    <s v="NA"/>
    <s v="NA"/>
    <x v="0"/>
    <x v="0"/>
    <x v="0"/>
    <s v="NA"/>
    <s v="NA"/>
    <s v="NA"/>
    <s v="NA"/>
    <s v="CremaffinPlus Syp HS"/>
    <s v="Alprax 0.25mg HS_x000a_Prednisolone 20mg BD"/>
    <s v="Yes"/>
    <n v="4"/>
    <n v="7"/>
    <n v="6"/>
    <n v="4"/>
    <n v="3"/>
  </r>
  <r>
    <n v="37"/>
    <s v="iqramullah"/>
    <s v="Male"/>
    <n v="68"/>
    <s v="66 - 70"/>
    <s v="High school"/>
    <s v="Business"/>
    <n v="40000"/>
    <s v="upper middle"/>
    <s v="lalpet"/>
    <n v="9047457596"/>
    <n v="71"/>
    <s v="Yes"/>
    <s v="No"/>
    <s v="No"/>
    <s v="No"/>
    <s v="No"/>
    <s v="No"/>
    <s v="No"/>
    <s v="Yes"/>
    <n v="214497"/>
    <s v="carcinoma-buccal mucosa"/>
    <s v="NA"/>
    <s v="NA"/>
    <s v="Glimipride 2mg OD_x000a_Metformin 500mg OD_x000a_Voglibose 0.3mg BD_x000a_Pioglitazone 15mg BD"/>
    <s v="No"/>
    <s v="NA"/>
    <s v="NA"/>
    <x v="1"/>
    <x v="1"/>
    <x v="1"/>
    <s v="Tablet"/>
    <s v="No"/>
    <x v="0"/>
    <x v="0"/>
    <x v="0"/>
    <s v="NA"/>
    <x v="1"/>
    <x v="1"/>
    <x v="1"/>
    <s v="NA"/>
    <s v="NA"/>
    <s v="NA"/>
    <s v="NA"/>
    <s v="NA"/>
    <s v="NA"/>
    <s v="NA"/>
    <s v="NA"/>
    <s v="NA"/>
    <s v="NA"/>
    <s v="NA"/>
    <s v="NA"/>
    <x v="1"/>
    <x v="1"/>
    <x v="1"/>
    <s v="NA"/>
    <s v="NA"/>
    <s v="NA"/>
    <s v="NA"/>
    <x v="3"/>
    <x v="4"/>
    <x v="3"/>
    <s v="Tablet"/>
    <s v="Yes"/>
    <s v="B-Complex"/>
    <s v="NA"/>
    <s v="NA"/>
    <s v="NA"/>
    <s v="Yes"/>
    <n v="2"/>
    <n v="6"/>
    <n v="4"/>
    <n v="1"/>
    <n v="5"/>
  </r>
  <r>
    <n v="38"/>
    <s v="lakshmi"/>
    <s v="Female"/>
    <n v="54"/>
    <s v="51 - 55"/>
    <s v="Middle school"/>
    <s v="Housewife"/>
    <n v="10000"/>
    <s v="upper middle"/>
    <s v="km koil"/>
    <n v="9600868849"/>
    <n v="60"/>
    <s v="Yes"/>
    <s v="No"/>
    <s v="No"/>
    <s v="No"/>
    <s v="No"/>
    <s v="No"/>
    <s v="No"/>
    <s v="Yes"/>
    <n v="214533"/>
    <s v="Acute gastritis"/>
    <s v="NA"/>
    <s v="NA"/>
    <s v="Glimipride 2mg BD_x000a_Metformin 500mg BD"/>
    <s v="No"/>
    <s v="NA"/>
    <s v="NA"/>
    <x v="1"/>
    <x v="1"/>
    <x v="1"/>
    <s v="Tablet"/>
    <s v="Yes"/>
    <x v="0"/>
    <x v="0"/>
    <x v="0"/>
    <s v="NA"/>
    <x v="0"/>
    <x v="0"/>
    <x v="0"/>
    <s v="Tablet"/>
    <s v="Yes"/>
    <s v="NA"/>
    <s v="NA"/>
    <s v="NA"/>
    <s v="NA"/>
    <s v="NA"/>
    <s v="NA"/>
    <s v="NA"/>
    <s v="NA"/>
    <s v="NA"/>
    <s v="NA"/>
    <x v="1"/>
    <x v="1"/>
    <x v="1"/>
    <s v="NA"/>
    <s v="NA"/>
    <s v="NA"/>
    <s v="NA"/>
    <x v="0"/>
    <x v="0"/>
    <x v="0"/>
    <s v="NA"/>
    <s v="NA"/>
    <s v="B-Complex"/>
    <s v="Inj. Pan-40 IV BD_x000a_Sucrafil 5ml TDS"/>
    <s v="NA"/>
    <s v="Emeset 1gm IV BD"/>
    <s v="No"/>
    <n v="5"/>
    <n v="8"/>
    <n v="8"/>
    <n v="5"/>
    <n v="3"/>
  </r>
  <r>
    <n v="39"/>
    <s v="dhanaraj"/>
    <s v="Male"/>
    <n v="50"/>
    <s v="46 - 50"/>
    <s v="High school"/>
    <s v="Agriculture"/>
    <n v="15000"/>
    <s v="upper middle"/>
    <s v="Sirkali"/>
    <n v="6380212154"/>
    <n v="64"/>
    <s v="Yes"/>
    <s v="Yes"/>
    <s v="No"/>
    <s v="No"/>
    <s v="No"/>
    <s v="No"/>
    <s v="No"/>
    <s v="Yes"/>
    <n v="214545"/>
    <s v="ACS"/>
    <s v="Envas 2.5mg BD_x000a_ProlometXL 12.5mg OD"/>
    <s v="No_x000a_No"/>
    <s v="Inj.Actrapid 8-8-6U_x000a_Inj.Monotard 0-0-4U_x000a_"/>
    <s v="No_x000a_No"/>
    <s v="NA"/>
    <s v="NA"/>
    <x v="1"/>
    <x v="1"/>
    <x v="1"/>
    <s v="Tablet"/>
    <s v="Yes"/>
    <x v="2"/>
    <x v="2"/>
    <x v="4"/>
    <s v="Injection"/>
    <x v="0"/>
    <x v="0"/>
    <x v="0"/>
    <s v="Tablet"/>
    <s v="Yes"/>
    <s v="NA"/>
    <s v="NA"/>
    <s v="NA"/>
    <s v="NA"/>
    <s v="NA"/>
    <s v="NA"/>
    <s v="NA"/>
    <s v="NA"/>
    <s v="NA"/>
    <s v="NA"/>
    <x v="0"/>
    <x v="0"/>
    <x v="0"/>
    <s v="Tablet"/>
    <s v="No"/>
    <s v="NA"/>
    <s v="NA"/>
    <x v="4"/>
    <x v="5"/>
    <x v="3"/>
    <s v="Tablet"/>
    <s v="No"/>
    <s v="NA"/>
    <s v="Inj. Pan-40 IV BD_x000a_Razo-D OD"/>
    <s v="CremaffinPlus Syp HS"/>
    <s v="Emeset 1gm IV BD_x000a_Clonazepam 0.5mg HS"/>
    <s v="No"/>
    <n v="2"/>
    <n v="14"/>
    <n v="10"/>
    <n v="6"/>
    <n v="8"/>
  </r>
  <r>
    <n v="40"/>
    <s v="banumathi"/>
    <s v="Female"/>
    <n v="60"/>
    <s v="56 - 60"/>
    <s v="Middle school"/>
    <s v="Housewife"/>
    <n v="8000"/>
    <s v="upper middle"/>
    <s v="chidambaram"/>
    <n v="9600213136"/>
    <n v="74"/>
    <s v="Yes"/>
    <s v="Yes"/>
    <s v="No"/>
    <s v="No"/>
    <s v="No"/>
    <s v="Yes"/>
    <s v="No"/>
    <s v="Yes"/>
    <n v="214550"/>
    <s v="CAD"/>
    <s v="Envas 2.5mg BD"/>
    <s v="No"/>
    <s v="Voglibose 0.3mg OD_x000a_Glimipride 1mg OD_x000a_Metformin 500mg OD"/>
    <s v="No"/>
    <s v="NA"/>
    <s v="NA"/>
    <x v="1"/>
    <x v="1"/>
    <x v="1"/>
    <s v="Tablet"/>
    <s v="No"/>
    <x v="0"/>
    <x v="0"/>
    <x v="0"/>
    <s v="NA"/>
    <x v="0"/>
    <x v="0"/>
    <x v="0"/>
    <s v="Tablet"/>
    <s v="Yes"/>
    <s v="Carvedilol"/>
    <s v="3.125mg"/>
    <s v="BD"/>
    <s v="Tablet"/>
    <s v="Yes"/>
    <s v="Furosemide"/>
    <s v="20mg"/>
    <s v="BD"/>
    <s v="IV"/>
    <s v="No"/>
    <x v="1"/>
    <x v="1"/>
    <x v="1"/>
    <s v="NA"/>
    <s v="NA"/>
    <s v="NA"/>
    <s v="NA"/>
    <x v="0"/>
    <x v="0"/>
    <x v="0"/>
    <s v="NA"/>
    <s v="NA"/>
    <s v="FST Vitamin-C BD"/>
    <s v="NA"/>
    <s v="NA"/>
    <s v="Vertin 16mg OD"/>
    <s v="No"/>
    <n v="4"/>
    <n v="10"/>
    <n v="7"/>
    <n v="5"/>
    <n v="5"/>
  </r>
  <r>
    <n v="41"/>
    <s v="gunasundari"/>
    <s v="Female"/>
    <n v="54"/>
    <s v="51 - 55"/>
    <s v="Graduate"/>
    <s v="Housewife"/>
    <n v="20000"/>
    <s v="upper middle"/>
    <s v="chidambaram"/>
    <s v="NA"/>
    <n v="52"/>
    <s v="Yes"/>
    <s v="Yes"/>
    <s v="No"/>
    <s v="No"/>
    <s v="No"/>
    <s v="Yes"/>
    <s v="No"/>
    <s v="Yes"/>
    <n v="214561"/>
    <s v="CAD"/>
    <s v="Amlong 5mg OD_x000a_Telmisartan 40mg OD"/>
    <s v="No_x000a_No"/>
    <s v="Metformin 500mg BD"/>
    <s v="Yes"/>
    <s v="NA"/>
    <s v="NA"/>
    <x v="1"/>
    <x v="1"/>
    <x v="1"/>
    <s v="Tablet"/>
    <s v="Yes"/>
    <x v="0"/>
    <x v="0"/>
    <x v="0"/>
    <s v="NA"/>
    <x v="1"/>
    <x v="1"/>
    <x v="1"/>
    <s v="NA"/>
    <s v="NA"/>
    <s v="NA"/>
    <s v="NA"/>
    <s v="NA"/>
    <s v="NA"/>
    <s v="NA"/>
    <s v="NA"/>
    <s v="NA"/>
    <s v="NA"/>
    <s v="NA"/>
    <s v="NA"/>
    <x v="1"/>
    <x v="1"/>
    <x v="1"/>
    <s v="NA"/>
    <s v="NA"/>
    <s v="NA"/>
    <s v="NA"/>
    <x v="0"/>
    <x v="0"/>
    <x v="0"/>
    <s v="NA"/>
    <s v="NA"/>
    <s v="B-Complex"/>
    <s v="NA"/>
    <s v="NA"/>
    <s v="NA"/>
    <s v="Yes"/>
    <n v="3"/>
    <n v="5"/>
    <n v="5"/>
    <n v="4"/>
    <n v="1"/>
  </r>
  <r>
    <n v="42"/>
    <s v="velmurugan"/>
    <s v="Male"/>
    <n v="51"/>
    <s v="51 - 55"/>
    <s v="Middle school"/>
    <s v="Worker"/>
    <n v="5500"/>
    <s v="upper middle"/>
    <s v="srimushnam"/>
    <s v="NA"/>
    <n v="53"/>
    <s v="No"/>
    <s v="No"/>
    <s v="No"/>
    <s v="No"/>
    <s v="No"/>
    <s v="No"/>
    <s v="No"/>
    <s v="No"/>
    <n v="213904"/>
    <s v="Inguinal hernia"/>
    <s v="Envas 2.5mg BD_x000a_Metaprolol 12.5mg OD"/>
    <s v="No_x000a_Yes"/>
    <s v="NA"/>
    <s v="NA"/>
    <s v="NA"/>
    <s v="NA"/>
    <x v="1"/>
    <x v="1"/>
    <x v="1"/>
    <s v="Tablet"/>
    <s v="Yes"/>
    <x v="0"/>
    <x v="0"/>
    <x v="0"/>
    <s v="NA"/>
    <x v="0"/>
    <x v="0"/>
    <x v="0"/>
    <s v="Tablet"/>
    <s v="Yes"/>
    <s v="NA"/>
    <s v="NA"/>
    <s v="NA"/>
    <s v="NA"/>
    <s v="NA"/>
    <s v="NA"/>
    <s v="NA"/>
    <s v="NA"/>
    <s v="NA"/>
    <s v="NA"/>
    <x v="0"/>
    <x v="0"/>
    <x v="0"/>
    <s v="Tablet"/>
    <s v="No"/>
    <s v="NA"/>
    <s v="NA"/>
    <x v="0"/>
    <x v="0"/>
    <x v="0"/>
    <s v="NA"/>
    <s v="NA"/>
    <s v="NA"/>
    <s v="Rantac 150mg BD"/>
    <s v="Dulcolex 5mg HS"/>
    <s v="Alprax 0.25mg HS"/>
    <s v="No"/>
    <n v="3"/>
    <n v="8"/>
    <n v="7"/>
    <n v="7"/>
    <n v="1"/>
  </r>
  <r>
    <n v="43"/>
    <s v="krishnan"/>
    <s v="Male"/>
    <n v="95"/>
    <s v="91 - 95"/>
    <s v="Illiterate"/>
    <s v="Agriculture"/>
    <n v="4000"/>
    <s v="upper middle"/>
    <s v="agragrampadi"/>
    <s v="NA"/>
    <n v="87"/>
    <s v="No"/>
    <s v="Yes"/>
    <s v="No"/>
    <s v="No"/>
    <s v="No"/>
    <s v="No"/>
    <s v="No"/>
    <s v="No"/>
    <s v="NA"/>
    <s v="CAD"/>
    <s v="Envas 5mg BD"/>
    <s v="No"/>
    <s v="NA"/>
    <s v="NA"/>
    <s v="NA"/>
    <s v="NA"/>
    <x v="1"/>
    <x v="1"/>
    <x v="1"/>
    <s v="Tablet"/>
    <s v="Yes"/>
    <x v="0"/>
    <x v="0"/>
    <x v="0"/>
    <s v="NA"/>
    <x v="0"/>
    <x v="3"/>
    <x v="0"/>
    <s v="Tablet"/>
    <s v="Yes"/>
    <s v="NA"/>
    <s v="NA"/>
    <s v="NA"/>
    <s v="NA"/>
    <s v="NA"/>
    <s v="Furosemide"/>
    <s v="20mg"/>
    <s v="OD"/>
    <s v="Tablet"/>
    <s v="No"/>
    <x v="1"/>
    <x v="1"/>
    <x v="1"/>
    <s v="NA"/>
    <s v="NA"/>
    <s v="NA"/>
    <s v="NA"/>
    <x v="1"/>
    <x v="2"/>
    <x v="1"/>
    <s v="Tablet"/>
    <s v="No"/>
    <s v="B-Complex"/>
    <s v="Rantac 150mg BD"/>
    <s v="NA"/>
    <s v="NA"/>
    <s v="No"/>
    <n v="4"/>
    <n v="7"/>
    <n v="7"/>
    <n v="7"/>
    <n v="0"/>
  </r>
  <r>
    <n v="44"/>
    <s v="vethavalli"/>
    <s v="Female"/>
    <n v="65"/>
    <s v="61 - 65"/>
    <s v="Illiterate"/>
    <s v="Housewife"/>
    <n v="2000"/>
    <s v="lower middle"/>
    <s v="sengamedu"/>
    <s v="NA"/>
    <n v="62"/>
    <s v="No"/>
    <s v="Yes"/>
    <s v="Yes"/>
    <s v="No"/>
    <s v="No"/>
    <s v="No"/>
    <s v="No"/>
    <s v="Yes"/>
    <s v="NA"/>
    <s v="CAD"/>
    <s v="Envas 2.5mg BD"/>
    <s v="No"/>
    <s v="NA"/>
    <s v="NA"/>
    <s v="NA"/>
    <s v="NA"/>
    <x v="1"/>
    <x v="1"/>
    <x v="1"/>
    <s v="Tablet"/>
    <s v="Yes"/>
    <x v="0"/>
    <x v="0"/>
    <x v="0"/>
    <s v="NA"/>
    <x v="0"/>
    <x v="3"/>
    <x v="0"/>
    <s v="Tablet"/>
    <s v="Yes"/>
    <s v="NA"/>
    <s v="NA"/>
    <s v="NA"/>
    <s v="NA"/>
    <s v="NA"/>
    <s v="NA"/>
    <s v="NA"/>
    <s v="NA"/>
    <s v="NA"/>
    <s v="NA"/>
    <x v="1"/>
    <x v="1"/>
    <x v="1"/>
    <s v="NA"/>
    <s v="NA"/>
    <s v="NA"/>
    <s v="NA"/>
    <x v="1"/>
    <x v="2"/>
    <x v="1"/>
    <s v="Tablet"/>
    <s v="No"/>
    <s v="B-Complex"/>
    <s v="Rantac 150mg BD"/>
    <s v="NA"/>
    <s v="Tab.CPM OD"/>
    <s v="No"/>
    <n v="4"/>
    <n v="7"/>
    <n v="7"/>
    <n v="7"/>
    <n v="0"/>
  </r>
  <r>
    <n v="45"/>
    <s v="ansari"/>
    <s v="Male"/>
    <n v="55"/>
    <s v="51 - 55"/>
    <s v="Graduate"/>
    <s v="Business"/>
    <n v="22000"/>
    <s v="upper middle"/>
    <s v="podipallam"/>
    <s v="NA"/>
    <n v="51"/>
    <s v="No"/>
    <s v="Yes"/>
    <s v="No"/>
    <s v="No"/>
    <s v="No"/>
    <s v="No"/>
    <s v="No"/>
    <s v="Yes"/>
    <n v="213877"/>
    <s v="CAD"/>
    <s v="Envas 2.5mg BD"/>
    <s v="No"/>
    <s v="NA"/>
    <s v="NA"/>
    <s v="NA"/>
    <s v="NA"/>
    <x v="1"/>
    <x v="1"/>
    <x v="1"/>
    <s v="Tablet"/>
    <s v="Yes"/>
    <x v="0"/>
    <x v="0"/>
    <x v="0"/>
    <s v="NA"/>
    <x v="0"/>
    <x v="0"/>
    <x v="0"/>
    <s v="Tablet"/>
    <s v="Yes"/>
    <s v="NA"/>
    <s v="NA"/>
    <s v="NA"/>
    <s v="NA"/>
    <s v="NA"/>
    <s v="NA"/>
    <s v="NA"/>
    <s v="NA"/>
    <s v="NA"/>
    <s v="NA"/>
    <x v="1"/>
    <x v="1"/>
    <x v="1"/>
    <s v="NA"/>
    <s v="NA"/>
    <s v="NA"/>
    <s v="NA"/>
    <x v="1"/>
    <x v="2"/>
    <x v="1"/>
    <s v="Tablet"/>
    <s v="No"/>
    <s v="B-Complex"/>
    <s v="Rantac 150mg BD"/>
    <s v="NA"/>
    <s v="NA"/>
    <s v="No"/>
    <n v="3"/>
    <n v="6"/>
    <n v="6"/>
    <n v="6"/>
    <n v="0"/>
  </r>
  <r>
    <n v="46"/>
    <s v="ramamirtham"/>
    <s v="Female"/>
    <n v="70"/>
    <s v="66 - 70"/>
    <s v="Illiterate"/>
    <s v="Housewife"/>
    <n v="1000"/>
    <s v="lower middle"/>
    <s v="poolapadi"/>
    <s v="NA"/>
    <n v="54"/>
    <s v="No"/>
    <s v="Yes"/>
    <s v="Yes"/>
    <s v="No"/>
    <s v="No"/>
    <s v="No"/>
    <s v="psoriasis"/>
    <s v="Yes"/>
    <n v="211269"/>
    <s v="CAD"/>
    <s v="Envas 5mg BD_x000a_Aten 25mg BD"/>
    <s v="No_x000a_No"/>
    <s v="NA"/>
    <s v="NA"/>
    <s v="NA"/>
    <s v="NA"/>
    <x v="1"/>
    <x v="1"/>
    <x v="1"/>
    <s v="Tablet"/>
    <s v="Yes"/>
    <x v="0"/>
    <x v="0"/>
    <x v="0"/>
    <s v="NA"/>
    <x v="0"/>
    <x v="3"/>
    <x v="0"/>
    <s v="Tablet"/>
    <s v="Yes"/>
    <s v="NA"/>
    <s v="NA"/>
    <s v="NA"/>
    <s v="NA"/>
    <s v="NA"/>
    <s v="NA"/>
    <s v="NA"/>
    <s v="NA"/>
    <s v="NA"/>
    <s v="NA"/>
    <x v="1"/>
    <x v="1"/>
    <x v="1"/>
    <s v="NA"/>
    <s v="NA"/>
    <s v="NA"/>
    <s v="NA"/>
    <x v="1"/>
    <x v="2"/>
    <x v="1"/>
    <s v="Tablet"/>
    <s v="No"/>
    <s v="B-Complex"/>
    <s v="Rantac 150mg BD_x000a_Antacid Syp 10ml"/>
    <s v="NA"/>
    <s v="NA"/>
    <s v="No"/>
    <n v="4"/>
    <n v="8"/>
    <n v="8"/>
    <n v="8"/>
    <n v="0"/>
  </r>
  <r>
    <n v="47"/>
    <s v="kaliyaperumal"/>
    <s v="Male"/>
    <n v="72"/>
    <s v="71 - 75"/>
    <s v="Graduate"/>
    <s v="Retired"/>
    <n v="9000"/>
    <s v="upper middle"/>
    <s v="Cuddalore"/>
    <s v="NA"/>
    <n v="70"/>
    <s v="Yes"/>
    <s v="Yes"/>
    <s v="No"/>
    <s v="No"/>
    <s v="No"/>
    <s v="Yes"/>
    <s v="No"/>
    <s v="No"/>
    <s v="NA"/>
    <s v="CAD"/>
    <s v="Envas 5mg BD_x000a_Amlong 5mg BD_x000a_Metaprolol 25mg BD"/>
    <s v="No_x000a_No_x000a_Yes"/>
    <s v="Voglibose 0.3mg OD_x000a_Glimipride 1mg BD_x000a_Metformin 500mg BD"/>
    <s v="No_x000a_No_x000a_No"/>
    <s v="NA"/>
    <s v="NA"/>
    <x v="1"/>
    <x v="1"/>
    <x v="1"/>
    <s v="Tablet"/>
    <s v="Yes"/>
    <x v="0"/>
    <x v="0"/>
    <x v="0"/>
    <s v="NA"/>
    <x v="0"/>
    <x v="0"/>
    <x v="0"/>
    <s v="Tablet"/>
    <s v="Yes"/>
    <s v="NA"/>
    <s v="NA"/>
    <s v="NA"/>
    <s v="NA"/>
    <s v="NA"/>
    <s v="Furosemide"/>
    <s v="40mg"/>
    <s v="BD"/>
    <s v="Tablet"/>
    <s v="No"/>
    <x v="0"/>
    <x v="0"/>
    <x v="0"/>
    <s v="Tablet"/>
    <s v="No"/>
    <s v="NA"/>
    <s v="NA"/>
    <x v="0"/>
    <x v="0"/>
    <x v="0"/>
    <s v="NA"/>
    <s v="NA"/>
    <s v="NA"/>
    <s v="Omez 20mg BD"/>
    <s v="NA"/>
    <s v="Vertin 16mg BD"/>
    <s v="No"/>
    <n v="3"/>
    <n v="11"/>
    <n v="8"/>
    <n v="7"/>
    <n v="4"/>
  </r>
  <r>
    <n v="48"/>
    <s v="rasathi"/>
    <s v="Female"/>
    <n v="67"/>
    <s v="66 - 70"/>
    <s v="Middle school"/>
    <s v="Housewife"/>
    <n v="4500"/>
    <s v="upper middle"/>
    <s v="vannakudi"/>
    <s v="NA"/>
    <n v="68"/>
    <s v="No"/>
    <s v="Yes"/>
    <s v="Yes"/>
    <s v="No"/>
    <s v="No"/>
    <s v="No"/>
    <s v="No"/>
    <s v="No"/>
    <s v="NA"/>
    <s v="CAD"/>
    <s v="Envas 2.5mg BD"/>
    <s v="No"/>
    <s v="NA"/>
    <s v="NA"/>
    <s v="NA"/>
    <s v="NA"/>
    <x v="1"/>
    <x v="1"/>
    <x v="1"/>
    <s v="Tablet"/>
    <s v="Yes"/>
    <x v="0"/>
    <x v="0"/>
    <x v="0"/>
    <s v="NA"/>
    <x v="0"/>
    <x v="3"/>
    <x v="0"/>
    <s v="Tablet"/>
    <s v="Yes"/>
    <s v="NA"/>
    <s v="NA"/>
    <s v="NA"/>
    <s v="NA"/>
    <s v="NA"/>
    <s v="NA"/>
    <s v="NA"/>
    <s v="NA"/>
    <s v="NA"/>
    <s v="NA"/>
    <x v="1"/>
    <x v="1"/>
    <x v="1"/>
    <s v="NA"/>
    <s v="NA"/>
    <s v="NA"/>
    <s v="NA"/>
    <x v="1"/>
    <x v="2"/>
    <x v="1"/>
    <s v="Tablet"/>
    <s v="No"/>
    <s v="B-Complex"/>
    <s v="Rantac 150mg BD"/>
    <s v="NA"/>
    <s v="Tab.CPM OD"/>
    <s v="No"/>
    <n v="4"/>
    <n v="7"/>
    <n v="7"/>
    <n v="7"/>
    <n v="0"/>
  </r>
  <r>
    <n v="49"/>
    <s v="natarajan"/>
    <s v="Male"/>
    <n v="55"/>
    <s v="51 - 55"/>
    <s v="High school"/>
    <s v="Worker"/>
    <n v="5000"/>
    <s v="upper middle"/>
    <s v="chidambaram"/>
    <s v="NA"/>
    <n v="90"/>
    <s v="Yes"/>
    <s v="Yes"/>
    <s v="No"/>
    <s v="No"/>
    <s v="No"/>
    <s v="No"/>
    <s v="No"/>
    <s v="Yes"/>
    <s v="NA"/>
    <s v="CAD"/>
    <s v="Envas 2.5mg BD"/>
    <s v="No"/>
    <s v="Glimipride 1mg BD_x000a_Metformin 500mg BD"/>
    <s v="No_x000a_No"/>
    <s v="NA"/>
    <s v="NA"/>
    <x v="1"/>
    <x v="1"/>
    <x v="1"/>
    <s v="Tablet"/>
    <s v="Yes"/>
    <x v="0"/>
    <x v="0"/>
    <x v="0"/>
    <s v="NA"/>
    <x v="0"/>
    <x v="0"/>
    <x v="0"/>
    <s v="Tablet"/>
    <s v="Yes"/>
    <s v="NA"/>
    <s v="NA"/>
    <s v="NA"/>
    <s v="NA"/>
    <s v="NA"/>
    <s v="NA"/>
    <s v="NA"/>
    <s v="NA"/>
    <s v="NA"/>
    <s v="NA"/>
    <x v="1"/>
    <x v="1"/>
    <x v="1"/>
    <s v="NA"/>
    <s v="NA"/>
    <s v="NA"/>
    <s v="NA"/>
    <x v="1"/>
    <x v="2"/>
    <x v="1"/>
    <s v="Tablet"/>
    <s v="No"/>
    <s v="B-Complex"/>
    <s v="Rantac 150mg BD"/>
    <s v="NA"/>
    <s v="NA"/>
    <s v="No"/>
    <n v="3"/>
    <n v="8"/>
    <n v="8"/>
    <n v="7"/>
    <n v="1"/>
  </r>
  <r>
    <n v="50"/>
    <s v="chandra"/>
    <s v="Female"/>
    <n v="62"/>
    <s v="61 - 65"/>
    <s v="Middle school"/>
    <s v="Housewife"/>
    <n v="8000"/>
    <s v="upper middle"/>
    <s v="chidambaram"/>
    <s v="NA"/>
    <n v="80"/>
    <s v="Yes"/>
    <s v="Yes"/>
    <s v="No"/>
    <s v="Yes"/>
    <s v="No"/>
    <s v="No"/>
    <s v="No"/>
    <m/>
    <n v="214662"/>
    <s v="ACS"/>
    <s v="Amlong 5mg OD_x000a_Telmisartan 40mg OD_x000a_Hydrochlorthiazide 12.5mg OD"/>
    <s v="No"/>
    <s v="Glipizide 5mg OD_x000a_Metformin 500mg OD"/>
    <s v="No_x000a_No"/>
    <s v="Thyroxine 25mcg OD"/>
    <s v="No"/>
    <x v="1"/>
    <x v="2"/>
    <x v="1"/>
    <s v="Tablet"/>
    <s v="Yes"/>
    <x v="1"/>
    <x v="1"/>
    <x v="1"/>
    <s v="Injection"/>
    <x v="1"/>
    <x v="1"/>
    <x v="1"/>
    <s v="NA"/>
    <s v="NA"/>
    <s v="NA"/>
    <s v="NA"/>
    <s v="NA"/>
    <s v="NA"/>
    <s v="NA"/>
    <s v="NA"/>
    <s v="NA"/>
    <s v="NA"/>
    <s v="NA"/>
    <s v="NA"/>
    <x v="0"/>
    <x v="0"/>
    <x v="0"/>
    <s v="Tablet"/>
    <s v="No"/>
    <s v="Inj.Ceftriaxone 1g IV BD"/>
    <s v="No"/>
    <x v="0"/>
    <x v="0"/>
    <x v="0"/>
    <s v="NA"/>
    <s v="NA"/>
    <s v="NA"/>
    <s v="Inj. Pan-40 IV OD"/>
    <s v="CremaffinPlus Syp HS"/>
    <s v="Clonazepam 0.5mg HS"/>
    <s v="No"/>
    <n v="2"/>
    <n v="13"/>
    <n v="12"/>
    <n v="6"/>
    <n v="7"/>
  </r>
  <r>
    <n v="51"/>
    <s v="kaliyamoorthy"/>
    <s v="Male"/>
    <n v="80"/>
    <s v="76 - 80"/>
    <s v="Graduate"/>
    <s v="Retired"/>
    <n v="15000"/>
    <s v="upper middle"/>
    <s v="kumaratchi"/>
    <n v="9943298980"/>
    <n v="78"/>
    <s v="Yes"/>
    <s v="No"/>
    <s v="No"/>
    <s v="No"/>
    <s v="No"/>
    <s v="No"/>
    <s v="No"/>
    <s v="Yes"/>
    <n v="214667"/>
    <s v="ACS"/>
    <s v="Envas 2.5mg OD_x000a_MetaprololXL 12.5mg OD"/>
    <s v="No_x000a_No"/>
    <s v="Inj.Actrapid 8-8-8U_x000a_Inj.Monotard 8-0-8U_x000a_"/>
    <s v="No_x000a_No"/>
    <s v="NA"/>
    <s v="NA"/>
    <x v="1"/>
    <x v="2"/>
    <x v="1"/>
    <s v="Tablet"/>
    <s v="Yes"/>
    <x v="2"/>
    <x v="2"/>
    <x v="4"/>
    <s v="Injection"/>
    <x v="0"/>
    <x v="2"/>
    <x v="0"/>
    <s v="Tablet"/>
    <s v="Yes"/>
    <s v="NA"/>
    <s v="NA"/>
    <s v="NA"/>
    <s v="NA"/>
    <s v="NA"/>
    <s v="NA"/>
    <s v="NA"/>
    <s v="NA"/>
    <s v="NA"/>
    <s v="NA"/>
    <x v="0"/>
    <x v="0"/>
    <x v="0"/>
    <s v="Tablet"/>
    <s v="No"/>
    <s v="NA"/>
    <s v="NA"/>
    <x v="1"/>
    <x v="1"/>
    <x v="3"/>
    <s v="Tablet"/>
    <s v="No"/>
    <s v="NA"/>
    <s v="Inj. Pan-40 IV OD"/>
    <s v="NA"/>
    <s v="Emeset 4gm IV BD_x000a_Clonazepam 0.5mg HS"/>
    <s v="No"/>
    <n v="5"/>
    <n v="12"/>
    <n v="11"/>
    <n v="7"/>
    <n v="5"/>
  </r>
  <r>
    <n v="52"/>
    <s v="mohamed rafi"/>
    <s v="Male"/>
    <n v="48"/>
    <s v="46 - 50"/>
    <s v="Graduate"/>
    <s v="Business"/>
    <n v="25000"/>
    <s v="upper middle"/>
    <s v="Bhuvanagiri"/>
    <n v="9791987288"/>
    <n v="53"/>
    <s v="No"/>
    <s v="No"/>
    <s v="No"/>
    <s v="No"/>
    <s v="No"/>
    <s v="No"/>
    <s v="Alcoholic, Smoker"/>
    <s v="Yes"/>
    <n v="214688"/>
    <s v="ACS"/>
    <s v="Envas 5mg OD_x000a_MetaprololXL 12.5mg OD_x000a_Clinidipine 5mg BD"/>
    <s v="No_x000a_No"/>
    <s v="NA"/>
    <s v="NA"/>
    <s v="NA"/>
    <s v="NA"/>
    <x v="1"/>
    <x v="1"/>
    <x v="1"/>
    <s v="Tablet"/>
    <s v="Yes"/>
    <x v="2"/>
    <x v="2"/>
    <x v="4"/>
    <s v="Injection"/>
    <x v="0"/>
    <x v="2"/>
    <x v="0"/>
    <s v="Tablet"/>
    <s v="Yes"/>
    <s v="NA"/>
    <s v="NA"/>
    <s v="NA"/>
    <s v="NA"/>
    <s v="NA"/>
    <s v="NA"/>
    <s v="NA"/>
    <s v="NA"/>
    <s v="NA"/>
    <s v="NA"/>
    <x v="0"/>
    <x v="0"/>
    <x v="0"/>
    <s v="Tablet"/>
    <s v="No"/>
    <s v="NA"/>
    <s v="NA"/>
    <x v="0"/>
    <x v="0"/>
    <x v="0"/>
    <s v="NA"/>
    <s v="NA"/>
    <s v="NA"/>
    <s v="Inj. Pan-40 IV OD"/>
    <s v="Dulcolex 5mg HS"/>
    <s v="Alprax 0.5mg HS"/>
    <s v="No"/>
    <n v="3"/>
    <n v="11"/>
    <n v="9"/>
    <n v="6"/>
    <n v="5"/>
  </r>
  <r>
    <n v="53"/>
    <s v="vairam "/>
    <s v="Female"/>
    <n v="55"/>
    <s v="51 - 55"/>
    <s v="Middle school"/>
    <s v="Housewife"/>
    <n v="5000"/>
    <s v="upper middle"/>
    <s v="chidambaram"/>
    <s v="NA"/>
    <n v="64"/>
    <s v="Yes"/>
    <s v="No"/>
    <s v="No"/>
    <s v="No"/>
    <s v="No"/>
    <s v="Yes"/>
    <s v="No"/>
    <s v="Yes"/>
    <n v="214689"/>
    <s v="CAD"/>
    <s v="NA"/>
    <s v="NA"/>
    <s v="Metformin 500mg TDS"/>
    <s v="Yes"/>
    <s v="NA"/>
    <s v="NA"/>
    <x v="1"/>
    <x v="1"/>
    <x v="1"/>
    <s v="Tablet"/>
    <s v="Yes"/>
    <x v="1"/>
    <x v="1"/>
    <x v="1"/>
    <s v="Injection"/>
    <x v="0"/>
    <x v="0"/>
    <x v="0"/>
    <s v="Tablet"/>
    <s v="Yes"/>
    <s v="Digoxin"/>
    <n v="0.125"/>
    <s v="OD"/>
    <s v="Tablet"/>
    <s v="Yes"/>
    <s v="Furosemide"/>
    <s v="100mg in 250ml NS @ 8 drops/minute"/>
    <s v="IV"/>
    <s v="Injection"/>
    <s v="No"/>
    <x v="1"/>
    <x v="1"/>
    <x v="1"/>
    <s v="NA"/>
    <s v="NA"/>
    <s v="Inj.Ceftriaxone 1g IV BD"/>
    <s v="No"/>
    <x v="0"/>
    <x v="0"/>
    <x v="0"/>
    <s v="NA"/>
    <s v="NA"/>
    <s v="B-Complex"/>
    <s v="Inj. Rantac 50mg BD"/>
    <s v="NA"/>
    <s v="NA"/>
    <s v="No"/>
    <n v="5"/>
    <n v="9"/>
    <n v="9"/>
    <n v="8"/>
    <n v="1"/>
  </r>
  <r>
    <n v="54"/>
    <s v="sagunthala"/>
    <s v="Female"/>
    <n v="69"/>
    <s v="66 - 70"/>
    <s v="primary school"/>
    <s v="Housewife"/>
    <n v="1500"/>
    <s v="lower middle"/>
    <s v="chidambaram"/>
    <n v="7371754958"/>
    <n v="70"/>
    <s v="Yes"/>
    <s v="No"/>
    <s v="No"/>
    <s v="No"/>
    <s v="No"/>
    <s v="Yes"/>
    <s v="Anaemia"/>
    <s v="Yes"/>
    <n v="214701"/>
    <s v="ACS"/>
    <s v="NA"/>
    <s v="NA"/>
    <s v="Glibencamide 5mg BD_x000a_Metformin 500mg BD"/>
    <s v="Yes_x000a_Yes"/>
    <s v="NA"/>
    <s v="NA"/>
    <x v="1"/>
    <x v="1"/>
    <x v="1"/>
    <s v="Tablet"/>
    <s v="Yes"/>
    <x v="1"/>
    <x v="1"/>
    <x v="1"/>
    <s v="Injection"/>
    <x v="0"/>
    <x v="2"/>
    <x v="0"/>
    <s v="Tablet"/>
    <s v="Yes"/>
    <s v="NA"/>
    <s v="NA"/>
    <s v="NA"/>
    <s v="NA"/>
    <s v="NA"/>
    <s v="Furosemide"/>
    <s v="40mg"/>
    <s v="OD"/>
    <s v="Tablet"/>
    <s v="No"/>
    <x v="0"/>
    <x v="0"/>
    <x v="0"/>
    <s v="Tablet"/>
    <s v="No"/>
    <s v="NA"/>
    <s v="NA"/>
    <x v="0"/>
    <x v="0"/>
    <x v="0"/>
    <s v="NA"/>
    <s v="NA"/>
    <s v="FST_x000a_B-Complex"/>
    <s v="NA"/>
    <s v="NA"/>
    <s v="Inj.Vitofol IV OD"/>
    <s v="No"/>
    <n v="6"/>
    <n v="10"/>
    <n v="8"/>
    <n v="8"/>
    <n v="2"/>
  </r>
  <r>
    <n v="55"/>
    <s v="kaliyamoorthi"/>
    <s v="Male"/>
    <n v="60"/>
    <s v="56 - 60"/>
    <s v="High school"/>
    <s v="Worker"/>
    <n v="1500"/>
    <s v="lower middle"/>
    <s v="Sirkali"/>
    <n v="9781371235"/>
    <n v="75"/>
    <s v="No"/>
    <s v="No"/>
    <s v="No"/>
    <s v="No"/>
    <s v="No"/>
    <s v="No"/>
    <s v="COPD"/>
    <s v="Yes"/>
    <n v="214705"/>
    <s v="CAD"/>
    <s v="NA"/>
    <s v="NA"/>
    <s v="NA"/>
    <s v="NA"/>
    <s v="NA"/>
    <s v="NA"/>
    <x v="1"/>
    <x v="1"/>
    <x v="1"/>
    <s v="Tablet"/>
    <s v="Yes"/>
    <x v="0"/>
    <x v="0"/>
    <x v="0"/>
    <s v="NA"/>
    <x v="1"/>
    <x v="1"/>
    <x v="1"/>
    <s v="NA"/>
    <s v="NA"/>
    <s v="NA"/>
    <s v="NA"/>
    <s v="NA"/>
    <s v="NA"/>
    <s v="NA"/>
    <s v="Furosemide"/>
    <s v="20mg"/>
    <s v="OD"/>
    <s v="IV"/>
    <s v="No"/>
    <x v="1"/>
    <x v="1"/>
    <x v="1"/>
    <s v="NA"/>
    <s v="NA"/>
    <s v="Azithromycin 500 mg OD_x000a_Inj.Piptaz 2.25g IV TDS"/>
    <s v="No_x000a_No"/>
    <x v="0"/>
    <x v="0"/>
    <x v="0"/>
    <s v="NA"/>
    <s v="NA"/>
    <s v="B-Complex_x000a_Vitamin C_x000a_Zinc"/>
    <s v="NA"/>
    <s v="NA"/>
    <s v="Pulmoclear BD_x000a_NEB"/>
    <s v="No"/>
    <n v="4"/>
    <n v="9"/>
    <n v="8"/>
    <n v="6"/>
    <n v="3"/>
  </r>
  <r>
    <n v="56"/>
    <s v="mohan"/>
    <s v="Male"/>
    <n v="56"/>
    <s v="56 - 60"/>
    <s v="Diploma"/>
    <s v="Electrician"/>
    <n v="9500"/>
    <s v="upper middle"/>
    <s v="chidambaram"/>
    <n v="8667318581"/>
    <n v="65"/>
    <s v="Yes"/>
    <s v="No"/>
    <s v="No"/>
    <s v="No"/>
    <s v="No"/>
    <s v="No"/>
    <s v="No"/>
    <s v="Yes"/>
    <n v="214702"/>
    <s v="Hypoglyemia"/>
    <s v="Envas 2.5mg OD_x000a_Prolomet 25mg OD"/>
    <s v="No_x000a_No"/>
    <s v="NA"/>
    <s v="NA"/>
    <s v="NA"/>
    <s v="NA"/>
    <x v="1"/>
    <x v="1"/>
    <x v="1"/>
    <s v="Tablet"/>
    <s v="Yes"/>
    <x v="0"/>
    <x v="0"/>
    <x v="0"/>
    <s v="NA"/>
    <x v="1"/>
    <x v="1"/>
    <x v="1"/>
    <s v="NA"/>
    <s v="NA"/>
    <s v="NA"/>
    <s v="NA"/>
    <s v="NA"/>
    <s v="NA"/>
    <s v="NA"/>
    <s v="Furosemide"/>
    <s v="20mg"/>
    <s v="OD"/>
    <s v="IV"/>
    <s v="No"/>
    <x v="1"/>
    <x v="1"/>
    <x v="1"/>
    <s v="NA"/>
    <s v="NA"/>
    <s v="NA"/>
    <s v="NA"/>
    <x v="1"/>
    <x v="1"/>
    <x v="3"/>
    <s v="Tablet"/>
    <s v="No"/>
    <s v="NA"/>
    <s v="NA"/>
    <s v="CremaffinPlus Syp HS"/>
    <s v="Zolpidem 5mg HS"/>
    <s v="No"/>
    <n v="3"/>
    <n v="8"/>
    <n v="7"/>
    <n v="4"/>
    <n v="4"/>
  </r>
  <r>
    <n v="57"/>
    <s v="prakash"/>
    <s v="Male"/>
    <n v="42"/>
    <s v="41 - 45"/>
    <s v="High school"/>
    <s v="Plumber"/>
    <n v="8000"/>
    <s v="upper middle"/>
    <s v="Vaitheeswaran Koil"/>
    <s v="NA"/>
    <n v="80"/>
    <s v="Yes"/>
    <s v="Yes"/>
    <s v="No"/>
    <s v="No"/>
    <s v="No"/>
    <s v="No"/>
    <s v="No"/>
    <s v="Yes"/>
    <n v="214703"/>
    <s v="CAD"/>
    <s v="Amlong 5mg BD_x000a_Telmisartan 40mg BD"/>
    <s v="No_x000a_No"/>
    <s v="Glimipride 2mg BD_x000a_Metformin 1000mg BD_x000a_Voglibose 0.3mg OD_x000a_Inj.Novamix 10U BD"/>
    <s v="No_x000a_No_x000a_No_x000a_No"/>
    <s v="NA"/>
    <s v="NA"/>
    <x v="0"/>
    <x v="0"/>
    <x v="0"/>
    <s v="NA"/>
    <s v="NA"/>
    <x v="0"/>
    <x v="0"/>
    <x v="0"/>
    <s v="NA"/>
    <x v="1"/>
    <x v="1"/>
    <x v="1"/>
    <s v="NA"/>
    <s v="NA"/>
    <s v="NA"/>
    <s v="NA"/>
    <s v="NA"/>
    <s v="NA"/>
    <s v="NA"/>
    <s v="NA"/>
    <s v="NA"/>
    <s v="NA"/>
    <s v="NA"/>
    <s v="NA"/>
    <x v="1"/>
    <x v="1"/>
    <x v="1"/>
    <s v="NA"/>
    <s v="NA"/>
    <s v="NA"/>
    <s v="NA"/>
    <x v="1"/>
    <x v="1"/>
    <x v="3"/>
    <s v="Tablet"/>
    <s v="No"/>
    <s v="NA"/>
    <s v="NA"/>
    <s v="NA"/>
    <s v="ClopsES Half Tab"/>
    <s v="No"/>
    <n v="0"/>
    <n v="6"/>
    <n v="4"/>
    <n v="1"/>
    <n v="5"/>
  </r>
  <r>
    <n v="58"/>
    <s v="jayalakshmi"/>
    <s v="Female"/>
    <n v="75"/>
    <s v="71 - 75"/>
    <s v="Illiterate"/>
    <s v="Housewife"/>
    <n v="1500"/>
    <s v="lower middle"/>
    <s v="Vadalur"/>
    <n v="7502407803"/>
    <n v="69"/>
    <s v="Yes"/>
    <s v="Yes"/>
    <s v="No"/>
    <s v="No"/>
    <s v="No"/>
    <s v="No"/>
    <s v="Anaemia"/>
    <s v="Yes"/>
    <n v="214710"/>
    <s v="NSTEMI"/>
    <s v="Envas 2.5mg OD"/>
    <s v="No"/>
    <s v="Metformin 500mg TDS"/>
    <s v="No"/>
    <s v="NA"/>
    <s v="NA"/>
    <x v="0"/>
    <x v="0"/>
    <x v="0"/>
    <s v="NA"/>
    <s v="NA"/>
    <x v="1"/>
    <x v="1"/>
    <x v="1"/>
    <s v="Injection"/>
    <x v="0"/>
    <x v="2"/>
    <x v="0"/>
    <s v="Tablet"/>
    <s v="Yes"/>
    <s v="NA"/>
    <s v="NA"/>
    <s v="NA"/>
    <s v="NA"/>
    <s v="NA"/>
    <s v="NA"/>
    <s v="NA"/>
    <s v="NA"/>
    <s v="NA"/>
    <s v="NA"/>
    <x v="0"/>
    <x v="0"/>
    <x v="0"/>
    <s v="Tablet"/>
    <s v="No"/>
    <s v="Inj.Ceftriaxone 1g IV BD"/>
    <s v="No"/>
    <x v="0"/>
    <x v="0"/>
    <x v="0"/>
    <s v="NA"/>
    <s v="NA"/>
    <s v="NA"/>
    <s v="Inj. Pan-40 IV BD_x000a_Sucrafil-O 10ml TDS"/>
    <s v="CremaffinPlus Syp HS"/>
    <s v="Emeset 4gm IV TDS_x000a_Alprax 0.5mg HS_x000a_Inj. Iron Sucrose 100mg IV in 100 ml NS"/>
    <s v="No"/>
    <n v="3"/>
    <n v="12"/>
    <n v="10"/>
    <n v="7"/>
    <n v="5"/>
  </r>
  <r>
    <n v="59"/>
    <s v="kamala "/>
    <s v="Female"/>
    <n v="60"/>
    <s v="56 - 60"/>
    <s v="Middle school"/>
    <s v="Housewife"/>
    <n v="2000"/>
    <s v="upper middle"/>
    <s v="Bhuvanagiri"/>
    <s v="NA"/>
    <n v="72"/>
    <s v="Yes"/>
    <s v="Yes"/>
    <s v="No"/>
    <s v="No"/>
    <s v="No"/>
    <s v="No"/>
    <s v="TB"/>
    <s v="Yes"/>
    <n v="214482"/>
    <s v="CAD"/>
    <s v="Envas 2.5mg OD_x000a_ProlometXL 50mg OD"/>
    <s v="No_x000a_No"/>
    <s v="Dapaglifozin 5mg BD_x000a_Inj.Actrapid 12-12-12U_x000a_Inj.Monotard 14-0-12U"/>
    <s v="Yes_x000a_No_x000a_No"/>
    <s v="NA"/>
    <s v="NA"/>
    <x v="1"/>
    <x v="1"/>
    <x v="1"/>
    <s v="Tablet"/>
    <s v="Yes"/>
    <x v="0"/>
    <x v="0"/>
    <x v="0"/>
    <s v="NA"/>
    <x v="0"/>
    <x v="2"/>
    <x v="0"/>
    <s v="Tablet"/>
    <s v="Yes"/>
    <s v="NA"/>
    <s v="NA"/>
    <s v="NA"/>
    <s v="NA"/>
    <s v="NA"/>
    <s v="Furosemide_x000a_Spironolactone"/>
    <s v="40mg_x000a_25mg"/>
    <s v="BD_x000a_BD"/>
    <s v="Tablet_x000a_Tablet"/>
    <s v="No_x000a_No"/>
    <x v="1"/>
    <x v="1"/>
    <x v="1"/>
    <s v="NA"/>
    <s v="NA"/>
    <s v="NA"/>
    <s v="NA"/>
    <x v="3"/>
    <x v="4"/>
    <x v="1"/>
    <s v="Tablet"/>
    <s v="No"/>
    <s v="NA"/>
    <s v="NA"/>
    <s v="NA"/>
    <s v="NA"/>
    <s v="NA"/>
    <n v="4"/>
    <n v="9"/>
    <n v="7"/>
    <n v="6"/>
    <n v="3"/>
  </r>
  <r>
    <n v="60"/>
    <s v="shivaprakasam"/>
    <s v="Male"/>
    <n v="65"/>
    <s v="61 - 65"/>
    <s v="Graduate"/>
    <s v="Retired"/>
    <n v="10000"/>
    <s v="upper middle"/>
    <s v="Thitakudi"/>
    <s v="NA"/>
    <n v="70"/>
    <s v="No"/>
    <s v="No"/>
    <s v="No"/>
    <s v="No"/>
    <s v="No"/>
    <s v="No"/>
    <s v="No"/>
    <s v="Yes"/>
    <n v="214848"/>
    <s v="CAD"/>
    <s v="Envas 2.5mg OD"/>
    <s v="No"/>
    <s v="NA"/>
    <s v="NA"/>
    <s v="NA"/>
    <s v="NA"/>
    <x v="1"/>
    <x v="1"/>
    <x v="1"/>
    <s v="Tablet"/>
    <s v="Yes"/>
    <x v="0"/>
    <x v="0"/>
    <x v="0"/>
    <s v="NA"/>
    <x v="0"/>
    <x v="2"/>
    <x v="0"/>
    <s v="Tablet"/>
    <s v="Yes"/>
    <s v="Carvedilol"/>
    <s v="3.125mg"/>
    <s v="BD"/>
    <s v="Tablet"/>
    <s v="Yes"/>
    <s v="Furosemide"/>
    <s v="20mg"/>
    <s v="BD"/>
    <s v="Tablet"/>
    <s v="No"/>
    <x v="0"/>
    <x v="0"/>
    <x v="0"/>
    <s v="Tablet"/>
    <s v="No"/>
    <s v="NA"/>
    <s v="NA"/>
    <x v="1"/>
    <x v="1"/>
    <x v="3"/>
    <s v="Tablet"/>
    <s v="No"/>
    <s v="NA"/>
    <s v="NA"/>
    <s v="NA"/>
    <s v="NA"/>
    <s v="NA"/>
    <n v="3"/>
    <n v="7"/>
    <n v="6"/>
    <n v="6"/>
    <n v="1"/>
  </r>
  <r>
    <n v="61"/>
    <s v="palaniammal"/>
    <s v="Female"/>
    <n v="53"/>
    <s v="51 - 55"/>
    <s v="High school"/>
    <s v="Housewife"/>
    <n v="8500"/>
    <s v="upper middle"/>
    <s v="uthamachozamangalam"/>
    <s v="NA"/>
    <n v="68"/>
    <s v="Yes"/>
    <s v="Yes"/>
    <s v="No"/>
    <s v="No"/>
    <s v="No"/>
    <s v="No"/>
    <s v="No"/>
    <s v="No"/>
    <s v="NA"/>
    <s v="CAD"/>
    <s v="Envas 2.5mg OD_x000a_MetaprololXL 12.5mg OD_x000a_Amlong 2.5mg BD "/>
    <s v="No_x000a_No"/>
    <s v="Glimipride 1mg BD_x000a_Metformin 500mg TDS"/>
    <s v="Yes_x000a_Yes"/>
    <s v="NA"/>
    <s v="NA"/>
    <x v="1"/>
    <x v="1"/>
    <x v="1"/>
    <s v="Tablet"/>
    <s v="Yes"/>
    <x v="0"/>
    <x v="0"/>
    <x v="0"/>
    <s v="NA"/>
    <x v="0"/>
    <x v="0"/>
    <x v="0"/>
    <s v="Tablet"/>
    <s v="Yes"/>
    <s v="NA"/>
    <s v="NA"/>
    <s v="NA"/>
    <s v="NA"/>
    <s v="NA"/>
    <s v="NA"/>
    <s v="NA"/>
    <s v="NA"/>
    <s v="NA"/>
    <s v="NA"/>
    <x v="1"/>
    <x v="1"/>
    <x v="1"/>
    <s v="NA"/>
    <s v="NA"/>
    <s v="NA"/>
    <s v="NA"/>
    <x v="1"/>
    <x v="2"/>
    <x v="1"/>
    <s v="Tablet"/>
    <s v="No"/>
    <s v="NA"/>
    <s v="Rantac 150mg BD"/>
    <s v="NA"/>
    <s v="NA"/>
    <s v="No"/>
    <n v="5"/>
    <n v="10"/>
    <n v="10"/>
    <n v="10"/>
    <n v="0"/>
  </r>
  <r>
    <n v="62"/>
    <s v="purusothaman"/>
    <s v="Male"/>
    <n v="71"/>
    <s v="71 - 75"/>
    <s v="primary school"/>
    <s v="Agriculture"/>
    <n v="3000"/>
    <s v="upper middle"/>
    <s v="varaoorpettai"/>
    <s v="NA"/>
    <n v="82"/>
    <s v="No"/>
    <s v="Yes"/>
    <s v="No"/>
    <s v="No"/>
    <s v="No"/>
    <s v="No"/>
    <s v="No"/>
    <s v="Yes"/>
    <s v="NA"/>
    <s v="CAD"/>
    <s v="Envas 5mg BD"/>
    <s v="No"/>
    <s v="NA"/>
    <s v="NA"/>
    <s v="NA"/>
    <s v="NA"/>
    <x v="1"/>
    <x v="1"/>
    <x v="1"/>
    <s v="Tablet"/>
    <s v="Yes"/>
    <x v="0"/>
    <x v="0"/>
    <x v="0"/>
    <s v="NA"/>
    <x v="0"/>
    <x v="0"/>
    <x v="0"/>
    <s v="Tablet"/>
    <s v="Yes"/>
    <s v="NA"/>
    <s v="NA"/>
    <s v="NA"/>
    <s v="NA"/>
    <s v="NA"/>
    <s v="NA"/>
    <s v="NA"/>
    <s v="NA"/>
    <s v="NA"/>
    <s v="NA"/>
    <x v="1"/>
    <x v="1"/>
    <x v="1"/>
    <s v="NA"/>
    <s v="NA"/>
    <s v="NA"/>
    <s v="NA"/>
    <x v="1"/>
    <x v="2"/>
    <x v="1"/>
    <s v="Tablet"/>
    <s v="No"/>
    <s v="B-Complex"/>
    <s v="Rantac 150mg BD"/>
    <s v="NA"/>
    <s v="NA"/>
    <s v="No"/>
    <n v="3"/>
    <n v="6"/>
    <n v="6"/>
    <n v="6"/>
    <n v="0"/>
  </r>
  <r>
    <n v="63"/>
    <s v="subramaniyan"/>
    <s v="Male"/>
    <n v="53"/>
    <s v="51 - 55"/>
    <s v="Diploma"/>
    <s v="Driver"/>
    <n v="5000"/>
    <s v="upper middle"/>
    <s v="km koil"/>
    <s v="NA"/>
    <n v="83"/>
    <s v="No"/>
    <s v="Yes"/>
    <s v="No"/>
    <s v="No"/>
    <s v="No"/>
    <s v="No"/>
    <s v="No"/>
    <s v="Yes"/>
    <s v="NA"/>
    <s v="CAD"/>
    <s v="Envas 5mg BD"/>
    <s v="No"/>
    <s v="NA"/>
    <s v="NA"/>
    <s v="NA"/>
    <s v="NA"/>
    <x v="1"/>
    <x v="1"/>
    <x v="1"/>
    <s v="Tablet"/>
    <s v="Yes"/>
    <x v="0"/>
    <x v="0"/>
    <x v="0"/>
    <s v="NA"/>
    <x v="0"/>
    <x v="0"/>
    <x v="0"/>
    <s v="Tablet"/>
    <s v="Yes"/>
    <s v="NA"/>
    <s v="NA"/>
    <s v="NA"/>
    <s v="NA"/>
    <s v="NA"/>
    <s v="NA"/>
    <s v="NA"/>
    <s v="NA"/>
    <s v="NA"/>
    <s v="NA"/>
    <x v="1"/>
    <x v="1"/>
    <x v="1"/>
    <s v="NA"/>
    <s v="NA"/>
    <s v="NA"/>
    <s v="NA"/>
    <x v="1"/>
    <x v="2"/>
    <x v="1"/>
    <s v="Tablet"/>
    <s v="No"/>
    <s v="B-Complex"/>
    <s v="Rantac 150mg BD"/>
    <s v="NA"/>
    <s v="NA"/>
    <s v="No"/>
    <n v="3"/>
    <n v="6"/>
    <n v="6"/>
    <n v="6"/>
    <n v="0"/>
  </r>
  <r>
    <n v="64"/>
    <s v="kasthuri"/>
    <s v="Female"/>
    <n v="55"/>
    <s v="51 - 55"/>
    <s v="Middle school"/>
    <s v="Housewife"/>
    <n v="18000"/>
    <s v="upper middle"/>
    <s v="km koil"/>
    <s v="NA"/>
    <n v="65"/>
    <s v="Yes"/>
    <s v="Yes"/>
    <s v="No"/>
    <s v="No"/>
    <s v="No"/>
    <s v="No"/>
    <s v="No"/>
    <s v="No"/>
    <s v="NA"/>
    <s v="CAD"/>
    <s v="Envas 5mg BD_x000a_Amlong 5mg BD"/>
    <s v="No_x000a_No"/>
    <s v="Glimipride 1mg BD_x000a_Metformin 500mg BD"/>
    <s v="Yes_x000a_Yes"/>
    <s v="NA"/>
    <s v="NA"/>
    <x v="1"/>
    <x v="1"/>
    <x v="1"/>
    <s v="Tablet"/>
    <s v="Yes"/>
    <x v="0"/>
    <x v="0"/>
    <x v="0"/>
    <s v="NA"/>
    <x v="0"/>
    <x v="0"/>
    <x v="0"/>
    <s v="Tablet"/>
    <s v="Yes"/>
    <s v="NA"/>
    <s v="NA"/>
    <s v="NA"/>
    <s v="NA"/>
    <s v="NA"/>
    <s v="NA"/>
    <s v="NA"/>
    <s v="NA"/>
    <s v="NA"/>
    <s v="NA"/>
    <x v="1"/>
    <x v="1"/>
    <x v="1"/>
    <s v="NA"/>
    <s v="NA"/>
    <s v="NA"/>
    <s v="NA"/>
    <x v="1"/>
    <x v="2"/>
    <x v="1"/>
    <s v="Tablet"/>
    <s v="No"/>
    <s v="B-Complex"/>
    <s v="Rantac 150mg BD_x000a_Antacid Syp 10ml"/>
    <s v="NA"/>
    <s v="NA"/>
    <s v="No"/>
    <n v="6"/>
    <n v="10"/>
    <n v="9"/>
    <n v="10"/>
    <n v="0"/>
  </r>
  <r>
    <n v="65"/>
    <s v="rajaraman"/>
    <s v="Male"/>
    <n v="65"/>
    <s v="61 - 65"/>
    <s v="Middle school"/>
    <s v="Agriculture"/>
    <n v="5000"/>
    <s v="upper middle"/>
    <s v="katcherimedu"/>
    <s v="NA"/>
    <n v="72"/>
    <s v="Yes"/>
    <s v="Yes"/>
    <s v="No"/>
    <s v="No"/>
    <s v="No"/>
    <s v="No"/>
    <s v="No"/>
    <s v="No"/>
    <s v="NA"/>
    <s v="CAD"/>
    <s v="Envas 5mg BD"/>
    <s v="No_x000a_No"/>
    <s v="Glimipride 1mg BD_x000a_Metformin 500mg BD"/>
    <s v="Yes_x000a_Yes"/>
    <s v="NA"/>
    <s v="NA"/>
    <x v="1"/>
    <x v="1"/>
    <x v="1"/>
    <s v="Tablet"/>
    <s v="Yes"/>
    <x v="0"/>
    <x v="0"/>
    <x v="0"/>
    <s v="NA"/>
    <x v="0"/>
    <x v="3"/>
    <x v="0"/>
    <s v="Tablet"/>
    <s v="Yes"/>
    <s v="NA"/>
    <s v="NA"/>
    <s v="NA"/>
    <s v="NA"/>
    <s v="NA"/>
    <s v="NA"/>
    <s v="NA"/>
    <s v="NA"/>
    <s v="NA"/>
    <s v="NA"/>
    <x v="1"/>
    <x v="1"/>
    <x v="1"/>
    <s v="NA"/>
    <s v="NA"/>
    <s v="NA"/>
    <s v="NA"/>
    <x v="1"/>
    <x v="2"/>
    <x v="1"/>
    <s v="Tablet"/>
    <s v="No"/>
    <s v="B-Complex"/>
    <s v="Rantac 150mg BD_x000a_Antacid Syp 10ml"/>
    <s v="NA"/>
    <s v="NA"/>
    <s v="No"/>
    <n v="6"/>
    <n v="9"/>
    <n v="8"/>
    <n v="9"/>
    <n v="0"/>
  </r>
  <r>
    <n v="66"/>
    <s v="arulselvi"/>
    <s v="Female"/>
    <n v="42"/>
    <s v="41 - 45"/>
    <s v="Middle school"/>
    <s v="Housewife"/>
    <n v="6000"/>
    <s v="upper middle"/>
    <s v="muzhukuthurai"/>
    <s v="NA"/>
    <n v="68"/>
    <s v="No"/>
    <s v="Yes"/>
    <s v="No"/>
    <s v="Yes"/>
    <s v="No"/>
    <s v="No"/>
    <s v="No"/>
    <s v="No"/>
    <s v="NA"/>
    <s v="CAD"/>
    <s v="Envas 5mg OD_x000a_MetaprololXL 12.5mg OD"/>
    <s v="No_x000a_No"/>
    <s v="NA"/>
    <s v="NA"/>
    <s v="Thyroxine 25mcg OD"/>
    <s v="No"/>
    <x v="1"/>
    <x v="1"/>
    <x v="1"/>
    <s v="Tablet"/>
    <s v="Yes"/>
    <x v="0"/>
    <x v="0"/>
    <x v="0"/>
    <s v="NA"/>
    <x v="0"/>
    <x v="3"/>
    <x v="0"/>
    <s v="Tablet"/>
    <s v="Yes"/>
    <s v="Nicorandil"/>
    <s v="5mg"/>
    <s v="BD"/>
    <s v="Tablet"/>
    <s v="No"/>
    <s v="NA"/>
    <s v="NA"/>
    <s v="NA"/>
    <s v="NA"/>
    <s v="NA"/>
    <x v="1"/>
    <x v="1"/>
    <x v="1"/>
    <s v="NA"/>
    <s v="NA"/>
    <s v="NA"/>
    <s v="NA"/>
    <x v="1"/>
    <x v="2"/>
    <x v="1"/>
    <s v="Tablet"/>
    <s v="No"/>
    <s v="B-Complex"/>
    <s v="Rantac 150mg BD"/>
    <s v="Dulcolex 5mg HS"/>
    <s v="Alprax 0.25mg HS"/>
    <s v="No"/>
    <n v="3"/>
    <n v="11"/>
    <n v="9"/>
    <n v="9"/>
    <n v="2"/>
  </r>
  <r>
    <n v="67"/>
    <s v="vembu"/>
    <s v="Female"/>
    <n v="46"/>
    <s v="46 - 50"/>
    <s v="Middle school"/>
    <s v="Housewife"/>
    <n v="7000"/>
    <s v="upper middle"/>
    <s v="Vaitheeswaran Koil"/>
    <s v="NA"/>
    <n v="59"/>
    <s v="No"/>
    <s v="Yes"/>
    <s v="No"/>
    <s v="No"/>
    <s v="No"/>
    <s v="No"/>
    <s v="No"/>
    <s v="Yes"/>
    <n v="214941"/>
    <s v="CAD"/>
    <s v="Envas 5mg BD_x000a_MetaprololXL 12.5mg OD"/>
    <s v="No_x000a_No"/>
    <s v="NA"/>
    <s v="NA"/>
    <s v="NA"/>
    <s v="NA"/>
    <x v="0"/>
    <x v="0"/>
    <x v="0"/>
    <s v="NA"/>
    <s v="NA"/>
    <x v="0"/>
    <x v="0"/>
    <x v="0"/>
    <s v="NA"/>
    <x v="0"/>
    <x v="3"/>
    <x v="0"/>
    <s v="Tablet"/>
    <s v="Yes"/>
    <s v="NA"/>
    <s v="NA"/>
    <s v="NA"/>
    <s v="NA"/>
    <s v="NA"/>
    <s v="NA"/>
    <s v="NA"/>
    <s v="NA"/>
    <s v="NA"/>
    <s v="NA"/>
    <x v="0"/>
    <x v="0"/>
    <x v="0"/>
    <s v="Tablet"/>
    <s v="No"/>
    <s v="NA"/>
    <s v="NA"/>
    <x v="0"/>
    <x v="0"/>
    <x v="0"/>
    <s v="NA"/>
    <s v="NA"/>
    <s v="B-Complex"/>
    <s v="NA"/>
    <s v="NA"/>
    <s v="NA"/>
    <s v="No"/>
    <n v="4"/>
    <n v="5"/>
    <n v="5"/>
    <n v="5"/>
    <n v="0"/>
  </r>
  <r>
    <n v="68"/>
    <s v="kumar"/>
    <s v="Male"/>
    <n v="58"/>
    <s v="56 - 60"/>
    <s v="Graduate"/>
    <s v="clerk"/>
    <n v="12000"/>
    <s v="upper middle"/>
    <s v="pondicherry"/>
    <s v="NA"/>
    <n v="78"/>
    <s v="Yes"/>
    <s v="Yes"/>
    <s v="Yes"/>
    <s v="No"/>
    <s v="No"/>
    <s v="Yes"/>
    <s v="No"/>
    <s v="Yes"/>
    <n v="214946"/>
    <s v="CAD"/>
    <s v="NA"/>
    <s v="NA"/>
    <s v="GalvasM 50/500 BD_x000a_Dapaglifozin 10mg OD_x000a_Amaryl 2mg "/>
    <s v="No_x000a_Yes _x000a_No"/>
    <s v="NA"/>
    <s v="NA"/>
    <x v="0"/>
    <x v="0"/>
    <x v="0"/>
    <s v="NA"/>
    <s v="NA"/>
    <x v="0"/>
    <x v="0"/>
    <x v="0"/>
    <s v="NA"/>
    <x v="2"/>
    <x v="0"/>
    <x v="0"/>
    <s v="Tablet"/>
    <s v="Yes"/>
    <s v="Zayo_x000a_Trimetazidine"/>
    <s v="25mg_x000a_35mg"/>
    <s v="BD_x000a_BD"/>
    <s v="Tablet_x000a_Tablet"/>
    <s v="No_x000a_No"/>
    <s v="Torsemide"/>
    <s v="5mg"/>
    <s v="OD"/>
    <s v="Tablet"/>
    <s v="No"/>
    <x v="0"/>
    <x v="0"/>
    <x v="0"/>
    <s v="Tablet"/>
    <s v="No"/>
    <s v="NA"/>
    <s v="NA"/>
    <x v="0"/>
    <x v="0"/>
    <x v="0"/>
    <s v="NA"/>
    <s v="NA"/>
    <s v="NA"/>
    <s v="NA"/>
    <s v="NA"/>
    <s v="Livogen OD"/>
    <s v="No"/>
    <n v="2"/>
    <n v="10"/>
    <n v="2"/>
    <n v="2"/>
    <n v="8"/>
  </r>
  <r>
    <n v="69"/>
    <s v="rajathi"/>
    <s v="Female"/>
    <n v="60"/>
    <s v="56 - 60"/>
    <s v="High school"/>
    <s v="Housewife"/>
    <n v="9000"/>
    <s v="upper middle"/>
    <s v="Thitakudi"/>
    <n v="8489203240"/>
    <n v="76"/>
    <s v="Yes"/>
    <s v="No"/>
    <s v="No"/>
    <s v="No"/>
    <s v="No"/>
    <s v="No"/>
    <s v="No"/>
    <s v="Yes"/>
    <n v="214947"/>
    <s v="CAD"/>
    <s v="Envas 2.5mg OD_x000a_Prolomet 25mg OD"/>
    <s v="No_x000a_No"/>
    <s v="Inj.Monotard 10-0-10U"/>
    <s v="No"/>
    <s v="NA"/>
    <s v="NA"/>
    <x v="1"/>
    <x v="1"/>
    <x v="1"/>
    <s v="Tablet"/>
    <s v="Yes"/>
    <x v="1"/>
    <x v="1"/>
    <x v="1"/>
    <s v="Injection"/>
    <x v="2"/>
    <x v="2"/>
    <x v="0"/>
    <s v="Tablet"/>
    <s v="Yes"/>
    <s v="NA"/>
    <s v="NA"/>
    <s v="NA"/>
    <s v="NA"/>
    <s v="NA"/>
    <s v="NA"/>
    <s v="NA"/>
    <s v="NA"/>
    <s v="NA"/>
    <s v="NA"/>
    <x v="1"/>
    <x v="1"/>
    <x v="1"/>
    <s v="NA"/>
    <s v="NA"/>
    <s v="NA"/>
    <s v="NA"/>
    <x v="3"/>
    <x v="4"/>
    <x v="1"/>
    <s v="Tablet"/>
    <s v="No"/>
    <s v="NA"/>
    <s v="Rantac 50mg IV BD"/>
    <s v="CremaffinPlus Syp HS"/>
    <s v="Diazepam 2.5mg HS"/>
    <s v="No"/>
    <n v="3"/>
    <n v="10"/>
    <n v="9"/>
    <n v="7"/>
    <n v="3"/>
  </r>
  <r>
    <n v="70"/>
    <s v="sridhar"/>
    <s v="Male"/>
    <n v="46"/>
    <s v="46 - 50"/>
    <s v="Graduate"/>
    <s v="clerk"/>
    <n v="15000"/>
    <s v="upper middle"/>
    <s v="Vaitheeswaran Koil"/>
    <s v="NA"/>
    <n v="64"/>
    <s v="No"/>
    <s v="Yes"/>
    <s v="No"/>
    <s v="No"/>
    <s v="No"/>
    <s v="No"/>
    <s v="No"/>
    <s v="Yes"/>
    <n v="214948"/>
    <s v="CAD"/>
    <s v="Telmisartan 40mg BD_x000a_Amlong 5mg OD"/>
    <s v="No_x000a_No"/>
    <s v="NA"/>
    <s v="NA"/>
    <s v="NA"/>
    <s v="NA"/>
    <x v="1"/>
    <x v="1"/>
    <x v="1"/>
    <s v="Tablet"/>
    <s v="Yes"/>
    <x v="0"/>
    <x v="0"/>
    <x v="0"/>
    <s v="NA"/>
    <x v="0"/>
    <x v="2"/>
    <x v="0"/>
    <s v="Tablet"/>
    <s v="Yes"/>
    <s v="NA"/>
    <s v="NA"/>
    <s v="NA"/>
    <s v="NA"/>
    <s v="NA"/>
    <s v="NA"/>
    <s v="NA"/>
    <s v="NA"/>
    <s v="NA"/>
    <s v="NA"/>
    <x v="1"/>
    <x v="1"/>
    <x v="1"/>
    <s v="NA"/>
    <s v="NA"/>
    <s v="NA"/>
    <s v="NA"/>
    <x v="0"/>
    <x v="0"/>
    <x v="0"/>
    <s v="NA"/>
    <s v="NA"/>
    <s v="B-Complex"/>
    <s v="NA"/>
    <s v="NA"/>
    <s v="NA"/>
    <s v="Yes"/>
    <n v="3"/>
    <n v="5"/>
    <n v="5"/>
    <n v="4"/>
    <n v="1"/>
  </r>
  <r>
    <n v="71"/>
    <s v="chinnachi"/>
    <s v="Female"/>
    <n v="50"/>
    <s v="46 - 50"/>
    <s v="Illiterate"/>
    <s v="Housewife"/>
    <n v="8000"/>
    <s v="lower middle"/>
    <s v="km koil"/>
    <n v="7603810027"/>
    <n v="55"/>
    <s v="No"/>
    <s v="Yes"/>
    <s v="No"/>
    <s v="No"/>
    <s v="No"/>
    <s v="No"/>
    <s v="No"/>
    <s v="Yes"/>
    <n v="214906"/>
    <s v="CAD"/>
    <s v="Envas 2.5mg BD_x000a_Metaprolol 12.5mg OD"/>
    <s v="No_x000a_No"/>
    <s v="NA"/>
    <s v="NA"/>
    <s v="NA"/>
    <s v="NA"/>
    <x v="1"/>
    <x v="2"/>
    <x v="1"/>
    <s v="Tablet"/>
    <s v="Yes"/>
    <x v="1"/>
    <x v="1"/>
    <x v="1"/>
    <s v="Injection"/>
    <x v="0"/>
    <x v="2"/>
    <x v="0"/>
    <s v="Tablet"/>
    <s v="Yes"/>
    <s v="NA"/>
    <s v="NA"/>
    <s v="NA"/>
    <s v="NA"/>
    <s v="NA"/>
    <s v="NA"/>
    <s v="NA"/>
    <s v="NA"/>
    <s v="NA"/>
    <s v="NA"/>
    <x v="0"/>
    <x v="0"/>
    <x v="0"/>
    <s v="Tablet"/>
    <s v="No"/>
    <s v="Inj.Ceftriaxone 1g IV BD"/>
    <s v="No"/>
    <x v="0"/>
    <x v="0"/>
    <x v="0"/>
    <s v="NA"/>
    <s v="NA"/>
    <s v="NA"/>
    <s v="Inj. Pan-40 IV OD"/>
    <s v="CremaffinPlus Syp HS"/>
    <s v="Clonazepam 0.5mg HS"/>
    <s v="No"/>
    <n v="6"/>
    <n v="10"/>
    <n v="9"/>
    <n v="6"/>
    <n v="4"/>
  </r>
  <r>
    <n v="72"/>
    <s v="selvi"/>
    <s v="Female"/>
    <n v="62"/>
    <s v="61 - 65"/>
    <s v="Middle school"/>
    <s v="Housewife"/>
    <n v="7500"/>
    <s v="upper middle"/>
    <s v="sivapuri"/>
    <n v="8883995642"/>
    <n v="70"/>
    <s v="Yes"/>
    <s v="Yes"/>
    <s v="No"/>
    <s v="No"/>
    <s v="No"/>
    <s v="No"/>
    <s v="No"/>
    <s v="Yes"/>
    <n v="214928"/>
    <s v="CAD"/>
    <s v="Envas 2.5mg OD"/>
    <s v="No"/>
    <s v="Inj.Actrapid 10-10-10U_x000a_Inj.Monotard 10-0-10U"/>
    <s v="No_x000a_No"/>
    <s v="NA"/>
    <s v="NA"/>
    <x v="1"/>
    <x v="2"/>
    <x v="1"/>
    <s v="Tablet"/>
    <s v="Yes"/>
    <x v="2"/>
    <x v="2"/>
    <x v="4"/>
    <s v="Injection"/>
    <x v="0"/>
    <x v="2"/>
    <x v="0"/>
    <s v="Tablet"/>
    <s v="Yes"/>
    <s v="Ivabradine"/>
    <s v="5mg"/>
    <s v="BD"/>
    <s v="Tablet"/>
    <s v="Yes"/>
    <s v="NA"/>
    <s v="NA"/>
    <s v="NA"/>
    <s v="NA"/>
    <s v="NA"/>
    <x v="0"/>
    <x v="0"/>
    <x v="0"/>
    <s v="Tablet"/>
    <s v="No"/>
    <s v="Inj.Cefaperoxone 1g IV BD"/>
    <s v="No"/>
    <x v="1"/>
    <x v="1"/>
    <x v="3"/>
    <s v="Tablet"/>
    <s v="No"/>
    <s v="NA"/>
    <s v="Inj. Pan-40 IV OD"/>
    <s v="CremaffinPlus Syp HS"/>
    <s v="Clonazepam 0.25mg HS_x000a_Inj. Ondansetron 4mg IV OD"/>
    <s v="No"/>
    <n v="3"/>
    <n v="14"/>
    <n v="10"/>
    <n v="6"/>
    <n v="8"/>
  </r>
  <r>
    <n v="73"/>
    <s v="bhuvaneshwari"/>
    <s v="Female"/>
    <n v="40"/>
    <s v="36 - 40"/>
    <s v="Graduate"/>
    <s v="Housewife"/>
    <n v="13000"/>
    <s v="upper middle"/>
    <s v="chidambaram"/>
    <n v="8056726175"/>
    <n v="59"/>
    <s v="Yes"/>
    <s v="Yes"/>
    <s v="No"/>
    <s v="No"/>
    <s v="No"/>
    <s v="No"/>
    <s v="No"/>
    <s v="Yes"/>
    <n v="214949"/>
    <s v="ACS"/>
    <s v="Envas 2.5mg OD"/>
    <s v="No"/>
    <s v="Metformin 500mg BD"/>
    <s v="Yes"/>
    <s v="NA"/>
    <s v="NA"/>
    <x v="1"/>
    <x v="1"/>
    <x v="1"/>
    <s v="Tablet"/>
    <s v="Yes"/>
    <x v="2"/>
    <x v="2"/>
    <x v="4"/>
    <s v="Injection"/>
    <x v="3"/>
    <x v="4"/>
    <x v="0"/>
    <s v="Tablet"/>
    <s v="No_x000a_No"/>
    <s v="NA"/>
    <s v="NA"/>
    <s v="NA"/>
    <s v="NA"/>
    <s v="NA"/>
    <s v="NA"/>
    <s v="NA"/>
    <s v="NA"/>
    <s v="NA"/>
    <s v="NA"/>
    <x v="0"/>
    <x v="0"/>
    <x v="0"/>
    <s v="Tablet"/>
    <s v="No"/>
    <s v="NA"/>
    <s v="NA"/>
    <x v="0"/>
    <x v="0"/>
    <x v="0"/>
    <s v="NA"/>
    <s v="NA"/>
    <s v="NA"/>
    <s v="Inj. Pan-40 IV OD"/>
    <s v="CremaffinPlus Syp HS"/>
    <s v="Alprax 0.5mg HS_x000a_Inj. Ondansetron 4mg IV BD"/>
    <s v="No"/>
    <n v="2"/>
    <n v="10"/>
    <n v="7"/>
    <n v="5"/>
    <n v="5"/>
  </r>
  <r>
    <n v="74"/>
    <s v="sengani"/>
    <s v="Female"/>
    <n v="60"/>
    <s v="56 - 60"/>
    <s v="Graduate"/>
    <s v="Retired"/>
    <n v="10000"/>
    <s v="upper middle"/>
    <s v="Cuddalore"/>
    <s v="NA"/>
    <n v="50"/>
    <s v="No"/>
    <s v="Yes"/>
    <s v="No"/>
    <s v="Yes"/>
    <s v="No"/>
    <s v="Yes"/>
    <s v="No"/>
    <s v="Yes"/>
    <n v="211567"/>
    <s v="CAD"/>
    <s v="Cilnidipine 10mg_x000a_Telmisartan 40mg"/>
    <s v="No_x000a_No"/>
    <s v="NA"/>
    <s v="NA"/>
    <s v="NA"/>
    <s v="NA"/>
    <x v="0"/>
    <x v="0"/>
    <x v="0"/>
    <s v="NA"/>
    <s v="NA"/>
    <x v="0"/>
    <x v="0"/>
    <x v="0"/>
    <s v="NA"/>
    <x v="0"/>
    <x v="0"/>
    <x v="0"/>
    <s v="Tablet"/>
    <s v="Yes"/>
    <s v="NA"/>
    <s v="NA"/>
    <s v="NA"/>
    <s v="NA"/>
    <s v="NA"/>
    <s v="NA"/>
    <s v="NA"/>
    <s v="NA"/>
    <s v="NA"/>
    <s v="NA"/>
    <x v="0"/>
    <x v="0"/>
    <x v="0"/>
    <s v="Tablet"/>
    <s v="No"/>
    <s v="NA"/>
    <s v="NA"/>
    <x v="5"/>
    <x v="6"/>
    <x v="2"/>
    <s v="Tablet"/>
    <s v="No"/>
    <s v="NA"/>
    <s v="Rabeprazole 20mg OD"/>
    <s v="NA"/>
    <s v="NA"/>
    <s v="No"/>
    <n v="0"/>
    <n v="4"/>
    <n v="1"/>
    <n v="0"/>
    <n v="4"/>
  </r>
  <r>
    <n v="75"/>
    <s v="nallammal"/>
    <s v="Female"/>
    <n v="60"/>
    <s v="56 - 60"/>
    <s v="Middle school"/>
    <s v="Housewife"/>
    <n v="7500"/>
    <s v="upper middle"/>
    <s v="Bhuvanagiri"/>
    <s v="NA"/>
    <n v="45"/>
    <s v="No"/>
    <s v="No"/>
    <s v="No"/>
    <s v="No"/>
    <s v="No"/>
    <s v="No"/>
    <s v="No"/>
    <s v="No"/>
    <s v="NA"/>
    <s v="CAD"/>
    <s v="Envas 2.5mg OD"/>
    <s v="No"/>
    <s v="NA"/>
    <s v="NA"/>
    <s v="NA"/>
    <s v="NA"/>
    <x v="1"/>
    <x v="1"/>
    <x v="1"/>
    <s v="Tablet"/>
    <s v="Yes"/>
    <x v="0"/>
    <x v="0"/>
    <x v="0"/>
    <s v="NA"/>
    <x v="0"/>
    <x v="0"/>
    <x v="0"/>
    <s v="Tablet"/>
    <s v="Yes"/>
    <s v="NA"/>
    <s v="NA"/>
    <s v="NA"/>
    <s v="NA"/>
    <s v="NA"/>
    <s v="NA"/>
    <s v="NA"/>
    <s v="NA"/>
    <s v="NA"/>
    <s v="NA"/>
    <x v="0"/>
    <x v="0"/>
    <x v="0"/>
    <s v="Tablet"/>
    <s v="No"/>
    <s v="NA"/>
    <s v="NA"/>
    <x v="1"/>
    <x v="2"/>
    <x v="1"/>
    <s v="Tablet"/>
    <s v="No"/>
    <s v="B-Complex"/>
    <s v="Rantac 150mg BD"/>
    <s v="NA"/>
    <s v="NA"/>
    <s v="No"/>
    <n v="4"/>
    <n v="7"/>
    <n v="7"/>
    <n v="7"/>
    <n v="0"/>
  </r>
  <r>
    <n v="76"/>
    <s v="sambandham"/>
    <s v="Male"/>
    <n v="80"/>
    <s v="76 - 80"/>
    <s v="Illiterate"/>
    <s v="Agriculture"/>
    <n v="1000"/>
    <s v="lower middle"/>
    <s v="Sirkali"/>
    <s v="NA"/>
    <n v="67"/>
    <s v="No"/>
    <s v="Yes"/>
    <s v="No"/>
    <s v="No"/>
    <s v="No"/>
    <s v="No"/>
    <s v="No"/>
    <s v="Yes"/>
    <n v="214249"/>
    <s v="CAD"/>
    <s v="Envas 2.5mg OD_x000a_Metaprolol 12.5mg OD"/>
    <s v="No_x000a_No"/>
    <s v="NA"/>
    <s v="NA"/>
    <s v="NA"/>
    <s v="NA"/>
    <x v="1"/>
    <x v="1"/>
    <x v="1"/>
    <s v="Tablet"/>
    <s v="Yes"/>
    <x v="0"/>
    <x v="0"/>
    <x v="0"/>
    <s v="NA"/>
    <x v="0"/>
    <x v="0"/>
    <x v="0"/>
    <s v="Tablet"/>
    <s v="Yes"/>
    <s v="NA"/>
    <s v="NA"/>
    <s v="NA"/>
    <s v="NA"/>
    <s v="NA"/>
    <s v="Furosemide"/>
    <s v="20mg"/>
    <s v="BD"/>
    <s v="Tablet"/>
    <s v="No"/>
    <x v="1"/>
    <x v="1"/>
    <x v="1"/>
    <s v="NA"/>
    <s v="NA"/>
    <s v="NA"/>
    <s v="NA"/>
    <x v="1"/>
    <x v="2"/>
    <x v="1"/>
    <s v="Tablet"/>
    <s v="No"/>
    <s v="B-Complex"/>
    <s v="Rantac 150mg BD"/>
    <s v="NA"/>
    <s v="NA"/>
    <s v="No"/>
    <n v="4"/>
    <n v="8"/>
    <n v="8"/>
    <n v="8"/>
    <n v="0"/>
  </r>
  <r>
    <n v="77"/>
    <s v="vaithiyanathan"/>
    <s v="Male"/>
    <n v="55"/>
    <s v="51 - 55"/>
    <s v="High school"/>
    <s v="Worker"/>
    <n v="3800"/>
    <s v="upper middle"/>
    <s v="Sirkali"/>
    <n v="9626408073"/>
    <n v="66"/>
    <s v="Yes"/>
    <s v="Yes"/>
    <s v="No"/>
    <s v="No"/>
    <s v="No"/>
    <s v="Yes"/>
    <s v="No"/>
    <s v="Yes"/>
    <n v="215088"/>
    <s v="CAD"/>
    <s v="Envas 2.5mg OD"/>
    <s v="No"/>
    <s v="Inj.Actrapid 4-4-4U_x000a_Inj.Monotard 6-0-6U"/>
    <s v="No_x000a_No"/>
    <s v="NA"/>
    <s v="NA"/>
    <x v="1"/>
    <x v="1"/>
    <x v="1"/>
    <s v="Tablet"/>
    <s v="Yes"/>
    <x v="0"/>
    <x v="0"/>
    <x v="0"/>
    <s v="NA"/>
    <x v="0"/>
    <x v="3"/>
    <x v="0"/>
    <s v="Tablet"/>
    <s v="Yes"/>
    <s v="Carvedilol"/>
    <s v="3.125mg"/>
    <s v="BD"/>
    <s v="Tablet"/>
    <s v="Yes"/>
    <s v="Furosemide_x000a_Spironolactone"/>
    <s v="40mg_x000a_25mg"/>
    <s v="BD_x000a_BD"/>
    <s v="Injection_x000a_Tablet"/>
    <s v="No_x000a_No"/>
    <x v="0"/>
    <x v="0"/>
    <x v="0"/>
    <s v="Tablet"/>
    <s v="No"/>
    <s v="NA"/>
    <s v="NA"/>
    <x v="3"/>
    <x v="4"/>
    <x v="2"/>
    <s v="Tablet"/>
    <s v="No"/>
    <s v="NA"/>
    <s v="Inj. Pan-40 IV OD"/>
    <s v="NA"/>
    <s v="Alprax 0.5mg HS_x000a_Inj. Ondansetron 4mg IV BD"/>
    <s v="No"/>
    <n v="1"/>
    <n v="13"/>
    <n v="9"/>
    <n v="7"/>
    <n v="6"/>
  </r>
  <r>
    <n v="78"/>
    <s v="sumathi"/>
    <s v="Female"/>
    <n v="48"/>
    <s v="46 - 50"/>
    <s v="Middle school"/>
    <s v="Housewife"/>
    <n v="2000"/>
    <s v="upper middle"/>
    <s v="chidambaram"/>
    <s v="NA"/>
    <n v="78"/>
    <s v="Yes"/>
    <s v="Yes"/>
    <s v="No"/>
    <s v="No"/>
    <s v="No"/>
    <s v="No"/>
    <s v="No"/>
    <s v="Yes"/>
    <n v="215124"/>
    <s v="AGE"/>
    <s v="Envas 2.5mg OD_x000a_Prolomet 12.5mg OD"/>
    <s v="No_x000a_No"/>
    <s v="Metformin 500mg BD"/>
    <s v="Yes"/>
    <s v="NA"/>
    <s v="NA"/>
    <x v="1"/>
    <x v="1"/>
    <x v="1"/>
    <s v="Tablet"/>
    <s v="Yes"/>
    <x v="0"/>
    <x v="0"/>
    <x v="0"/>
    <s v="NA"/>
    <x v="0"/>
    <x v="3"/>
    <x v="0"/>
    <s v="Tablet"/>
    <s v="Yes"/>
    <s v="NA"/>
    <s v="NA"/>
    <s v="NA"/>
    <s v="NA"/>
    <s v="NA"/>
    <s v="NA"/>
    <s v="NA"/>
    <s v="NA"/>
    <s v="NA"/>
    <s v="NA"/>
    <x v="0"/>
    <x v="0"/>
    <x v="0"/>
    <s v="Tablet"/>
    <s v="No"/>
    <s v="Tab.Metro 400mg TDS_x000a_Tab.Cipro 500mg BD"/>
    <s v="No_x000a_No"/>
    <x v="0"/>
    <x v="0"/>
    <x v="0"/>
    <s v="NA"/>
    <s v="NA"/>
    <s v="NA"/>
    <s v="PAN-40 OD"/>
    <s v="NA"/>
    <s v="NA"/>
    <s v="Yes"/>
    <n v="3"/>
    <n v="10"/>
    <n v="9"/>
    <n v="7"/>
    <n v="3"/>
  </r>
  <r>
    <n v="79"/>
    <s v="samidurai"/>
    <s v="Male"/>
    <n v="68"/>
    <s v="66 - 70"/>
    <s v="Middle school"/>
    <s v="Agriculture"/>
    <n v="9000"/>
    <s v="upper middle"/>
    <s v="km koil"/>
    <n v="9788483721"/>
    <n v="70"/>
    <s v="Yes"/>
    <s v="Yes"/>
    <s v="No"/>
    <s v="No"/>
    <s v="No"/>
    <s v="No"/>
    <s v="No"/>
    <s v="Yes"/>
    <n v="215129"/>
    <s v="URI"/>
    <s v="Envas 5mg OD"/>
    <s v="No"/>
    <s v="Metformin 500mg BD"/>
    <s v="Yes"/>
    <s v="NA"/>
    <s v="NA"/>
    <x v="1"/>
    <x v="1"/>
    <x v="1"/>
    <s v="Tablet"/>
    <s v="Yes"/>
    <x v="1"/>
    <x v="1"/>
    <x v="1"/>
    <s v="Injection"/>
    <x v="0"/>
    <x v="0"/>
    <x v="0"/>
    <s v="Tablet"/>
    <s v="Yes"/>
    <s v="Carvedilol"/>
    <s v="3.125mg"/>
    <s v="OD"/>
    <s v="Tablet"/>
    <s v="Yes"/>
    <s v="Furosemide"/>
    <s v="20mg"/>
    <s v="BD"/>
    <s v="Tablet"/>
    <s v="No"/>
    <x v="0"/>
    <x v="0"/>
    <x v="0"/>
    <s v="Tablet"/>
    <s v="No"/>
    <s v="Cap.Amox 500mg TDS"/>
    <s v="No"/>
    <x v="3"/>
    <x v="4"/>
    <x v="2"/>
    <s v="Tablet"/>
    <s v="No"/>
    <s v="NA"/>
    <s v="Inj. Pan-40 IV OD"/>
    <s v="CremaffinPlus Syp HS"/>
    <s v="Pulmoclear BD_x000a_Montec LC OD_x000a_Paracetamol 500mg OD_x000a_Diazepam 5mg HS"/>
    <s v="No"/>
    <n v="4"/>
    <n v="16"/>
    <n v="12"/>
    <n v="8"/>
    <n v="8"/>
  </r>
  <r>
    <n v="80"/>
    <s v="anthonisamy"/>
    <s v="Male"/>
    <n v="68"/>
    <s v="66 - 70"/>
    <s v="Middle school"/>
    <s v="Business"/>
    <n v="5000"/>
    <s v="upper middle"/>
    <s v="chidambaram"/>
    <n v="9894312194"/>
    <n v="69"/>
    <s v="Yes"/>
    <s v="No"/>
    <s v="No"/>
    <s v="No"/>
    <s v="No"/>
    <s v="Yes"/>
    <s v="DKA (reverted)"/>
    <s v="Yes"/>
    <n v="215137"/>
    <s v="UTI"/>
    <s v="NA"/>
    <s v="NA"/>
    <s v="Inj.Actrapid 10-10-10U_x000a_Inj.Monotard 14-0-14U"/>
    <s v="No_x000a_No"/>
    <s v="NA"/>
    <s v="NA"/>
    <x v="1"/>
    <x v="1"/>
    <x v="1"/>
    <s v="Tablet"/>
    <s v="Yes"/>
    <x v="0"/>
    <x v="0"/>
    <x v="0"/>
    <s v="NA"/>
    <x v="0"/>
    <x v="3"/>
    <x v="0"/>
    <s v="Tablet"/>
    <s v="Yes"/>
    <s v="Digoxin"/>
    <s v="0.25mg"/>
    <s v="OD"/>
    <s v="Tablet"/>
    <s v="Yes"/>
    <s v="NA"/>
    <s v="20mg"/>
    <s v="BD"/>
    <s v="Tablet"/>
    <s v="No"/>
    <x v="0"/>
    <x v="0"/>
    <x v="0"/>
    <s v="Tablet"/>
    <s v="No"/>
    <s v="Tab.Nitrofurantoin 100mg BD_x000a_Inj.Ceftriaxone 1g IV BD"/>
    <s v="No_x000a_No"/>
    <x v="0"/>
    <x v="0"/>
    <x v="0"/>
    <s v="NA"/>
    <s v="NA"/>
    <s v="NA"/>
    <s v="Inj. Pan-40 IV OD"/>
    <s v="NA"/>
    <s v="Syp.Citralka HS"/>
    <s v="No"/>
    <n v="3"/>
    <n v="10"/>
    <n v="7"/>
    <n v="5"/>
    <n v="5"/>
  </r>
  <r>
    <n v="81"/>
    <s v="shakila banu"/>
    <s v="Female"/>
    <n v="50"/>
    <s v="46 - 50"/>
    <s v="Illiterate"/>
    <s v="Housewife"/>
    <n v="10000"/>
    <s v="lower middle"/>
    <s v="Sirkali"/>
    <s v="NA"/>
    <n v="59"/>
    <s v="No"/>
    <s v="No"/>
    <s v="No"/>
    <s v="No"/>
    <s v="No"/>
    <s v="No"/>
    <s v="No"/>
    <s v="Yes"/>
    <s v="NA"/>
    <s v="CAD"/>
    <s v="Envas 2.5mg BD_x000a_Metaprolol 12.5mg OD"/>
    <s v="No_x000a_No"/>
    <s v="NA"/>
    <s v="NA"/>
    <s v="NA"/>
    <s v="NA"/>
    <x v="1"/>
    <x v="2"/>
    <x v="1"/>
    <s v="Tablet"/>
    <s v="Yes"/>
    <x v="2"/>
    <x v="2"/>
    <x v="4"/>
    <s v="Injection"/>
    <x v="0"/>
    <x v="2"/>
    <x v="0"/>
    <s v="Tablet"/>
    <s v="Yes"/>
    <s v="NA"/>
    <s v="NA"/>
    <s v="NA"/>
    <s v="NA"/>
    <s v="NA"/>
    <s v="NA"/>
    <s v="NA"/>
    <s v="NA"/>
    <s v="NA"/>
    <s v="NA"/>
    <x v="0"/>
    <x v="0"/>
    <x v="0"/>
    <s v="Tablet"/>
    <s v="No"/>
    <s v="NA"/>
    <s v="NA"/>
    <x v="0"/>
    <x v="0"/>
    <x v="0"/>
    <s v="NA"/>
    <s v="NA"/>
    <s v="NA"/>
    <s v="Inj. Pan-40 IV OD"/>
    <s v="CremaffinPlus Syp HS"/>
    <s v="Clonazepam 0.5mg HS"/>
    <s v="No"/>
    <n v="4"/>
    <n v="10"/>
    <n v="9"/>
    <n v="4"/>
    <n v="6"/>
  </r>
  <r>
    <n v="82"/>
    <s v="suresh"/>
    <s v="Male"/>
    <n v="40"/>
    <s v="36 - 40"/>
    <s v="Graduate"/>
    <s v="Driver"/>
    <n v="8000"/>
    <s v="upper middle"/>
    <s v="chidambaram"/>
    <s v="NA"/>
    <n v="60"/>
    <s v="No"/>
    <s v="No"/>
    <s v="No"/>
    <s v="No"/>
    <s v="No"/>
    <s v="No"/>
    <s v="Alcoholic"/>
    <s v="Yes"/>
    <s v="NA"/>
    <s v="CAD"/>
    <s v="Envas 2.5mg BD_x000a_Metaprolol 12.5mg OD"/>
    <s v="No_x000a_No"/>
    <s v="NA"/>
    <s v="NA"/>
    <s v="NA"/>
    <s v="NA"/>
    <x v="1"/>
    <x v="1"/>
    <x v="1"/>
    <s v="Tablet"/>
    <s v="Yes"/>
    <x v="2"/>
    <x v="2"/>
    <x v="4"/>
    <s v="Injection"/>
    <x v="0"/>
    <x v="2"/>
    <x v="0"/>
    <s v="Tablet"/>
    <s v="Yes"/>
    <s v="NA"/>
    <s v="NA"/>
    <s v="NA"/>
    <s v="NA"/>
    <s v="NA"/>
    <s v="NA"/>
    <s v="NA"/>
    <s v="NA"/>
    <s v="NA"/>
    <s v="NA"/>
    <x v="0"/>
    <x v="0"/>
    <x v="0"/>
    <s v="Tablet"/>
    <s v="No"/>
    <s v="NA"/>
    <s v="NA"/>
    <x v="0"/>
    <x v="0"/>
    <x v="0"/>
    <s v="NA"/>
    <s v="NA"/>
    <s v="NA"/>
    <s v="NA"/>
    <s v="CremaffinPlus Syp HS"/>
    <s v="Inj.Thiamine 100mg IM OD"/>
    <s v="Yes"/>
    <n v="3"/>
    <n v="9"/>
    <n v="9"/>
    <n v="4"/>
    <n v="5"/>
  </r>
  <r>
    <n v="83"/>
    <s v="venkatesan"/>
    <s v="Male"/>
    <n v="24"/>
    <s v="&lt;30"/>
    <s v="Diploma"/>
    <s v="student"/>
    <n v="25000"/>
    <s v="upper middle"/>
    <s v="chidambaram"/>
    <s v="NA"/>
    <n v="92"/>
    <s v="No"/>
    <s v="No"/>
    <s v="No"/>
    <s v="No"/>
    <s v="No"/>
    <s v="No"/>
    <s v="Alcoholic, Smoker"/>
    <s v="Yes"/>
    <s v="NA"/>
    <s v="CAD"/>
    <s v="Envas 2.5mg BD_x000a_MetaprololXL 12.5mg BD"/>
    <s v="No_x000a_No"/>
    <s v="NA"/>
    <s v="NA"/>
    <s v="NA"/>
    <s v="NA"/>
    <x v="1"/>
    <x v="2"/>
    <x v="1"/>
    <s v="Tablet"/>
    <s v="Yes"/>
    <x v="2"/>
    <x v="2"/>
    <x v="4"/>
    <s v="Injection"/>
    <x v="0"/>
    <x v="2"/>
    <x v="0"/>
    <s v="Tablet"/>
    <s v="Yes"/>
    <s v="Ivabradine"/>
    <s v="10mg"/>
    <s v="BD"/>
    <s v="Tablet"/>
    <s v="No"/>
    <s v="Furosemide"/>
    <s v="20mg"/>
    <s v="BD"/>
    <s v="Tablet"/>
    <s v="No"/>
    <x v="0"/>
    <x v="0"/>
    <x v="0"/>
    <s v="Tablet"/>
    <s v="No"/>
    <s v="NA"/>
    <s v="NA"/>
    <x v="1"/>
    <x v="1"/>
    <x v="3"/>
    <s v="Tablet"/>
    <s v="No"/>
    <s v="NA"/>
    <s v="Inj. Pan-40 IV OD"/>
    <s v="CremaffinPlus Syp HS"/>
    <s v="Inj. Ondansetron 4mg IV BD"/>
    <s v="No"/>
    <n v="5"/>
    <n v="13"/>
    <n v="11"/>
    <n v="7"/>
    <n v="6"/>
  </r>
  <r>
    <n v="84"/>
    <s v="tamilarasi"/>
    <s v="Female"/>
    <n v="56"/>
    <s v="56 - 60"/>
    <s v="primary school"/>
    <s v="Housewife"/>
    <n v="30000"/>
    <s v="upper middle"/>
    <s v="Sirkali"/>
    <s v="NA"/>
    <n v="52"/>
    <s v="No"/>
    <s v="No"/>
    <s v="No"/>
    <s v="No"/>
    <s v="No"/>
    <s v="No"/>
    <s v="No"/>
    <s v="Yes"/>
    <n v="215150"/>
    <s v="CAD"/>
    <s v="NA"/>
    <s v="NA"/>
    <s v="NA"/>
    <s v="NA"/>
    <s v="NA"/>
    <s v="NA"/>
    <x v="0"/>
    <x v="0"/>
    <x v="0"/>
    <s v="NA"/>
    <s v="NA"/>
    <x v="0"/>
    <x v="0"/>
    <x v="0"/>
    <s v="NA"/>
    <x v="2"/>
    <x v="3"/>
    <x v="0"/>
    <s v="Tablet"/>
    <s v="Yes"/>
    <s v="NA"/>
    <s v="NA"/>
    <s v="NA"/>
    <s v="NA"/>
    <s v="NA"/>
    <s v="NA"/>
    <s v="NA"/>
    <s v="NA"/>
    <s v="NA"/>
    <s v="NA"/>
    <x v="0"/>
    <x v="0"/>
    <x v="0"/>
    <s v="Tablet"/>
    <s v="No"/>
    <s v="NA"/>
    <s v="NA"/>
    <x v="0"/>
    <x v="0"/>
    <x v="0"/>
    <s v="NA"/>
    <s v="NA"/>
    <s v="NA"/>
    <s v="Rabeprazole 20mg OD"/>
    <s v="NA"/>
    <s v="Tab.Amitryptalline 10mg HS"/>
    <s v="Yes"/>
    <n v="3"/>
    <n v="4"/>
    <n v="2"/>
    <n v="1"/>
    <n v="3"/>
  </r>
  <r>
    <n v="85"/>
    <s v="mohamed"/>
    <s v="Male"/>
    <n v="52"/>
    <s v="51 - 55"/>
    <s v="High school"/>
    <s v="Business"/>
    <n v="40000"/>
    <s v="upper middle"/>
    <s v="Kumbakonam"/>
    <s v="NA"/>
    <n v="70"/>
    <s v="No"/>
    <s v="Yes"/>
    <s v="No"/>
    <s v="No"/>
    <s v="No"/>
    <s v="No"/>
    <s v="No"/>
    <s v="Yes"/>
    <n v="215148"/>
    <s v="CAD"/>
    <s v="Tab.Valsartan 20mg BD"/>
    <s v="Yes"/>
    <s v="NA"/>
    <s v="NA"/>
    <s v="NA"/>
    <s v="NA"/>
    <x v="0"/>
    <x v="0"/>
    <x v="0"/>
    <s v="NA"/>
    <s v="NA"/>
    <x v="0"/>
    <x v="0"/>
    <x v="0"/>
    <s v="NA"/>
    <x v="2"/>
    <x v="3"/>
    <x v="0"/>
    <s v="Tablet"/>
    <s v="Yes"/>
    <s v="Carvedilol"/>
    <s v="3.125mg"/>
    <s v="BD"/>
    <s v="Tablet"/>
    <s v="Yes"/>
    <s v="NA"/>
    <s v="NA"/>
    <s v="NA"/>
    <s v="NA"/>
    <s v="NA"/>
    <x v="0"/>
    <x v="0"/>
    <x v="0"/>
    <s v="Tablet"/>
    <s v="No"/>
    <s v="NA"/>
    <s v="NA"/>
    <x v="0"/>
    <x v="0"/>
    <x v="0"/>
    <s v="NA"/>
    <s v="NA"/>
    <s v="NA"/>
    <s v="PAN-40 OD"/>
    <s v="NA"/>
    <s v="NA"/>
    <s v="No"/>
    <n v="2"/>
    <n v="5"/>
    <n v="2"/>
    <n v="1"/>
    <n v="4"/>
  </r>
  <r>
    <n v="86"/>
    <s v="subramaniyan"/>
    <s v="Male"/>
    <n v="75"/>
    <s v="71 - 75"/>
    <s v="Illiterate"/>
    <s v="Agriculture"/>
    <n v="6000"/>
    <s v="upper middle"/>
    <s v="kurinjipadi"/>
    <n v="9944066948"/>
    <n v="75"/>
    <s v="Yes"/>
    <s v="No"/>
    <s v="No"/>
    <s v="No"/>
    <s v="No"/>
    <s v="No"/>
    <s v="URI"/>
    <s v="Yes"/>
    <n v="215160"/>
    <s v="CAD"/>
    <s v="Envas 2.5mg BD_x000a_ProlometXL 12.5mg OD"/>
    <s v="No_x000a_No"/>
    <s v="Inj.Actrapid 4U STAT"/>
    <s v="No"/>
    <s v="NA"/>
    <s v="NA"/>
    <x v="1"/>
    <x v="1"/>
    <x v="1"/>
    <s v="Tablet"/>
    <s v="Yes"/>
    <x v="1"/>
    <x v="1"/>
    <x v="1"/>
    <s v="Injection"/>
    <x v="0"/>
    <x v="2"/>
    <x v="0"/>
    <s v="Tablet"/>
    <s v="Yes"/>
    <s v="Trimetazidine_x000a_Nicorandil"/>
    <s v="45mg_x000a_5mg"/>
    <s v="BD_x000a_OD"/>
    <s v="Tablet"/>
    <s v="No"/>
    <s v="NA"/>
    <s v="NA"/>
    <s v="NA"/>
    <s v="NA"/>
    <s v="NA"/>
    <x v="0"/>
    <x v="0"/>
    <x v="0"/>
    <s v="Tablet"/>
    <s v="No"/>
    <s v="Inj.Ceftriaxone 1g IV BD"/>
    <s v="No"/>
    <x v="0"/>
    <x v="0"/>
    <x v="0"/>
    <s v="NA"/>
    <s v="NA"/>
    <s v="NA"/>
    <s v="NA"/>
    <s v="CremaffinPlus Syp HS"/>
    <s v="Montec LC OD_x000a_Ascoril Syp 5ml BD"/>
    <s v="No"/>
    <n v="4"/>
    <n v="14"/>
    <n v="8"/>
    <n v="4"/>
    <n v="10"/>
  </r>
  <r>
    <n v="87"/>
    <s v="chinnaponnu"/>
    <s v="Female"/>
    <n v="70"/>
    <s v="66 - 70"/>
    <s v="Illiterate"/>
    <s v="Housewife"/>
    <n v="5000"/>
    <s v="upper middle"/>
    <s v="chidambaram"/>
    <n v="9047419886"/>
    <n v="48"/>
    <s v="No"/>
    <s v="No"/>
    <s v="No"/>
    <s v="No"/>
    <s v="No"/>
    <s v="No"/>
    <s v="No"/>
    <s v="Yes"/>
    <n v="215164"/>
    <s v="CAD"/>
    <s v="Envas 2.5mg OD_x000a_ProlometXL 12.5mg OD"/>
    <s v="No_x000a_No"/>
    <s v="NA"/>
    <s v="NA"/>
    <s v="NA"/>
    <s v="NA"/>
    <x v="1"/>
    <x v="1"/>
    <x v="1"/>
    <s v="Tablet"/>
    <s v="Yes"/>
    <x v="2"/>
    <x v="2"/>
    <x v="4"/>
    <s v="Injection"/>
    <x v="0"/>
    <x v="2"/>
    <x v="0"/>
    <s v="Tablet"/>
    <s v="Yes"/>
    <s v="NA"/>
    <s v="NA"/>
    <s v="NA"/>
    <s v="NA"/>
    <s v="NA"/>
    <s v="NA"/>
    <s v="NA"/>
    <s v="NA"/>
    <s v="NA"/>
    <s v="NA"/>
    <x v="0"/>
    <x v="0"/>
    <x v="0"/>
    <s v="Tablet"/>
    <s v="No"/>
    <s v="NA"/>
    <s v="NA"/>
    <x v="0"/>
    <x v="0"/>
    <x v="0"/>
    <s v="NA"/>
    <s v="NA"/>
    <s v="NA"/>
    <s v="Inj. Pan-40 IV OD"/>
    <s v="CremaffinPlus Syp HS"/>
    <s v="Alprax 0.25mg HS"/>
    <s v="No"/>
    <n v="2"/>
    <n v="9"/>
    <n v="8"/>
    <n v="5"/>
    <n v="4"/>
  </r>
  <r>
    <n v="88"/>
    <s v="balu"/>
    <s v="Male"/>
    <n v="55"/>
    <s v="51 - 55"/>
    <s v="Middle school"/>
    <s v="Watchman"/>
    <n v="7500"/>
    <s v="upper middle"/>
    <s v="Vaitheeswaran Koil"/>
    <s v="NA"/>
    <n v="65"/>
    <s v="No"/>
    <s v="Yes"/>
    <s v="No"/>
    <s v="No"/>
    <s v="No"/>
    <s v="Yes"/>
    <s v="No"/>
    <s v="Yes"/>
    <n v="215168"/>
    <s v="CAD"/>
    <s v="Telmisartan 40mg OD"/>
    <s v="No"/>
    <s v="NA"/>
    <s v="NA"/>
    <s v="NA"/>
    <s v="NA"/>
    <x v="1"/>
    <x v="1"/>
    <x v="1"/>
    <s v="Tablet"/>
    <s v="Yes"/>
    <x v="0"/>
    <x v="0"/>
    <x v="0"/>
    <s v="NA"/>
    <x v="0"/>
    <x v="3"/>
    <x v="0"/>
    <s v="Tablet"/>
    <s v="Yes"/>
    <s v="NA"/>
    <s v="NA"/>
    <s v="NA"/>
    <s v="NA"/>
    <s v="NA"/>
    <s v="NA"/>
    <s v="NA"/>
    <s v="NA"/>
    <s v="NA"/>
    <s v="NA"/>
    <x v="1"/>
    <x v="1"/>
    <x v="1"/>
    <s v="NA"/>
    <s v="NA"/>
    <s v="NA"/>
    <s v="NA"/>
    <x v="0"/>
    <x v="0"/>
    <x v="0"/>
    <s v="NA"/>
    <s v="NA"/>
    <s v="B-Complex"/>
    <s v="NA"/>
    <s v="NA"/>
    <s v="NA"/>
    <s v="NA"/>
    <n v="3"/>
    <n v="4"/>
    <n v="4"/>
    <n v="3"/>
    <n v="1"/>
  </r>
  <r>
    <n v="89"/>
    <s v="liagath ali khan"/>
    <s v="Male"/>
    <n v="68"/>
    <s v="66 - 70"/>
    <s v="High school"/>
    <s v="Agriculture"/>
    <n v="8000"/>
    <s v="upper middle"/>
    <s v="km koil"/>
    <n v="8056901417"/>
    <n v="60"/>
    <s v="Yes"/>
    <s v="No"/>
    <s v="No"/>
    <s v="No"/>
    <s v="No"/>
    <s v="Yes"/>
    <s v="CVA"/>
    <s v="Yes"/>
    <n v="215147"/>
    <s v="pulomary edema(reverted)"/>
    <s v="Envas 2.5mg BD"/>
    <s v="No"/>
    <s v="Inj.Actrapid 6-6-4U"/>
    <s v="No"/>
    <s v="NA"/>
    <s v="NA"/>
    <x v="1"/>
    <x v="1"/>
    <x v="1"/>
    <s v="Tablet"/>
    <s v="Yes"/>
    <x v="2"/>
    <x v="2"/>
    <x v="4"/>
    <s v="Injection"/>
    <x v="0"/>
    <x v="0"/>
    <x v="0"/>
    <s v="Tablet"/>
    <s v="Yes"/>
    <s v="NA"/>
    <s v="NA"/>
    <s v="NA"/>
    <s v="NA"/>
    <s v="NA"/>
    <s v="Furosemide"/>
    <s v="20mg"/>
    <s v="BD"/>
    <s v="IV"/>
    <s v="No"/>
    <x v="0"/>
    <x v="0"/>
    <x v="0"/>
    <s v="Tablet"/>
    <s v="No"/>
    <s v="Inj.Ceftriaxone 1g IV BD"/>
    <s v="No"/>
    <x v="1"/>
    <x v="1"/>
    <x v="3"/>
    <s v="Tablet"/>
    <s v="No"/>
    <s v="NA"/>
    <s v="NA"/>
    <s v="CremaffinPlus Syp HS"/>
    <s v="T.Amiodarone 200mg OD"/>
    <s v="No"/>
    <n v="3"/>
    <n v="11"/>
    <n v="9"/>
    <n v="6"/>
    <n v="5"/>
  </r>
  <r>
    <n v="90"/>
    <s v="sasikala"/>
    <s v="Female"/>
    <n v="50"/>
    <s v="46 - 50"/>
    <s v="Middle school"/>
    <s v="Worker"/>
    <n v="4500"/>
    <s v="upper middle"/>
    <s v="chidambaram"/>
    <s v="NA"/>
    <n v="50"/>
    <s v="No"/>
    <s v="Yes"/>
    <s v="No"/>
    <s v="No"/>
    <s v="No"/>
    <s v="No"/>
    <s v="No"/>
    <s v="Yes"/>
    <n v="212308"/>
    <s v="CAD"/>
    <s v="Envas 5mg BD_x000a_Amlodipine 5mg BD"/>
    <s v="No"/>
    <s v="NA"/>
    <s v="NA"/>
    <s v="NA"/>
    <s v="NA"/>
    <x v="1"/>
    <x v="1"/>
    <x v="1"/>
    <s v="Tablet"/>
    <s v="Yes"/>
    <x v="0"/>
    <x v="0"/>
    <x v="0"/>
    <s v="NA"/>
    <x v="0"/>
    <x v="3"/>
    <x v="0"/>
    <s v="Tablet"/>
    <s v="Yes"/>
    <s v="NA"/>
    <s v="NA"/>
    <s v="NA"/>
    <s v="NA"/>
    <s v="NA"/>
    <s v="NA"/>
    <s v="NA"/>
    <s v="NA"/>
    <s v="NA"/>
    <s v="NA"/>
    <x v="1"/>
    <x v="1"/>
    <x v="1"/>
    <s v="NA"/>
    <s v="NA"/>
    <s v="NA"/>
    <s v="NA"/>
    <x v="1"/>
    <x v="2"/>
    <x v="1"/>
    <s v="Tablet"/>
    <s v="No"/>
    <s v="B-Complex"/>
    <s v="Rantac 150mg BD"/>
    <s v="NA"/>
    <s v="NA"/>
    <s v="No"/>
    <n v="3"/>
    <n v="7"/>
    <n v="7"/>
    <n v="7"/>
    <n v="0"/>
  </r>
  <r>
    <n v="91"/>
    <s v="rasathi"/>
    <s v="Female"/>
    <n v="60"/>
    <s v="56 - 60"/>
    <s v="primary school"/>
    <s v="Housewife"/>
    <n v="5000"/>
    <s v="lower middle"/>
    <s v="reddiyoor"/>
    <s v="NA"/>
    <n v="48"/>
    <s v="No"/>
    <s v="No"/>
    <s v="No"/>
    <s v="No"/>
    <s v="No"/>
    <s v="No"/>
    <s v="No"/>
    <s v="No"/>
    <s v="NA"/>
    <s v="CAD"/>
    <s v="Envas 5mg BD"/>
    <s v="No"/>
    <s v="NA"/>
    <s v="NA"/>
    <s v="NA"/>
    <s v="NA"/>
    <x v="1"/>
    <x v="1"/>
    <x v="1"/>
    <s v="Tablet"/>
    <s v="Yes"/>
    <x v="0"/>
    <x v="0"/>
    <x v="0"/>
    <s v="NA"/>
    <x v="0"/>
    <x v="0"/>
    <x v="0"/>
    <s v="Tablet"/>
    <s v="Yes"/>
    <s v="NA"/>
    <s v="NA"/>
    <s v="NA"/>
    <s v="NA"/>
    <s v="NA"/>
    <s v="NA"/>
    <s v="NA"/>
    <s v="NA"/>
    <s v="NA"/>
    <s v="NA"/>
    <x v="1"/>
    <x v="1"/>
    <x v="1"/>
    <s v="NA"/>
    <s v="NA"/>
    <s v="NA"/>
    <s v="NA"/>
    <x v="1"/>
    <x v="2"/>
    <x v="1"/>
    <s v="Tablet"/>
    <s v="No"/>
    <s v="B-Complex"/>
    <s v="Rantac 150mg BD"/>
    <s v="NA"/>
    <s v="NA"/>
    <s v="No"/>
    <n v="3"/>
    <n v="6"/>
    <n v="6"/>
    <n v="6"/>
    <n v="0"/>
  </r>
  <r>
    <n v="92"/>
    <s v="jayalakshmi"/>
    <s v="Female"/>
    <n v="75"/>
    <s v="71 - 75"/>
    <s v="primary school"/>
    <s v="Housewife"/>
    <n v="8000"/>
    <s v="lower middle"/>
    <s v="Mayiladuthurai"/>
    <s v="NA"/>
    <n v="80"/>
    <s v="No"/>
    <s v="Yes"/>
    <s v="No"/>
    <s v="No"/>
    <s v="No"/>
    <s v="No"/>
    <s v="No"/>
    <s v="No"/>
    <s v="NA"/>
    <s v="CAD"/>
    <s v="Envas 2.5mg BD"/>
    <s v="No"/>
    <s v="NA"/>
    <s v="NA"/>
    <s v="NA"/>
    <s v="NA"/>
    <x v="1"/>
    <x v="1"/>
    <x v="1"/>
    <s v="Tablet"/>
    <s v="Yes"/>
    <x v="0"/>
    <x v="0"/>
    <x v="0"/>
    <s v="NA"/>
    <x v="0"/>
    <x v="3"/>
    <x v="0"/>
    <s v="Tablet"/>
    <s v="Yes"/>
    <s v="NA"/>
    <s v="NA"/>
    <s v="NA"/>
    <s v="NA"/>
    <s v="NA"/>
    <s v="NA"/>
    <s v="NA"/>
    <s v="NA"/>
    <s v="NA"/>
    <s v="NA"/>
    <x v="1"/>
    <x v="1"/>
    <x v="1"/>
    <s v="NA"/>
    <s v="NA"/>
    <s v="NA"/>
    <s v="NA"/>
    <x v="1"/>
    <x v="2"/>
    <x v="1"/>
    <s v="Tablet"/>
    <s v="No"/>
    <s v="B-Complex"/>
    <s v="Rantac 150mg BD_x000a_Antacid Syp 10ml"/>
    <s v="NA"/>
    <s v="NA"/>
    <s v="No"/>
    <n v="3"/>
    <n v="7"/>
    <n v="6"/>
    <n v="7"/>
    <n v="0"/>
  </r>
  <r>
    <n v="93"/>
    <s v="sahabudeen"/>
    <s v="Male"/>
    <n v="63"/>
    <s v="61 - 65"/>
    <s v="primary school"/>
    <s v="Driver"/>
    <n v="5500"/>
    <s v="upper middle"/>
    <s v="pallipadai"/>
    <s v="NA"/>
    <n v="68"/>
    <s v="Yes"/>
    <s v="Yes"/>
    <s v="No"/>
    <s v="No"/>
    <s v="No"/>
    <s v="No"/>
    <s v="No"/>
    <s v="Yes"/>
    <n v="214466"/>
    <s v="CAD"/>
    <s v="Envas 2.5mg BD"/>
    <s v="No"/>
    <s v="Metformin 500mg BD"/>
    <s v="Yes"/>
    <s v="NA"/>
    <s v="NA"/>
    <x v="1"/>
    <x v="2"/>
    <x v="1"/>
    <s v="Tablet"/>
    <s v="Yes"/>
    <x v="0"/>
    <x v="0"/>
    <x v="0"/>
    <s v="NA"/>
    <x v="0"/>
    <x v="0"/>
    <x v="0"/>
    <s v="Tablet"/>
    <s v="Yes"/>
    <s v="Digoxin_x000a_Carvedilol"/>
    <s v="0.25mg_x000a_3.125mg"/>
    <s v="OD_x000a_OD"/>
    <s v="Tablet_x000a_Tablet"/>
    <s v="Yes_x000a_No"/>
    <s v="Spironolactone"/>
    <s v="25mg"/>
    <s v="BD"/>
    <s v="Tablet"/>
    <s v="No"/>
    <x v="0"/>
    <x v="0"/>
    <x v="0"/>
    <s v="Tablet"/>
    <s v="No"/>
    <s v="NA"/>
    <s v="NA"/>
    <x v="0"/>
    <x v="0"/>
    <x v="0"/>
    <s v="NA"/>
    <s v="NA"/>
    <s v="NA"/>
    <s v="NA"/>
    <s v="NA"/>
    <s v="NA"/>
    <s v="No"/>
    <n v="3"/>
    <n v="8"/>
    <n v="7"/>
    <n v="6"/>
    <n v="2"/>
  </r>
  <r>
    <n v="94"/>
    <s v="kaliyanasundaram"/>
    <s v="Male"/>
    <n v="60"/>
    <s v="56 - 60"/>
    <s v="Graduate"/>
    <s v="Teacher"/>
    <n v="20000"/>
    <s v="upper middle"/>
    <s v="Bhuvanagiri"/>
    <s v="NA"/>
    <n v="70"/>
    <s v="No"/>
    <s v="No"/>
    <s v="No"/>
    <s v="No"/>
    <s v="No"/>
    <s v="No"/>
    <s v="Alcoholic, Smoker"/>
    <s v="Yes"/>
    <n v="215285"/>
    <s v="CAD"/>
    <s v="Envas 2.5mg OD_x000a_ProlometXL 12.5mg OD"/>
    <s v="No_x000a_No"/>
    <s v="NA"/>
    <s v="NA"/>
    <s v="NA"/>
    <s v="NA"/>
    <x v="1"/>
    <x v="1"/>
    <x v="1"/>
    <s v="Tablet"/>
    <s v="Yes"/>
    <x v="1"/>
    <x v="1"/>
    <x v="1"/>
    <s v="Injection"/>
    <x v="0"/>
    <x v="3"/>
    <x v="0"/>
    <s v="Tablet"/>
    <s v="Yes"/>
    <s v="NA"/>
    <s v="NA"/>
    <s v="NA"/>
    <s v="NA"/>
    <s v="NA"/>
    <s v="Furosemide"/>
    <s v="20mg"/>
    <s v="OD"/>
    <s v="Tablet"/>
    <s v="No"/>
    <x v="0"/>
    <x v="0"/>
    <x v="0"/>
    <s v="Tablet"/>
    <s v="No"/>
    <s v="NA"/>
    <s v="NA"/>
    <x v="3"/>
    <x v="4"/>
    <x v="2"/>
    <s v="Tablet"/>
    <s v="No"/>
    <s v="NA"/>
    <s v="NA"/>
    <s v="CremaffinPlus Syp HS"/>
    <s v="Diazepam 5mg HS"/>
    <s v="No"/>
    <n v="3"/>
    <n v="9"/>
    <n v="7"/>
    <n v="5"/>
    <n v="4"/>
  </r>
  <r>
    <n v="95"/>
    <s v="samsath begam"/>
    <s v="Female"/>
    <n v="63"/>
    <s v="61 - 65"/>
    <s v="primary school"/>
    <s v="Housewife"/>
    <n v="40000"/>
    <s v="lower middle"/>
    <s v="Sirkali"/>
    <s v="NA"/>
    <n v="80"/>
    <s v="Yes"/>
    <s v="Yes"/>
    <s v="No"/>
    <s v="No"/>
    <s v="No"/>
    <s v="No"/>
    <s v="No"/>
    <s v="Yes"/>
    <n v="215373"/>
    <s v="CAD"/>
    <s v="Envas 2.5mg BD"/>
    <s v="No"/>
    <s v="Inj.Actrapid 14-12-10U_x000a_Inj.Monotard 08-0-06U"/>
    <s v="No_x000a_No"/>
    <s v="NA"/>
    <s v="NA"/>
    <x v="1"/>
    <x v="1"/>
    <x v="1"/>
    <s v="Tablet"/>
    <s v="Yes"/>
    <x v="1"/>
    <x v="1"/>
    <x v="1"/>
    <s v="Injection"/>
    <x v="0"/>
    <x v="2"/>
    <x v="0"/>
    <s v="Tablet"/>
    <s v="Yes"/>
    <s v="Nicorandil"/>
    <s v="5mg"/>
    <s v="OD"/>
    <s v="Tablet"/>
    <s v="No"/>
    <s v="NA"/>
    <s v="NA"/>
    <s v="NA"/>
    <s v="NA"/>
    <s v="No"/>
    <x v="0"/>
    <x v="0"/>
    <x v="0"/>
    <s v="Tablet"/>
    <s v="No"/>
    <s v="Inj.Ceftriaxone 1g IV BD"/>
    <s v="No"/>
    <x v="3"/>
    <x v="4"/>
    <x v="2"/>
    <s v="Tablet"/>
    <s v="No"/>
    <s v="NA"/>
    <s v="Inj. Pan-40 IV OD_x000a_syp mucaine gel 5ml TDS"/>
    <s v="CremaffinPlus Syp HS"/>
    <s v="inj.hydrocortisone 100mg IV BD_x000a_inj. 3%nacl 100ml IV_x000a_inj kcl 4 meq in 500ml NS IV_x000a_T.Montec LC OD_x000a_T.Pulmoclear BD"/>
    <s v="No"/>
    <n v="3"/>
    <n v="18"/>
    <n v="13"/>
    <n v="8"/>
    <n v="10"/>
  </r>
  <r>
    <n v="96"/>
    <s v="kalaiselvi"/>
    <s v="Female"/>
    <n v="60"/>
    <s v="56 - 60"/>
    <s v="primary school"/>
    <s v="Housewife"/>
    <n v="15000"/>
    <s v="lower middle"/>
    <s v="chidambaram"/>
    <n v="9500230098"/>
    <n v="68"/>
    <s v="Yes"/>
    <s v="No"/>
    <s v="No"/>
    <s v="Yes"/>
    <s v="No"/>
    <s v="Yes"/>
    <s v="No"/>
    <s v="Yes"/>
    <n v="215414"/>
    <s v="foot ulcer"/>
    <s v="NA"/>
    <s v="No"/>
    <s v="Inj.Actrapid 12-12-0U_x000a_Inj.Monotard 14-0-14U"/>
    <s v="No_x000a_No"/>
    <s v="Thyroxine 100mcg OD"/>
    <s v="No"/>
    <x v="0"/>
    <x v="0"/>
    <x v="0"/>
    <s v="NA"/>
    <s v="NA"/>
    <x v="0"/>
    <x v="0"/>
    <x v="0"/>
    <s v="NA"/>
    <x v="0"/>
    <x v="2"/>
    <x v="0"/>
    <s v="Tablet"/>
    <s v="No"/>
    <s v="Carvedilol"/>
    <s v="3.125mg"/>
    <s v="OD"/>
    <s v="Tablet"/>
    <s v="No"/>
    <s v="Spironolactone_x000a_Torsemide"/>
    <s v="50mg_x000a_10mg"/>
    <s v="OD"/>
    <s v="Tablet"/>
    <s v="No"/>
    <x v="1"/>
    <x v="1"/>
    <x v="1"/>
    <s v="NA"/>
    <s v="NA"/>
    <s v="Inj.Ceftriaxone 1g IV BD_x000a_norfloxin 400mg BD"/>
    <s v="No"/>
    <x v="0"/>
    <x v="0"/>
    <x v="0"/>
    <s v="NA"/>
    <s v="NA"/>
    <s v="B-Complex_x000a_Vitamin C_x000a_FST"/>
    <s v="NA"/>
    <s v="NA"/>
    <s v="inj hemfer 1 amp in 100ml NS IV"/>
    <s v="No"/>
    <n v="4"/>
    <n v="12"/>
    <n v="9"/>
    <n v="7"/>
    <n v="5"/>
  </r>
  <r>
    <n v="97"/>
    <s v="rajavel subramaniyan"/>
    <s v="Male"/>
    <n v="54"/>
    <s v="51 - 55"/>
    <s v="Graduate"/>
    <s v="chief pharmacist"/>
    <n v="70000"/>
    <s v="upper middle"/>
    <s v="chidambaram"/>
    <s v="NA"/>
    <n v="60"/>
    <s v="Yes"/>
    <s v="Yes"/>
    <s v="No"/>
    <s v="No"/>
    <s v="No"/>
    <s v="Yes"/>
    <s v="No"/>
    <s v="Yes"/>
    <n v="215416"/>
    <s v="CAD"/>
    <s v="T.Telmisartan 40mg OD_x000a_T.Metoprolol 50mg OD"/>
    <s v="Yes_x000a_Yes"/>
    <s v="Metformin 500mg BD"/>
    <s v="Yes"/>
    <s v="NA"/>
    <s v="NA"/>
    <x v="0"/>
    <x v="0"/>
    <x v="0"/>
    <s v="NA"/>
    <s v="NA"/>
    <x v="0"/>
    <x v="0"/>
    <x v="0"/>
    <s v="NA"/>
    <x v="2"/>
    <x v="0"/>
    <x v="0"/>
    <s v="Tablet"/>
    <s v="NA"/>
    <s v="NA"/>
    <s v="NA"/>
    <s v="NA"/>
    <s v="NA"/>
    <s v="NA"/>
    <s v="NA"/>
    <s v="NA"/>
    <s v="NA"/>
    <s v="NA"/>
    <s v="NA"/>
    <x v="1"/>
    <x v="1"/>
    <x v="1"/>
    <s v="NA"/>
    <s v="NA"/>
    <s v="NA"/>
    <s v="NA"/>
    <x v="0"/>
    <x v="0"/>
    <x v="0"/>
    <s v="NA"/>
    <s v="NA"/>
    <s v="NA"/>
    <s v="NA"/>
    <s v="NA"/>
    <s v="NA"/>
    <s v="NA"/>
    <n v="4"/>
    <n v="4"/>
    <n v="4"/>
    <n v="2"/>
    <n v="2"/>
  </r>
  <r>
    <n v="98"/>
    <s v="govindharajan"/>
    <s v="Male"/>
    <n v="75"/>
    <s v="71 - 75"/>
    <s v="primary school"/>
    <s v="Agriculture"/>
    <n v="20000"/>
    <s v="upper middle"/>
    <s v="thiruvidaimaruthoor"/>
    <s v="NA"/>
    <n v="55"/>
    <s v="No"/>
    <s v="Yes"/>
    <s v="No"/>
    <s v="No"/>
    <s v="No"/>
    <s v="No"/>
    <s v="No"/>
    <s v="Yes"/>
    <n v="215431"/>
    <s v="CAD"/>
    <s v="Envas 5mg BD"/>
    <s v="No"/>
    <s v="NA"/>
    <s v="NA"/>
    <s v="NA"/>
    <s v="NA"/>
    <x v="1"/>
    <x v="1"/>
    <x v="1"/>
    <s v="Tablet"/>
    <s v="Yes"/>
    <x v="0"/>
    <x v="0"/>
    <x v="0"/>
    <s v="NA"/>
    <x v="0"/>
    <x v="3"/>
    <x v="0"/>
    <s v="Tablet"/>
    <s v="Yes"/>
    <s v="NA"/>
    <s v="NA"/>
    <s v="NA"/>
    <s v="NA"/>
    <s v="NA"/>
    <s v="NA"/>
    <s v="NA"/>
    <s v="NA"/>
    <s v="NA"/>
    <s v="NA"/>
    <x v="1"/>
    <x v="1"/>
    <x v="1"/>
    <s v="NA"/>
    <s v="NA"/>
    <s v="NA"/>
    <s v="NA"/>
    <x v="1"/>
    <x v="2"/>
    <x v="2"/>
    <s v="Tablet"/>
    <s v="No"/>
    <s v="B-Complex"/>
    <s v="NA"/>
    <s v="NA"/>
    <s v="NA"/>
    <s v="NA"/>
    <n v="4"/>
    <n v="5"/>
    <n v="5"/>
    <n v="5"/>
    <n v="0"/>
  </r>
  <r>
    <n v="99"/>
    <s v="ambiga"/>
    <s v="Female"/>
    <n v="62"/>
    <s v="61 - 65"/>
    <s v="Middle school"/>
    <s v="Housewife"/>
    <n v="5500"/>
    <s v="upper middle"/>
    <s v="km koil"/>
    <s v="NA"/>
    <n v="70"/>
    <s v="Yes"/>
    <s v="Yes"/>
    <s v="No"/>
    <s v="No"/>
    <s v="No"/>
    <s v="No"/>
    <s v="No"/>
    <s v="No"/>
    <s v="NA"/>
    <s v="CAD"/>
    <s v="Envas 5mg BD"/>
    <s v="No"/>
    <s v="Metformin 500mg BD_x000a_Glimepride 1mg"/>
    <s v="No_x000a_No"/>
    <s v="NA"/>
    <s v="NA"/>
    <x v="1"/>
    <x v="1"/>
    <x v="1"/>
    <s v="Tablet"/>
    <s v="Yes"/>
    <x v="0"/>
    <x v="0"/>
    <x v="0"/>
    <s v="NA"/>
    <x v="0"/>
    <x v="0"/>
    <x v="0"/>
    <s v="Tablet"/>
    <s v="Yes"/>
    <s v="NA"/>
    <s v="NA"/>
    <s v="NA"/>
    <s v="NA"/>
    <s v="NA"/>
    <s v="NA"/>
    <s v="NA"/>
    <s v="NA"/>
    <s v="NA"/>
    <s v="NA"/>
    <x v="1"/>
    <x v="1"/>
    <x v="1"/>
    <s v="NA"/>
    <s v="NA"/>
    <s v="NA"/>
    <s v="NA"/>
    <x v="1"/>
    <x v="2"/>
    <x v="1"/>
    <s v="Tablet"/>
    <s v="No"/>
    <s v="B-Complex"/>
    <s v="Rantac 150mg BD"/>
    <s v="NA"/>
    <s v="NA"/>
    <s v="NA"/>
    <n v="4"/>
    <n v="8"/>
    <n v="8"/>
    <n v="7"/>
    <n v="1"/>
  </r>
  <r>
    <n v="100"/>
    <s v="saraswathi"/>
    <s v="Female"/>
    <n v="62"/>
    <s v="61 - 65"/>
    <s v="Middle school"/>
    <s v="Housewife"/>
    <n v="8000"/>
    <s v="upper middle"/>
    <s v="pazhaiyanalloor"/>
    <s v="NA"/>
    <n v="65"/>
    <s v="No"/>
    <s v="Yes"/>
    <s v="No"/>
    <s v="No"/>
    <s v="No"/>
    <s v="No"/>
    <s v="No"/>
    <s v="No"/>
    <s v="NA"/>
    <s v="CAD"/>
    <s v="Envas 2.5mg BD"/>
    <s v="No"/>
    <s v="NA"/>
    <s v="NA"/>
    <s v="NA"/>
    <s v="NA"/>
    <x v="1"/>
    <x v="1"/>
    <x v="1"/>
    <s v="Tablet"/>
    <s v="Yes"/>
    <x v="0"/>
    <x v="0"/>
    <x v="0"/>
    <s v="NA"/>
    <x v="0"/>
    <x v="3"/>
    <x v="0"/>
    <s v="Tablet"/>
    <s v="Yes"/>
    <s v="NA"/>
    <s v="NA"/>
    <s v="NA"/>
    <s v="NA"/>
    <s v="NA"/>
    <s v="NA"/>
    <s v="NA"/>
    <s v="NA"/>
    <s v="NA"/>
    <s v="NA"/>
    <x v="1"/>
    <x v="1"/>
    <x v="1"/>
    <s v="NA"/>
    <s v="NA"/>
    <s v="NA"/>
    <s v="NA"/>
    <x v="1"/>
    <x v="2"/>
    <x v="1"/>
    <s v="Tablet"/>
    <s v="No"/>
    <s v="B-Complex"/>
    <s v="Rantac 150mg BD"/>
    <s v="NA"/>
    <s v="NA"/>
    <s v="NA"/>
    <n v="3"/>
    <n v="6"/>
    <n v="6"/>
    <n v="6"/>
    <n v="0"/>
  </r>
  <r>
    <n v="101"/>
    <s v="palanisamy"/>
    <s v="Male"/>
    <n v="67"/>
    <s v="66 - 70"/>
    <s v="primary school"/>
    <s v="Agriculture"/>
    <n v="9000"/>
    <s v="upper middle"/>
    <s v="chidambaram"/>
    <n v="9790072695"/>
    <n v="75"/>
    <s v="Yes"/>
    <s v="Yes"/>
    <s v="No"/>
    <s v="No"/>
    <s v="No"/>
    <s v="Yes"/>
    <s v="Alcoholic"/>
    <s v="Yes"/>
    <n v="215446"/>
    <s v="CAD"/>
    <s v="Envas 2.5mg BD"/>
    <s v="No"/>
    <s v="Metformin 500mg BD"/>
    <s v="Yes"/>
    <s v="NA"/>
    <s v="NA"/>
    <x v="1"/>
    <x v="1"/>
    <x v="1"/>
    <s v="Tablet"/>
    <s v="Yes"/>
    <x v="1"/>
    <x v="1"/>
    <x v="1"/>
    <s v="Injection"/>
    <x v="0"/>
    <x v="2"/>
    <x v="0"/>
    <s v="Tablet"/>
    <s v="Yes"/>
    <s v="NA"/>
    <s v="NA"/>
    <s v="NA"/>
    <s v="NA"/>
    <s v="NA"/>
    <s v="Furosemide"/>
    <s v="20mg"/>
    <s v="BD"/>
    <s v="Injection"/>
    <s v="No"/>
    <x v="0"/>
    <x v="0"/>
    <x v="0"/>
    <s v="Tablet"/>
    <s v="No"/>
    <s v="NA"/>
    <s v="NA"/>
    <x v="0"/>
    <x v="0"/>
    <x v="0"/>
    <s v="NA"/>
    <s v="NA"/>
    <s v="NA"/>
    <s v="NA"/>
    <s v="NA"/>
    <s v="NEB"/>
    <s v="No"/>
    <n v="2"/>
    <n v="8"/>
    <n v="8"/>
    <n v="6"/>
    <n v="2"/>
  </r>
  <r>
    <n v="102"/>
    <s v="balasubramanian"/>
    <s v="Male"/>
    <n v="75"/>
    <s v="71 - 75"/>
    <s v="High school"/>
    <s v="Agriculture"/>
    <n v="11000"/>
    <s v="upper middle"/>
    <s v="Bhuvanagiri"/>
    <n v="7010148372"/>
    <n v="50"/>
    <s v="No"/>
    <s v="No"/>
    <s v="No"/>
    <s v="No"/>
    <s v="No"/>
    <s v="Yes"/>
    <s v="No"/>
    <s v="Yes"/>
    <n v="215447"/>
    <s v="CAD"/>
    <s v="Envas 2.5mg BD"/>
    <s v="No"/>
    <s v="Dapaglifozin 5mg OD"/>
    <s v="No"/>
    <s v="NA"/>
    <s v="NA"/>
    <x v="1"/>
    <x v="1"/>
    <x v="1"/>
    <s v="Tablet"/>
    <s v="Yes"/>
    <x v="0"/>
    <x v="0"/>
    <x v="0"/>
    <s v="NA"/>
    <x v="0"/>
    <x v="2"/>
    <x v="0"/>
    <s v="Tablet"/>
    <s v="Yes"/>
    <s v="Trimetazidine"/>
    <s v="75mg"/>
    <s v="OD"/>
    <s v="Tablet"/>
    <s v="No"/>
    <s v="Furosemide"/>
    <s v="20mg"/>
    <s v="BD"/>
    <s v="Injection"/>
    <s v="No"/>
    <x v="0"/>
    <x v="0"/>
    <x v="0"/>
    <s v="Tablet"/>
    <s v="No"/>
    <s v="NA"/>
    <s v="NA"/>
    <x v="0"/>
    <x v="0"/>
    <x v="0"/>
    <s v="NA"/>
    <s v="NA"/>
    <s v="NA"/>
    <s v="Rantac 150mg BD"/>
    <s v="NA"/>
    <s v="NEB"/>
    <s v="No"/>
    <n v="3"/>
    <n v="9"/>
    <n v="7"/>
    <n v="6"/>
    <n v="3"/>
  </r>
  <r>
    <n v="103"/>
    <s v="amaravathy"/>
    <s v="Female"/>
    <n v="77"/>
    <s v="76 - 80"/>
    <s v="High school"/>
    <s v="Housewife"/>
    <n v="6500"/>
    <s v="upper middle"/>
    <s v="chidambaram"/>
    <n v="9442832613"/>
    <n v="45"/>
    <s v="Yes"/>
    <s v="Yes"/>
    <s v="No"/>
    <s v="Yes"/>
    <s v="No"/>
    <s v="Yes"/>
    <s v="No"/>
    <s v="Yes"/>
    <n v="215448"/>
    <s v="CAD"/>
    <s v="Nebivolol 2.5mg BD"/>
    <s v="Yes"/>
    <s v="Glimepride 1mg BD_x000a_Metformin 500mg BD"/>
    <s v="No_x000a_No"/>
    <s v="Thyroxine 75mcg OD"/>
    <s v="No"/>
    <x v="1"/>
    <x v="1"/>
    <x v="1"/>
    <s v="Tablet"/>
    <s v="Yes"/>
    <x v="1"/>
    <x v="1"/>
    <x v="1"/>
    <s v="Injection"/>
    <x v="3"/>
    <x v="4"/>
    <x v="0"/>
    <s v="Tablet"/>
    <s v="Yes"/>
    <s v="NA"/>
    <s v="NA"/>
    <s v="NA"/>
    <s v="NA"/>
    <s v="NA"/>
    <s v="Furosemide"/>
    <s v="20mg"/>
    <s v="BD"/>
    <s v="Injection"/>
    <s v="No"/>
    <x v="0"/>
    <x v="0"/>
    <x v="0"/>
    <s v="Tablet"/>
    <s v="No"/>
    <s v="NA"/>
    <s v="NA"/>
    <x v="0"/>
    <x v="0"/>
    <x v="0"/>
    <s v="NA"/>
    <s v="NA"/>
    <s v="NA"/>
    <s v="Rantac 50mg IV BD"/>
    <s v="NA"/>
    <s v="Diazepam 5mg HS_x000a_Inj. Ondansetron 4mg IV BD"/>
    <s v="No"/>
    <n v="2"/>
    <n v="11"/>
    <n v="8"/>
    <n v="5"/>
    <n v="6"/>
  </r>
  <r>
    <n v="104"/>
    <s v="gopalakrishnan"/>
    <s v="Male"/>
    <n v="33"/>
    <s v="30 - 35"/>
    <s v="professional degree"/>
    <s v="IT engineer"/>
    <n v="50000"/>
    <s v="upper class"/>
    <s v="chidambaram"/>
    <s v="NA"/>
    <n v="78"/>
    <s v="No"/>
    <s v="Yes"/>
    <s v="No"/>
    <s v="No"/>
    <s v="No"/>
    <s v="No"/>
    <s v="No"/>
    <s v="No"/>
    <s v="NA"/>
    <s v="CAD"/>
    <s v="Envas 5mg BD_x000a_MetaprololXL 12.5mg BD"/>
    <s v="No_x000a_No"/>
    <s v="NA"/>
    <s v="NA"/>
    <s v="NA"/>
    <s v="NA"/>
    <x v="1"/>
    <x v="1"/>
    <x v="1"/>
    <s v="Tablet"/>
    <s v="Yes"/>
    <x v="0"/>
    <x v="0"/>
    <x v="0"/>
    <s v="NA"/>
    <x v="0"/>
    <x v="0"/>
    <x v="0"/>
    <s v="Tablet"/>
    <s v="Yes"/>
    <s v="NA"/>
    <s v="NA"/>
    <s v="NA"/>
    <s v="NA"/>
    <s v="NA"/>
    <s v="NA"/>
    <s v="NA"/>
    <s v="NA"/>
    <s v="NA"/>
    <s v="NA"/>
    <x v="0"/>
    <x v="0"/>
    <x v="0"/>
    <s v="Tablet"/>
    <s v="No"/>
    <s v="NA"/>
    <s v="NA"/>
    <x v="0"/>
    <x v="0"/>
    <x v="0"/>
    <s v="NA"/>
    <s v="NA"/>
    <s v="B-Complex"/>
    <s v="Rantac 150mg BD"/>
    <s v="Dulcolex 5mg HS"/>
    <s v="Alprax 0.25mg HS"/>
    <s v="No"/>
    <n v="3"/>
    <n v="9"/>
    <n v="8"/>
    <n v="8"/>
    <n v="1"/>
  </r>
  <r>
    <n v="105"/>
    <s v="rajam"/>
    <s v="Female"/>
    <n v="60"/>
    <s v="56 - 60"/>
    <s v="primary school"/>
    <s v="Housewife"/>
    <n v="4500"/>
    <s v="upper middle"/>
    <s v="km koil"/>
    <n v="7305482279"/>
    <n v="68"/>
    <s v="Yes"/>
    <s v="No"/>
    <s v="No"/>
    <s v="No"/>
    <s v="No"/>
    <s v="No"/>
    <s v="Pleural effusion, Anaemia"/>
    <s v="Yes"/>
    <n v="215536"/>
    <s v="LRTI"/>
    <s v="NA"/>
    <s v="NA"/>
    <s v="Inj.Actrapid 4U"/>
    <s v="No"/>
    <s v="NA"/>
    <s v="NA"/>
    <x v="1"/>
    <x v="1"/>
    <x v="1"/>
    <s v="Tablet"/>
    <s v="Yes"/>
    <x v="2"/>
    <x v="2"/>
    <x v="4"/>
    <s v="Injection"/>
    <x v="0"/>
    <x v="2"/>
    <x v="0"/>
    <s v="Tablet"/>
    <s v="Yes"/>
    <s v="NA"/>
    <s v="NA"/>
    <s v="NA"/>
    <s v="NA"/>
    <s v="NA"/>
    <s v="Furosemide"/>
    <s v="40mg"/>
    <s v="BD"/>
    <s v="Injection"/>
    <s v="No"/>
    <x v="0"/>
    <x v="0"/>
    <x v="0"/>
    <s v="Tablet"/>
    <s v="No"/>
    <s v="Inj.Ceftriaxone 1g IV BD_x000a_Azithromycin 500 mg OD"/>
    <s v="No_x000a_No"/>
    <x v="0"/>
    <x v="0"/>
    <x v="0"/>
    <s v="NA"/>
    <s v="NA"/>
    <s v="B-Complex_x000a_Vitamin C_x000a_FST"/>
    <s v="NA"/>
    <s v="NA"/>
    <s v="T.Montec LC OD_x000a_T.Pulmoclear BD_x000a_NEB_x000a_Ascoril Syp 5ml BD"/>
    <s v="No"/>
    <n v="5"/>
    <n v="14"/>
    <n v="9"/>
    <n v="8"/>
    <n v="6"/>
  </r>
  <r>
    <n v="106"/>
    <s v="jayaraman"/>
    <s v="Male"/>
    <n v="77"/>
    <s v="76 - 80"/>
    <s v="High school"/>
    <s v="Agriculture"/>
    <n v="9000"/>
    <s v="upper middle"/>
    <s v="Sirkali"/>
    <n v="9443045666"/>
    <n v="88"/>
    <s v="No"/>
    <s v="No"/>
    <s v="No"/>
    <s v="Yes"/>
    <s v="No"/>
    <s v="Yes"/>
    <s v="No"/>
    <s v="Yes"/>
    <n v="215554"/>
    <s v="Umblical Hernia"/>
    <s v="NA"/>
    <s v="NA"/>
    <s v="NA"/>
    <s v="NA"/>
    <s v="Thyroxine 25mcg OD"/>
    <s v="No"/>
    <x v="1"/>
    <x v="1"/>
    <x v="1"/>
    <s v="Tablet"/>
    <s v="Yes"/>
    <x v="0"/>
    <x v="0"/>
    <x v="0"/>
    <s v="NA"/>
    <x v="0"/>
    <x v="0"/>
    <x v="0"/>
    <s v="Tablet"/>
    <s v="Yes"/>
    <s v="NA"/>
    <s v="NA"/>
    <s v="NA"/>
    <s v="NA"/>
    <s v="NA"/>
    <s v="Furosemide"/>
    <s v="20mg"/>
    <s v="BD"/>
    <s v="Injection"/>
    <s v="No"/>
    <x v="0"/>
    <x v="0"/>
    <x v="0"/>
    <s v="Tablet"/>
    <s v="No"/>
    <s v="NA"/>
    <s v="NA"/>
    <x v="0"/>
    <x v="0"/>
    <x v="0"/>
    <s v="NA"/>
    <s v="NA"/>
    <s v="NA"/>
    <s v="PAN-40 OD"/>
    <s v="NA"/>
    <s v="Tab.Drotin 40mg BD"/>
    <s v="No"/>
    <n v="2"/>
    <n v="6"/>
    <n v="5"/>
    <n v="3"/>
    <n v="3"/>
  </r>
  <r>
    <n v="107"/>
    <s v="mohamed Sali"/>
    <s v="Male"/>
    <n v="50"/>
    <s v="46 - 50"/>
    <s v="Middle school"/>
    <s v="Business"/>
    <n v="25000"/>
    <s v="upper middle"/>
    <s v="Cuddalore"/>
    <n v="8122143186"/>
    <n v="60"/>
    <s v="Yes"/>
    <s v="No"/>
    <s v="No"/>
    <s v="No"/>
    <s v="No"/>
    <s v="Yes"/>
    <s v="No"/>
    <s v="Yes"/>
    <n v="215555"/>
    <s v="Unstable Angina"/>
    <s v="Envas 5mg BD_x000a_MetaprololXL 12.5mg OD"/>
    <s v="No_x000a_No"/>
    <s v="Inj.Actrapid 12-12-10U_x000a_Inj.Monotard 12-0-12U"/>
    <s v="No_x000a_No"/>
    <s v="NA"/>
    <s v="NA"/>
    <x v="1"/>
    <x v="2"/>
    <x v="1"/>
    <s v="Tablet"/>
    <s v="Yes"/>
    <x v="2"/>
    <x v="2"/>
    <x v="4"/>
    <s v="Injection"/>
    <x v="0"/>
    <x v="2"/>
    <x v="0"/>
    <s v="Tablet"/>
    <s v="Yes"/>
    <s v="NA"/>
    <s v="NA"/>
    <s v="NA"/>
    <s v="NA"/>
    <s v="NA"/>
    <s v="NA"/>
    <s v="NA"/>
    <s v="NA"/>
    <s v="NA"/>
    <s v="NA"/>
    <x v="0"/>
    <x v="0"/>
    <x v="0"/>
    <s v="Tablet"/>
    <s v="No"/>
    <s v="NA"/>
    <s v="NA"/>
    <x v="1"/>
    <x v="1"/>
    <x v="3"/>
    <s v="Tablet"/>
    <s v="NA"/>
    <s v="NA"/>
    <s v="Inj. Pan-40 IV OD"/>
    <s v="CremaffinPlus Syp HS"/>
    <s v="Clonazepam 0.25mg HS_x000a_Inj. Ondansetron 4mg IV BD"/>
    <s v="No"/>
    <n v="4"/>
    <n v="13"/>
    <n v="11"/>
    <n v="7"/>
    <n v="6"/>
  </r>
  <r>
    <n v="108"/>
    <s v="mumtaj begam"/>
    <s v="Female"/>
    <n v="54"/>
    <s v="51 - 55"/>
    <s v="primary school"/>
    <s v="Housewife"/>
    <n v="40000"/>
    <s v="lower middle"/>
    <s v="Sirkali"/>
    <s v="NA"/>
    <n v="89"/>
    <s v="Yes"/>
    <s v="Yes"/>
    <s v="No"/>
    <s v="No"/>
    <s v="No"/>
    <s v="Yes"/>
    <s v="No"/>
    <s v="Yes"/>
    <n v="215561"/>
    <s v="CAD"/>
    <s v="T.Telmisartan 40mg OD"/>
    <s v="No"/>
    <s v="T.Gliclazide 2mg BD_x000a_T.Metformin 500mg BD"/>
    <s v="No_x000a_No"/>
    <s v="NA"/>
    <s v="NA"/>
    <x v="0"/>
    <x v="0"/>
    <x v="0"/>
    <s v="NA"/>
    <s v="NA"/>
    <x v="0"/>
    <x v="0"/>
    <x v="0"/>
    <s v="NA"/>
    <x v="0"/>
    <x v="3"/>
    <x v="0"/>
    <s v="Tablet"/>
    <s v="Yes"/>
    <s v="NA"/>
    <s v="NA"/>
    <s v="NA"/>
    <s v="NA"/>
    <s v="NA"/>
    <s v="NA"/>
    <s v="NA"/>
    <s v="NA"/>
    <s v="NA"/>
    <s v="NA"/>
    <x v="0"/>
    <x v="0"/>
    <x v="0"/>
    <s v="Tablet"/>
    <s v="No"/>
    <s v="NA"/>
    <s v="NA"/>
    <x v="0"/>
    <x v="0"/>
    <x v="0"/>
    <s v="NA"/>
    <s v="NA"/>
    <s v="NA"/>
    <s v="PAN-40 OD"/>
    <s v="NA"/>
    <s v="Escitalopram 10mg_x000a_clonazepam 0.5mg"/>
    <s v="No"/>
    <n v="0"/>
    <n v="5"/>
    <n v="4"/>
    <n v="0"/>
    <n v="5"/>
  </r>
  <r>
    <n v="109"/>
    <s v="amsam"/>
    <s v="Female"/>
    <n v="76"/>
    <s v="76 - 80"/>
    <s v="Illiterate"/>
    <s v="Housewife"/>
    <n v="1500"/>
    <s v="lower middle"/>
    <s v="chidambaram"/>
    <s v="NA"/>
    <n v="70"/>
    <s v="No"/>
    <s v="Yes"/>
    <s v="No"/>
    <s v="No"/>
    <s v="No"/>
    <s v="Yes"/>
    <s v="No"/>
    <s v="Yes"/>
    <n v="215593"/>
    <s v="CAD"/>
    <s v="Envas 2.5mg OD"/>
    <s v="No"/>
    <s v="NA"/>
    <s v="NA"/>
    <s v="NA"/>
    <s v="NA"/>
    <x v="1"/>
    <x v="1"/>
    <x v="1"/>
    <s v="Tablet"/>
    <s v="Yes"/>
    <x v="0"/>
    <x v="0"/>
    <x v="0"/>
    <s v="NA"/>
    <x v="0"/>
    <x v="3"/>
    <x v="0"/>
    <s v="Tablet"/>
    <s v="Yes"/>
    <s v="NA"/>
    <s v="NA"/>
    <s v="NA"/>
    <s v="NA"/>
    <s v="NA"/>
    <s v="NA"/>
    <s v="NA"/>
    <s v="NA"/>
    <s v="NA"/>
    <s v="NA"/>
    <x v="0"/>
    <x v="0"/>
    <x v="0"/>
    <s v="Tablet"/>
    <s v="No"/>
    <s v="NA"/>
    <s v="NA"/>
    <x v="1"/>
    <x v="2"/>
    <x v="1"/>
    <s v="Tablet"/>
    <s v="No"/>
    <s v="NA"/>
    <s v="NA"/>
    <s v="NA"/>
    <s v="NA"/>
    <s v="No"/>
    <n v="5"/>
    <n v="5"/>
    <n v="5"/>
    <n v="5"/>
    <n v="0"/>
  </r>
  <r>
    <n v="110"/>
    <s v="selvam"/>
    <s v="Male"/>
    <n v="65"/>
    <s v="61 - 65"/>
    <s v="Middle school"/>
    <s v="Agriculture"/>
    <n v="2500"/>
    <s v="upper middle"/>
    <s v="chidambaram"/>
    <n v="9790143495"/>
    <n v="55"/>
    <s v="Yes"/>
    <s v="No"/>
    <s v="No"/>
    <s v="No"/>
    <s v="No"/>
    <s v="No"/>
    <s v="TB"/>
    <s v="Yes"/>
    <n v="215605"/>
    <s v="NSTEMI"/>
    <s v="Envas 2.5mg OD_x000a_MetaprololXL 12.5mg OD"/>
    <s v="No_x000a_No"/>
    <s v="Inj.Actrapid 8-8-8U_x000a_Inj.Monotard 8-0-8U"/>
    <s v="No_x000a_No"/>
    <s v="NA"/>
    <s v="NA"/>
    <x v="1"/>
    <x v="2"/>
    <x v="1"/>
    <s v="Tablet"/>
    <s v="Yes"/>
    <x v="0"/>
    <x v="0"/>
    <x v="0"/>
    <s v="NA"/>
    <x v="0"/>
    <x v="2"/>
    <x v="0"/>
    <s v="Tablet"/>
    <s v="Yes"/>
    <s v="NA"/>
    <s v="NA"/>
    <s v="NA"/>
    <s v="NA"/>
    <s v="NA"/>
    <s v="NA"/>
    <s v="NA"/>
    <s v="NA"/>
    <s v="NA"/>
    <s v="NA"/>
    <x v="0"/>
    <x v="0"/>
    <x v="0"/>
    <s v="Tablet"/>
    <s v="No"/>
    <s v="Inj.PIPTAZ 4.5gm IV TDS"/>
    <s v="No"/>
    <x v="0"/>
    <x v="0"/>
    <x v="0"/>
    <s v="NA"/>
    <s v="NA"/>
    <s v="NA"/>
    <s v="Inj. Pan-40 IV OD"/>
    <s v="NA"/>
    <s v="Clonazepam 0.25mg HS_x000a_Inj. Ondansetron 4mg IV BD"/>
    <s v="No"/>
    <n v="4"/>
    <n v="11"/>
    <n v="10"/>
    <n v="6"/>
    <n v="5"/>
  </r>
  <r>
    <n v="111"/>
    <s v="ramakrishnan"/>
    <s v="Male"/>
    <n v="70"/>
    <s v="66 - 70"/>
    <s v="High school"/>
    <s v="Agriculture"/>
    <n v="4500"/>
    <s v="upper middle"/>
    <s v="Sirkali"/>
    <s v="NA"/>
    <n v="75"/>
    <s v="Yes"/>
    <s v="No"/>
    <s v="No"/>
    <s v="No"/>
    <s v="No"/>
    <s v="No"/>
    <s v="No"/>
    <s v="Yes"/>
    <n v="215604"/>
    <s v="STEMI"/>
    <s v="Envas 2.5mg OD_x000a_MetaprololXL 12.5mg OD"/>
    <s v="No_x000a_No"/>
    <s v="Inj.Actrapid 6-6-6U_x000a_Inj.Monotard 6-0-6U"/>
    <s v="No_x000a_No"/>
    <s v="NA"/>
    <s v="NA"/>
    <x v="1"/>
    <x v="2"/>
    <x v="1"/>
    <s v="Tablet"/>
    <s v="Yes"/>
    <x v="1"/>
    <x v="1"/>
    <x v="1"/>
    <s v="Injection"/>
    <x v="0"/>
    <x v="2"/>
    <x v="0"/>
    <s v="Tablet"/>
    <s v="Yes"/>
    <s v="NA"/>
    <s v="NA"/>
    <s v="NA"/>
    <s v="NA"/>
    <s v="NA"/>
    <s v="NA"/>
    <s v="NA"/>
    <s v="NA"/>
    <s v="NA"/>
    <s v="NA"/>
    <x v="0"/>
    <x v="0"/>
    <x v="0"/>
    <s v="Tablet"/>
    <s v="No"/>
    <s v="Inj.Ceftriaxone 1g IV BD"/>
    <s v="No"/>
    <x v="0"/>
    <x v="0"/>
    <x v="0"/>
    <s v="NA"/>
    <s v="NA"/>
    <s v="NA"/>
    <s v="Inj. Pan-40 IV OD"/>
    <s v="CremaffinPlus Syp HS"/>
    <s v="Clonazepam 0.25mg HS_x000a_Inj. Ondansetron 4mg IV BD"/>
    <s v="No"/>
    <n v="4"/>
    <n v="13"/>
    <n v="11"/>
    <n v="6"/>
    <n v="7"/>
  </r>
  <r>
    <n v="112"/>
    <s v="dhanasekaran"/>
    <s v="Male"/>
    <n v="43"/>
    <s v="41 - 45"/>
    <s v="Diploma"/>
    <s v="Electrician"/>
    <n v="9000"/>
    <s v="upper middle"/>
    <s v="virudhachalam"/>
    <n v="9750892450"/>
    <n v="75"/>
    <s v="No"/>
    <s v="No"/>
    <s v="No"/>
    <s v="No"/>
    <s v="No"/>
    <s v="No"/>
    <s v="No"/>
    <s v="Yes"/>
    <n v="215693"/>
    <s v="NSTEMI"/>
    <s v="Envas 2.5mg OD_x000a_MetaprololXL 12.5mg OD"/>
    <s v="No_x000a_No"/>
    <s v="NA"/>
    <s v="NA"/>
    <s v="NA"/>
    <s v="NA"/>
    <x v="1"/>
    <x v="2"/>
    <x v="1"/>
    <s v="Tablet"/>
    <s v="Yes"/>
    <x v="1"/>
    <x v="1"/>
    <x v="1"/>
    <s v="Injection"/>
    <x v="0"/>
    <x v="2"/>
    <x v="0"/>
    <s v="Tablet"/>
    <s v="Yes"/>
    <s v="NA"/>
    <s v="NA"/>
    <s v="NA"/>
    <s v="NA"/>
    <s v="NA"/>
    <s v="NA"/>
    <s v="NA"/>
    <s v="NA"/>
    <s v="NA"/>
    <s v="NA"/>
    <x v="0"/>
    <x v="0"/>
    <x v="0"/>
    <s v="Tablet"/>
    <s v="No"/>
    <s v="NA"/>
    <s v="No"/>
    <x v="0"/>
    <x v="0"/>
    <x v="0"/>
    <s v="NA"/>
    <s v="NA"/>
    <s v="NA"/>
    <s v="NA"/>
    <s v="NA"/>
    <s v="Alprax 0.25mg HS"/>
    <s v="No"/>
    <n v="4"/>
    <n v="7"/>
    <n v="6"/>
    <n v="6"/>
    <n v="1"/>
  </r>
  <r>
    <n v="113"/>
    <s v="manonmani"/>
    <s v="Female"/>
    <n v="60"/>
    <s v="56 - 60"/>
    <s v="Middle school"/>
    <s v="Housewife"/>
    <n v="8000"/>
    <s v="upper middle"/>
    <s v="km koil"/>
    <n v="6380633136"/>
    <n v="48"/>
    <s v="No"/>
    <s v="Yes"/>
    <s v="No"/>
    <s v="No"/>
    <s v="No"/>
    <s v="Yes"/>
    <s v="No"/>
    <s v="Yes"/>
    <n v="215702"/>
    <s v="STEMI"/>
    <s v="Envas 2.5mg BD_x000a_MetaprololXL 12.5mg OD"/>
    <s v="No_x000a_No"/>
    <s v="NA"/>
    <s v="NA"/>
    <s v="NA"/>
    <s v="NA"/>
    <x v="1"/>
    <x v="1"/>
    <x v="1"/>
    <s v="Tablet"/>
    <s v="Yes"/>
    <x v="2"/>
    <x v="2"/>
    <x v="4"/>
    <s v="Injection"/>
    <x v="0"/>
    <x v="2"/>
    <x v="0"/>
    <s v="Tablet"/>
    <s v="Yes"/>
    <s v="NA"/>
    <s v="NA"/>
    <s v="NA"/>
    <s v="NA"/>
    <s v="NA"/>
    <s v="NA"/>
    <s v="NA"/>
    <s v="NA"/>
    <s v="NA"/>
    <s v="NA"/>
    <x v="0"/>
    <x v="0"/>
    <x v="0"/>
    <s v="Tablet"/>
    <s v="No"/>
    <s v="NA"/>
    <s v="No"/>
    <x v="0"/>
    <x v="0"/>
    <x v="0"/>
    <s v="NA"/>
    <s v="NA"/>
    <s v="NA"/>
    <s v="Inj. Pan-40 IV OD"/>
    <s v="CremaffinPlus Syp HS"/>
    <s v="Clonazepam 0.25mg HS"/>
    <s v="No"/>
    <n v="3"/>
    <n v="9"/>
    <n v="8"/>
    <n v="4"/>
    <n v="5"/>
  </r>
  <r>
    <n v="114"/>
    <s v="habibu nisha"/>
    <s v="Female"/>
    <n v="57"/>
    <s v="56 - 60"/>
    <s v="primary school"/>
    <s v="Housewife"/>
    <n v="20000"/>
    <s v="upper middle"/>
    <s v="chidambaram"/>
    <s v="NA"/>
    <n v="95"/>
    <s v="No"/>
    <s v="Yes"/>
    <s v="No"/>
    <s v="No"/>
    <s v="No"/>
    <s v="No"/>
    <s v="Dyslipidemia"/>
    <s v="Yes"/>
    <n v="215703"/>
    <s v="CAD"/>
    <s v="Envas 2.5mg BD_x000a_MetaprololXL 12.5mg OD"/>
    <s v="No_x000a_No"/>
    <s v="NA"/>
    <s v="NA"/>
    <s v="NA"/>
    <s v="NA"/>
    <x v="1"/>
    <x v="1"/>
    <x v="1"/>
    <s v="Tablet"/>
    <s v="Yes"/>
    <x v="0"/>
    <x v="0"/>
    <x v="0"/>
    <s v="NA"/>
    <x v="0"/>
    <x v="2"/>
    <x v="0"/>
    <s v="Tablet"/>
    <s v="Yes"/>
    <s v="NA"/>
    <s v="NA"/>
    <s v="NA"/>
    <s v="NA"/>
    <s v="NA"/>
    <s v="NA"/>
    <s v="NA"/>
    <s v="NA"/>
    <s v="NA"/>
    <s v="NA"/>
    <x v="0"/>
    <x v="0"/>
    <x v="0"/>
    <s v="Tablet"/>
    <s v="No"/>
    <s v="NA"/>
    <s v="No"/>
    <x v="0"/>
    <x v="0"/>
    <x v="0"/>
    <s v="NA"/>
    <s v="NA"/>
    <s v="NA"/>
    <s v="NA"/>
    <s v="CremaffinPlus Syp HS"/>
    <s v="Clonazepam 0.25mg HS"/>
    <s v="No"/>
    <n v="3"/>
    <n v="7"/>
    <n v="6"/>
    <n v="5"/>
    <n v="2"/>
  </r>
  <r>
    <n v="115"/>
    <s v="vasantha"/>
    <s v="Female"/>
    <n v="64"/>
    <s v="61 - 65"/>
    <s v="Middle school"/>
    <s v="Agriculture"/>
    <n v="1500"/>
    <s v="lower middle"/>
    <s v="chidambaram"/>
    <n v="9942264144"/>
    <n v="70"/>
    <s v="Yes"/>
    <s v="Yes"/>
    <s v="No"/>
    <s v="No"/>
    <s v="No"/>
    <s v="No"/>
    <s v="No"/>
    <s v="Yes"/>
    <n v="215707"/>
    <s v="CAD"/>
    <s v="Envas 2.5mg BD_x000a_MetaprololXL 12.5mg OD"/>
    <s v="No_x000a_No"/>
    <s v="Inj.Actrapid 6-6-4U_x000a_Inj.Monotard 6-0-4U"/>
    <s v="No_x000a_No"/>
    <s v="NA"/>
    <s v="NA"/>
    <x v="0"/>
    <x v="0"/>
    <x v="0"/>
    <s v="NA"/>
    <s v="NA"/>
    <x v="2"/>
    <x v="2"/>
    <x v="4"/>
    <s v="Injection"/>
    <x v="0"/>
    <x v="2"/>
    <x v="0"/>
    <s v="Tablet"/>
    <s v="Yes"/>
    <s v="NA"/>
    <s v="NA"/>
    <s v="NA"/>
    <s v="NA"/>
    <s v="NA"/>
    <s v="NA"/>
    <s v="NA"/>
    <s v="NA"/>
    <s v="NA"/>
    <s v="NA"/>
    <x v="0"/>
    <x v="0"/>
    <x v="0"/>
    <s v="Tablet"/>
    <s v="No"/>
    <s v="NA"/>
    <s v="No"/>
    <x v="0"/>
    <x v="0"/>
    <x v="0"/>
    <s v="NA"/>
    <s v="NA"/>
    <s v="NA"/>
    <s v="Inj. Pan-40 IV OD_x000a_syp sucrafil 1oml TDS"/>
    <s v="CremaffinPlus Syp HS"/>
    <s v="NA"/>
    <s v="No"/>
    <n v="1"/>
    <n v="11"/>
    <n v="9"/>
    <n v="5"/>
    <n v="6"/>
  </r>
  <r>
    <n v="116"/>
    <s v="lakshmi"/>
    <s v="Female"/>
    <n v="42"/>
    <s v="41 - 45"/>
    <s v="High school"/>
    <s v="Housewife"/>
    <n v="3500"/>
    <s v="upper middle"/>
    <s v="virudhasalai"/>
    <n v="6369362045"/>
    <n v="65"/>
    <s v="Yes"/>
    <s v="Yes"/>
    <s v="No"/>
    <s v="No"/>
    <s v="No"/>
    <s v="No"/>
    <s v="No"/>
    <s v="Yes"/>
    <n v="215708"/>
    <s v="CAD"/>
    <s v="T.Telmisartan 80mg OD_x000a_MetaprololXL 12.5mg OD_x000a_T.Nicardia retard 5mg BD"/>
    <s v="No_x000a_No"/>
    <s v="Inj.Actrapid 6-6-4U"/>
    <s v="No"/>
    <s v="NA"/>
    <s v="NA"/>
    <x v="1"/>
    <x v="1"/>
    <x v="1"/>
    <s v="Tablet"/>
    <s v="Yes"/>
    <x v="2"/>
    <x v="2"/>
    <x v="4"/>
    <s v="Injection"/>
    <x v="0"/>
    <x v="2"/>
    <x v="0"/>
    <s v="Tablet"/>
    <s v="Yes"/>
    <s v="NA"/>
    <s v="NA"/>
    <s v="NA"/>
    <s v="NA"/>
    <s v="NA"/>
    <s v="NA"/>
    <s v="NA"/>
    <s v="NA"/>
    <s v="NA"/>
    <s v="NA"/>
    <x v="0"/>
    <x v="0"/>
    <x v="0"/>
    <s v="Tablet"/>
    <s v="No"/>
    <s v="NA"/>
    <s v="No"/>
    <x v="1"/>
    <x v="1"/>
    <x v="2"/>
    <s v="Tablet"/>
    <s v="NA"/>
    <s v="NA"/>
    <s v="NA"/>
    <s v="CremaffinPlus Syp HS"/>
    <s v="Clonazepam 0.5mg HS_x000a_Syp KCL 10ml in 1 glass of water OD"/>
    <s v="No"/>
    <n v="3"/>
    <n v="12"/>
    <n v="10"/>
    <n v="6"/>
    <n v="6"/>
  </r>
  <r>
    <n v="117"/>
    <s v="sulaiman"/>
    <s v="Male"/>
    <n v="60"/>
    <s v="56 - 60"/>
    <s v="High school"/>
    <s v="Tailor"/>
    <n v="7000"/>
    <s v="upper middle"/>
    <s v="chidambaram"/>
    <s v="NA"/>
    <n v="60"/>
    <s v="No"/>
    <s v="Yes"/>
    <s v="No"/>
    <s v="No"/>
    <s v="No"/>
    <s v="No"/>
    <s v="Dyslipidemia"/>
    <s v="Yes"/>
    <n v="215715"/>
    <s v="CAD"/>
    <s v="T.Amlodipine 5mg BD"/>
    <s v="No"/>
    <s v="NA"/>
    <s v="NA"/>
    <s v="NA"/>
    <s v="NA"/>
    <x v="0"/>
    <x v="0"/>
    <x v="0"/>
    <s v="NA"/>
    <s v="NA"/>
    <x v="0"/>
    <x v="0"/>
    <x v="0"/>
    <s v="NA"/>
    <x v="0"/>
    <x v="2"/>
    <x v="0"/>
    <s v="Tablet"/>
    <s v="Yes"/>
    <s v="NA"/>
    <s v="NA"/>
    <s v="NA"/>
    <s v="NA"/>
    <s v="NA"/>
    <s v="NA"/>
    <s v="NA"/>
    <s v="NA"/>
    <s v="NA"/>
    <s v="NA"/>
    <x v="1"/>
    <x v="1"/>
    <x v="1"/>
    <s v="NA"/>
    <s v="NA"/>
    <s v="NA"/>
    <s v="NA"/>
    <x v="0"/>
    <x v="0"/>
    <x v="0"/>
    <s v="NA"/>
    <s v="NA"/>
    <s v="B-Complex"/>
    <s v="T.Omez 20mg BD"/>
    <s v="NA"/>
    <s v="NA"/>
    <s v="No"/>
    <n v="3"/>
    <n v="4"/>
    <n v="4"/>
    <n v="4"/>
    <n v="0"/>
  </r>
  <r>
    <n v="118"/>
    <s v="ellanthiyamani"/>
    <s v="Male"/>
    <n v="60"/>
    <s v="56 - 60"/>
    <s v="Graduate"/>
    <s v="Agriculture"/>
    <n v="8000"/>
    <s v="upper middle"/>
    <s v="Sirkali"/>
    <s v="NA"/>
    <n v="65"/>
    <s v="No"/>
    <s v="No"/>
    <s v="No"/>
    <s v="No"/>
    <s v="No"/>
    <s v="No"/>
    <s v="No"/>
    <s v="Yes"/>
    <n v="215720"/>
    <s v="CAD"/>
    <s v="Envas 5mg BD"/>
    <s v="No"/>
    <s v="NA"/>
    <s v="NA"/>
    <s v="NA"/>
    <s v="NA"/>
    <x v="1"/>
    <x v="1"/>
    <x v="1"/>
    <s v="Tablet"/>
    <s v="Yes"/>
    <x v="0"/>
    <x v="0"/>
    <x v="0"/>
    <s v="NA"/>
    <x v="0"/>
    <x v="3"/>
    <x v="0"/>
    <s v="Tablet"/>
    <s v="Yes"/>
    <s v="NA"/>
    <s v="NA"/>
    <s v="NA"/>
    <s v="NA"/>
    <s v="NA"/>
    <s v="NA"/>
    <s v="NA"/>
    <s v="NA"/>
    <s v="NA"/>
    <s v="NA"/>
    <x v="1"/>
    <x v="1"/>
    <x v="1"/>
    <s v="NA"/>
    <s v="NA"/>
    <s v="NA"/>
    <s v="NA"/>
    <x v="1"/>
    <x v="2"/>
    <x v="2"/>
    <s v="Tablet"/>
    <s v="No"/>
    <s v="B-Complex"/>
    <s v="NA"/>
    <s v="NA"/>
    <s v="NA"/>
    <s v="NA"/>
    <n v="4"/>
    <n v="5"/>
    <n v="5"/>
    <n v="5"/>
    <n v="0"/>
  </r>
  <r>
    <n v="119"/>
    <s v="shanthi"/>
    <s v="Female"/>
    <n v="50"/>
    <s v="46 - 50"/>
    <s v="Graduate"/>
    <s v="Housewife"/>
    <n v="10000"/>
    <s v="upper middle"/>
    <s v="Sirkali"/>
    <s v="NA"/>
    <n v="65"/>
    <s v="Yes"/>
    <s v="No"/>
    <s v="No"/>
    <s v="No"/>
    <s v="No"/>
    <s v="No"/>
    <s v="No"/>
    <s v="Yes"/>
    <n v="215723"/>
    <s v="CAD"/>
    <s v="Envas 2.5mg BD"/>
    <s v="No"/>
    <s v="Metformin 500mg BD"/>
    <s v="Yes"/>
    <s v="NA"/>
    <s v="NA"/>
    <x v="1"/>
    <x v="1"/>
    <x v="1"/>
    <s v="Tablet"/>
    <s v="Yes"/>
    <x v="0"/>
    <x v="0"/>
    <x v="0"/>
    <s v="NA"/>
    <x v="0"/>
    <x v="2"/>
    <x v="0"/>
    <s v="Tablet"/>
    <s v="Yes"/>
    <s v="NA"/>
    <s v="NA"/>
    <s v="NA"/>
    <s v="NA"/>
    <s v="NA"/>
    <s v="NA"/>
    <s v="NA"/>
    <s v="NA"/>
    <s v="NA"/>
    <s v="No"/>
    <x v="0"/>
    <x v="0"/>
    <x v="0"/>
    <s v="Tablet"/>
    <s v="No"/>
    <s v="NA"/>
    <s v="NA"/>
    <x v="0"/>
    <x v="0"/>
    <x v="0"/>
    <s v="NA"/>
    <s v="NA"/>
    <s v="B-Complex"/>
    <s v="NA"/>
    <s v="NA"/>
    <s v="NA"/>
    <s v="No"/>
    <n v="4"/>
    <n v="6"/>
    <n v="6"/>
    <n v="6"/>
    <n v="0"/>
  </r>
  <r>
    <n v="120"/>
    <s v="chidambaram"/>
    <s v="Male"/>
    <n v="62"/>
    <s v="61 - 65"/>
    <s v="High school"/>
    <s v="Agriculture"/>
    <n v="11000"/>
    <s v="upper middle"/>
    <s v="Mayiladuthurai"/>
    <n v="8531854775"/>
    <n v="70"/>
    <s v="Yes"/>
    <s v="No"/>
    <s v="No"/>
    <s v="No"/>
    <s v="No"/>
    <s v="No"/>
    <s v="No"/>
    <s v="Yes"/>
    <n v="215736"/>
    <s v="CAD"/>
    <s v="NA"/>
    <s v="No"/>
    <s v="Inj.Actrapid 8-8-8U"/>
    <s v="No"/>
    <s v="NA"/>
    <s v="NA"/>
    <x v="1"/>
    <x v="1"/>
    <x v="1"/>
    <s v="Tablet"/>
    <s v="Yes"/>
    <x v="2"/>
    <x v="2"/>
    <x v="4"/>
    <s v="Injection"/>
    <x v="1"/>
    <x v="1"/>
    <x v="1"/>
    <s v="NA"/>
    <s v="NA"/>
    <s v="NA"/>
    <s v="NA"/>
    <s v="NA"/>
    <s v="NA"/>
    <s v="NA"/>
    <s v="Furosemide"/>
    <s v="40mg"/>
    <s v="BD"/>
    <s v="Injection"/>
    <s v="No"/>
    <x v="0"/>
    <x v="0"/>
    <x v="0"/>
    <s v="Tablet"/>
    <s v="No"/>
    <s v="NA"/>
    <s v="NA"/>
    <x v="0"/>
    <x v="0"/>
    <x v="0"/>
    <s v="NA"/>
    <s v="NA"/>
    <s v="Vitamin C_x000a_FST_x000a_T.Calcium "/>
    <s v="Rantac 150mg BD"/>
    <s v="Dulcolex 5mg HS"/>
    <s v="Alprax 0.25mg HS_x000a_T.Cyclopam OD_x000a_Syp.Aptimest 10ml BD"/>
    <s v="No"/>
    <n v="3"/>
    <n v="12"/>
    <n v="9"/>
    <n v="8"/>
    <n v="4"/>
  </r>
  <r>
    <n v="121"/>
    <s v="seethalakshmi"/>
    <s v="Female"/>
    <n v="72"/>
    <s v="71 - 75"/>
    <s v="Middle school"/>
    <s v="Housewife"/>
    <n v="9000"/>
    <s v="upper middle"/>
    <s v="radhavilagam"/>
    <s v="NA"/>
    <n v="90"/>
    <s v="No"/>
    <s v="Yes"/>
    <s v="Yes"/>
    <s v="No"/>
    <s v="No"/>
    <s v="No"/>
    <s v="No"/>
    <s v="No"/>
    <s v="NA"/>
    <s v="CAD"/>
    <s v="Envas 5mg BD"/>
    <s v="No"/>
    <s v="NA"/>
    <s v="NA"/>
    <s v="NA"/>
    <s v="NA"/>
    <x v="1"/>
    <x v="1"/>
    <x v="1"/>
    <s v="Tablet"/>
    <s v="Yes"/>
    <x v="0"/>
    <x v="0"/>
    <x v="0"/>
    <s v="NA"/>
    <x v="0"/>
    <x v="3"/>
    <x v="0"/>
    <s v="Tablet"/>
    <s v="Yes"/>
    <s v="NA"/>
    <s v="NA"/>
    <s v="NA"/>
    <s v="NA"/>
    <s v="NA"/>
    <s v="Furosemide"/>
    <s v="20mg"/>
    <s v="OD"/>
    <s v="Tablet"/>
    <s v="No"/>
    <x v="1"/>
    <x v="1"/>
    <x v="1"/>
    <s v="NA"/>
    <s v="NA"/>
    <s v="NA"/>
    <s v="NA"/>
    <x v="1"/>
    <x v="2"/>
    <x v="1"/>
    <s v="Tablet"/>
    <s v="No"/>
    <s v="B-Complex"/>
    <s v="Rantac 150mg BD"/>
    <s v="NA"/>
    <s v="T.Deriphylline BD"/>
    <s v="No"/>
    <n v="3"/>
    <n v="7"/>
    <n v="6"/>
    <n v="7"/>
    <n v="0"/>
  </r>
  <r>
    <n v="122"/>
    <s v="jabamary"/>
    <s v="Female"/>
    <n v="65"/>
    <s v="61 - 65"/>
    <s v="Middle school"/>
    <s v="Housewife"/>
    <n v="12000"/>
    <s v="upper middle"/>
    <s v="c-veerasozhagan"/>
    <s v="NA"/>
    <n v="48"/>
    <s v="No"/>
    <s v="Yes"/>
    <s v="No"/>
    <s v="No"/>
    <s v="No"/>
    <s v="No"/>
    <s v="No"/>
    <s v="No"/>
    <s v="NA"/>
    <s v="CAD"/>
    <s v="Envas 5mg BD"/>
    <s v="No"/>
    <s v="NA"/>
    <s v="NA"/>
    <s v="NA"/>
    <s v="NA"/>
    <x v="1"/>
    <x v="2"/>
    <x v="1"/>
    <s v="Tablet"/>
    <s v="Yes"/>
    <x v="0"/>
    <x v="0"/>
    <x v="0"/>
    <s v="NA"/>
    <x v="0"/>
    <x v="0"/>
    <x v="0"/>
    <s v="Tablet"/>
    <s v="Yes"/>
    <s v="NA"/>
    <s v="NA"/>
    <s v="NA"/>
    <s v="NA"/>
    <s v="NA"/>
    <s v="Furosemide"/>
    <s v="20mg"/>
    <s v="OD"/>
    <s v="Tablet"/>
    <s v="No"/>
    <x v="0"/>
    <x v="0"/>
    <x v="0"/>
    <s v="Tablet"/>
    <s v="No"/>
    <s v="NA"/>
    <s v="NA"/>
    <x v="1"/>
    <x v="2"/>
    <x v="1"/>
    <s v="Tablet"/>
    <s v="No"/>
    <s v="B-Complex"/>
    <s v="Rantac 150mg BD"/>
    <s v="NA"/>
    <s v="NA"/>
    <s v="No"/>
    <n v="3"/>
    <n v="8"/>
    <n v="8"/>
    <n v="8"/>
    <n v="0"/>
  </r>
  <r>
    <n v="123"/>
    <s v="elangovan"/>
    <s v="Male"/>
    <n v="57"/>
    <s v="56 - 60"/>
    <s v="Middle school"/>
    <s v="Agriculture"/>
    <n v="7000"/>
    <s v="upper middle"/>
    <s v="chidambaram"/>
    <s v="NA"/>
    <n v="55"/>
    <s v="Yes"/>
    <s v="Yes"/>
    <s v="No"/>
    <s v="No"/>
    <s v="No"/>
    <s v="No"/>
    <s v="No"/>
    <s v="Yes"/>
    <n v="214148"/>
    <s v="CAD"/>
    <s v="Envas 5mg BD"/>
    <s v="No"/>
    <s v="NA"/>
    <s v="NA"/>
    <s v="NA"/>
    <s v="NA"/>
    <x v="1"/>
    <x v="2"/>
    <x v="1"/>
    <s v="Tablet"/>
    <s v="Yes"/>
    <x v="0"/>
    <x v="0"/>
    <x v="0"/>
    <s v="NA"/>
    <x v="0"/>
    <x v="0"/>
    <x v="0"/>
    <s v="Tablet"/>
    <s v="Yes"/>
    <s v="NA"/>
    <s v="NA"/>
    <s v="NA"/>
    <s v="NA"/>
    <s v="NA"/>
    <s v="NA"/>
    <s v="NA"/>
    <s v="NA"/>
    <s v="NA"/>
    <s v="NA"/>
    <x v="1"/>
    <x v="1"/>
    <x v="1"/>
    <s v="NA"/>
    <s v="NA"/>
    <s v="NA"/>
    <s v="NA"/>
    <x v="6"/>
    <x v="5"/>
    <x v="3"/>
    <s v="Tablet"/>
    <s v="No"/>
    <s v="B-Complex"/>
    <s v="Rantac 150mg BD"/>
    <s v="NA"/>
    <s v="NA"/>
    <s v="No"/>
    <n v="2"/>
    <n v="5"/>
    <n v="5"/>
    <n v="4"/>
    <n v="1"/>
  </r>
  <r>
    <n v="124"/>
    <s v="kaliyammal"/>
    <s v="Male"/>
    <n v="74"/>
    <s v="71 - 75"/>
    <s v="Illiterate"/>
    <s v="Housewife"/>
    <n v="2000"/>
    <s v="lower middle"/>
    <s v="chidambaram"/>
    <n v="9786754568"/>
    <n v="55"/>
    <s v="No"/>
    <s v="Yes"/>
    <s v="No"/>
    <s v="No"/>
    <s v="No"/>
    <s v="No"/>
    <s v="No"/>
    <s v="Yes"/>
    <n v="215775"/>
    <s v="CAD"/>
    <s v="Envas 2.5mg BD"/>
    <s v="No"/>
    <s v="Inj.Actrapid 4U"/>
    <s v="No"/>
    <s v="NA"/>
    <s v="NA"/>
    <x v="1"/>
    <x v="1"/>
    <x v="1"/>
    <s v="Tablet"/>
    <s v="Yes"/>
    <x v="0"/>
    <x v="0"/>
    <x v="0"/>
    <s v="NA"/>
    <x v="0"/>
    <x v="2"/>
    <x v="0"/>
    <s v="Tablet"/>
    <s v="Yes"/>
    <s v="Digoxin"/>
    <s v="0.25mg"/>
    <s v="OD"/>
    <s v="Tablet"/>
    <s v="Yes"/>
    <s v="Furosemide_x000a_Spironolactone"/>
    <s v="40mg_x000a_25mg"/>
    <s v="BD_x000a_BD"/>
    <s v="Injection_x000a_Tablet"/>
    <s v="No_x000a_No"/>
    <x v="0"/>
    <x v="0"/>
    <x v="0"/>
    <s v="Tablet"/>
    <s v="No"/>
    <s v="Inj.Ceftriaxone 1g IV BD"/>
    <s v="No"/>
    <x v="0"/>
    <x v="0"/>
    <x v="0"/>
    <s v="NA"/>
    <s v="NA"/>
    <s v="NA"/>
    <s v="Inj. Pan-40 IV OD"/>
    <s v="CremaffinPlus Syp HS"/>
    <s v="Inj. Ondansetron 4mg IV BD"/>
    <s v="No"/>
    <n v="3"/>
    <n v="11"/>
    <n v="10"/>
    <n v="9"/>
    <n v="2"/>
  </r>
  <r>
    <n v="125"/>
    <s v="rajalakshmi"/>
    <s v="Female"/>
    <n v="62"/>
    <s v="61 - 65"/>
    <s v="primary school"/>
    <s v="Housewife"/>
    <n v="6500"/>
    <s v="lower middle"/>
    <s v="Bhuvanagiri"/>
    <n v="9940769829"/>
    <n v="65"/>
    <s v="No"/>
    <s v="Yes"/>
    <s v="No"/>
    <s v="No"/>
    <s v="No"/>
    <s v="No"/>
    <s v="No"/>
    <s v="Yes"/>
    <n v="215771"/>
    <s v="CAD"/>
    <s v="Envas 2.5mg OD"/>
    <s v="No"/>
    <s v="NA"/>
    <s v="NA"/>
    <s v="NA"/>
    <s v="NA"/>
    <x v="0"/>
    <x v="0"/>
    <x v="0"/>
    <s v="NA"/>
    <s v="NA"/>
    <x v="1"/>
    <x v="1"/>
    <x v="1"/>
    <s v="Injection"/>
    <x v="0"/>
    <x v="3"/>
    <x v="0"/>
    <s v="Tablet"/>
    <s v="Yes"/>
    <s v="Digoxin"/>
    <s v="0.25mg"/>
    <s v="OD"/>
    <s v="Tablet"/>
    <s v="Yes"/>
    <s v="Furosemide_x000a_Spironolactone"/>
    <s v="40mg_x000a_25mg"/>
    <s v="BD_x000a_BD"/>
    <s v="Injection_x000a_Tablet"/>
    <s v="No_x000a_No"/>
    <x v="0"/>
    <x v="0"/>
    <x v="0"/>
    <s v="Tablet"/>
    <s v="No"/>
    <s v="Tab.Nitrofurantoin 100mg BD"/>
    <s v="No"/>
    <x v="0"/>
    <x v="0"/>
    <x v="0"/>
    <s v="NA"/>
    <s v="NA"/>
    <s v="NA"/>
    <s v="Rantac 50mg IV BD"/>
    <s v="CremaffinPlus Syp HS"/>
    <s v="Syp KCl"/>
    <s v="No"/>
    <n v="2"/>
    <n v="11"/>
    <n v="9"/>
    <n v="7"/>
    <n v="4"/>
  </r>
  <r>
    <n v="126"/>
    <s v="sridhar"/>
    <s v="Male"/>
    <n v="36"/>
    <s v="36 - 40"/>
    <s v="Graduate"/>
    <s v="Driver"/>
    <n v="12500"/>
    <s v="upper middle"/>
    <s v="melmaiyanur"/>
    <n v="8531072250"/>
    <n v="59"/>
    <s v="No"/>
    <s v="No"/>
    <s v="No"/>
    <s v="No"/>
    <s v="No"/>
    <s v="No"/>
    <s v="Alcoholic"/>
    <s v="Yes"/>
    <n v="215781"/>
    <s v="CAD"/>
    <s v="Envas 2.5mg BD_x000a_T.Metoprolol 25mg OD"/>
    <s v="No"/>
    <s v="NA"/>
    <s v="NA"/>
    <s v="NA"/>
    <s v="NA"/>
    <x v="1"/>
    <x v="1"/>
    <x v="1"/>
    <s v="Tablet"/>
    <s v="Yes"/>
    <x v="1"/>
    <x v="1"/>
    <x v="1"/>
    <s v="Injection"/>
    <x v="0"/>
    <x v="2"/>
    <x v="0"/>
    <s v="Tablet"/>
    <s v="Yes"/>
    <s v="T.Nicorandil "/>
    <s v="5mg"/>
    <s v="BD"/>
    <s v="Tablet"/>
    <s v="Yes"/>
    <s v="NA"/>
    <s v="NA"/>
    <s v="NA"/>
    <s v="NA"/>
    <s v="No"/>
    <x v="0"/>
    <x v="0"/>
    <x v="0"/>
    <s v="Tablet"/>
    <s v="No"/>
    <s v="Inj.Ceftriaxone 1g IV BD"/>
    <s v="No"/>
    <x v="0"/>
    <x v="0"/>
    <x v="0"/>
    <s v="NA"/>
    <s v="NA"/>
    <s v="NA"/>
    <s v="Inj. Pan-40 IV OD"/>
    <s v="NA"/>
    <s v="Inj. Ondansetron 4mg IV BD"/>
    <s v="No"/>
    <n v="4"/>
    <n v="11"/>
    <n v="10"/>
    <n v="7"/>
    <n v="4"/>
  </r>
  <r>
    <n v="127"/>
    <s v="kolanji"/>
    <s v="Male"/>
    <n v="48"/>
    <s v="46 - 50"/>
    <s v="Diploma"/>
    <s v="mechanic"/>
    <n v="11000"/>
    <s v="upper middle"/>
    <s v="Bhuvanagiri"/>
    <n v="8098422788"/>
    <n v="65"/>
    <s v="Yes"/>
    <s v="No"/>
    <s v="No"/>
    <s v="No"/>
    <s v="No"/>
    <s v="No"/>
    <s v="No"/>
    <s v="Yes"/>
    <n v="215791"/>
    <s v="CAD"/>
    <s v="ProlometXL 12.5mg OD"/>
    <s v="No"/>
    <s v="Inj.Actrapid 14-14-14U_x000a_Inj.Monotard 16-0-14U_x000a_T.Glimipride 1mg OD_x000a_T.Metformin 500mg OD"/>
    <s v="No_x000a_No"/>
    <s v="NA"/>
    <s v="NA"/>
    <x v="1"/>
    <x v="2"/>
    <x v="1"/>
    <s v="Tablet"/>
    <s v="Yes"/>
    <x v="1"/>
    <x v="1"/>
    <x v="1"/>
    <s v="Injection"/>
    <x v="0"/>
    <x v="2"/>
    <x v="0"/>
    <s v="Tablet"/>
    <s v="Yes"/>
    <s v="NA"/>
    <s v="NA"/>
    <s v="NA"/>
    <s v="NA"/>
    <s v="NA"/>
    <s v="NA"/>
    <s v="NA"/>
    <s v="NA"/>
    <s v="NA"/>
    <s v="NA"/>
    <x v="0"/>
    <x v="0"/>
    <x v="0"/>
    <s v="Tablet"/>
    <s v="No"/>
    <s v="NA"/>
    <s v="No"/>
    <x v="0"/>
    <x v="0"/>
    <x v="0"/>
    <s v="NA"/>
    <s v="NA"/>
    <s v="NA"/>
    <s v="NA"/>
    <s v="CremaffinPlus Syp HS"/>
    <s v="Alprax 0.25mg HS_x000a_T.Paracetamol 500mg OD"/>
    <s v="No"/>
    <n v="3"/>
    <n v="10"/>
    <n v="8"/>
    <n v="5"/>
    <n v="5"/>
  </r>
  <r>
    <n v="128"/>
    <s v="boopathy"/>
    <s v="Male"/>
    <n v="64"/>
    <s v="61 - 65"/>
    <s v="primary school"/>
    <s v="Housewife"/>
    <n v="8000"/>
    <s v="upper middle"/>
    <s v="thirupangoor"/>
    <s v="NA"/>
    <n v="68"/>
    <s v="Yes"/>
    <s v="Yes"/>
    <s v="No"/>
    <s v="No"/>
    <s v="No"/>
    <s v="No"/>
    <s v="No"/>
    <s v="Yes"/>
    <n v="215786"/>
    <s v="CAD"/>
    <s v="Envas 2.5mg BD"/>
    <s v="No"/>
    <s v="Metformin 500mg BD"/>
    <s v="Yes"/>
    <s v="NA"/>
    <s v="NA"/>
    <x v="1"/>
    <x v="1"/>
    <x v="1"/>
    <s v="Tablet"/>
    <s v="Yes"/>
    <x v="0"/>
    <x v="0"/>
    <x v="0"/>
    <s v="NA"/>
    <x v="0"/>
    <x v="2"/>
    <x v="0"/>
    <s v="Tablet"/>
    <s v="Yes"/>
    <s v="NA"/>
    <s v="NA"/>
    <s v="NA"/>
    <s v="NA"/>
    <s v="NA"/>
    <s v="NA"/>
    <s v="NA"/>
    <s v="NA"/>
    <s v="NA"/>
    <s v="No"/>
    <x v="0"/>
    <x v="0"/>
    <x v="0"/>
    <s v="Tablet"/>
    <s v="No"/>
    <s v="NA"/>
    <s v="NA"/>
    <x v="0"/>
    <x v="0"/>
    <x v="0"/>
    <s v="NA"/>
    <s v="NA"/>
    <s v="B-Complex"/>
    <s v="NA"/>
    <s v="NA"/>
    <s v="NA"/>
    <s v="No"/>
    <n v="4"/>
    <n v="6"/>
    <n v="6"/>
    <n v="6"/>
    <n v="0"/>
  </r>
  <r>
    <n v="129"/>
    <s v="baskar"/>
    <s v="Male"/>
    <n v="60"/>
    <s v="56 - 60"/>
    <s v="High school"/>
    <s v="Business"/>
    <n v="20000"/>
    <s v="upper middle"/>
    <s v="kollidam"/>
    <s v="NA"/>
    <n v="60"/>
    <s v="Yes"/>
    <s v="Yes"/>
    <s v="No"/>
    <s v="No"/>
    <s v="No"/>
    <s v="No"/>
    <s v="No"/>
    <s v="Yes"/>
    <n v="215183"/>
    <s v="CAD"/>
    <s v="Envas 2.5mg OD_x000a_Prolomet 12.5mg OD"/>
    <s v="No_x000a_No"/>
    <s v="Metformin 500mg BD"/>
    <s v="Yes"/>
    <s v="NA"/>
    <s v="NA"/>
    <x v="1"/>
    <x v="1"/>
    <x v="1"/>
    <s v="Tablet"/>
    <s v="Yes"/>
    <x v="0"/>
    <x v="0"/>
    <x v="0"/>
    <s v="NA"/>
    <x v="0"/>
    <x v="3"/>
    <x v="0"/>
    <s v="Tablet"/>
    <s v="Yes"/>
    <s v="NA"/>
    <s v="NA"/>
    <s v="NA"/>
    <s v="NA"/>
    <s v="NA"/>
    <s v="NA"/>
    <s v="NA"/>
    <s v="NA"/>
    <s v="NA"/>
    <s v="NA"/>
    <x v="0"/>
    <x v="0"/>
    <x v="0"/>
    <s v="Tablet"/>
    <s v="No"/>
    <s v="NA"/>
    <s v="No"/>
    <x v="0"/>
    <x v="0"/>
    <x v="0"/>
    <s v="NA"/>
    <s v="NA"/>
    <s v="B-Complex"/>
    <s v="PAN-40 OD"/>
    <s v="NA"/>
    <s v="NA"/>
    <s v="No"/>
    <n v="4"/>
    <n v="8"/>
    <n v="8"/>
    <n v="7"/>
    <n v="1"/>
  </r>
  <r>
    <n v="130"/>
    <s v="samul sudha"/>
    <s v="Female"/>
    <n v="85"/>
    <s v="81 - 85"/>
    <s v="primary school"/>
    <s v="Housewife"/>
    <n v="35000"/>
    <s v="upper middle"/>
    <s v="Sirkali"/>
    <n v="9626186074"/>
    <n v="65"/>
    <s v="Yes"/>
    <s v="No"/>
    <s v="No"/>
    <s v="No"/>
    <s v="No"/>
    <s v="No"/>
    <s v="No"/>
    <s v="Yes"/>
    <n v="228"/>
    <s v="CAD"/>
    <s v="Envas 2.5mg BD"/>
    <s v="No"/>
    <s v="Inj.Actrapid 14-8-8U_x000a_Inj.Monotard 12-0-12U"/>
    <s v="NA"/>
    <s v="NA"/>
    <s v="NA"/>
    <x v="1"/>
    <x v="1"/>
    <x v="1"/>
    <s v="Tablet"/>
    <s v="Yes"/>
    <x v="0"/>
    <x v="0"/>
    <x v="0"/>
    <s v="NA"/>
    <x v="0"/>
    <x v="2"/>
    <x v="0"/>
    <s v="Tablet"/>
    <s v="Yes"/>
    <s v="NA"/>
    <s v="NA"/>
    <s v="NA"/>
    <s v="NA"/>
    <s v="NA"/>
    <s v="NA"/>
    <s v="NA"/>
    <s v="NA"/>
    <s v="NA"/>
    <s v="NA"/>
    <x v="0"/>
    <x v="0"/>
    <x v="0"/>
    <s v="Tablet"/>
    <s v="No"/>
    <s v="Inj.Ceftriaxone 1g IV BD"/>
    <s v="No"/>
    <x v="0"/>
    <x v="0"/>
    <x v="0"/>
    <s v="NA"/>
    <s v="NA"/>
    <s v="Vitamin C_x000a_FST_x000a_B-Complex_x000a__x000a_"/>
    <s v="NA"/>
    <s v="NA"/>
    <s v="NA"/>
    <s v="No"/>
    <n v="4"/>
    <n v="9"/>
    <n v="8"/>
    <n v="7"/>
    <n v="2"/>
  </r>
  <r>
    <n v="131"/>
    <s v="sambandham"/>
    <s v="Male"/>
    <n v="59"/>
    <s v="56 - 60"/>
    <s v="Graduate"/>
    <s v="ex-serviceman"/>
    <n v="20000"/>
    <s v="upper middle"/>
    <s v="puthur"/>
    <s v="NA"/>
    <n v="94"/>
    <s v="Yes"/>
    <s v="No"/>
    <s v="No"/>
    <s v="Yes"/>
    <s v="No"/>
    <s v="No"/>
    <s v="No"/>
    <s v="Yes"/>
    <n v="2210"/>
    <s v="CAD"/>
    <s v="NA"/>
    <s v="NA"/>
    <s v="Metformin 500mg BD"/>
    <s v="NA"/>
    <s v="Thyroxine 25mcg OD"/>
    <s v="No"/>
    <x v="1"/>
    <x v="1"/>
    <x v="1"/>
    <s v="Tablet"/>
    <s v="Yes"/>
    <x v="0"/>
    <x v="0"/>
    <x v="0"/>
    <s v="NA"/>
    <x v="0"/>
    <x v="0"/>
    <x v="0"/>
    <s v="Tablet"/>
    <s v="Yes"/>
    <s v="NA"/>
    <s v="NA"/>
    <s v="NA"/>
    <s v="NA"/>
    <s v="NA"/>
    <s v="Furosemide"/>
    <s v="20mg"/>
    <s v="BD"/>
    <s v="Injection"/>
    <s v="No"/>
    <x v="0"/>
    <x v="0"/>
    <x v="0"/>
    <s v="Tablet"/>
    <s v="No"/>
    <s v="NA"/>
    <s v="NA"/>
    <x v="0"/>
    <x v="0"/>
    <x v="0"/>
    <s v="NA"/>
    <s v="NA"/>
    <s v="NA"/>
    <s v="PAN-40 OD"/>
    <s v="NA"/>
    <s v="NA"/>
    <s v="No"/>
    <n v="3"/>
    <n v="7"/>
    <n v="7"/>
    <n v="6"/>
    <n v="1"/>
  </r>
  <r>
    <n v="132"/>
    <s v="nehru"/>
    <s v="Male"/>
    <n v="45"/>
    <s v="41 - 45"/>
    <s v="Graduate"/>
    <s v="Agriculture"/>
    <n v="9000"/>
    <s v="upper middle"/>
    <s v="chidambaram"/>
    <n v="8973868476"/>
    <n v="60"/>
    <s v="No"/>
    <s v="No"/>
    <s v="No"/>
    <s v="No"/>
    <s v="No"/>
    <s v="No"/>
    <s v="Alcoholic, Smoker"/>
    <s v="Yes"/>
    <n v="2211"/>
    <s v="CVA,Epilepsy"/>
    <s v="NA"/>
    <s v="NA"/>
    <s v="NA"/>
    <s v="NA"/>
    <s v="NA"/>
    <s v="NA"/>
    <x v="1"/>
    <x v="1"/>
    <x v="1"/>
    <s v="Tablet"/>
    <s v="Yes"/>
    <x v="0"/>
    <x v="0"/>
    <x v="0"/>
    <s v="NA"/>
    <x v="0"/>
    <x v="2"/>
    <x v="0"/>
    <s v="Tablet"/>
    <s v="Yes"/>
    <s v="NA"/>
    <s v="NA"/>
    <s v="NA"/>
    <s v="NA"/>
    <s v="NA"/>
    <s v="NA"/>
    <s v="NA"/>
    <s v="NA"/>
    <s v="NA"/>
    <s v="NA"/>
    <x v="1"/>
    <x v="1"/>
    <x v="1"/>
    <s v="NA"/>
    <s v="NA"/>
    <s v="NA"/>
    <s v="NA"/>
    <x v="0"/>
    <x v="0"/>
    <x v="0"/>
    <s v="NA"/>
    <s v="NA"/>
    <s v="NA"/>
    <s v="NA"/>
    <s v="NA"/>
    <s v="T.Sodium valproate 200mg BD_x000a_T.Baclofen 10mg BD"/>
    <s v="No"/>
    <n v="4"/>
    <n v="4"/>
    <n v="4"/>
    <n v="3"/>
    <n v="1"/>
  </r>
  <r>
    <n v="134"/>
    <s v="nagaraj"/>
    <s v="Male"/>
    <n v="72"/>
    <s v="71 - 75"/>
    <s v="Middle school"/>
    <s v="Agriculture"/>
    <n v="11000"/>
    <s v="upper middle"/>
    <s v="sathiram"/>
    <s v="NA"/>
    <n v="90"/>
    <s v="Yes"/>
    <s v="Yes"/>
    <s v="No"/>
    <s v="No"/>
    <s v="No"/>
    <s v="No"/>
    <s v="No"/>
    <s v="Yes"/>
    <n v="2264"/>
    <s v="CAD"/>
    <s v="Envas 2.5mg OD_x000a_Prolomet 12.5mg OD"/>
    <s v="No_x000a_No"/>
    <s v="Metformin 500mg BD"/>
    <s v="Yes"/>
    <s v="NA"/>
    <s v="NA"/>
    <x v="1"/>
    <x v="1"/>
    <x v="1"/>
    <s v="Tablet"/>
    <s v="Yes"/>
    <x v="0"/>
    <x v="0"/>
    <x v="0"/>
    <s v="NA"/>
    <x v="0"/>
    <x v="3"/>
    <x v="0"/>
    <s v="Tablet"/>
    <s v="Yes"/>
    <s v="NA"/>
    <s v="NA"/>
    <s v="NA"/>
    <s v="NA"/>
    <s v="NA"/>
    <s v="NA"/>
    <s v="NA"/>
    <s v="NA"/>
    <s v="NA"/>
    <s v="NA"/>
    <x v="0"/>
    <x v="0"/>
    <x v="0"/>
    <s v="Tablet"/>
    <s v="No"/>
    <s v="NA"/>
    <s v="No"/>
    <x v="0"/>
    <x v="0"/>
    <x v="0"/>
    <s v="NA"/>
    <s v="NA"/>
    <s v="B-Complex"/>
    <s v="PAN-40 OD"/>
    <s v="NA"/>
    <s v="NA"/>
    <s v="No"/>
    <n v="3"/>
    <n v="8"/>
    <n v="8"/>
    <n v="7"/>
    <n v="1"/>
  </r>
  <r>
    <n v="135"/>
    <s v="megavaram"/>
    <s v="Female"/>
    <n v="72"/>
    <s v="71 - 75"/>
    <s v="Illiterate"/>
    <s v="Business"/>
    <n v="5500"/>
    <s v="lower middle"/>
    <s v="orathoor"/>
    <s v="NA"/>
    <n v="88"/>
    <s v="No"/>
    <s v="No"/>
    <s v="No"/>
    <s v="No"/>
    <s v="No"/>
    <s v="Yes"/>
    <s v="No"/>
    <s v="Yes"/>
    <n v="2272"/>
    <s v="CAD"/>
    <s v="ProlometXL 12.5mg OD"/>
    <s v="No"/>
    <s v="NA"/>
    <s v="NA"/>
    <s v="NA"/>
    <s v="NA"/>
    <x v="1"/>
    <x v="1"/>
    <x v="1"/>
    <s v="Tablet"/>
    <s v="Yes"/>
    <x v="0"/>
    <x v="0"/>
    <x v="0"/>
    <s v="NA"/>
    <x v="0"/>
    <x v="2"/>
    <x v="0"/>
    <s v="Tablet"/>
    <s v="Yes"/>
    <s v="NA"/>
    <s v="NA"/>
    <s v="NA"/>
    <s v="NA"/>
    <s v="NA"/>
    <s v="NA"/>
    <s v="NA"/>
    <s v="NA"/>
    <s v="NA"/>
    <s v="NA"/>
    <x v="1"/>
    <x v="1"/>
    <x v="1"/>
    <s v="NA"/>
    <s v="NA"/>
    <s v="NA"/>
    <s v="NA"/>
    <x v="1"/>
    <x v="1"/>
    <x v="3"/>
    <s v="Tablet"/>
    <s v="No"/>
    <s v="NA"/>
    <s v="NA"/>
    <s v="CremaffinPlus Syp HS"/>
    <s v="NA"/>
    <s v="No"/>
    <n v="3"/>
    <n v="5"/>
    <n v="4"/>
    <n v="3"/>
    <n v="2"/>
  </r>
  <r>
    <n v="136"/>
    <s v="pandiyan"/>
    <s v="Male"/>
    <n v="36"/>
    <s v="36 - 40"/>
    <s v="Middle school"/>
    <s v="Worker"/>
    <n v="6500"/>
    <s v="upper middle"/>
    <s v="melbhuvanagiri"/>
    <n v="7538813496"/>
    <n v="70"/>
    <s v="Yes"/>
    <s v="No"/>
    <s v="No"/>
    <s v="No"/>
    <s v="No"/>
    <s v="No"/>
    <s v="No"/>
    <s v="Yes"/>
    <n v="2281"/>
    <s v="foot ulcer"/>
    <s v="NA"/>
    <s v="No"/>
    <s v="T.Glimipride 2mg BD_x000a_T.Metformin 500mg BD"/>
    <s v="No_x000a_No"/>
    <s v="NA"/>
    <s v="NA"/>
    <x v="1"/>
    <x v="1"/>
    <x v="1"/>
    <s v="Tablet"/>
    <s v="Yes"/>
    <x v="0"/>
    <x v="0"/>
    <x v="0"/>
    <s v="NA"/>
    <x v="0"/>
    <x v="0"/>
    <x v="0"/>
    <s v="Tablet"/>
    <s v="Yes"/>
    <s v="NA"/>
    <s v="NA"/>
    <s v="NA"/>
    <s v="NA"/>
    <s v="NA"/>
    <s v="NA"/>
    <s v="NA"/>
    <s v="NA"/>
    <s v="NA"/>
    <s v="NA"/>
    <x v="0"/>
    <x v="0"/>
    <x v="0"/>
    <s v="Tablet"/>
    <s v="No"/>
    <s v="Inj.Ceftriaxone 1g IV BD"/>
    <s v="No"/>
    <x v="0"/>
    <x v="0"/>
    <x v="0"/>
    <s v="NA"/>
    <s v="No"/>
    <s v="NA"/>
    <s v="Rantac 50mg IV BD"/>
    <s v="NA"/>
    <s v="Inj.Diclo 2cc IM BD"/>
    <s v="No"/>
    <n v="2"/>
    <n v="7"/>
    <n v="7"/>
    <n v="7"/>
    <n v="0"/>
  </r>
  <r>
    <n v="137"/>
    <s v="seeralan"/>
    <s v="Male"/>
    <n v="65"/>
    <s v="61 - 65"/>
    <s v="Graduate"/>
    <s v="Driver"/>
    <n v="8000"/>
    <s v="upper middle"/>
    <s v="Bhuvanagiri"/>
    <n v="8489673052"/>
    <n v="75"/>
    <s v="Yes"/>
    <s v="No"/>
    <s v="No"/>
    <s v="No"/>
    <s v="No"/>
    <s v="No"/>
    <s v="No"/>
    <s v="Yes"/>
    <n v="2283"/>
    <s v="Cellulitis"/>
    <s v="NA"/>
    <s v="No"/>
    <s v="Inj.H.Isophane 20-0-15U_x000a_T.Vildagliptine 0.3mg OD_x000a_"/>
    <s v="No_x000a_No"/>
    <s v="NA"/>
    <s v="NA"/>
    <x v="1"/>
    <x v="1"/>
    <x v="1"/>
    <s v="Tablet"/>
    <s v="Yes"/>
    <x v="0"/>
    <x v="0"/>
    <x v="0"/>
    <s v="NA"/>
    <x v="0"/>
    <x v="2"/>
    <x v="0"/>
    <s v="Tablet"/>
    <s v="Yes"/>
    <s v="NA"/>
    <s v="NA"/>
    <s v="NA"/>
    <s v="NA"/>
    <s v="NA"/>
    <s v="NA"/>
    <s v="NA"/>
    <s v="NA"/>
    <s v="NA"/>
    <s v="NA"/>
    <x v="0"/>
    <x v="0"/>
    <x v="0"/>
    <s v="Tablet"/>
    <s v="No"/>
    <s v="Inj.Cefixime 1.5gm IV BD_x000a_Inj.Metro 500mg IV TDS"/>
    <s v="No_x000a_No"/>
    <x v="0"/>
    <x v="0"/>
    <x v="0"/>
    <s v="NA"/>
    <s v="No"/>
    <s v="Vitamin C_x000a_B-Complex_x000a__x000a_"/>
    <s v="PAN-40 OD"/>
    <s v="NA"/>
    <s v="Inj.Diclo 2cc IM BD_x000a_Liquid paraffin for L/A_x000a_Clonate ointment for L/A_x000a_Zolfar lotion for L/A"/>
    <s v="No"/>
    <n v="5"/>
    <n v="13"/>
    <n v="9"/>
    <n v="9"/>
    <n v="4"/>
  </r>
  <r>
    <n v="138"/>
    <s v="kaliyan"/>
    <s v="Male"/>
    <n v="65"/>
    <s v="61 - 65"/>
    <s v="Middle school"/>
    <s v="Agriculture"/>
    <n v="4500"/>
    <s v="upper middle"/>
    <s v="km koil"/>
    <n v="8098562021"/>
    <n v="70"/>
    <s v="Yes"/>
    <s v="Yes"/>
    <s v="Yes"/>
    <s v="No"/>
    <s v="No"/>
    <s v="No"/>
    <s v="No"/>
    <s v="Yes"/>
    <n v="2286"/>
    <s v="CAD"/>
    <s v="Envas 2.5mg OD"/>
    <s v="No"/>
    <s v="Metformin 500mg BD"/>
    <s v="Yes"/>
    <s v="NA"/>
    <s v="NA"/>
    <x v="1"/>
    <x v="1"/>
    <x v="1"/>
    <s v="Tablet"/>
    <s v="Yes"/>
    <x v="1"/>
    <x v="1"/>
    <x v="1"/>
    <s v="Injection"/>
    <x v="0"/>
    <x v="2"/>
    <x v="0"/>
    <s v="Tablet"/>
    <s v="Yes"/>
    <s v="NA"/>
    <s v="NA"/>
    <s v="NA"/>
    <s v="NA"/>
    <s v="NA"/>
    <s v="Furosemide"/>
    <s v="40mg"/>
    <s v="BD"/>
    <s v="Injection"/>
    <s v="No"/>
    <x v="0"/>
    <x v="0"/>
    <x v="0"/>
    <s v="Tablet"/>
    <s v="No"/>
    <s v="Inj.Ceftriaxone 1g IV BD"/>
    <s v="No"/>
    <x v="0"/>
    <x v="0"/>
    <x v="0"/>
    <s v="NA"/>
    <s v="No"/>
    <s v="NA"/>
    <s v="Rantac 50mg IV BD"/>
    <s v="Dulcolex 5mg HS"/>
    <s v="Inj. Ondansetron 4mg IV BD_x000a_Alprax 0.25mg HS_x000a_NEB"/>
    <s v="No"/>
    <n v="4"/>
    <n v="13"/>
    <n v="12"/>
    <n v="10"/>
    <n v="3"/>
  </r>
  <r>
    <n v="139"/>
    <s v="kanimalar"/>
    <s v="Female"/>
    <n v="60"/>
    <s v="56 - 60"/>
    <s v="Graduate"/>
    <s v="Retired"/>
    <n v="40000"/>
    <s v="upper middle"/>
    <s v="chidambaram"/>
    <n v="9043968314"/>
    <n v="65"/>
    <s v="No"/>
    <s v="Yes"/>
    <s v="No"/>
    <s v="Yes"/>
    <s v="No"/>
    <s v="No"/>
    <s v="No"/>
    <s v="Yes"/>
    <n v="2246"/>
    <s v="Breathlessness for evaluation"/>
    <s v="Envas 2.5mg BD_x000a_Prolomet 12.5mg OD"/>
    <s v="No_x000a_No"/>
    <s v="NA"/>
    <s v="NA"/>
    <s v="Thyroxine 50mcg OD"/>
    <s v="NA"/>
    <x v="0"/>
    <x v="0"/>
    <x v="0"/>
    <s v="NA"/>
    <s v="NA"/>
    <x v="2"/>
    <x v="2"/>
    <x v="4"/>
    <s v="Injection"/>
    <x v="0"/>
    <x v="0"/>
    <x v="0"/>
    <s v="Tablet"/>
    <s v="Yes"/>
    <s v="NA"/>
    <s v="NA"/>
    <s v="NA"/>
    <s v="NA"/>
    <s v="NA"/>
    <s v="Furosemide"/>
    <s v="20mg"/>
    <s v="BD"/>
    <s v="Tablet"/>
    <s v="No"/>
    <x v="0"/>
    <x v="0"/>
    <x v="0"/>
    <s v="Tablet"/>
    <s v="No"/>
    <s v="Inj.Ceftriaxone 1g IV BD"/>
    <s v="No"/>
    <x v="3"/>
    <x v="4"/>
    <x v="2"/>
    <s v="Tablet"/>
    <s v="No"/>
    <s v="NA"/>
    <s v="Rantac 50mg IV BD"/>
    <s v="NA"/>
    <s v="Diazepam 5mg HS"/>
    <s v="No"/>
    <n v="4"/>
    <n v="11"/>
    <n v="11"/>
    <n v="7"/>
    <n v="4"/>
  </r>
  <r>
    <n v="140"/>
    <s v="rajalaksmi"/>
    <s v="Female"/>
    <n v="80"/>
    <s v="76 - 80"/>
    <s v="High school"/>
    <s v="Housewife"/>
    <n v="8000"/>
    <s v="upper middle"/>
    <s v="chidambaram"/>
    <n v="9159396069"/>
    <n v="85"/>
    <s v="No"/>
    <s v="No"/>
    <s v="No"/>
    <s v="No"/>
    <s v="No"/>
    <s v="No"/>
    <s v="TB"/>
    <s v="Yes"/>
    <n v="22148"/>
    <s v="Anaemia"/>
    <s v="NA"/>
    <s v="NA"/>
    <s v="NA"/>
    <s v="NA"/>
    <s v="NA"/>
    <s v="NA"/>
    <x v="1"/>
    <x v="1"/>
    <x v="1"/>
    <s v="Tablet"/>
    <s v="Yes"/>
    <x v="1"/>
    <x v="1"/>
    <x v="1"/>
    <s v="Injection"/>
    <x v="0"/>
    <x v="2"/>
    <x v="0"/>
    <s v="Tablet"/>
    <s v="Yes"/>
    <s v="NA"/>
    <s v="NA"/>
    <s v="NA"/>
    <s v="NA"/>
    <s v="NA"/>
    <s v="NA"/>
    <s v="NA"/>
    <s v="NA"/>
    <s v="NA"/>
    <s v="NA"/>
    <x v="0"/>
    <x v="0"/>
    <x v="0"/>
    <s v="Tablet"/>
    <s v="No"/>
    <s v="NA"/>
    <s v="NA"/>
    <x v="0"/>
    <x v="0"/>
    <x v="0"/>
    <s v="NA"/>
    <s v="NA"/>
    <s v="Vitamin C_x000a_FST"/>
    <s v="Rantac 50mg IV BD"/>
    <s v="NA"/>
    <s v="Inj.Metoclopramide 1 amp IM TDS_x000a_Inj.Thiamine 100mg IV OD_x000a_C.Bifilac TDS"/>
    <s v="No"/>
    <n v="5"/>
    <n v="9"/>
    <n v="8"/>
    <n v="5"/>
    <n v="4"/>
  </r>
  <r>
    <n v="141"/>
    <s v="mahendiran"/>
    <s v="Male"/>
    <n v="60"/>
    <s v="56 - 60"/>
    <s v="Graduate"/>
    <s v="Retired"/>
    <n v="10000"/>
    <s v="upper middle"/>
    <s v="Mayiladuthurai"/>
    <n v="9750093151"/>
    <n v="85"/>
    <s v="No"/>
    <s v="No"/>
    <s v="No"/>
    <s v="No"/>
    <s v="No"/>
    <s v="Yes"/>
    <s v="smoker,varicocele,elephantiasis"/>
    <s v="Yes"/>
    <n v="22152"/>
    <s v="Anaemia"/>
    <s v="Envas 2.5mg BD_x000a_Prolomet 12.5mg OD"/>
    <s v="No_x000a_No"/>
    <s v="NA"/>
    <s v="NA"/>
    <s v="NA"/>
    <s v="NA"/>
    <x v="1"/>
    <x v="1"/>
    <x v="1"/>
    <s v="Tablet"/>
    <s v="Yes"/>
    <x v="0"/>
    <x v="0"/>
    <x v="0"/>
    <s v="NA"/>
    <x v="0"/>
    <x v="2"/>
    <x v="0"/>
    <s v="Tablet"/>
    <s v="Yes"/>
    <s v="NA"/>
    <s v="NA"/>
    <s v="NA"/>
    <s v="NA"/>
    <s v="NA"/>
    <s v="Furosemide"/>
    <s v="40mg"/>
    <s v="BD"/>
    <s v="Injection"/>
    <s v="No"/>
    <x v="1"/>
    <x v="1"/>
    <x v="1"/>
    <s v="NA"/>
    <s v="NA"/>
    <s v="Inj.Ceftriaxone 1g IV BD"/>
    <s v="No"/>
    <x v="0"/>
    <x v="0"/>
    <x v="0"/>
    <s v="NA"/>
    <s v="NA"/>
    <s v="Vitamin C_x000a_FST"/>
    <s v="Inj. Pan-40 IV OD"/>
    <s v="NA"/>
    <s v="T.Montec LC OD_x000a_T.Pulmoclear BD_x000a_NEB_x000a_T.Liv 52 BD"/>
    <s v="No"/>
    <n v="4"/>
    <n v="13"/>
    <n v="10"/>
    <n v="7"/>
    <n v="6"/>
  </r>
  <r>
    <n v="142"/>
    <s v="velayutham"/>
    <s v="Male"/>
    <n v="68"/>
    <s v="66 - 70"/>
    <s v="Graduate"/>
    <s v="Retired"/>
    <n v="12000"/>
    <s v="upper middle"/>
    <s v="virudhachalam"/>
    <n v="962970018"/>
    <n v="80"/>
    <s v="No"/>
    <s v="No"/>
    <s v="No"/>
    <s v="No"/>
    <s v="No"/>
    <s v="No"/>
    <s v="No"/>
    <s v="Yes"/>
    <n v="22157"/>
    <s v="RTA with fracture"/>
    <s v="NA"/>
    <s v="NA"/>
    <s v="NA"/>
    <s v="NA"/>
    <s v="NA"/>
    <s v="NA"/>
    <x v="1"/>
    <x v="1"/>
    <x v="1"/>
    <s v="Tablet"/>
    <s v="Yes"/>
    <x v="0"/>
    <x v="0"/>
    <x v="0"/>
    <s v="NA"/>
    <x v="0"/>
    <x v="0"/>
    <x v="0"/>
    <s v="Tablet"/>
    <s v="Yes"/>
    <s v="NA"/>
    <s v="NA"/>
    <s v="NA"/>
    <s v="NA"/>
    <s v="NA"/>
    <s v="NA"/>
    <s v="NA"/>
    <s v="NA"/>
    <s v="NA"/>
    <s v="NA"/>
    <x v="0"/>
    <x v="0"/>
    <x v="0"/>
    <s v="Tablet"/>
    <s v="No"/>
    <s v="Inj.Ceftriaxone 1g IV BD"/>
    <s v="No"/>
    <x v="0"/>
    <x v="0"/>
    <x v="0"/>
    <s v="NA"/>
    <s v="NA"/>
    <s v="NA"/>
    <s v="Inj. Pan-40 IV OD"/>
    <s v="NA"/>
    <s v="NA"/>
    <s v="No"/>
    <n v="2"/>
    <n v="5"/>
    <n v="5"/>
    <n v="4"/>
    <n v="1"/>
  </r>
  <r>
    <n v="143"/>
    <s v="nafirullah"/>
    <s v="Male"/>
    <n v="50"/>
    <s v="46 - 50"/>
    <s v="Graduate"/>
    <s v="Business"/>
    <n v="25000"/>
    <s v="upper middle"/>
    <s v="Mayiladuthurai"/>
    <s v="NA"/>
    <n v="68"/>
    <s v="No"/>
    <s v="No"/>
    <s v="No"/>
    <s v="No"/>
    <s v="No"/>
    <s v="Yes"/>
    <s v="No"/>
    <s v="Yes"/>
    <n v="22167"/>
    <s v="CAD"/>
    <s v="NA"/>
    <s v="NA"/>
    <s v="NA"/>
    <s v="NA"/>
    <s v="NA"/>
    <s v="NA"/>
    <x v="1"/>
    <x v="1"/>
    <x v="1"/>
    <s v="Tablet"/>
    <s v="Yes"/>
    <x v="0"/>
    <x v="0"/>
    <x v="0"/>
    <s v="NA"/>
    <x v="0"/>
    <x v="0"/>
    <x v="0"/>
    <s v="Tablet"/>
    <s v="Yes"/>
    <s v="NA"/>
    <s v="NA"/>
    <s v="NA"/>
    <s v="NA"/>
    <s v="NA"/>
    <s v="Furosemide"/>
    <s v="20mg"/>
    <s v="BD"/>
    <s v="Tablet"/>
    <s v="No"/>
    <x v="0"/>
    <x v="0"/>
    <x v="0"/>
    <s v="Tablet"/>
    <s v="No"/>
    <s v="NA"/>
    <s v="No"/>
    <x v="0"/>
    <x v="0"/>
    <x v="0"/>
    <s v="NA"/>
    <s v="NA"/>
    <s v="NA"/>
    <s v="NA"/>
    <s v="NA"/>
    <s v="NA"/>
    <s v="NA"/>
    <n v="2"/>
    <n v="4"/>
    <n v="4"/>
    <n v="4"/>
    <n v="0"/>
  </r>
  <r>
    <n v="144"/>
    <s v="savithiri"/>
    <s v="Female"/>
    <n v="50"/>
    <s v="46 - 50"/>
    <s v="primary school"/>
    <s v="Housewife"/>
    <n v="11000"/>
    <s v="upper middle"/>
    <s v="Sirkali"/>
    <s v="NA"/>
    <n v="65"/>
    <s v="No"/>
    <s v="Yes"/>
    <s v="No"/>
    <s v="No"/>
    <s v="No"/>
    <s v="No"/>
    <s v="No"/>
    <s v="Yes"/>
    <n v="22171"/>
    <s v="CAD"/>
    <s v="Envas 2.5mg BD"/>
    <s v="No"/>
    <s v="NA"/>
    <s v="NA"/>
    <s v="NA"/>
    <s v="NA"/>
    <x v="1"/>
    <x v="1"/>
    <x v="1"/>
    <s v="Tablet"/>
    <s v="Yes"/>
    <x v="0"/>
    <x v="0"/>
    <x v="0"/>
    <s v="NA"/>
    <x v="0"/>
    <x v="3"/>
    <x v="0"/>
    <s v="Tablet"/>
    <s v="Yes"/>
    <s v="NA"/>
    <s v="NA"/>
    <s v="NA"/>
    <s v="NA"/>
    <s v="NA"/>
    <s v="NA"/>
    <s v="NA"/>
    <s v="NA"/>
    <s v="NA"/>
    <s v="NA"/>
    <x v="0"/>
    <x v="0"/>
    <x v="0"/>
    <s v="Tablet"/>
    <s v="No"/>
    <s v="NA"/>
    <s v="No"/>
    <x v="0"/>
    <x v="0"/>
    <x v="0"/>
    <s v="NA"/>
    <s v="NA"/>
    <s v="B-Complex"/>
    <s v="Rantac 150mg BD"/>
    <s v="NA"/>
    <s v="NA"/>
    <s v="NA"/>
    <n v="3"/>
    <n v="6"/>
    <n v="6"/>
    <n v="6"/>
    <n v="0"/>
  </r>
  <r>
    <n v="145"/>
    <s v="radha"/>
    <s v="Female"/>
    <n v="60"/>
    <s v="56 - 60"/>
    <s v="Middle school"/>
    <s v="Housewife"/>
    <n v="8500"/>
    <s v="upper middle"/>
    <s v="chidambaram"/>
    <s v="NA"/>
    <n v="50"/>
    <s v="Yes"/>
    <s v="Yes"/>
    <s v="No"/>
    <s v="No"/>
    <s v="No"/>
    <s v="No"/>
    <s v="No"/>
    <s v="Yes"/>
    <n v="22172"/>
    <s v="Epistaxis fpr evaluation"/>
    <s v="Envas 5mg BD_x000a_Clinidipine 5mg BD"/>
    <s v="No_x000a_No"/>
    <s v="Metformin 500mg BD"/>
    <s v="Yes"/>
    <s v="NA"/>
    <s v="NA"/>
    <x v="0"/>
    <x v="0"/>
    <x v="0"/>
    <s v="NA"/>
    <s v="NA"/>
    <x v="0"/>
    <x v="0"/>
    <x v="0"/>
    <s v="NA"/>
    <x v="0"/>
    <x v="3"/>
    <x v="0"/>
    <s v="Tablet"/>
    <s v="Yes"/>
    <s v="NA"/>
    <s v="NA"/>
    <s v="NA"/>
    <s v="NA"/>
    <s v="NA"/>
    <s v="NA"/>
    <s v="NA"/>
    <s v="NA"/>
    <s v="NA"/>
    <s v="NA"/>
    <x v="1"/>
    <x v="1"/>
    <x v="1"/>
    <s v="NA"/>
    <s v="NA"/>
    <s v="NA"/>
    <s v="NA"/>
    <x v="0"/>
    <x v="0"/>
    <x v="0"/>
    <s v="NA"/>
    <s v="NA"/>
    <s v="Vitamin C_x000a_B-Complex_x000a__x000a_"/>
    <s v="NA"/>
    <s v="NA"/>
    <s v="T.Trapic 500mg BD"/>
    <s v="No"/>
    <n v="4"/>
    <n v="7"/>
    <n v="6"/>
    <n v="5"/>
    <n v="2"/>
  </r>
  <r>
    <n v="146"/>
    <s v="ganesamoorthy"/>
    <s v="Male"/>
    <n v="46"/>
    <s v="46 - 50"/>
    <s v="High school"/>
    <s v="Agriculture"/>
    <n v="5000"/>
    <s v="upper middle"/>
    <s v="Bhuvanagiri"/>
    <n v="9677334808"/>
    <n v="65"/>
    <s v="Yes"/>
    <s v="No"/>
    <s v="No"/>
    <s v="No"/>
    <s v="No"/>
    <s v="No"/>
    <s v="No"/>
    <s v="Yes"/>
    <n v="22181"/>
    <s v="CAD"/>
    <s v="Envas 2.5mg OD_x000a_Prolomet 12.5mg OD"/>
    <s v="No_x000a_No"/>
    <s v="Metformin 500mg BD"/>
    <s v="Yes"/>
    <s v="NA"/>
    <s v="NA"/>
    <x v="1"/>
    <x v="1"/>
    <x v="1"/>
    <s v="Tablet"/>
    <s v="Yes"/>
    <x v="1"/>
    <x v="1"/>
    <x v="1"/>
    <s v="Injection"/>
    <x v="0"/>
    <x v="2"/>
    <x v="0"/>
    <s v="Tablet"/>
    <s v="Yes"/>
    <s v="NA"/>
    <s v="NA"/>
    <s v="NA"/>
    <s v="NA"/>
    <s v="NA"/>
    <s v="NA"/>
    <s v="NA"/>
    <s v="NA"/>
    <s v="NA"/>
    <s v="NA"/>
    <x v="0"/>
    <x v="0"/>
    <x v="0"/>
    <s v="Tablet"/>
    <s v="No"/>
    <s v="NA"/>
    <s v="NA"/>
    <x v="0"/>
    <x v="0"/>
    <x v="0"/>
    <s v="NA"/>
    <s v="NA"/>
    <s v="NA"/>
    <s v="Rantac 150mg BD"/>
    <s v="Syp liquid paraffin 15ml HS"/>
    <s v="Diazepam 0.25mg HS_x000a_CPM HS_x000a_Inj. Ondansetron 4mg IV OD"/>
    <s v="No"/>
    <n v="4"/>
    <n v="12"/>
    <n v="11"/>
    <n v="9"/>
    <n v="3"/>
  </r>
  <r>
    <n v="147"/>
    <s v="pandiyan"/>
    <s v="Male"/>
    <n v="49"/>
    <s v="46 - 50"/>
    <s v="Diploma"/>
    <s v="Agriculture"/>
    <n v="4000"/>
    <s v="upper middle"/>
    <s v="virudhachalam"/>
    <n v="9751261479"/>
    <n v="50"/>
    <s v="No"/>
    <s v="No"/>
    <s v="No"/>
    <s v="No"/>
    <s v="No"/>
    <s v="No"/>
    <s v="No"/>
    <s v="Yes"/>
    <n v="22184"/>
    <s v="STEMI"/>
    <s v="Envas 2.5mg BD"/>
    <s v="No"/>
    <s v="NA"/>
    <s v="NA"/>
    <s v="NA"/>
    <s v="NA"/>
    <x v="1"/>
    <x v="1"/>
    <x v="1"/>
    <s v="Tablet"/>
    <s v="Yes"/>
    <x v="2"/>
    <x v="2"/>
    <x v="4"/>
    <s v="Injection"/>
    <x v="0"/>
    <x v="2"/>
    <x v="0"/>
    <s v="Tablet"/>
    <s v="Yes"/>
    <s v="NA"/>
    <s v="NA"/>
    <s v="NA"/>
    <s v="NA"/>
    <s v="NA"/>
    <s v="NA"/>
    <s v="NA"/>
    <s v="NA"/>
    <s v="NA"/>
    <s v="NA"/>
    <x v="0"/>
    <x v="0"/>
    <x v="0"/>
    <s v="Tablet"/>
    <s v="No"/>
    <s v="NA"/>
    <s v="NA"/>
    <x v="0"/>
    <x v="0"/>
    <x v="0"/>
    <s v="NA"/>
    <s v="NA"/>
    <s v="NA"/>
    <s v="Inj. Pan-40 IV OD"/>
    <s v="Dulcolex 5mg HS"/>
    <s v="Inj. Ondansetron 4mg IV BD_x000a_Alprax 0.25mg HS"/>
    <s v="No"/>
    <n v="2"/>
    <n v="9"/>
    <n v="8"/>
    <n v="6"/>
    <n v="3"/>
  </r>
  <r>
    <n v="148"/>
    <s v="rani"/>
    <s v="Female"/>
    <n v="45"/>
    <s v="41 - 45"/>
    <s v="Graduate"/>
    <s v="Teacher"/>
    <n v="45000"/>
    <s v="upper middle"/>
    <s v="Sirkali"/>
    <n v="7708841728"/>
    <n v="50"/>
    <s v="No"/>
    <s v="Yes"/>
    <s v="No"/>
    <s v="No"/>
    <s v="Yes"/>
    <s v="No"/>
    <s v="No"/>
    <s v="Yes"/>
    <n v="22260"/>
    <s v="AKI"/>
    <s v="Envas 2.5mg BD_x000a_T.Metoprolol 25mg OD_x000a_T.Amlong 5mg BD"/>
    <s v="No_x000a_No_x000a_No"/>
    <s v="NA"/>
    <s v="NA"/>
    <s v="NA"/>
    <s v="NA"/>
    <x v="1"/>
    <x v="1"/>
    <x v="1"/>
    <s v="Tablet"/>
    <s v="Yes"/>
    <x v="0"/>
    <x v="0"/>
    <x v="0"/>
    <s v="NA"/>
    <x v="1"/>
    <x v="1"/>
    <x v="1"/>
    <s v="NA"/>
    <s v="NA"/>
    <s v="NA"/>
    <s v="NA"/>
    <s v="NA"/>
    <s v="NA"/>
    <s v="NA"/>
    <s v="NA"/>
    <s v="NA"/>
    <s v="NA"/>
    <s v="NA"/>
    <s v="NA"/>
    <x v="0"/>
    <x v="0"/>
    <x v="0"/>
    <s v="Tablet"/>
    <s v="No"/>
    <s v="Inj.PIPTAZ 2.25gm IV TDS"/>
    <s v="No"/>
    <x v="1"/>
    <x v="2"/>
    <x v="3"/>
    <s v="Tablet"/>
    <s v="No"/>
    <s v="FST_x000a_FA"/>
    <s v="PAN-40 OD"/>
    <s v="CremaffinPlus Syp HS"/>
    <s v="IV NS_x000a_T.Para 500mg TDS_x000a_"/>
    <s v="No"/>
    <n v="4"/>
    <n v="13"/>
    <n v="12"/>
    <n v="10"/>
    <n v="3"/>
  </r>
  <r>
    <n v="149"/>
    <s v="kumudhavalli"/>
    <s v="Female"/>
    <n v="65"/>
    <s v="61 - 65"/>
    <s v="primary school"/>
    <s v="Housewife"/>
    <n v="5000"/>
    <s v="lower middle"/>
    <s v="Bhuvanagiri"/>
    <n v="9003984108"/>
    <n v="68"/>
    <s v="Yes"/>
    <s v="Yes"/>
    <s v="No"/>
    <s v="No"/>
    <s v="No"/>
    <s v="Yes"/>
    <s v="DKA (reverted)"/>
    <s v="Yes"/>
    <n v="22270"/>
    <s v="AGE"/>
    <s v="T.Losartan 50mg BD_x000a_T.MetoprololXL 12.5mg OD_x000a_T.Amlong 5mg BD"/>
    <s v="No_x000a_No_x000a_No"/>
    <s v="Inj.Actrapid 4U"/>
    <s v="No"/>
    <s v="NA"/>
    <s v="NA"/>
    <x v="1"/>
    <x v="1"/>
    <x v="1"/>
    <s v="Tablet"/>
    <s v="Yes"/>
    <x v="0"/>
    <x v="0"/>
    <x v="0"/>
    <s v="NA"/>
    <x v="1"/>
    <x v="1"/>
    <x v="1"/>
    <s v="NA"/>
    <s v="NA"/>
    <s v="NA"/>
    <s v="NA"/>
    <s v="NA"/>
    <s v="NA"/>
    <s v="NA"/>
    <s v="NA"/>
    <s v="NA"/>
    <s v="NA"/>
    <s v="NA"/>
    <s v="NA"/>
    <x v="0"/>
    <x v="0"/>
    <x v="0"/>
    <s v="Tablet"/>
    <s v="No"/>
    <s v="Inj.Cipro 200mg IV BD_x000a_Inj.Metro 500mg IV TDS"/>
    <s v="No"/>
    <x v="0"/>
    <x v="0"/>
    <x v="0"/>
    <s v="NA"/>
    <s v="NA"/>
    <s v="NA"/>
    <s v="NA"/>
    <s v="NA"/>
    <s v="IV NS_x000a_C.Bifilac TDS_x000a_"/>
    <s v="No"/>
    <n v="2"/>
    <n v="10"/>
    <n v="7"/>
    <n v="6"/>
    <n v="4"/>
  </r>
  <r>
    <n v="150"/>
    <s v="abdul rawoof"/>
    <s v="Male"/>
    <n v="55"/>
    <s v="51 - 55"/>
    <s v="Middle school"/>
    <s v="Business"/>
    <n v="10000"/>
    <s v="upper middle"/>
    <s v="km koil"/>
    <n v="8122736477"/>
    <n v="65"/>
    <s v="No"/>
    <s v="Yes"/>
    <s v="No"/>
    <s v="No"/>
    <s v="No"/>
    <s v="No"/>
    <s v="No"/>
    <s v="Yes"/>
    <n v="22269"/>
    <s v="CAD"/>
    <s v="NA"/>
    <s v="NA"/>
    <s v="NA"/>
    <s v="NA"/>
    <s v="NA"/>
    <s v="NA"/>
    <x v="1"/>
    <x v="1"/>
    <x v="1"/>
    <s v="Tablet"/>
    <s v="Yes"/>
    <x v="2"/>
    <x v="2"/>
    <x v="4"/>
    <s v="Injection"/>
    <x v="0"/>
    <x v="2"/>
    <x v="0"/>
    <s v="Tablet"/>
    <s v="Yes"/>
    <s v="NA"/>
    <s v="NA"/>
    <s v="NA"/>
    <s v="NA"/>
    <s v="NA"/>
    <s v="NA"/>
    <s v="NA"/>
    <s v="NA"/>
    <s v="NA"/>
    <s v="NA"/>
    <x v="0"/>
    <x v="0"/>
    <x v="0"/>
    <s v="Tablet"/>
    <s v="No"/>
    <s v="NA"/>
    <s v="NA"/>
    <x v="0"/>
    <x v="0"/>
    <x v="0"/>
    <s v="NA"/>
    <s v="NA"/>
    <s v="NA"/>
    <s v="NA"/>
    <s v="CremaffinPlus Syp HS"/>
    <s v="Alprax 0.5mg HS"/>
    <s v="No"/>
    <n v="4"/>
    <n v="6"/>
    <n v="4"/>
    <n v="4"/>
    <n v="2"/>
  </r>
  <r>
    <n v="151"/>
    <s v="dhanasangu"/>
    <s v="Female"/>
    <n v="65"/>
    <s v="61 - 65"/>
    <s v="primary school"/>
    <s v="Housewife"/>
    <n v="12000"/>
    <s v="lower middle"/>
    <s v="Bhuvanagiri"/>
    <n v="8883859713"/>
    <n v="67"/>
    <s v="Yes"/>
    <s v="Yes"/>
    <s v="No"/>
    <s v="No"/>
    <s v="No"/>
    <s v="No"/>
    <s v="CVA"/>
    <s v="Yes"/>
    <n v="22284"/>
    <s v="CAD"/>
    <s v="T.Nicardia retard 5mg OD"/>
    <s v="No"/>
    <s v="T.Glimipride 1mg BD_x000a_T.Metformin 500mg BD"/>
    <s v="No_x000a_No"/>
    <s v="NA"/>
    <s v="NA"/>
    <x v="1"/>
    <x v="1"/>
    <x v="1"/>
    <s v="Tablet"/>
    <s v="Yes"/>
    <x v="0"/>
    <x v="0"/>
    <x v="0"/>
    <s v="NA"/>
    <x v="0"/>
    <x v="2"/>
    <x v="0"/>
    <s v="Tablet"/>
    <s v="Yes"/>
    <s v="NA"/>
    <s v="NA"/>
    <s v="NA"/>
    <s v="NA"/>
    <s v="NA"/>
    <s v="NA"/>
    <s v="NA"/>
    <s v="NA"/>
    <s v="NA"/>
    <s v="NA"/>
    <x v="1"/>
    <x v="1"/>
    <x v="1"/>
    <s v="NA"/>
    <s v="NA"/>
    <s v="NA"/>
    <s v="NA"/>
    <x v="0"/>
    <x v="0"/>
    <x v="0"/>
    <s v="NA"/>
    <s v="NA"/>
    <s v="NA"/>
    <s v="Rantac 50mg IV BD"/>
    <s v="NA"/>
    <s v="Inj.Strocit IM OD"/>
    <s v="No"/>
    <n v="3"/>
    <n v="7"/>
    <n v="6"/>
    <n v="5"/>
    <n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8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4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1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9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3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2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0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55EF06C-2791-4D1B-84DB-78AC92BF07B1}" name="PivotTable4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7" indent="0" outline="1" outlineData="1" multipleFieldFilters="0">
  <location ref="A3:B6" firstHeaderRow="1" firstDataRow="1" firstDataCol="1"/>
  <pivotFields count="2">
    <pivotField axis="axisRow" allDrilled="1" subtotalTop="0" showAll="0" dataSourceSort="1" defaultSubtotal="0" defaultAttributeDrillState="1">
      <items count="2">
        <item x="0"/>
        <item x="1"/>
      </items>
    </pivotField>
    <pivotField dataField="1" subtotalTop="0" showAll="0" defaultSubtota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S.No" fld="1" subtotal="count" baseField="0" baseItem="0"/>
  </dataFields>
  <pivotHierarchies count="24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Count of S.No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64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thesis data.xlsx!Table1">
        <x15:activeTabTopLevelEntity name="[Table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35B7BEF-6A58-4409-9CCC-E7983BF7FE2E}" name="PivotTable5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7" indent="0" outline="1" outlineData="1" multipleFieldFilters="0">
  <location ref="A3:B6" firstHeaderRow="1" firstDataRow="1" firstDataCol="1"/>
  <pivotFields count="2">
    <pivotField axis="axisRow" allDrilled="1" subtotalTop="0" showAll="0" dataSourceSort="1" defaultSubtotal="0" defaultAttributeDrillState="1">
      <items count="2">
        <item x="0"/>
        <item x="1"/>
      </items>
    </pivotField>
    <pivotField dataField="1" subtotalTop="0" showAll="0" defaultSubtota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S.No" fld="1" subtotal="count" baseField="0" baseItem="0"/>
  </dataFields>
  <pivotHierarchies count="24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Count of S.No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65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thesis data.xlsx!Table1">
        <x15:activeTabTopLevelEntity name="[Table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FB28CC6-EEDE-41EB-9500-D4A5823B48C3}" name="PivotTable6" cacheId="6" applyNumberFormats="0" applyBorderFormats="0" applyFontFormats="0" applyPatternFormats="0" applyAlignmentFormats="0" applyWidthHeightFormats="1" dataCaption="Values" updatedVersion="8" minRefreshableVersion="3" useAutoFormatting="1" itemPrintTitles="1" createdVersion="7" indent="0" outline="1" outlineData="1" multipleFieldFilters="0">
  <location ref="A3:B6" firstHeaderRow="1" firstDataRow="1" firstDataCol="1"/>
  <pivotFields count="2">
    <pivotField axis="axisRow" allDrilled="1" subtotalTop="0" showAll="0" dataSourceSort="1" defaultSubtotal="0" defaultAttributeDrillState="1">
      <items count="2">
        <item x="0"/>
        <item x="1"/>
      </items>
    </pivotField>
    <pivotField dataField="1" subtotalTop="0" showAll="0" defaultSubtota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S.No" fld="1" subtotal="count" baseField="0" baseItem="0"/>
  </dataFields>
  <pivotHierarchies count="24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Count of S.No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66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thesis data.xlsx!Table1">
        <x15:activeTabTopLevelEntity name="[Table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20EE126-8DBA-4D69-9451-373E2FE85B8E}" name="PivotTable7" cacheId="7" applyNumberFormats="0" applyBorderFormats="0" applyFontFormats="0" applyPatternFormats="0" applyAlignmentFormats="0" applyWidthHeightFormats="1" dataCaption="Values" updatedVersion="8" minRefreshableVersion="3" useAutoFormatting="1" itemPrintTitles="1" createdVersion="7" indent="0" outline="1" outlineData="1" multipleFieldFilters="0">
  <location ref="A3:B6" firstHeaderRow="1" firstDataRow="1" firstDataCol="1"/>
  <pivotFields count="2">
    <pivotField axis="axisRow" allDrilled="1" subtotalTop="0" showAll="0" dataSourceSort="1" defaultSubtotal="0" defaultAttributeDrillState="1">
      <items count="2">
        <item x="0"/>
        <item x="1"/>
      </items>
    </pivotField>
    <pivotField dataField="1" subtotalTop="0" showAll="0" defaultSubtota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S.No" fld="1" subtotal="count" baseField="0" baseItem="0"/>
  </dataFields>
  <pivotHierarchies count="24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Count of S.No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67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thesis data.xlsx!Table1">
        <x15:activeTabTopLevelEntity name="[Table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24AC12B-2A4C-4BF4-9DB9-3D9D964D4E20}" name="PivotTable8" cacheId="8" applyNumberFormats="0" applyBorderFormats="0" applyFontFormats="0" applyPatternFormats="0" applyAlignmentFormats="0" applyWidthHeightFormats="1" dataCaption="Values" updatedVersion="8" minRefreshableVersion="3" useAutoFormatting="1" itemPrintTitles="1" createdVersion="7" indent="0" outline="1" outlineData="1" multipleFieldFilters="0">
  <location ref="A3:B6" firstHeaderRow="1" firstDataRow="1" firstDataCol="1"/>
  <pivotFields count="2">
    <pivotField axis="axisRow" allDrilled="1" subtotalTop="0" showAll="0" dataSourceSort="1" defaultSubtotal="0" defaultAttributeDrillState="1">
      <items count="2">
        <item x="0"/>
        <item x="1"/>
      </items>
    </pivotField>
    <pivotField dataField="1" subtotalTop="0" showAll="0" defaultSubtota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Kidney disease" fld="1" subtotal="count" baseField="0" baseItem="0"/>
  </dataFields>
  <pivotHierarchies count="24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6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thesis data.xlsx!Table1">
        <x15:activeTabTopLevelEntity name="[Table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6C6EE34-8ABB-4F3E-946D-1B96E1BB2F24}" name="PivotTable9" cacheId="9" applyNumberFormats="0" applyBorderFormats="0" applyFontFormats="0" applyPatternFormats="0" applyAlignmentFormats="0" applyWidthHeightFormats="1" dataCaption="Values" updatedVersion="8" minRefreshableVersion="3" useAutoFormatting="1" itemPrintTitles="1" createdVersion="7" indent="0" outline="1" outlineData="1" multipleFieldFilters="0">
  <location ref="A3:B6" firstHeaderRow="1" firstDataRow="1" firstDataCol="1"/>
  <pivotFields count="2">
    <pivotField axis="axisRow" allDrilled="1" subtotalTop="0" showAll="0" dataSourceSort="1" defaultSubtotal="0" defaultAttributeDrillState="1">
      <items count="2">
        <item x="0"/>
        <item x="1"/>
      </items>
    </pivotField>
    <pivotField dataField="1" subtotalTop="0" showAll="0" defaultSubtota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S.No" fld="1" subtotal="count" baseField="0" baseItem="0"/>
  </dataFields>
  <pivotHierarchies count="24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Count of S.No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69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thesis data.xlsx!Table1">
        <x15:activeTabTopLevelEntity name="[Table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D66F629-4DFE-45C8-A7C6-02212087EE01}" name="PivotTable10" cacheId="10" applyNumberFormats="0" applyBorderFormats="0" applyFontFormats="0" applyPatternFormats="0" applyAlignmentFormats="0" applyWidthHeightFormats="1" dataCaption="Values" updatedVersion="8" minRefreshableVersion="3" useAutoFormatting="1" itemPrintTitles="1" createdVersion="7" indent="0" outline="1" outlineData="1" multipleFieldFilters="0">
  <location ref="A3:B25" firstHeaderRow="1" firstDataRow="1" firstDataCol="1"/>
  <pivotFields count="2">
    <pivotField axis="axisRow" allDrilled="1" subtotalTop="0" showAll="0" dataSourceSort="1" defaultSubtotal="0" defaultAttributeDrillState="1">
      <items count="2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</items>
    </pivotField>
    <pivotField dataField="1" subtotalTop="0" showAll="0" defaultSubtotal="0"/>
  </pivotFields>
  <rowFields count="1">
    <field x="0"/>
  </rowFields>
  <rowItems count="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 t="grand">
      <x/>
    </i>
  </rowItems>
  <colItems count="1">
    <i/>
  </colItems>
  <dataFields count="1">
    <dataField name="Count of Others" fld="1" subtotal="count" baseField="0" baseItem="0"/>
  </dataFields>
  <pivotHierarchies count="24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70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thesis data.xlsx!Table1">
        <x15:activeTabTopLevelEntity name="[Table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88D8F1A-7681-46CE-8966-7349D61A4B3C}" name="PivotTable19" cacheId="11" applyNumberFormats="0" applyBorderFormats="0" applyFontFormats="0" applyPatternFormats="0" applyAlignmentFormats="0" applyWidthHeightFormats="1" dataCaption="Values" updatedVersion="8" minRefreshableVersion="3" useAutoFormatting="1" itemPrintTitles="1" createdVersion="7" indent="0" outline="1" outlineData="1" multipleFieldFilters="0">
  <location ref="A3:H29" firstHeaderRow="1" firstDataRow="2" firstDataCol="1"/>
  <pivotFields count="4">
    <pivotField axis="axisRow" allDrilled="1" subtotalTop="0" showAll="0" dataSourceSort="1" defaultSubtotal="0" defaultAttributeDrillState="1">
      <items count="11">
        <item x="0"/>
        <item x="1"/>
        <item x="2"/>
        <item x="3"/>
        <item x="4"/>
        <item x="5"/>
        <item x="6"/>
        <item x="7"/>
        <item x="8"/>
        <item x="9"/>
        <item x="10"/>
      </items>
    </pivotField>
    <pivotField axis="axisRow" allDrilled="1" subtotalTop="0" showAll="0" dataSourceSort="1" defaultSubtotal="0" defaultAttributeDrillState="1">
      <items count="11">
        <item x="0"/>
        <item x="1"/>
        <item x="2"/>
        <item x="3"/>
        <item x="4"/>
        <item x="5"/>
        <item x="6"/>
        <item x="7"/>
        <item x="8"/>
        <item x="9"/>
        <item x="10"/>
      </items>
    </pivotField>
    <pivotField dataField="1" subtotalTop="0" showAll="0" defaultSubtotal="0"/>
    <pivotField axis="axisCol" allDrilled="1" subtotalTop="0" showAll="0" dataSourceSort="1" defaultSubtotal="0" defaultAttributeDrillState="1">
      <items count="6">
        <item x="0"/>
        <item x="1"/>
        <item x="2"/>
        <item x="3"/>
        <item x="4"/>
        <item x="5"/>
      </items>
    </pivotField>
  </pivotFields>
  <rowFields count="2">
    <field x="0"/>
    <field x="1"/>
  </rowFields>
  <rowItems count="25">
    <i>
      <x/>
    </i>
    <i r="1">
      <x/>
    </i>
    <i>
      <x v="1"/>
    </i>
    <i r="1">
      <x v="1"/>
    </i>
    <i>
      <x v="2"/>
    </i>
    <i r="1">
      <x v="2"/>
    </i>
    <i r="1">
      <x v="3"/>
    </i>
    <i>
      <x v="3"/>
    </i>
    <i r="1">
      <x v="4"/>
    </i>
    <i>
      <x v="4"/>
    </i>
    <i r="1">
      <x v="5"/>
    </i>
    <i r="1">
      <x v="6"/>
    </i>
    <i>
      <x v="5"/>
    </i>
    <i r="1">
      <x v="7"/>
    </i>
    <i>
      <x v="6"/>
    </i>
    <i r="1">
      <x v="6"/>
    </i>
    <i>
      <x v="7"/>
    </i>
    <i r="1">
      <x v="6"/>
    </i>
    <i>
      <x v="8"/>
    </i>
    <i r="1">
      <x v="8"/>
    </i>
    <i>
      <x v="9"/>
    </i>
    <i r="1">
      <x v="9"/>
    </i>
    <i>
      <x v="10"/>
    </i>
    <i r="1">
      <x v="10"/>
    </i>
    <i t="grand">
      <x/>
    </i>
  </rowItems>
  <colFields count="1">
    <field x="3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dataFields count="1">
    <dataField name="Count of Heart Failure Drug Frequency" fld="2" subtotal="count" baseField="0" baseItem="0"/>
  </dataFields>
  <pivotHierarchies count="24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2">
    <rowHierarchyUsage hierarchyUsage="194"/>
    <rowHierarchyUsage hierarchyUsage="195"/>
  </rowHierarchiesUsage>
  <colHierarchiesUsage count="1">
    <colHierarchyUsage hierarchyUsage="196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thesis data.xlsx!Table1">
        <x15:activeTabTopLevelEntity name="[Table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6E02334-0708-42EA-86EE-F8AC759AF8B6}" name="PivotTable2" cacheId="1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24" firstHeaderRow="1" firstDataRow="1" firstDataCol="1"/>
  <pivotFields count="2">
    <pivotField axis="axisRow" allDrilled="1" subtotalTop="0" showAll="0" dataSourceSort="1" defaultSubtotal="0" defaultAttributeDrillState="1">
      <items count="2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</items>
    </pivotField>
    <pivotField dataField="1" subtotalTop="0" showAll="0" defaultSubtotal="0"/>
  </pivotFields>
  <rowFields count="1">
    <field x="0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Items count="1">
    <i/>
  </colItems>
  <dataFields count="1">
    <dataField name="Count of S.No" fld="1" subtotal="count" baseField="0" baseItem="0"/>
  </dataFields>
  <pivotHierarchies count="24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Count of S.No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5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thesis data.xlsx!Table1">
        <x15:activeTabTopLevelEntity name="[Table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1D2E252-0366-4BD0-83D5-DB3CFE44AFCB}" name="PivotTable3" cacheId="1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17" firstHeaderRow="1" firstDataRow="1" firstDataCol="1"/>
  <pivotFields count="2">
    <pivotField axis="axisRow" allDrilled="1" subtotalTop="0" showAll="0" dataSourceSort="1" defaultSubtotal="0" defaultAttributeDrillState="1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</items>
    </pivotField>
    <pivotField dataField="1" subtotalTop="0" showAll="0" defaultSubtotal="0"/>
  </pivotFields>
  <rowFields count="1">
    <field x="0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dataFields count="1">
    <dataField name="Count of No of drugs per prescription" fld="1" subtotal="count" baseField="0" baseItem="0"/>
  </dataFields>
  <pivotHierarchies count="24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Count of No of drugs per prescription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22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thesis data.xlsx!Table1">
        <x15:activeTabTopLevelEntity name="[Table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B5F24C2-3081-4548-B4D8-355BD8002F54}" name="PivotTable10" cacheId="1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18" firstHeaderRow="1" firstDataRow="1" firstDataCol="1"/>
  <pivotFields count="2">
    <pivotField axis="axisRow" allDrilled="1" subtotalTop="0" showAll="0" dataSourceSort="1" defaultSubtotal="0" defaultAttributeDrillState="1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dataField="1" subtotalTop="0" showAll="0" defaultSubtotal="0"/>
  </pivotFields>
  <rowFields count="1">
    <field x="0"/>
  </rowFields>
  <rowItems count="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 t="grand">
      <x/>
    </i>
  </rowItems>
  <colItems count="1">
    <i/>
  </colItems>
  <dataFields count="1">
    <dataField name="Count of Other Drugs 1 - Vitamin" fld="1" subtotal="count" baseField="0" baseItem="0"/>
  </dataFields>
  <pivotHierarchies count="24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16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thesis data.xlsx!Table1">
        <x15:activeTabTopLevelEntity name="[Table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01EB98F-3F6A-4934-AE7B-0B2124B51897}" name="PivotTable11" cacheId="1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27" firstHeaderRow="1" firstDataRow="1" firstDataCol="1"/>
  <pivotFields count="2">
    <pivotField axis="axisRow" allDrilled="1" subtotalTop="0" showAll="0" dataSourceSort="1" defaultSubtotal="0" defaultAttributeDrillState="1">
      <items count="2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</items>
    </pivotField>
    <pivotField dataField="1" subtotalTop="0" showAll="0" defaultSubtotal="0"/>
  </pivotFields>
  <rowFields count="1">
    <field x="0"/>
  </rowFields>
  <row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 t="grand">
      <x/>
    </i>
  </rowItems>
  <colItems count="1">
    <i/>
  </colItems>
  <dataFields count="1">
    <dataField name="Count of Other Drugs 2 - Peptic Ulcer" fld="1" subtotal="count" baseField="0" baseItem="0"/>
  </dataFields>
  <pivotHierarchies count="24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17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thesis data.xlsx!Table1">
        <x15:activeTabTopLevelEntity name="[Table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BB87E1F-F2B7-4862-B92C-4A45CAEB0DE8}" name="PivotTable12" cacheId="1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10" firstHeaderRow="1" firstDataRow="1" firstDataCol="1"/>
  <pivotFields count="2">
    <pivotField axis="axisRow" allDrilled="1" subtotalTop="0" showAll="0" dataSourceSort="1" defaultSubtotal="0" defaultAttributeDrillState="1">
      <items count="6">
        <item x="0"/>
        <item x="1"/>
        <item x="2"/>
        <item x="3"/>
        <item x="4"/>
        <item x="5"/>
      </items>
    </pivotField>
    <pivotField dataField="1" subtotalTop="0" showAll="0" defaultSubtotal="0"/>
  </pivotFields>
  <rowFields count="1">
    <field x="0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Count of Other Drugs 3 - Laxative" fld="1" subtotal="count" baseField="0" baseItem="0"/>
  </dataFields>
  <pivotHierarchies count="24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1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thesis data.xlsx!Table1">
        <x15:activeTabTopLevelEntity name="[Table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C60D8F5-6C99-40D6-8A97-240B8D32B1C4}" name="PivotTable13" cacheId="1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66" firstHeaderRow="1" firstDataRow="1" firstDataCol="1"/>
  <pivotFields count="2">
    <pivotField axis="axisRow" allDrilled="1" subtotalTop="0" showAll="0" dataSourceSort="1" defaultSubtotal="0" defaultAttributeDrillState="1">
      <items count="6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</items>
    </pivotField>
    <pivotField dataField="1" subtotalTop="0" showAll="0" defaultSubtotal="0"/>
  </pivotFields>
  <rowFields count="1">
    <field x="0"/>
  </rowFields>
  <rowItems count="6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 t="grand">
      <x/>
    </i>
  </rowItems>
  <colItems count="1">
    <i/>
  </colItems>
  <dataFields count="1">
    <dataField name="Count of Other Drugs 4" fld="1" subtotal="count" baseField="0" baseItem="0"/>
  </dataFields>
  <pivotHierarchies count="24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19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thesis data.xlsx!Table1">
        <x15:activeTabTopLevelEntity name="[Table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16B5E34-1D08-4FAD-AE5C-A90D8D5C270C}" name="PivotTable18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7" indent="0" outline="1" outlineData="1" multipleFieldFilters="0">
  <location ref="A3:C20" firstHeaderRow="1" firstDataRow="1" firstDataCol="0"/>
  <pivotFields count="17">
    <pivotField showAll="0"/>
    <pivotField showAll="0"/>
    <pivotField showAll="0"/>
    <pivotField showAll="0"/>
    <pivotField showAll="0"/>
    <pivotField showAll="0">
      <items count="2"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E807A2F-F708-4B94-BB59-242977717D70}" name="PivotTable10" cacheId="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43:E57" firstHeaderRow="1" firstDataRow="2" firstDataCol="1"/>
  <pivotFields count="74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0"/>
        <item x="3"/>
        <item x="1"/>
        <item x="2"/>
        <item t="default"/>
      </items>
    </pivotField>
    <pivotField axis="axisRow" dataField="1" showAll="0">
      <items count="6">
        <item x="3"/>
        <item x="4"/>
        <item x="0"/>
        <item x="2"/>
        <item x="1"/>
        <item t="default"/>
      </items>
    </pivotField>
    <pivotField axis="axisCol" showAll="0">
      <items count="4">
        <item x="2"/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2">
    <field x="37"/>
    <field x="38"/>
  </rowFields>
  <rowItems count="13">
    <i>
      <x/>
    </i>
    <i r="1">
      <x/>
    </i>
    <i r="1">
      <x v="2"/>
    </i>
    <i r="1">
      <x v="3"/>
    </i>
    <i>
      <x v="1"/>
    </i>
    <i r="1">
      <x v="1"/>
    </i>
    <i>
      <x v="2"/>
    </i>
    <i r="1">
      <x v="4"/>
    </i>
    <i>
      <x v="3"/>
    </i>
    <i r="1">
      <x/>
    </i>
    <i r="1">
      <x v="2"/>
    </i>
    <i r="1">
      <x v="3"/>
    </i>
    <i t="grand">
      <x/>
    </i>
  </rowItems>
  <colFields count="1">
    <field x="39"/>
  </colFields>
  <colItems count="4">
    <i>
      <x/>
    </i>
    <i>
      <x v="1"/>
    </i>
    <i>
      <x v="2"/>
    </i>
    <i t="grand">
      <x/>
    </i>
  </colItems>
  <dataFields count="1">
    <dataField name="Count of Hypo-Lipidemic Dose" fld="38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07B9DBB-290A-428C-A7E3-5CE28FB9E394}" name="PivotTable12" cacheId="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22:D29" firstHeaderRow="1" firstDataRow="2" firstDataCol="1"/>
  <pivotFields count="74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3">
        <item x="1"/>
        <item x="0"/>
        <item t="default"/>
      </items>
    </pivotField>
    <pivotField axis="axisRow" dataField="1" showAll="0">
      <items count="4">
        <item x="2"/>
        <item x="1"/>
        <item x="0"/>
        <item t="default"/>
      </items>
    </pivotField>
    <pivotField axis="axisCol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2">
    <field x="28"/>
    <field x="29"/>
  </rowFields>
  <rowItems count="6">
    <i>
      <x/>
    </i>
    <i r="1">
      <x/>
    </i>
    <i r="1">
      <x v="1"/>
    </i>
    <i>
      <x v="1"/>
    </i>
    <i r="1">
      <x v="2"/>
    </i>
    <i t="grand">
      <x/>
    </i>
  </rowItems>
  <colFields count="1">
    <field x="30"/>
  </colFields>
  <colItems count="3">
    <i>
      <x/>
    </i>
    <i>
      <x v="1"/>
    </i>
    <i t="grand">
      <x/>
    </i>
  </colItems>
  <dataFields count="1">
    <dataField name="Count of Anti-Platelet Dose" fld="29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5734E61-BBAC-41B0-94F4-84232F53D87F}" name="PivotTable20" cacheId="23" applyNumberFormats="0" applyBorderFormats="0" applyFontFormats="0" applyPatternFormats="0" applyAlignmentFormats="0" applyWidthHeightFormats="1" dataCaption="Values" updatedVersion="8" minRefreshableVersion="3" useAutoFormatting="1" itemPrintTitles="1" createdVersion="7" indent="0" outline="1" outlineData="1" multipleFieldFilters="0">
  <location ref="A224:H250" firstHeaderRow="1" firstDataRow="2" firstDataCol="1"/>
  <pivotFields count="4">
    <pivotField axis="axisRow" allDrilled="1" subtotalTop="0" showAll="0" dataSourceSort="1" defaultSubtotal="0" defaultAttributeDrillState="1">
      <items count="11">
        <item x="0"/>
        <item x="1"/>
        <item x="2"/>
        <item x="3"/>
        <item x="4"/>
        <item x="5"/>
        <item x="6"/>
        <item x="7"/>
        <item x="8"/>
        <item x="9"/>
        <item x="10"/>
      </items>
    </pivotField>
    <pivotField axis="axisRow" allDrilled="1" subtotalTop="0" showAll="0" dataSourceSort="1" defaultSubtotal="0" defaultAttributeDrillState="1">
      <items count="11">
        <item x="0"/>
        <item x="1"/>
        <item x="2"/>
        <item x="3"/>
        <item x="4"/>
        <item x="5"/>
        <item x="6"/>
        <item x="7"/>
        <item x="8"/>
        <item x="9"/>
        <item x="10"/>
      </items>
    </pivotField>
    <pivotField dataField="1" subtotalTop="0" showAll="0" defaultSubtotal="0"/>
    <pivotField axis="axisCol" allDrilled="1" subtotalTop="0" showAll="0" dataSourceSort="1" defaultSubtotal="0" defaultAttributeDrillState="1">
      <items count="6">
        <item x="0"/>
        <item x="1"/>
        <item x="2"/>
        <item x="3"/>
        <item x="4"/>
        <item x="5"/>
      </items>
    </pivotField>
  </pivotFields>
  <rowFields count="2">
    <field x="0"/>
    <field x="1"/>
  </rowFields>
  <rowItems count="25">
    <i>
      <x/>
    </i>
    <i r="1">
      <x/>
    </i>
    <i>
      <x v="1"/>
    </i>
    <i r="1">
      <x v="1"/>
    </i>
    <i>
      <x v="2"/>
    </i>
    <i r="1">
      <x v="2"/>
    </i>
    <i r="1">
      <x v="3"/>
    </i>
    <i>
      <x v="3"/>
    </i>
    <i r="1">
      <x v="4"/>
    </i>
    <i>
      <x v="4"/>
    </i>
    <i r="1">
      <x v="5"/>
    </i>
    <i r="1">
      <x v="6"/>
    </i>
    <i>
      <x v="5"/>
    </i>
    <i r="1">
      <x v="7"/>
    </i>
    <i>
      <x v="6"/>
    </i>
    <i r="1">
      <x v="6"/>
    </i>
    <i>
      <x v="7"/>
    </i>
    <i r="1">
      <x v="6"/>
    </i>
    <i>
      <x v="8"/>
    </i>
    <i r="1">
      <x v="8"/>
    </i>
    <i>
      <x v="9"/>
    </i>
    <i r="1">
      <x v="9"/>
    </i>
    <i>
      <x v="10"/>
    </i>
    <i r="1">
      <x v="10"/>
    </i>
    <i t="grand">
      <x/>
    </i>
  </rowItems>
  <colFields count="1">
    <field x="3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dataFields count="1">
    <dataField name="Count of Heart Failure Drug Frequency" fld="2" subtotal="count" baseField="0" baseItem="0"/>
  </dataFields>
  <pivotHierarchies count="24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2">
    <rowHierarchyUsage hierarchyUsage="194"/>
    <rowHierarchyUsage hierarchyUsage="195"/>
  </rowHierarchiesUsage>
  <colHierarchiesUsage count="1">
    <colHierarchyUsage hierarchyUsage="196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thesis data.xlsx!Table1">
        <x15:activeTabTopLevelEntity name="[Table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9CC1B7D-BAF4-48E5-AC5F-D06690C78A1F}" name="PivotTable13" cacheId="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F20" firstHeaderRow="1" firstDataRow="2" firstDataCol="1"/>
  <pivotFields count="74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8">
        <item x="1"/>
        <item x="6"/>
        <item x="0"/>
        <item x="3"/>
        <item x="5"/>
        <item x="4"/>
        <item x="2"/>
        <item t="default"/>
      </items>
    </pivotField>
    <pivotField axis="axisRow" dataField="1" showAll="0">
      <items count="8">
        <item x="2"/>
        <item x="4"/>
        <item x="5"/>
        <item x="3"/>
        <item x="6"/>
        <item x="1"/>
        <item x="0"/>
        <item t="default"/>
      </items>
    </pivotField>
    <pivotField axis="axisCol" showAll="0">
      <items count="5">
        <item x="2"/>
        <item x="0"/>
        <item x="3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2">
    <field x="59"/>
    <field x="60"/>
  </rowFields>
  <rowItems count="16">
    <i>
      <x/>
    </i>
    <i r="1">
      <x/>
    </i>
    <i r="1">
      <x v="5"/>
    </i>
    <i>
      <x v="1"/>
    </i>
    <i r="1">
      <x v="2"/>
    </i>
    <i>
      <x v="2"/>
    </i>
    <i r="1">
      <x v="6"/>
    </i>
    <i>
      <x v="3"/>
    </i>
    <i r="1">
      <x v="1"/>
    </i>
    <i>
      <x v="4"/>
    </i>
    <i r="1">
      <x v="4"/>
    </i>
    <i>
      <x v="5"/>
    </i>
    <i r="1">
      <x v="2"/>
    </i>
    <i>
      <x v="6"/>
    </i>
    <i r="1">
      <x v="3"/>
    </i>
    <i t="grand">
      <x/>
    </i>
  </rowItems>
  <colFields count="1">
    <field x="61"/>
  </colFields>
  <colItems count="5">
    <i>
      <x/>
    </i>
    <i>
      <x v="1"/>
    </i>
    <i>
      <x v="2"/>
    </i>
    <i>
      <x v="3"/>
    </i>
    <i t="grand">
      <x/>
    </i>
  </colItems>
  <dataFields count="1">
    <dataField name="Count of Anti-Anginal Dose" fld="6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ED74046-17BE-4C04-BA29-F637E072DE9C}" name="PivotTable15" cacheId="20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7" indent="0" outline="1" outlineData="1" multipleFieldFilters="0">
  <location ref="A184:G221" firstHeaderRow="1" firstDataRow="2" firstDataCol="1"/>
  <pivotFields count="5">
    <pivotField axis="axisRow" allDrilled="1" subtotalTop="0" showAll="0" dataSourceSort="1" defaultSubtotal="0" defaultAttributeDrillState="1">
      <items count="8">
        <item x="0"/>
        <item x="1"/>
        <item x="2"/>
        <item x="3"/>
        <item x="4"/>
        <item x="5"/>
        <item x="6"/>
        <item x="7"/>
      </items>
    </pivotField>
    <pivotField axis="axisRow" allDrilled="1" subtotalTop="0" showAll="0" dataSourceSort="1" defaultSubtotal="0" defaultAttributeDrillState="1">
      <items count="11">
        <item x="0"/>
        <item x="1"/>
        <item x="2"/>
        <item x="3"/>
        <item x="4"/>
        <item x="5"/>
        <item x="6"/>
        <item x="7"/>
        <item x="8"/>
        <item x="9"/>
        <item x="10"/>
      </items>
    </pivotField>
    <pivotField dataField="1" subtotalTop="0" showAll="0" defaultSubtotal="0"/>
    <pivotField axis="axisCol" allDrilled="1" subtotalTop="0" showAll="0" dataSourceSort="1" defaultSubtotal="0" defaultAttributeDrillState="1">
      <items count="5">
        <item x="0"/>
        <item x="1"/>
        <item x="2"/>
        <item x="3"/>
        <item x="4"/>
      </items>
    </pivotField>
    <pivotField axis="axisRow" allDrilled="1" subtotalTop="0" showAll="0" dataSourceSort="1" defaultSubtotal="0" defaultAttributeDrillState="1">
      <items count="7">
        <item x="0"/>
        <item x="1"/>
        <item x="2"/>
        <item x="3"/>
        <item x="4"/>
        <item x="5"/>
        <item x="6"/>
      </items>
    </pivotField>
  </pivotFields>
  <rowFields count="3">
    <field x="0"/>
    <field x="4"/>
    <field x="1"/>
  </rowFields>
  <rowItems count="36">
    <i>
      <x/>
    </i>
    <i r="1">
      <x/>
    </i>
    <i r="2">
      <x/>
    </i>
    <i r="2">
      <x v="1"/>
    </i>
    <i r="2">
      <x v="2"/>
    </i>
    <i r="1">
      <x v="1"/>
    </i>
    <i r="2">
      <x v="1"/>
    </i>
    <i r="2">
      <x v="2"/>
    </i>
    <i r="1">
      <x v="2"/>
    </i>
    <i r="2">
      <x v="1"/>
    </i>
    <i r="2">
      <x v="2"/>
    </i>
    <i>
      <x v="1"/>
    </i>
    <i r="1">
      <x v="3"/>
    </i>
    <i r="2">
      <x v="3"/>
    </i>
    <i r="1">
      <x v="4"/>
    </i>
    <i r="2">
      <x v="3"/>
    </i>
    <i>
      <x v="2"/>
    </i>
    <i r="1">
      <x v="5"/>
    </i>
    <i r="2">
      <x v="4"/>
    </i>
    <i>
      <x v="3"/>
    </i>
    <i r="1">
      <x v="2"/>
    </i>
    <i r="2">
      <x v="5"/>
    </i>
    <i>
      <x v="4"/>
    </i>
    <i r="1">
      <x v="2"/>
    </i>
    <i r="2">
      <x v="6"/>
    </i>
    <i>
      <x v="5"/>
    </i>
    <i r="1">
      <x v="6"/>
    </i>
    <i r="2">
      <x v="7"/>
    </i>
    <i>
      <x v="6"/>
    </i>
    <i r="1">
      <x v="2"/>
    </i>
    <i r="2">
      <x v="8"/>
    </i>
    <i>
      <x v="7"/>
    </i>
    <i r="1">
      <x v="2"/>
    </i>
    <i r="2">
      <x v="9"/>
    </i>
    <i r="2">
      <x v="10"/>
    </i>
    <i t="grand">
      <x/>
    </i>
  </rowItems>
  <colFields count="1">
    <field x="3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Count of Diuretics Dose" fld="2" subtotal="count" baseField="0" baseItem="0"/>
  </dataFields>
  <pivotHierarchies count="24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3">
    <rowHierarchyUsage hierarchyUsage="199"/>
    <rowHierarchyUsage hierarchyUsage="202"/>
    <rowHierarchyUsage hierarchyUsage="200"/>
  </rowHierarchiesUsage>
  <colHierarchiesUsage count="1">
    <colHierarchyUsage hierarchyUsage="201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thesis data.xlsx!Table1">
        <x15:activeTabTopLevelEntity name="[Table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927312A-C122-4618-8BE8-FCABC19E8786}" name="PivotTable4" cacheId="18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7" indent="0" outline="1" outlineData="1" multipleFieldFilters="0">
  <location ref="A111:B156" firstHeaderRow="1" firstDataRow="1" firstDataCol="1"/>
  <pivotFields count="2">
    <pivotField axis="axisRow" allDrilled="1" subtotalTop="0" showAll="0" sortType="ascending" defaultSubtotal="0" defaultAttributeDrillState="1">
      <items count="4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</items>
    </pivotField>
    <pivotField dataField="1" subtotalTop="0" showAll="0" defaultSubtotal="0"/>
  </pivotFields>
  <rowFields count="1">
    <field x="0"/>
  </rowFields>
  <rowItems count="4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 t="grand">
      <x/>
    </i>
  </rowItems>
  <colItems count="1">
    <i/>
  </colItems>
  <dataFields count="1">
    <dataField name="Count of Anti-Diabetic Drug" fld="1" subtotal="count" baseField="0" baseItem="0"/>
  </dataFields>
  <pivotHierarchies count="24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76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thesis data.xlsx!Table1">
        <x15:activeTabTopLevelEntity name="[Table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A818213-0F77-47A2-A9B2-B7626805D087}" name="PivotTable8" cacheId="22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7" indent="0" outline="1" outlineData="1" multipleFieldFilters="0">
  <location ref="A159:G180" firstHeaderRow="1" firstDataRow="2" firstDataCol="1"/>
  <pivotFields count="4">
    <pivotField axis="axisRow" allDrilled="1" subtotalTop="0" showAll="0" dataSourceSort="1" defaultSubtotal="0" defaultAttributeDrillState="1">
      <items count="8">
        <item x="0"/>
        <item x="1"/>
        <item x="2"/>
        <item x="3"/>
        <item x="4"/>
        <item x="5"/>
        <item x="6"/>
        <item x="7"/>
      </items>
    </pivotField>
    <pivotField axis="axisRow" allDrilled="1" subtotalTop="0" showAll="0" dataSourceSort="1" defaultSubtotal="0" defaultAttributeDrillState="1">
      <items count="11">
        <item x="0"/>
        <item x="1"/>
        <item x="2"/>
        <item x="3"/>
        <item x="4"/>
        <item x="5"/>
        <item x="6"/>
        <item x="7"/>
        <item x="8"/>
        <item x="9"/>
        <item x="10"/>
      </items>
    </pivotField>
    <pivotField dataField="1" subtotalTop="0" showAll="0" defaultSubtotal="0"/>
    <pivotField axis="axisCol" allDrilled="1" subtotalTop="0" showAll="0" dataSourceSort="1" defaultSubtotal="0" defaultAttributeDrillState="1">
      <items count="5">
        <item x="0"/>
        <item x="1"/>
        <item x="2"/>
        <item x="3"/>
        <item x="4"/>
      </items>
    </pivotField>
  </pivotFields>
  <rowFields count="2">
    <field x="0"/>
    <field x="1"/>
  </rowFields>
  <rowItems count="20">
    <i>
      <x/>
    </i>
    <i r="1">
      <x/>
    </i>
    <i r="1">
      <x v="1"/>
    </i>
    <i r="1">
      <x v="2"/>
    </i>
    <i>
      <x v="1"/>
    </i>
    <i r="1">
      <x v="3"/>
    </i>
    <i>
      <x v="2"/>
    </i>
    <i r="1">
      <x v="4"/>
    </i>
    <i>
      <x v="3"/>
    </i>
    <i r="1">
      <x v="5"/>
    </i>
    <i>
      <x v="4"/>
    </i>
    <i r="1">
      <x v="6"/>
    </i>
    <i>
      <x v="5"/>
    </i>
    <i r="1">
      <x v="7"/>
    </i>
    <i>
      <x v="6"/>
    </i>
    <i r="1">
      <x v="8"/>
    </i>
    <i>
      <x v="7"/>
    </i>
    <i r="1">
      <x v="9"/>
    </i>
    <i r="1">
      <x v="10"/>
    </i>
    <i t="grand">
      <x/>
    </i>
  </rowItems>
  <colFields count="1">
    <field x="3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Count of Diuretics Dose" fld="2" subtotal="count" baseField="0" baseItem="0"/>
  </dataFields>
  <pivotHierarchies count="24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2">
    <rowHierarchyUsage hierarchyUsage="199"/>
    <rowHierarchyUsage hierarchyUsage="200"/>
  </rowHierarchiesUsage>
  <colHierarchiesUsage count="1">
    <colHierarchyUsage hierarchyUsage="201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thesis data.xlsx!Table1">
        <x15:activeTabTopLevelEntity name="[Table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5377A56-60D3-4C0D-BB03-F44BCA3EAB1B}" name="PivotTable7" cacheId="21" applyNumberFormats="0" applyBorderFormats="0" applyFontFormats="0" applyPatternFormats="0" applyAlignmentFormats="0" applyWidthHeightFormats="1" dataCaption="Values" updatedVersion="8" minRefreshableVersion="3" useAutoFormatting="1" itemPrintTitles="1" createdVersion="7" indent="0" outline="1" outlineData="1" multipleFieldFilters="0">
  <location ref="H137:I155" firstHeaderRow="1" firstDataRow="1" firstDataCol="1"/>
  <pivotFields count="2">
    <pivotField axis="axisRow" allDrilled="1" subtotalTop="0" showAll="0" dataSourceSort="1" defaultSubtotal="0" defaultAttributeDrillState="1">
      <items count="1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</items>
    </pivotField>
    <pivotField dataField="1" subtotalTop="0" showAll="0" defaultSubtotal="0"/>
  </pivotFields>
  <rowFields count="1">
    <field x="0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Items count="1">
    <i/>
  </colItems>
  <dataFields count="1">
    <dataField name="Count of Antibiotics" fld="1" subtotal="count" baseField="0" baseItem="0"/>
  </dataFields>
  <pivotHierarchies count="24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09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thesis data.xlsx!Table1">
        <x15:activeTabTopLevelEntity name="[Table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AF8EA3-8059-4D83-B448-5A962F9757F5}" name="PivotTable3" cacheId="19" applyNumberFormats="0" applyBorderFormats="0" applyFontFormats="0" applyPatternFormats="0" applyAlignmentFormats="0" applyWidthHeightFormats="1" dataCaption="Values" updatedVersion="8" minRefreshableVersion="3" useAutoFormatting="1" itemPrintTitles="1" createdVersion="7" indent="0" outline="1" outlineData="1" multipleFieldFilters="0" rowHeaderCaption="">
  <location ref="A59:B109" firstHeaderRow="1" firstDataRow="1" firstDataCol="1"/>
  <pivotFields count="2">
    <pivotField axis="axisRow" allDrilled="1" subtotalTop="0" showAll="0" sortType="ascending" defaultSubtotal="0" defaultAttributeDrillState="1">
      <items count="4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</items>
    </pivotField>
    <pivotField dataField="1" subtotalTop="0" showAll="0" defaultSubtotal="0"/>
  </pivotFields>
  <rowFields count="1">
    <field x="0"/>
  </rowFields>
  <rowItems count="5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 t="grand">
      <x/>
    </i>
  </rowItems>
  <colItems count="1">
    <i/>
  </colItems>
  <dataFields count="1">
    <dataField name="Count of Anti-Hypertensive Drug" fld="1" subtotal="count" baseField="0" baseItem="0"/>
  </dataFields>
  <pivotHierarchies count="24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74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thesis data.xlsx!Table1">
        <x15:activeTabTopLevelEntity name="[Table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D9698E3-938D-49EB-8255-871CF37C20A0}" name="PivotTable11" cacheId="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1:G41" firstHeaderRow="1" firstDataRow="2" firstDataCol="1"/>
  <pivotFields count="74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6">
        <item x="1"/>
        <item x="2"/>
        <item x="0"/>
        <item x="3"/>
        <item m="1" x="4"/>
        <item t="default"/>
      </items>
    </pivotField>
    <pivotField axis="axisRow" dataField="1" showAll="0">
      <items count="5">
        <item x="2"/>
        <item x="1"/>
        <item x="3"/>
        <item x="0"/>
        <item t="default"/>
      </items>
    </pivotField>
    <pivotField axis="axisCol" showAll="0">
      <items count="6">
        <item x="2"/>
        <item x="0"/>
        <item x="3"/>
        <item x="4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2">
    <field x="33"/>
    <field x="34"/>
  </rowFields>
  <rowItems count="9">
    <i>
      <x/>
    </i>
    <i r="1">
      <x v="1"/>
    </i>
    <i>
      <x v="1"/>
    </i>
    <i r="1">
      <x/>
    </i>
    <i>
      <x v="2"/>
    </i>
    <i r="1">
      <x v="3"/>
    </i>
    <i>
      <x v="3"/>
    </i>
    <i r="1">
      <x v="2"/>
    </i>
    <i t="grand">
      <x/>
    </i>
  </rowItems>
  <colFields count="1">
    <field x="35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Count of Anti-Coagulant Dose" fld="34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080150D-C9D3-4729-B3DF-408C7B39EB48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8">
  <location ref="A3:B6" firstHeaderRow="1" firstDataRow="1" firstDataCol="1"/>
  <pivotFields count="17">
    <pivotField dataField="1" showAll="0"/>
    <pivotField showAll="0"/>
    <pivotField axis="axisRow" showAll="0">
      <items count="4">
        <item x="1"/>
        <item m="1"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2"/>
  </rowFields>
  <rowItems count="3">
    <i>
      <x/>
    </i>
    <i>
      <x v="2"/>
    </i>
    <i t="grand">
      <x/>
    </i>
  </rowItems>
  <colItems count="1">
    <i/>
  </colItems>
  <dataFields count="1">
    <dataField name="Count of Patients" fld="0" subtotal="count" baseField="2" baseItem="0"/>
  </dataFields>
  <chartFormats count="3"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3" format="2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0EB3083-B61B-4B76-98B8-90AA9065D3AA}" name="PivotTable2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D12:E31" firstHeaderRow="1" firstDataRow="1" firstDataCol="1"/>
  <pivotFields count="1">
    <pivotField axis="axisRow" dataField="1" showAll="0">
      <items count="19">
        <item x="5"/>
        <item x="1"/>
        <item x="3"/>
        <item x="8"/>
        <item x="6"/>
        <item x="14"/>
        <item x="2"/>
        <item x="11"/>
        <item x="4"/>
        <item x="10"/>
        <item x="16"/>
        <item x="15"/>
        <item x="12"/>
        <item x="0"/>
        <item x="7"/>
        <item x="13"/>
        <item x="9"/>
        <item x="17"/>
        <item t="default"/>
      </items>
    </pivotField>
  </pivotFields>
  <rowFields count="1">
    <field x="0"/>
  </rowFields>
  <rowItems count="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 t="grand">
      <x/>
    </i>
  </rowItems>
  <colItems count="1">
    <i/>
  </colItems>
  <dataFields count="1">
    <dataField name="Count of Antibiotics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B97D423-ED64-4F3B-B3A3-57EA55259F35}" name="PivotTable1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A3:B18" firstHeaderRow="1" firstDataRow="1" firstDataCol="1"/>
  <pivotFields count="17">
    <pivotField dataField="1" showAll="0"/>
    <pivotField showAll="0"/>
    <pivotField showAll="0"/>
    <pivotField showAll="0"/>
    <pivotField axis="axisRow" showAll="0">
      <items count="15">
        <item x="13"/>
        <item x="11"/>
        <item x="8"/>
        <item x="4"/>
        <item x="1"/>
        <item x="2"/>
        <item x="3"/>
        <item x="5"/>
        <item x="0"/>
        <item x="7"/>
        <item x="6"/>
        <item x="9"/>
        <item x="10"/>
        <item x="1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4"/>
  </rowFields>
  <rowItems count="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 t="grand">
      <x/>
    </i>
  </rowItems>
  <colItems count="1">
    <i/>
  </colItems>
  <dataFields count="1">
    <dataField name="Count of Patients" fld="0" subtotal="count" baseField="4" baseItem="0"/>
  </dataFields>
  <chartFormats count="1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90BBDA5-22C2-4AB9-8A9B-DF907A8E0A21}" name="Table1" displayName="Table1" ref="A1:BW152" totalsRowShown="0" headerRowDxfId="79" headerRowBorderDxfId="78" tableBorderDxfId="77" totalsRowBorderDxfId="76">
  <autoFilter ref="A1:BW152" xr:uid="{590BBDA5-22C2-4AB9-8A9B-DF907A8E0A21}">
    <filterColumn colId="26">
      <filters>
        <filter val="Thyroxine 100mcg OD"/>
        <filter val="Thyroxine 25mcg OD"/>
        <filter val="Thyroxine 50mcg OD"/>
        <filter val="Thyroxine 75mcg OD"/>
      </filters>
    </filterColumn>
  </autoFilter>
  <tableColumns count="75">
    <tableColumn id="1" xr3:uid="{4D328314-F36B-4F46-A9BF-60E54747CD1F}" name="S.No" dataDxfId="75"/>
    <tableColumn id="2" xr3:uid="{B6E216F8-0FB3-4552-96E2-E269090E69C7}" name="Name of the patient" dataDxfId="74"/>
    <tableColumn id="3" xr3:uid="{29D0D5A2-0161-4367-8C94-7BFB494DDF5C}" name="Sex" dataDxfId="73"/>
    <tableColumn id="4" xr3:uid="{A003DA66-9380-4719-8464-7BE446FC2050}" name="Age" dataDxfId="72"/>
    <tableColumn id="5" xr3:uid="{2AC89470-F1D9-40D4-9509-373BD12BBBF9}" name="Age range" dataDxfId="71"/>
    <tableColumn id="75" xr3:uid="{008D13FD-471A-4518-AB6E-C90729E384F7}" name="Education" dataDxfId="70"/>
    <tableColumn id="6" xr3:uid="{4048BF00-BEAA-4A5B-B8C3-C63957406C10}" name="Occupation" dataDxfId="69"/>
    <tableColumn id="74" xr3:uid="{F137EB11-A47B-4522-8AD2-73E22EA9F4CD}" name="Income" dataDxfId="68"/>
    <tableColumn id="7" xr3:uid="{DD735D81-78F0-41CC-A611-ACFC6DD1C627}" name="Socioeconomic status" dataDxfId="67"/>
    <tableColumn id="8" xr3:uid="{E8EAA589-A48B-478A-8263-C78FF51063E6}" name="Address" dataDxfId="66"/>
    <tableColumn id="19" xr3:uid="{CE56ADC3-C235-4AB5-A915-56082D40B47A}" name="Phone" dataDxfId="65"/>
    <tableColumn id="18" xr3:uid="{4A6A55EA-7C3A-44E2-9C09-A567506BC5CF}" name="Body Weight" dataDxfId="64"/>
    <tableColumn id="9" xr3:uid="{3C65DB7A-9EB6-4A9B-8EDE-36C09C554FEA}" name="Diabetic" dataDxfId="63"/>
    <tableColumn id="10" xr3:uid="{78B0129E-A5BF-4209-86D2-E6B8200E7AE0}" name="Hypertensive" dataDxfId="62"/>
    <tableColumn id="11" xr3:uid="{A6DB25BD-41FB-41A0-9E52-83425B13C69E}" name="Asthma" dataDxfId="61"/>
    <tableColumn id="12" xr3:uid="{7F414DBD-B86E-4038-833A-6C7D1A5DABF9}" name="Thyroid" dataDxfId="60"/>
    <tableColumn id="13" xr3:uid="{D0F08213-0B09-411C-87DD-C23BA4F958E6}" name="Kidney disease" dataDxfId="59"/>
    <tableColumn id="14" xr3:uid="{774B4CE5-0EEE-448D-A824-FA0566C2E381}" name="Heart disease" dataDxfId="58"/>
    <tableColumn id="15" xr3:uid="{4B63D504-5D04-4EAB-B7A3-B90FAD5C8AD8}" name="Others" dataDxfId="57"/>
    <tableColumn id="16" xr3:uid="{B3089BA9-B1B8-4C7E-AF4E-7CB914B292E1}" name="Echo" dataDxfId="56"/>
    <tableColumn id="20" xr3:uid="{0CFE093E-A0BB-4D78-8681-4D8D1C61600F}" name="Echo No" dataDxfId="55"/>
    <tableColumn id="67" xr3:uid="{B0323E2F-56FB-4EBF-B781-E49A4BE6E5E2}" name="Diagnosis" dataDxfId="54"/>
    <tableColumn id="55" xr3:uid="{4786E9C1-7921-4AC1-94E9-792D9BF331BF}" name="Anti-Hypertensive Drug" dataDxfId="53"/>
    <tableColumn id="56" xr3:uid="{294DC342-772F-45EA-8E1B-539B4D73E1CC}" name="Is AH Generic" dataDxfId="52"/>
    <tableColumn id="54" xr3:uid="{82B5785B-9FE6-4681-A56F-2B24CEDAB6C0}" name="Anti-Diabetic Drug" dataDxfId="51"/>
    <tableColumn id="57" xr3:uid="{0AD0DE0B-A0F3-44EF-BDFE-73A1360CE2DF}" name="Is AD generic" dataDxfId="50"/>
    <tableColumn id="64" xr3:uid="{EFC81E92-3985-4226-9FEF-EB4425A34C01}" name="Anti-Thyroid Drug" dataDxfId="49"/>
    <tableColumn id="63" xr3:uid="{BFE732CD-2119-48F3-9355-4E7441283017}" name="Is AT Generic" dataDxfId="48"/>
    <tableColumn id="21" xr3:uid="{9D53E751-4398-40E4-841B-8D7E371185BD}" name="Anti-Platelet" dataDxfId="47"/>
    <tableColumn id="26" xr3:uid="{85C6AC26-A875-4C94-9235-B7C0F687DDA7}" name="Anti-Platelet Dose" dataDxfId="46"/>
    <tableColumn id="27" xr3:uid="{165ECB6A-2D03-49F7-87EC-7FECF9E8A985}" name="Anti-Platelet Frequency" dataDxfId="45"/>
    <tableColumn id="43" xr3:uid="{EDC28494-CAB2-4ECF-9F14-A3BFC57D75E1}" name="Anti-Platelet Mode" dataDxfId="44"/>
    <tableColumn id="44" xr3:uid="{1F8B3454-4146-40B4-8FF6-8A963CE5E21A}" name="Is AP Generic" dataDxfId="43"/>
    <tableColumn id="68" xr3:uid="{D3EBAC8D-17F7-4A57-9DD0-8D14F4BC6A75}" name="Anti-Coagulant" dataDxfId="42"/>
    <tableColumn id="66" xr3:uid="{2E4CCFA7-C713-4E6F-B233-0E5C891826F0}" name="Anti-Coagulant Dose" dataDxfId="41"/>
    <tableColumn id="65" xr3:uid="{C243C2EE-2A83-4313-8B5D-CEED26C7C562}" name="Anti-Coagulant Freq" dataDxfId="40"/>
    <tableColumn id="69" xr3:uid="{87EAC2E5-0970-4063-AF7E-BFEC1C0845C2}" name="Anto-Coagulant Mode" dataDxfId="39"/>
    <tableColumn id="22" xr3:uid="{4196AE1A-241B-478A-942C-829CF6BE6F4D}" name="Hypo-Lipidemic" dataDxfId="38"/>
    <tableColumn id="28" xr3:uid="{676ACB47-8181-467D-8C0F-09B897E90456}" name="Hypo-Lipidemic Dose" dataDxfId="37"/>
    <tableColumn id="29" xr3:uid="{58E809C3-D53D-4AB2-A516-52A57E150092}" name="Hypo-Lipidemic Frequency" dataDxfId="36"/>
    <tableColumn id="42" xr3:uid="{A3E5CED0-5382-4A63-B042-0E2B03838E0C}" name="Hypo-Lipidemic Mode" dataDxfId="35"/>
    <tableColumn id="45" xr3:uid="{7E7DFCC1-CB6C-40B9-B448-35FE997AE077}" name="Is HL Generic" dataDxfId="34"/>
    <tableColumn id="23" xr3:uid="{2D2AB3D0-0A0A-4A12-BE80-464133C05412}" name="Heart Failure Drug" dataDxfId="33"/>
    <tableColumn id="30" xr3:uid="{40D73C62-92B9-463F-810E-EFE13C188E00}" name="Heart Failure Drug Dose" dataDxfId="32"/>
    <tableColumn id="31" xr3:uid="{0869A9E8-45BE-4A85-BCE6-E2A768B797E8}" name="Heart Failure Drug Frequency" dataDxfId="31"/>
    <tableColumn id="41" xr3:uid="{A0715DE0-A995-4E28-8263-8085F44807FB}" name="Heart Failure Drug Mode" dataDxfId="30"/>
    <tableColumn id="46" xr3:uid="{B8B0C7AD-B1F3-442F-8FE6-A7173926F675}" name="Is HF Generic" dataDxfId="29"/>
    <tableColumn id="24" xr3:uid="{045D3649-9832-4AA5-9A81-4B607D0E04C1}" name="Diuretics" dataDxfId="28"/>
    <tableColumn id="32" xr3:uid="{E0683C3F-4DBD-45BF-B0BD-200F22089CEF}" name="Diuretics Dose" dataDxfId="27"/>
    <tableColumn id="33" xr3:uid="{A9FA4E26-AA24-4140-BDAB-477A41CA22C9}" name="Diuretics Frequency" dataDxfId="26"/>
    <tableColumn id="40" xr3:uid="{06F7D44A-7F9B-4995-A958-721351E368C5}" name="Diuretics Mode" dataDxfId="25"/>
    <tableColumn id="47" xr3:uid="{DCCC5CD6-CA7C-498A-A37C-110C3E7438EA}" name="Is Diuretics Generic" dataDxfId="24"/>
    <tableColumn id="25" xr3:uid="{CC267676-4ACE-47F0-A0E8-8678B9541728}" name="Anti-Platelet 2" dataDxfId="23"/>
    <tableColumn id="35" xr3:uid="{B6894915-5E6B-47D4-BA97-BA54BF3F1B5B}" name="Anti-Platelet 2 Dose" dataDxfId="22"/>
    <tableColumn id="34" xr3:uid="{797D1390-85B3-4A79-8694-2B7C13C5224E}" name="Anti-Platelet 2 Frequency" dataDxfId="21"/>
    <tableColumn id="39" xr3:uid="{78E97365-7F04-4898-910A-78B5A0FE699F}" name="Anti-Platelet 2 Mode" dataDxfId="20"/>
    <tableColumn id="48" xr3:uid="{0ADB2EC0-1DF4-45CB-9D7D-490DDBFE492E}" name="Is AC Generic" dataDxfId="19"/>
    <tableColumn id="38" xr3:uid="{0B8E38AA-3442-45CD-8D80-AF7EF17F1843}" name="Antibiotics" dataDxfId="18"/>
    <tableColumn id="49" xr3:uid="{8B411AD0-A0FC-4205-89C5-EE0ED9DC3123}" name="Is AB Generic" dataDxfId="17"/>
    <tableColumn id="61" xr3:uid="{0AFA5611-067D-437A-8076-360318EFF478}" name="Anti-Anginal" dataDxfId="16"/>
    <tableColumn id="60" xr3:uid="{E264F7FC-184C-4A3F-B6DB-ED0BF76D0E20}" name="Anti-Anginal Dose" dataDxfId="15"/>
    <tableColumn id="59" xr3:uid="{A22A27BB-4E7F-410C-B0B4-18F8C309D861}" name="Anti-Anginal Frequency" dataDxfId="14"/>
    <tableColumn id="58" xr3:uid="{8927A48F-996A-4864-AF62-C44488268024}" name="Anti-Anginal Mode" dataDxfId="13"/>
    <tableColumn id="62" xr3:uid="{278032AF-3F8C-4143-87F4-708608740855}" name="Is AA Generic" dataDxfId="12"/>
    <tableColumn id="37" xr3:uid="{B881F720-11AD-4617-8D1D-F8C8915412F3}" name="Other Drugs 1 - Vitamin" dataDxfId="11"/>
    <tableColumn id="36" xr3:uid="{64F9B14E-B291-46B2-90D3-266D689F6782}" name="Other Drugs 2 - Peptic Ulcer" dataDxfId="10"/>
    <tableColumn id="50" xr3:uid="{EB30024B-709A-4F33-AA7B-06C21F371431}" name="Other Drugs 3 - Laxative" dataDxfId="9"/>
    <tableColumn id="51" xr3:uid="{7EC2F744-AD05-4454-8B85-B9A30BA43FBE}" name="Other Drugs 4" dataDxfId="8"/>
    <tableColumn id="17" xr3:uid="{11E8769D-6EBE-4C49-A50C-A452F5202B75}" name="Is Other Drugs Generic" dataDxfId="7"/>
    <tableColumn id="52" xr3:uid="{FE635ECB-2F8D-4999-8E17-B4AA93956959}" name="No of Generic Drugs" dataDxfId="6"/>
    <tableColumn id="53" xr3:uid="{33ADBA20-0E88-41F7-8677-3602B842429F}" name="No of drugs per prescription" dataDxfId="5"/>
    <tableColumn id="70" xr3:uid="{D2E24D15-F550-498D-B01C-D858C0D2BD34}" name="No of drugs from national essential drug list" dataDxfId="4"/>
    <tableColumn id="71" xr3:uid="{D7C620D2-82B7-439D-97CC-BD9FC4543D78}" name="no of drug free of cost" dataDxfId="3"/>
    <tableColumn id="72" xr3:uid="{06FC085F-B9A0-443F-B986-04971845659D}" name="no of drugs at cost" dataDxfId="2"/>
    <tableColumn id="73" xr3:uid="{E8F055B8-A452-45BF-857A-C27860175CA6}" name="Is all drugs in prescription generic" dataDxfId="1">
      <calculatedColumnFormula>Table1[[#This Row],[No of drugs per prescription]]-Table1[[#This Row],[No of Generic Drugs]]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3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4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15.x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4.bin"/></Relationships>
</file>

<file path=xl/worksheets/_rels/sheet19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23.xml"/><Relationship Id="rId3" Type="http://schemas.openxmlformats.org/officeDocument/2006/relationships/pivotTable" Target="../pivotTables/pivotTable18.xml"/><Relationship Id="rId7" Type="http://schemas.openxmlformats.org/officeDocument/2006/relationships/pivotTable" Target="../pivotTables/pivotTable22.xml"/><Relationship Id="rId2" Type="http://schemas.openxmlformats.org/officeDocument/2006/relationships/pivotTable" Target="../pivotTables/pivotTable17.xml"/><Relationship Id="rId1" Type="http://schemas.openxmlformats.org/officeDocument/2006/relationships/pivotTable" Target="../pivotTables/pivotTable16.xml"/><Relationship Id="rId6" Type="http://schemas.openxmlformats.org/officeDocument/2006/relationships/pivotTable" Target="../pivotTables/pivotTable21.xml"/><Relationship Id="rId11" Type="http://schemas.openxmlformats.org/officeDocument/2006/relationships/printerSettings" Target="../printerSettings/printerSettings5.bin"/><Relationship Id="rId5" Type="http://schemas.openxmlformats.org/officeDocument/2006/relationships/pivotTable" Target="../pivotTables/pivotTable20.xml"/><Relationship Id="rId10" Type="http://schemas.openxmlformats.org/officeDocument/2006/relationships/pivotTable" Target="../pivotTables/pivotTable25.xml"/><Relationship Id="rId4" Type="http://schemas.openxmlformats.org/officeDocument/2006/relationships/pivotTable" Target="../pivotTables/pivotTable19.xml"/><Relationship Id="rId9" Type="http://schemas.openxmlformats.org/officeDocument/2006/relationships/pivotTable" Target="../pivotTables/pivotTable24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6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26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7.xml"/></Relationships>
</file>

<file path=xl/worksheets/_rels/sheet2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printerSettings" Target="../printerSettings/printerSettings7.bin"/><Relationship Id="rId1" Type="http://schemas.openxmlformats.org/officeDocument/2006/relationships/pivotTable" Target="../pivotTables/pivotTable2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3CF09B-064B-42E8-A56B-38B041EC6ABD}">
  <dimension ref="A3:B6"/>
  <sheetViews>
    <sheetView workbookViewId="0">
      <selection activeCell="I12" sqref="I12"/>
    </sheetView>
  </sheetViews>
  <sheetFormatPr defaultRowHeight="14.4" x14ac:dyDescent="0.3"/>
  <cols>
    <col min="1" max="1" width="12.5546875" bestFit="1" customWidth="1"/>
    <col min="2" max="2" width="12.77734375" bestFit="1" customWidth="1"/>
  </cols>
  <sheetData>
    <row r="3" spans="1:2" x14ac:dyDescent="0.3">
      <c r="A3" s="1" t="s">
        <v>141</v>
      </c>
      <c r="B3" t="s">
        <v>588</v>
      </c>
    </row>
    <row r="4" spans="1:2" x14ac:dyDescent="0.3">
      <c r="A4" s="2" t="s">
        <v>172</v>
      </c>
      <c r="B4" s="3">
        <v>79</v>
      </c>
    </row>
    <row r="5" spans="1:2" x14ac:dyDescent="0.3">
      <c r="A5" s="2" t="s">
        <v>169</v>
      </c>
      <c r="B5" s="3">
        <v>72</v>
      </c>
    </row>
    <row r="6" spans="1:2" x14ac:dyDescent="0.3">
      <c r="A6" s="2" t="s">
        <v>142</v>
      </c>
      <c r="B6" s="3">
        <v>151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B9C99F-76AE-4A0E-80A5-50D5AF503CD5}">
  <dimension ref="A3:B6"/>
  <sheetViews>
    <sheetView workbookViewId="0">
      <selection activeCell="O13" sqref="O13"/>
    </sheetView>
  </sheetViews>
  <sheetFormatPr defaultRowHeight="14.4" x14ac:dyDescent="0.3"/>
  <cols>
    <col min="1" max="1" width="12.5546875" bestFit="1" customWidth="1"/>
    <col min="2" max="2" width="12.77734375" bestFit="1" customWidth="1"/>
  </cols>
  <sheetData>
    <row r="3" spans="1:2" x14ac:dyDescent="0.3">
      <c r="A3" s="1" t="s">
        <v>141</v>
      </c>
      <c r="B3" t="s">
        <v>588</v>
      </c>
    </row>
    <row r="4" spans="1:2" x14ac:dyDescent="0.3">
      <c r="A4" s="2" t="s">
        <v>172</v>
      </c>
      <c r="B4" s="3">
        <v>56</v>
      </c>
    </row>
    <row r="5" spans="1:2" x14ac:dyDescent="0.3">
      <c r="A5" s="2" t="s">
        <v>169</v>
      </c>
      <c r="B5" s="3">
        <v>95</v>
      </c>
    </row>
    <row r="6" spans="1:2" x14ac:dyDescent="0.3">
      <c r="A6" s="2" t="s">
        <v>142</v>
      </c>
      <c r="B6" s="3">
        <v>151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60EE37-FC60-41DD-A2CC-9EBEFEF569AE}">
  <dimension ref="A3:B6"/>
  <sheetViews>
    <sheetView workbookViewId="0">
      <selection activeCell="A3" sqref="A3"/>
    </sheetView>
  </sheetViews>
  <sheetFormatPr defaultRowHeight="14.4" x14ac:dyDescent="0.3"/>
  <cols>
    <col min="1" max="1" width="12.5546875" bestFit="1" customWidth="1"/>
    <col min="2" max="2" width="12.77734375" bestFit="1" customWidth="1"/>
  </cols>
  <sheetData>
    <row r="3" spans="1:2" x14ac:dyDescent="0.3">
      <c r="A3" s="1" t="s">
        <v>141</v>
      </c>
      <c r="B3" t="s">
        <v>588</v>
      </c>
    </row>
    <row r="4" spans="1:2" x14ac:dyDescent="0.3">
      <c r="A4" s="2" t="s">
        <v>172</v>
      </c>
      <c r="B4" s="3">
        <v>142</v>
      </c>
    </row>
    <row r="5" spans="1:2" x14ac:dyDescent="0.3">
      <c r="A5" s="2" t="s">
        <v>169</v>
      </c>
      <c r="B5" s="3">
        <v>9</v>
      </c>
    </row>
    <row r="6" spans="1:2" x14ac:dyDescent="0.3">
      <c r="A6" s="2" t="s">
        <v>142</v>
      </c>
      <c r="B6" s="3">
        <v>151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9209FA-A40C-4B7D-9F1A-B073D306C1DC}">
  <dimension ref="A3:B6"/>
  <sheetViews>
    <sheetView workbookViewId="0">
      <selection activeCell="H20" sqref="H20"/>
    </sheetView>
  </sheetViews>
  <sheetFormatPr defaultRowHeight="14.4" x14ac:dyDescent="0.3"/>
  <cols>
    <col min="1" max="1" width="12.5546875" bestFit="1" customWidth="1"/>
    <col min="2" max="2" width="12.77734375" bestFit="1" customWidth="1"/>
  </cols>
  <sheetData>
    <row r="3" spans="1:2" x14ac:dyDescent="0.3">
      <c r="A3" s="1" t="s">
        <v>141</v>
      </c>
      <c r="B3" t="s">
        <v>588</v>
      </c>
    </row>
    <row r="4" spans="1:2" x14ac:dyDescent="0.3">
      <c r="A4" s="2" t="s">
        <v>172</v>
      </c>
      <c r="B4" s="3">
        <v>137</v>
      </c>
    </row>
    <row r="5" spans="1:2" x14ac:dyDescent="0.3">
      <c r="A5" s="2" t="s">
        <v>169</v>
      </c>
      <c r="B5" s="3">
        <v>14</v>
      </c>
    </row>
    <row r="6" spans="1:2" x14ac:dyDescent="0.3">
      <c r="A6" s="2" t="s">
        <v>142</v>
      </c>
      <c r="B6" s="3">
        <v>151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15CF73-1CFB-42D4-AA65-BC357406764B}">
  <dimension ref="A3:B6"/>
  <sheetViews>
    <sheetView workbookViewId="0">
      <selection activeCell="E21" sqref="E21"/>
    </sheetView>
  </sheetViews>
  <sheetFormatPr defaultRowHeight="14.4" x14ac:dyDescent="0.3"/>
  <cols>
    <col min="1" max="1" width="12.5546875" bestFit="1" customWidth="1"/>
    <col min="2" max="2" width="21.44140625" bestFit="1" customWidth="1"/>
  </cols>
  <sheetData>
    <row r="3" spans="1:2" x14ac:dyDescent="0.3">
      <c r="A3" s="1" t="s">
        <v>141</v>
      </c>
      <c r="B3" t="s">
        <v>589</v>
      </c>
    </row>
    <row r="4" spans="1:2" x14ac:dyDescent="0.3">
      <c r="A4" s="2" t="s">
        <v>172</v>
      </c>
      <c r="B4" s="3">
        <v>149</v>
      </c>
    </row>
    <row r="5" spans="1:2" x14ac:dyDescent="0.3">
      <c r="A5" s="2" t="s">
        <v>169</v>
      </c>
      <c r="B5" s="3">
        <v>2</v>
      </c>
    </row>
    <row r="6" spans="1:2" x14ac:dyDescent="0.3">
      <c r="A6" s="2" t="s">
        <v>142</v>
      </c>
      <c r="B6" s="3">
        <v>151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2F1F44-F8CF-4871-BE36-F21295436B5D}">
  <dimension ref="A3:B6"/>
  <sheetViews>
    <sheetView workbookViewId="0">
      <selection activeCell="A3" sqref="A3:B6"/>
    </sheetView>
  </sheetViews>
  <sheetFormatPr defaultRowHeight="14.4" x14ac:dyDescent="0.3"/>
  <cols>
    <col min="1" max="1" width="12.5546875" bestFit="1" customWidth="1"/>
    <col min="2" max="2" width="12.77734375" bestFit="1" customWidth="1"/>
  </cols>
  <sheetData>
    <row r="3" spans="1:2" x14ac:dyDescent="0.3">
      <c r="A3" s="1" t="s">
        <v>141</v>
      </c>
      <c r="B3" t="s">
        <v>588</v>
      </c>
    </row>
    <row r="4" spans="1:2" x14ac:dyDescent="0.3">
      <c r="A4" s="2" t="s">
        <v>172</v>
      </c>
      <c r="B4" s="3">
        <v>113</v>
      </c>
    </row>
    <row r="5" spans="1:2" x14ac:dyDescent="0.3">
      <c r="A5" s="2" t="s">
        <v>169</v>
      </c>
      <c r="B5" s="3">
        <v>38</v>
      </c>
    </row>
    <row r="6" spans="1:2" x14ac:dyDescent="0.3">
      <c r="A6" s="2" t="s">
        <v>142</v>
      </c>
      <c r="B6" s="3">
        <v>151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6FB25-6DAD-4071-8BEE-95C3AE8FD299}">
  <dimension ref="A3:F25"/>
  <sheetViews>
    <sheetView workbookViewId="0">
      <selection activeCell="F19" activeCellId="3" sqref="A3:F25"/>
    </sheetView>
  </sheetViews>
  <sheetFormatPr defaultRowHeight="14.4" x14ac:dyDescent="0.3"/>
  <cols>
    <col min="1" max="1" width="27.21875" bestFit="1" customWidth="1"/>
    <col min="2" max="2" width="14.44140625" bestFit="1" customWidth="1"/>
    <col min="5" max="5" width="27.21875" bestFit="1" customWidth="1"/>
  </cols>
  <sheetData>
    <row r="3" spans="1:6" x14ac:dyDescent="0.3">
      <c r="A3" s="1" t="s">
        <v>141</v>
      </c>
      <c r="B3" t="s">
        <v>590</v>
      </c>
      <c r="E3" t="s">
        <v>650</v>
      </c>
      <c r="F3" t="s">
        <v>591</v>
      </c>
    </row>
    <row r="4" spans="1:6" x14ac:dyDescent="0.3">
      <c r="A4" s="2" t="s">
        <v>357</v>
      </c>
      <c r="B4" s="3">
        <v>5</v>
      </c>
      <c r="E4" s="2" t="s">
        <v>357</v>
      </c>
      <c r="F4" s="3">
        <v>5</v>
      </c>
    </row>
    <row r="5" spans="1:6" x14ac:dyDescent="0.3">
      <c r="A5" s="2" t="s">
        <v>434</v>
      </c>
      <c r="B5" s="3">
        <v>4</v>
      </c>
      <c r="E5" s="2" t="s">
        <v>434</v>
      </c>
      <c r="F5" s="3">
        <v>4</v>
      </c>
    </row>
    <row r="6" spans="1:6" x14ac:dyDescent="0.3">
      <c r="A6" s="2" t="s">
        <v>441</v>
      </c>
      <c r="B6" s="3">
        <v>2</v>
      </c>
      <c r="E6" s="2" t="s">
        <v>441</v>
      </c>
      <c r="F6" s="3">
        <v>2</v>
      </c>
    </row>
    <row r="7" spans="1:6" x14ac:dyDescent="0.3">
      <c r="A7" s="2" t="s">
        <v>302</v>
      </c>
      <c r="B7" s="3">
        <v>1</v>
      </c>
      <c r="E7" s="2" t="s">
        <v>302</v>
      </c>
      <c r="F7" s="3">
        <v>1</v>
      </c>
    </row>
    <row r="8" spans="1:6" x14ac:dyDescent="0.3">
      <c r="A8" s="2" t="s">
        <v>373</v>
      </c>
      <c r="B8" s="3">
        <v>1</v>
      </c>
      <c r="E8" s="2" t="s">
        <v>373</v>
      </c>
      <c r="F8" s="3">
        <v>1</v>
      </c>
    </row>
    <row r="9" spans="1:6" x14ac:dyDescent="0.3">
      <c r="A9" s="2" t="s">
        <v>445</v>
      </c>
      <c r="B9" s="3">
        <v>1</v>
      </c>
      <c r="E9" s="2" t="s">
        <v>445</v>
      </c>
      <c r="F9" s="3">
        <v>1</v>
      </c>
    </row>
    <row r="10" spans="1:6" x14ac:dyDescent="0.3">
      <c r="A10" s="2" t="s">
        <v>311</v>
      </c>
      <c r="B10" s="3">
        <v>3</v>
      </c>
      <c r="E10" s="2" t="s">
        <v>311</v>
      </c>
      <c r="F10" s="3">
        <v>3</v>
      </c>
    </row>
    <row r="11" spans="1:6" x14ac:dyDescent="0.3">
      <c r="A11" s="2" t="s">
        <v>236</v>
      </c>
      <c r="B11" s="3">
        <v>1</v>
      </c>
      <c r="E11" s="2" t="s">
        <v>236</v>
      </c>
      <c r="F11" s="3">
        <v>1</v>
      </c>
    </row>
    <row r="12" spans="1:6" x14ac:dyDescent="0.3">
      <c r="A12" s="2" t="s">
        <v>510</v>
      </c>
      <c r="B12" s="3">
        <v>2</v>
      </c>
      <c r="E12" s="2" t="s">
        <v>510</v>
      </c>
      <c r="F12" s="3">
        <v>2</v>
      </c>
    </row>
    <row r="13" spans="1:6" x14ac:dyDescent="0.3">
      <c r="A13" s="2" t="s">
        <v>579</v>
      </c>
      <c r="B13" s="3">
        <v>2</v>
      </c>
      <c r="E13" s="2" t="s">
        <v>579</v>
      </c>
      <c r="F13" s="3">
        <v>2</v>
      </c>
    </row>
    <row r="14" spans="1:6" x14ac:dyDescent="0.3">
      <c r="A14" s="2" t="s">
        <v>379</v>
      </c>
      <c r="B14" s="3">
        <v>1</v>
      </c>
      <c r="E14" s="2" t="s">
        <v>379</v>
      </c>
      <c r="F14" s="3">
        <v>1</v>
      </c>
    </row>
    <row r="15" spans="1:6" x14ac:dyDescent="0.3">
      <c r="A15" s="2" t="s">
        <v>172</v>
      </c>
      <c r="B15" s="3">
        <v>117</v>
      </c>
      <c r="E15" s="2" t="s">
        <v>172</v>
      </c>
      <c r="F15" s="3">
        <v>117</v>
      </c>
    </row>
    <row r="16" spans="1:6" x14ac:dyDescent="0.3">
      <c r="A16" s="2" t="s">
        <v>571</v>
      </c>
      <c r="B16" s="3">
        <v>1</v>
      </c>
      <c r="E16" s="2" t="s">
        <v>571</v>
      </c>
      <c r="F16" s="3">
        <v>1</v>
      </c>
    </row>
    <row r="17" spans="1:6" x14ac:dyDescent="0.3">
      <c r="A17" s="2" t="s">
        <v>362</v>
      </c>
      <c r="B17" s="3">
        <v>1</v>
      </c>
      <c r="E17" s="2" t="s">
        <v>362</v>
      </c>
      <c r="F17" s="3">
        <v>1</v>
      </c>
    </row>
    <row r="18" spans="1:6" x14ac:dyDescent="0.3">
      <c r="A18" s="2" t="s">
        <v>399</v>
      </c>
      <c r="B18" s="3">
        <v>1</v>
      </c>
      <c r="E18" s="2" t="s">
        <v>399</v>
      </c>
      <c r="F18" s="3">
        <v>1</v>
      </c>
    </row>
    <row r="19" spans="1:6" x14ac:dyDescent="0.3">
      <c r="A19" s="2" t="s">
        <v>173</v>
      </c>
      <c r="B19" s="3">
        <v>1</v>
      </c>
      <c r="E19" s="2" t="s">
        <v>173</v>
      </c>
      <c r="F19" s="3">
        <v>1</v>
      </c>
    </row>
    <row r="20" spans="1:6" x14ac:dyDescent="0.3">
      <c r="A20" s="2" t="s">
        <v>581</v>
      </c>
      <c r="B20" s="3">
        <v>1</v>
      </c>
      <c r="E20" s="2" t="s">
        <v>581</v>
      </c>
      <c r="F20" s="3">
        <v>1</v>
      </c>
    </row>
    <row r="21" spans="1:6" x14ac:dyDescent="0.3">
      <c r="A21" s="2" t="s">
        <v>261</v>
      </c>
      <c r="B21" s="3">
        <v>1</v>
      </c>
      <c r="E21" s="2" t="s">
        <v>261</v>
      </c>
      <c r="F21" s="3">
        <v>1</v>
      </c>
    </row>
    <row r="22" spans="1:6" x14ac:dyDescent="0.3">
      <c r="A22" s="2" t="s">
        <v>462</v>
      </c>
      <c r="B22" s="3">
        <v>3</v>
      </c>
      <c r="E22" s="2" t="s">
        <v>462</v>
      </c>
      <c r="F22" s="3">
        <v>3</v>
      </c>
    </row>
    <row r="23" spans="1:6" x14ac:dyDescent="0.3">
      <c r="A23" s="2" t="s">
        <v>354</v>
      </c>
      <c r="B23" s="3">
        <v>1</v>
      </c>
      <c r="E23" s="2" t="s">
        <v>354</v>
      </c>
      <c r="F23" s="3">
        <v>1</v>
      </c>
    </row>
    <row r="24" spans="1:6" x14ac:dyDescent="0.3">
      <c r="A24" s="2" t="s">
        <v>506</v>
      </c>
      <c r="B24" s="3">
        <v>1</v>
      </c>
      <c r="E24" s="2" t="s">
        <v>506</v>
      </c>
      <c r="F24" s="3">
        <v>1</v>
      </c>
    </row>
    <row r="25" spans="1:6" x14ac:dyDescent="0.3">
      <c r="A25" s="2" t="s">
        <v>142</v>
      </c>
      <c r="B25" s="3">
        <v>151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7C6873-E86E-4697-BD97-226B6C969884}">
  <dimension ref="A1:G25"/>
  <sheetViews>
    <sheetView topLeftCell="A2" workbookViewId="0">
      <selection activeCell="T2" sqref="T2"/>
    </sheetView>
  </sheetViews>
  <sheetFormatPr defaultRowHeight="14.4" x14ac:dyDescent="0.3"/>
  <cols>
    <col min="5" max="5" width="24.5546875" bestFit="1" customWidth="1"/>
  </cols>
  <sheetData>
    <row r="1" spans="1:6" x14ac:dyDescent="0.3">
      <c r="A1" s="4"/>
      <c r="B1" s="4"/>
      <c r="D1" s="4"/>
      <c r="E1" s="4"/>
    </row>
    <row r="2" spans="1:6" x14ac:dyDescent="0.3">
      <c r="A2" s="4"/>
      <c r="B2" s="4"/>
      <c r="D2" s="4"/>
      <c r="E2" s="4"/>
    </row>
    <row r="3" spans="1:6" x14ac:dyDescent="0.3">
      <c r="A3" s="4"/>
      <c r="B3" s="4"/>
      <c r="D3" s="4"/>
      <c r="E3" s="4"/>
    </row>
    <row r="4" spans="1:6" x14ac:dyDescent="0.3">
      <c r="A4" s="4"/>
      <c r="B4" s="4"/>
      <c r="D4" s="4"/>
      <c r="E4" s="4"/>
    </row>
    <row r="5" spans="1:6" x14ac:dyDescent="0.3">
      <c r="A5" s="4"/>
      <c r="B5" s="4"/>
    </row>
    <row r="6" spans="1:6" x14ac:dyDescent="0.3">
      <c r="A6" s="4"/>
      <c r="B6" s="4"/>
    </row>
    <row r="7" spans="1:6" x14ac:dyDescent="0.3">
      <c r="A7" s="4"/>
      <c r="B7" s="4"/>
    </row>
    <row r="8" spans="1:6" x14ac:dyDescent="0.3">
      <c r="A8" s="4"/>
      <c r="B8" s="4"/>
    </row>
    <row r="9" spans="1:6" x14ac:dyDescent="0.3">
      <c r="A9" s="4"/>
      <c r="B9" s="4"/>
      <c r="E9" s="20" t="s">
        <v>595</v>
      </c>
      <c r="F9" s="20" t="s">
        <v>591</v>
      </c>
    </row>
    <row r="10" spans="1:6" x14ac:dyDescent="0.3">
      <c r="A10" s="4"/>
      <c r="B10" s="4"/>
      <c r="E10" s="4" t="s">
        <v>594</v>
      </c>
      <c r="F10" s="4">
        <v>73</v>
      </c>
    </row>
    <row r="11" spans="1:6" x14ac:dyDescent="0.3">
      <c r="A11" s="4"/>
      <c r="B11" s="4"/>
      <c r="E11" s="4" t="s">
        <v>593</v>
      </c>
      <c r="F11" s="4">
        <v>95</v>
      </c>
    </row>
    <row r="12" spans="1:6" x14ac:dyDescent="0.3">
      <c r="A12" s="4"/>
      <c r="B12" s="4"/>
      <c r="E12" s="4" t="s">
        <v>171</v>
      </c>
      <c r="F12" s="4">
        <v>9</v>
      </c>
    </row>
    <row r="13" spans="1:6" x14ac:dyDescent="0.3">
      <c r="A13" s="4"/>
      <c r="B13" s="4"/>
      <c r="E13" s="4" t="s">
        <v>685</v>
      </c>
      <c r="F13" s="4">
        <v>14</v>
      </c>
    </row>
    <row r="14" spans="1:6" x14ac:dyDescent="0.3">
      <c r="A14" s="4"/>
      <c r="B14" s="4"/>
      <c r="E14" s="4" t="s">
        <v>683</v>
      </c>
      <c r="F14" s="4">
        <v>2</v>
      </c>
    </row>
    <row r="15" spans="1:6" x14ac:dyDescent="0.3">
      <c r="A15" s="4"/>
      <c r="B15" s="4"/>
      <c r="E15" s="4" t="s">
        <v>592</v>
      </c>
      <c r="F15" s="4">
        <v>38</v>
      </c>
    </row>
    <row r="16" spans="1:6" x14ac:dyDescent="0.3">
      <c r="A16" s="4"/>
      <c r="B16" s="4"/>
      <c r="E16" s="4" t="s">
        <v>684</v>
      </c>
      <c r="F16" s="4">
        <v>4</v>
      </c>
    </row>
    <row r="17" spans="1:7" x14ac:dyDescent="0.3">
      <c r="A17" s="4"/>
      <c r="B17" s="4"/>
      <c r="E17" s="4"/>
      <c r="F17" s="4"/>
    </row>
    <row r="18" spans="1:7" x14ac:dyDescent="0.3">
      <c r="A18" s="4"/>
      <c r="B18" s="4"/>
    </row>
    <row r="19" spans="1:7" x14ac:dyDescent="0.3">
      <c r="A19" s="4"/>
      <c r="B19" s="4"/>
    </row>
    <row r="20" spans="1:7" x14ac:dyDescent="0.3">
      <c r="A20" s="4"/>
      <c r="B20" s="4"/>
    </row>
    <row r="21" spans="1:7" x14ac:dyDescent="0.3">
      <c r="A21" s="4"/>
      <c r="B21" s="4"/>
    </row>
    <row r="22" spans="1:7" x14ac:dyDescent="0.3">
      <c r="A22" s="4"/>
      <c r="B22" s="4"/>
    </row>
    <row r="23" spans="1:7" x14ac:dyDescent="0.3">
      <c r="A23" s="4"/>
      <c r="B23" s="4"/>
    </row>
    <row r="24" spans="1:7" x14ac:dyDescent="0.3">
      <c r="E24" t="s">
        <v>744</v>
      </c>
      <c r="G24">
        <v>8</v>
      </c>
    </row>
    <row r="25" spans="1:7" x14ac:dyDescent="0.3">
      <c r="E25" t="s">
        <v>745</v>
      </c>
      <c r="G25">
        <v>1</v>
      </c>
    </row>
  </sheetData>
  <pageMargins left="0.7" right="0.7" top="0.75" bottom="0.75" header="0.3" footer="0.3"/>
  <pageSetup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EF54C8-A90A-4EA8-B107-E159B7995C6A}">
  <dimension ref="A3:H64"/>
  <sheetViews>
    <sheetView topLeftCell="A56" zoomScale="85" zoomScaleNormal="85" workbookViewId="0">
      <selection activeCell="F69" sqref="F69"/>
    </sheetView>
  </sheetViews>
  <sheetFormatPr defaultRowHeight="14.4" x14ac:dyDescent="0.3"/>
  <cols>
    <col min="1" max="1" width="36.109375" bestFit="1" customWidth="1"/>
    <col min="2" max="2" width="16.44140625" bestFit="1" customWidth="1"/>
    <col min="3" max="3" width="6.88671875" bestFit="1" customWidth="1"/>
    <col min="4" max="4" width="7.21875" bestFit="1" customWidth="1"/>
    <col min="5" max="5" width="4" bestFit="1" customWidth="1"/>
    <col min="6" max="6" width="3.6640625" bestFit="1" customWidth="1"/>
    <col min="7" max="7" width="7.44140625" bestFit="1" customWidth="1"/>
    <col min="8" max="8" width="11.44140625" bestFit="1" customWidth="1"/>
  </cols>
  <sheetData>
    <row r="3" spans="1:8" x14ac:dyDescent="0.3">
      <c r="A3" s="1" t="s">
        <v>733</v>
      </c>
      <c r="B3" s="1" t="s">
        <v>687</v>
      </c>
    </row>
    <row r="4" spans="1:8" x14ac:dyDescent="0.3">
      <c r="A4" s="1" t="s">
        <v>141</v>
      </c>
      <c r="B4" t="s">
        <v>214</v>
      </c>
      <c r="C4" t="s">
        <v>300</v>
      </c>
      <c r="D4" t="s">
        <v>246</v>
      </c>
      <c r="E4" t="s">
        <v>186</v>
      </c>
      <c r="F4" t="s">
        <v>210</v>
      </c>
      <c r="G4" t="s">
        <v>553</v>
      </c>
      <c r="H4" t="s">
        <v>142</v>
      </c>
    </row>
    <row r="5" spans="1:8" x14ac:dyDescent="0.3">
      <c r="A5" s="2" t="s">
        <v>417</v>
      </c>
      <c r="B5" s="3"/>
      <c r="C5" s="3"/>
      <c r="D5" s="3"/>
      <c r="E5" s="3"/>
      <c r="F5" s="3"/>
      <c r="G5" s="3"/>
      <c r="H5" s="3"/>
    </row>
    <row r="6" spans="1:8" x14ac:dyDescent="0.3">
      <c r="A6" s="28" t="s">
        <v>418</v>
      </c>
      <c r="B6" s="3">
        <v>4</v>
      </c>
      <c r="C6" s="3"/>
      <c r="D6" s="3"/>
      <c r="E6" s="3"/>
      <c r="F6" s="3">
        <v>2</v>
      </c>
      <c r="G6" s="3"/>
      <c r="H6" s="3">
        <v>6</v>
      </c>
    </row>
    <row r="7" spans="1:8" x14ac:dyDescent="0.3">
      <c r="A7" s="2" t="s">
        <v>244</v>
      </c>
      <c r="B7" s="3"/>
      <c r="C7" s="3"/>
      <c r="D7" s="3"/>
      <c r="E7" s="3"/>
      <c r="F7" s="3"/>
      <c r="G7" s="3"/>
      <c r="H7" s="3"/>
    </row>
    <row r="8" spans="1:8" x14ac:dyDescent="0.3">
      <c r="A8" s="28" t="s">
        <v>245</v>
      </c>
      <c r="B8" s="3"/>
      <c r="C8" s="3"/>
      <c r="D8" s="3">
        <v>1</v>
      </c>
      <c r="E8" s="3"/>
      <c r="F8" s="3"/>
      <c r="G8" s="3"/>
      <c r="H8" s="3">
        <v>1</v>
      </c>
    </row>
    <row r="9" spans="1:8" x14ac:dyDescent="0.3">
      <c r="A9" s="2" t="s">
        <v>266</v>
      </c>
      <c r="B9" s="3"/>
      <c r="C9" s="3"/>
      <c r="D9" s="3"/>
      <c r="E9" s="3"/>
      <c r="F9" s="3"/>
      <c r="G9" s="3"/>
      <c r="H9" s="3"/>
    </row>
    <row r="10" spans="1:8" x14ac:dyDescent="0.3">
      <c r="A10" s="28" t="s">
        <v>732</v>
      </c>
      <c r="B10" s="3"/>
      <c r="C10" s="3"/>
      <c r="D10" s="3"/>
      <c r="E10" s="3"/>
      <c r="F10" s="3">
        <v>1</v>
      </c>
      <c r="G10" s="3"/>
      <c r="H10" s="3">
        <v>1</v>
      </c>
    </row>
    <row r="11" spans="1:8" x14ac:dyDescent="0.3">
      <c r="A11" s="28" t="s">
        <v>267</v>
      </c>
      <c r="B11" s="3"/>
      <c r="C11" s="3"/>
      <c r="D11" s="3"/>
      <c r="E11" s="3"/>
      <c r="F11" s="3">
        <v>5</v>
      </c>
      <c r="G11" s="3"/>
      <c r="H11" s="3">
        <v>5</v>
      </c>
    </row>
    <row r="12" spans="1:8" x14ac:dyDescent="0.3">
      <c r="A12" s="2" t="s">
        <v>551</v>
      </c>
      <c r="B12" s="3"/>
      <c r="C12" s="3"/>
      <c r="D12" s="3"/>
      <c r="E12" s="3"/>
      <c r="F12" s="3"/>
      <c r="G12" s="3"/>
      <c r="H12" s="3"/>
    </row>
    <row r="13" spans="1:8" x14ac:dyDescent="0.3">
      <c r="A13" s="28" t="s">
        <v>552</v>
      </c>
      <c r="B13" s="3"/>
      <c r="C13" s="3"/>
      <c r="D13" s="3"/>
      <c r="E13" s="3"/>
      <c r="F13" s="3"/>
      <c r="G13" s="3">
        <v>1</v>
      </c>
      <c r="H13" s="3">
        <v>1</v>
      </c>
    </row>
    <row r="14" spans="1:8" x14ac:dyDescent="0.3">
      <c r="A14" s="2" t="s">
        <v>212</v>
      </c>
      <c r="B14" s="3"/>
      <c r="C14" s="3"/>
      <c r="D14" s="3"/>
      <c r="E14" s="3"/>
      <c r="F14" s="3"/>
      <c r="G14" s="3"/>
      <c r="H14" s="3"/>
    </row>
    <row r="15" spans="1:8" x14ac:dyDescent="0.3">
      <c r="A15" s="28" t="s">
        <v>271</v>
      </c>
      <c r="B15" s="3">
        <v>1</v>
      </c>
      <c r="C15" s="3"/>
      <c r="D15" s="3"/>
      <c r="E15" s="3"/>
      <c r="F15" s="3"/>
      <c r="G15" s="3"/>
      <c r="H15" s="3">
        <v>1</v>
      </c>
    </row>
    <row r="16" spans="1:8" x14ac:dyDescent="0.3">
      <c r="A16" s="28" t="s">
        <v>213</v>
      </c>
      <c r="B16" s="3">
        <v>2</v>
      </c>
      <c r="C16" s="3"/>
      <c r="D16" s="3"/>
      <c r="E16" s="3"/>
      <c r="F16" s="3"/>
      <c r="G16" s="3"/>
      <c r="H16" s="3">
        <v>2</v>
      </c>
    </row>
    <row r="17" spans="1:8" x14ac:dyDescent="0.3">
      <c r="A17" s="2" t="s">
        <v>186</v>
      </c>
      <c r="B17" s="3"/>
      <c r="C17" s="3"/>
      <c r="D17" s="3"/>
      <c r="E17" s="3"/>
      <c r="F17" s="3"/>
      <c r="G17" s="3"/>
      <c r="H17" s="3"/>
    </row>
    <row r="18" spans="1:8" x14ac:dyDescent="0.3">
      <c r="A18" s="28" t="s">
        <v>186</v>
      </c>
      <c r="B18" s="3"/>
      <c r="C18" s="3"/>
      <c r="D18" s="3"/>
      <c r="E18" s="3">
        <v>126</v>
      </c>
      <c r="F18" s="3"/>
      <c r="G18" s="3"/>
      <c r="H18" s="3">
        <v>126</v>
      </c>
    </row>
    <row r="19" spans="1:8" x14ac:dyDescent="0.3">
      <c r="A19" s="2" t="s">
        <v>253</v>
      </c>
      <c r="B19" s="3"/>
      <c r="C19" s="3"/>
      <c r="D19" s="3"/>
      <c r="E19" s="3"/>
      <c r="F19" s="3"/>
      <c r="G19" s="3"/>
      <c r="H19" s="3"/>
    </row>
    <row r="20" spans="1:8" x14ac:dyDescent="0.3">
      <c r="A20" s="28" t="s">
        <v>213</v>
      </c>
      <c r="B20" s="3">
        <v>2</v>
      </c>
      <c r="C20" s="3"/>
      <c r="D20" s="3"/>
      <c r="E20" s="3"/>
      <c r="F20" s="3">
        <v>2</v>
      </c>
      <c r="G20" s="3"/>
      <c r="H20" s="3">
        <v>4</v>
      </c>
    </row>
    <row r="21" spans="1:8" x14ac:dyDescent="0.3">
      <c r="A21" s="2" t="s">
        <v>731</v>
      </c>
      <c r="B21" s="3"/>
      <c r="C21" s="3"/>
      <c r="D21" s="3"/>
      <c r="E21" s="3"/>
      <c r="F21" s="3"/>
      <c r="G21" s="3"/>
      <c r="H21" s="3"/>
    </row>
    <row r="22" spans="1:8" x14ac:dyDescent="0.3">
      <c r="A22" s="28" t="s">
        <v>213</v>
      </c>
      <c r="B22" s="3">
        <v>1</v>
      </c>
      <c r="C22" s="3"/>
      <c r="D22" s="3"/>
      <c r="E22" s="3"/>
      <c r="F22" s="3"/>
      <c r="G22" s="3"/>
      <c r="H22" s="3">
        <v>1</v>
      </c>
    </row>
    <row r="23" spans="1:8" x14ac:dyDescent="0.3">
      <c r="A23" s="2" t="s">
        <v>413</v>
      </c>
      <c r="B23" s="3"/>
      <c r="C23" s="3"/>
      <c r="D23" s="3"/>
      <c r="E23" s="3"/>
      <c r="F23" s="3"/>
      <c r="G23" s="3"/>
      <c r="H23" s="3"/>
    </row>
    <row r="24" spans="1:8" x14ac:dyDescent="0.3">
      <c r="A24" s="28" t="s">
        <v>215</v>
      </c>
      <c r="B24" s="3"/>
      <c r="C24" s="3"/>
      <c r="D24" s="3"/>
      <c r="E24" s="3"/>
      <c r="F24" s="3">
        <v>1</v>
      </c>
      <c r="G24" s="3"/>
      <c r="H24" s="3">
        <v>1</v>
      </c>
    </row>
    <row r="25" spans="1:8" x14ac:dyDescent="0.3">
      <c r="A25" s="2" t="s">
        <v>542</v>
      </c>
      <c r="B25" s="3"/>
      <c r="C25" s="3"/>
      <c r="D25" s="3"/>
      <c r="E25" s="3"/>
      <c r="F25" s="3"/>
      <c r="G25" s="3"/>
      <c r="H25" s="3"/>
    </row>
    <row r="26" spans="1:8" x14ac:dyDescent="0.3">
      <c r="A26" s="28" t="s">
        <v>543</v>
      </c>
      <c r="B26" s="3"/>
      <c r="C26" s="3"/>
      <c r="D26" s="3">
        <v>1</v>
      </c>
      <c r="E26" s="3"/>
      <c r="F26" s="3"/>
      <c r="G26" s="3"/>
      <c r="H26" s="3">
        <v>1</v>
      </c>
    </row>
    <row r="27" spans="1:8" x14ac:dyDescent="0.3">
      <c r="A27" s="2" t="s">
        <v>482</v>
      </c>
      <c r="B27" s="3"/>
      <c r="C27" s="3"/>
      <c r="D27" s="3"/>
      <c r="E27" s="3"/>
      <c r="F27" s="3"/>
      <c r="G27" s="3"/>
      <c r="H27" s="3"/>
    </row>
    <row r="28" spans="1:8" x14ac:dyDescent="0.3">
      <c r="A28" s="28" t="s">
        <v>483</v>
      </c>
      <c r="B28" s="3"/>
      <c r="C28" s="3">
        <v>1</v>
      </c>
      <c r="D28" s="3"/>
      <c r="E28" s="3"/>
      <c r="F28" s="3"/>
      <c r="G28" s="3"/>
      <c r="H28" s="3">
        <v>1</v>
      </c>
    </row>
    <row r="29" spans="1:8" x14ac:dyDescent="0.3">
      <c r="A29" s="2" t="s">
        <v>142</v>
      </c>
      <c r="B29" s="3">
        <v>10</v>
      </c>
      <c r="C29" s="3">
        <v>1</v>
      </c>
      <c r="D29" s="3">
        <v>2</v>
      </c>
      <c r="E29" s="3">
        <v>126</v>
      </c>
      <c r="F29" s="3">
        <v>11</v>
      </c>
      <c r="G29" s="3">
        <v>1</v>
      </c>
      <c r="H29" s="3">
        <v>151</v>
      </c>
    </row>
    <row r="55" spans="1:2" ht="15" thickBot="1" x14ac:dyDescent="0.35"/>
    <row r="56" spans="1:2" ht="78" thickBot="1" x14ac:dyDescent="0.35">
      <c r="A56" s="43" t="s">
        <v>734</v>
      </c>
      <c r="B56" s="44" t="s">
        <v>735</v>
      </c>
    </row>
    <row r="57" spans="1:2" ht="52.2" thickBot="1" x14ac:dyDescent="0.35">
      <c r="A57" s="45" t="s">
        <v>736</v>
      </c>
      <c r="B57" s="46">
        <v>70</v>
      </c>
    </row>
    <row r="58" spans="1:2" ht="52.2" thickBot="1" x14ac:dyDescent="0.35">
      <c r="A58" s="45" t="s">
        <v>737</v>
      </c>
      <c r="B58" s="46">
        <v>67</v>
      </c>
    </row>
    <row r="59" spans="1:2" ht="26.4" thickBot="1" x14ac:dyDescent="0.35">
      <c r="A59" s="45" t="s">
        <v>738</v>
      </c>
      <c r="B59" s="46">
        <v>42</v>
      </c>
    </row>
    <row r="60" spans="1:2" ht="26.4" thickBot="1" x14ac:dyDescent="0.35">
      <c r="A60" s="45" t="s">
        <v>739</v>
      </c>
      <c r="B60" s="46">
        <v>31</v>
      </c>
    </row>
    <row r="61" spans="1:2" ht="26.4" thickBot="1" x14ac:dyDescent="0.35">
      <c r="A61" s="45" t="s">
        <v>740</v>
      </c>
      <c r="B61" s="46">
        <v>7</v>
      </c>
    </row>
    <row r="62" spans="1:2" ht="26.4" thickBot="1" x14ac:dyDescent="0.35">
      <c r="A62" s="45" t="s">
        <v>741</v>
      </c>
      <c r="B62" s="46">
        <v>16</v>
      </c>
    </row>
    <row r="63" spans="1:2" ht="26.4" thickBot="1" x14ac:dyDescent="0.35">
      <c r="A63" s="45" t="s">
        <v>742</v>
      </c>
      <c r="B63" s="46">
        <v>10</v>
      </c>
    </row>
    <row r="64" spans="1:2" ht="26.4" thickBot="1" x14ac:dyDescent="0.35">
      <c r="A64" s="45" t="s">
        <v>743</v>
      </c>
      <c r="B64" s="46">
        <v>7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4C5C22-9848-4ABB-ACAD-9783D41134C1}">
  <dimension ref="A3:L25"/>
  <sheetViews>
    <sheetView topLeftCell="F3" workbookViewId="0">
      <selection activeCell="G4" sqref="G4:L24"/>
    </sheetView>
  </sheetViews>
  <sheetFormatPr defaultColWidth="32.109375" defaultRowHeight="14.4" x14ac:dyDescent="0.3"/>
  <cols>
    <col min="1" max="1" width="14.5546875" bestFit="1" customWidth="1"/>
    <col min="2" max="2" width="12.77734375" bestFit="1" customWidth="1"/>
    <col min="7" max="7" width="5.5546875" bestFit="1" customWidth="1"/>
    <col min="8" max="8" width="16.44140625" bestFit="1" customWidth="1"/>
    <col min="9" max="9" width="29" bestFit="1" customWidth="1"/>
    <col min="10" max="10" width="23.109375" bestFit="1" customWidth="1"/>
    <col min="11" max="11" width="30.21875" bestFit="1" customWidth="1"/>
    <col min="12" max="12" width="17.6640625" bestFit="1" customWidth="1"/>
  </cols>
  <sheetData>
    <row r="3" spans="1:12" ht="15" thickBot="1" x14ac:dyDescent="0.35">
      <c r="A3" s="1" t="s">
        <v>141</v>
      </c>
      <c r="B3" t="s">
        <v>588</v>
      </c>
    </row>
    <row r="4" spans="1:12" ht="15.6" x14ac:dyDescent="0.3">
      <c r="A4" s="2" t="s">
        <v>164</v>
      </c>
      <c r="B4" s="3">
        <v>29</v>
      </c>
      <c r="G4" s="60" t="s">
        <v>746</v>
      </c>
      <c r="H4" s="60" t="s">
        <v>163</v>
      </c>
      <c r="I4" s="60" t="s">
        <v>747</v>
      </c>
      <c r="J4" s="49" t="s">
        <v>748</v>
      </c>
      <c r="K4" s="60" t="s">
        <v>750</v>
      </c>
      <c r="L4" s="60" t="s">
        <v>751</v>
      </c>
    </row>
    <row r="5" spans="1:12" ht="16.2" thickBot="1" x14ac:dyDescent="0.35">
      <c r="A5" s="2" t="s">
        <v>241</v>
      </c>
      <c r="B5" s="3">
        <v>15</v>
      </c>
      <c r="G5" s="61"/>
      <c r="H5" s="61"/>
      <c r="I5" s="61"/>
      <c r="J5" s="50" t="s">
        <v>749</v>
      </c>
      <c r="K5" s="61"/>
      <c r="L5" s="61"/>
    </row>
    <row r="6" spans="1:12" ht="16.2" thickBot="1" x14ac:dyDescent="0.35">
      <c r="A6" s="2" t="s">
        <v>517</v>
      </c>
      <c r="B6" s="3">
        <v>1</v>
      </c>
      <c r="G6" s="48">
        <v>1</v>
      </c>
      <c r="H6" s="50" t="s">
        <v>164</v>
      </c>
      <c r="I6" s="50">
        <v>29</v>
      </c>
      <c r="J6" s="50">
        <v>151</v>
      </c>
      <c r="K6" s="51">
        <f>I6/J6</f>
        <v>0.19205298013245034</v>
      </c>
      <c r="L6" s="50"/>
    </row>
    <row r="7" spans="1:12" ht="16.2" thickBot="1" x14ac:dyDescent="0.35">
      <c r="A7" s="2" t="s">
        <v>473</v>
      </c>
      <c r="B7" s="3">
        <v>2</v>
      </c>
      <c r="G7" s="48">
        <v>2</v>
      </c>
      <c r="H7" s="50" t="s">
        <v>241</v>
      </c>
      <c r="I7" s="50">
        <v>15</v>
      </c>
      <c r="J7" s="50">
        <v>151</v>
      </c>
      <c r="K7" s="51">
        <f t="shared" ref="K7:K24" si="0">I7/J7</f>
        <v>9.9337748344370855E-2</v>
      </c>
      <c r="L7" s="50"/>
    </row>
    <row r="8" spans="1:12" ht="16.2" thickBot="1" x14ac:dyDescent="0.35">
      <c r="A8" s="2" t="s">
        <v>292</v>
      </c>
      <c r="B8" s="3">
        <v>6</v>
      </c>
      <c r="G8" s="48">
        <v>3</v>
      </c>
      <c r="H8" s="50" t="s">
        <v>517</v>
      </c>
      <c r="I8" s="50">
        <v>1</v>
      </c>
      <c r="J8" s="50">
        <v>151</v>
      </c>
      <c r="K8" s="51">
        <f t="shared" si="0"/>
        <v>6.6225165562913907E-3</v>
      </c>
      <c r="L8" s="50"/>
    </row>
    <row r="9" spans="1:12" ht="16.2" thickBot="1" x14ac:dyDescent="0.35">
      <c r="A9" s="2" t="s">
        <v>449</v>
      </c>
      <c r="B9" s="3">
        <v>2</v>
      </c>
      <c r="G9" s="48">
        <v>4</v>
      </c>
      <c r="H9" s="50" t="s">
        <v>473</v>
      </c>
      <c r="I9" s="50">
        <v>2</v>
      </c>
      <c r="J9" s="50">
        <v>151</v>
      </c>
      <c r="K9" s="51">
        <f t="shared" si="0"/>
        <v>1.3245033112582781E-2</v>
      </c>
      <c r="L9" s="50"/>
    </row>
    <row r="10" spans="1:12" ht="16.2" thickBot="1" x14ac:dyDescent="0.35">
      <c r="A10" s="2" t="s">
        <v>529</v>
      </c>
      <c r="B10" s="3">
        <v>1</v>
      </c>
      <c r="G10" s="48">
        <v>5</v>
      </c>
      <c r="H10" s="50" t="s">
        <v>292</v>
      </c>
      <c r="I10" s="50">
        <v>6</v>
      </c>
      <c r="J10" s="50">
        <v>151</v>
      </c>
      <c r="K10" s="51">
        <f t="shared" si="0"/>
        <v>3.9735099337748346E-2</v>
      </c>
      <c r="L10" s="50"/>
    </row>
    <row r="11" spans="1:12" ht="16.2" thickBot="1" x14ac:dyDescent="0.35">
      <c r="A11" s="2" t="s">
        <v>218</v>
      </c>
      <c r="B11" s="3">
        <v>9</v>
      </c>
      <c r="G11" s="48">
        <v>6</v>
      </c>
      <c r="H11" s="50" t="s">
        <v>449</v>
      </c>
      <c r="I11" s="50">
        <v>2</v>
      </c>
      <c r="J11" s="50">
        <v>151</v>
      </c>
      <c r="K11" s="51">
        <f t="shared" si="0"/>
        <v>1.3245033112582781E-2</v>
      </c>
      <c r="L11" s="50"/>
    </row>
    <row r="12" spans="1:12" ht="16.2" thickBot="1" x14ac:dyDescent="0.35">
      <c r="A12" s="2" t="s">
        <v>336</v>
      </c>
      <c r="B12" s="3">
        <v>56</v>
      </c>
      <c r="G12" s="48">
        <v>7</v>
      </c>
      <c r="H12" s="50" t="s">
        <v>529</v>
      </c>
      <c r="I12" s="50">
        <v>1</v>
      </c>
      <c r="J12" s="50">
        <v>151</v>
      </c>
      <c r="K12" s="51">
        <f t="shared" si="0"/>
        <v>6.6225165562913907E-3</v>
      </c>
      <c r="L12" s="50"/>
    </row>
    <row r="13" spans="1:12" ht="16.2" thickBot="1" x14ac:dyDescent="0.35">
      <c r="A13" s="2" t="s">
        <v>520</v>
      </c>
      <c r="B13" s="3">
        <v>1</v>
      </c>
      <c r="G13" s="48">
        <v>8</v>
      </c>
      <c r="H13" s="50" t="s">
        <v>336</v>
      </c>
      <c r="I13" s="50">
        <v>65</v>
      </c>
      <c r="J13" s="50">
        <v>151</v>
      </c>
      <c r="K13" s="51">
        <f t="shared" si="0"/>
        <v>0.43046357615894038</v>
      </c>
      <c r="L13" s="50"/>
    </row>
    <row r="14" spans="1:12" ht="16.2" thickBot="1" x14ac:dyDescent="0.35">
      <c r="A14" s="2" t="s">
        <v>526</v>
      </c>
      <c r="B14" s="3">
        <v>1</v>
      </c>
      <c r="G14" s="48">
        <v>9</v>
      </c>
      <c r="H14" s="50" t="s">
        <v>520</v>
      </c>
      <c r="I14" s="50">
        <v>1</v>
      </c>
      <c r="J14" s="50">
        <v>151</v>
      </c>
      <c r="K14" s="51">
        <f t="shared" si="0"/>
        <v>6.6225165562913907E-3</v>
      </c>
      <c r="L14" s="50"/>
    </row>
    <row r="15" spans="1:12" ht="16.2" thickBot="1" x14ac:dyDescent="0.35">
      <c r="A15" s="2" t="s">
        <v>380</v>
      </c>
      <c r="B15" s="3">
        <v>1</v>
      </c>
      <c r="G15" s="48">
        <v>10</v>
      </c>
      <c r="H15" s="50" t="s">
        <v>526</v>
      </c>
      <c r="I15" s="50">
        <v>1</v>
      </c>
      <c r="J15" s="50">
        <v>151</v>
      </c>
      <c r="K15" s="51">
        <f t="shared" si="0"/>
        <v>6.6225165562913907E-3</v>
      </c>
      <c r="L15" s="50"/>
    </row>
    <row r="16" spans="1:12" ht="16.2" thickBot="1" x14ac:dyDescent="0.35">
      <c r="A16" s="2" t="s">
        <v>453</v>
      </c>
      <c r="B16" s="3">
        <v>1</v>
      </c>
      <c r="G16" s="48">
        <v>11</v>
      </c>
      <c r="H16" s="50" t="s">
        <v>380</v>
      </c>
      <c r="I16" s="50">
        <v>1</v>
      </c>
      <c r="J16" s="50">
        <v>151</v>
      </c>
      <c r="K16" s="51">
        <f t="shared" si="0"/>
        <v>6.6225165562913907E-3</v>
      </c>
      <c r="L16" s="50"/>
    </row>
    <row r="17" spans="1:12" ht="16.2" thickBot="1" x14ac:dyDescent="0.35">
      <c r="A17" s="2" t="s">
        <v>376</v>
      </c>
      <c r="B17" s="3">
        <v>9</v>
      </c>
      <c r="G17" s="48">
        <v>12</v>
      </c>
      <c r="H17" s="50" t="s">
        <v>453</v>
      </c>
      <c r="I17" s="50">
        <v>1</v>
      </c>
      <c r="J17" s="50">
        <v>151</v>
      </c>
      <c r="K17" s="51">
        <f t="shared" si="0"/>
        <v>6.6225165562913907E-3</v>
      </c>
      <c r="L17" s="50"/>
    </row>
    <row r="18" spans="1:12" ht="16.2" thickBot="1" x14ac:dyDescent="0.35">
      <c r="A18" s="2" t="s">
        <v>370</v>
      </c>
      <c r="B18" s="3">
        <v>1</v>
      </c>
      <c r="G18" s="48">
        <v>13</v>
      </c>
      <c r="H18" s="50" t="s">
        <v>376</v>
      </c>
      <c r="I18" s="50">
        <v>9</v>
      </c>
      <c r="J18" s="50">
        <v>151</v>
      </c>
      <c r="K18" s="51">
        <f t="shared" si="0"/>
        <v>5.9602649006622516E-2</v>
      </c>
      <c r="L18" s="50"/>
    </row>
    <row r="19" spans="1:12" ht="16.2" thickBot="1" x14ac:dyDescent="0.35">
      <c r="A19" s="2" t="s">
        <v>489</v>
      </c>
      <c r="B19" s="3">
        <v>1</v>
      </c>
      <c r="G19" s="48">
        <v>14</v>
      </c>
      <c r="H19" s="50" t="s">
        <v>370</v>
      </c>
      <c r="I19" s="50">
        <v>1</v>
      </c>
      <c r="J19" s="50">
        <v>151</v>
      </c>
      <c r="K19" s="51">
        <f t="shared" si="0"/>
        <v>6.6225165562913907E-3</v>
      </c>
      <c r="L19" s="50"/>
    </row>
    <row r="20" spans="1:12" ht="16.2" thickBot="1" x14ac:dyDescent="0.35">
      <c r="A20" s="2" t="s">
        <v>310</v>
      </c>
      <c r="B20" s="3">
        <v>2</v>
      </c>
      <c r="G20" s="48">
        <v>15</v>
      </c>
      <c r="H20" s="50" t="s">
        <v>489</v>
      </c>
      <c r="I20" s="50">
        <v>1</v>
      </c>
      <c r="J20" s="50">
        <v>151</v>
      </c>
      <c r="K20" s="51">
        <f t="shared" si="0"/>
        <v>6.6225165562913907E-3</v>
      </c>
      <c r="L20" s="50"/>
    </row>
    <row r="21" spans="1:12" ht="16.2" thickBot="1" x14ac:dyDescent="0.35">
      <c r="A21" s="2" t="s">
        <v>234</v>
      </c>
      <c r="B21" s="3">
        <v>4</v>
      </c>
      <c r="G21" s="48">
        <v>16</v>
      </c>
      <c r="H21" s="50" t="s">
        <v>310</v>
      </c>
      <c r="I21" s="50">
        <v>2</v>
      </c>
      <c r="J21" s="50">
        <v>151</v>
      </c>
      <c r="K21" s="51">
        <f t="shared" si="0"/>
        <v>1.3245033112582781E-2</v>
      </c>
      <c r="L21" s="50"/>
    </row>
    <row r="22" spans="1:12" ht="16.2" thickBot="1" x14ac:dyDescent="0.35">
      <c r="A22" s="2" t="s">
        <v>372</v>
      </c>
      <c r="B22" s="3">
        <v>2</v>
      </c>
      <c r="G22" s="48">
        <v>17</v>
      </c>
      <c r="H22" s="50" t="s">
        <v>234</v>
      </c>
      <c r="I22" s="50">
        <v>4</v>
      </c>
      <c r="J22" s="50">
        <v>151</v>
      </c>
      <c r="K22" s="51">
        <f t="shared" si="0"/>
        <v>2.6490066225165563E-2</v>
      </c>
      <c r="L22" s="50"/>
    </row>
    <row r="23" spans="1:12" ht="16.2" thickBot="1" x14ac:dyDescent="0.35">
      <c r="A23" s="2" t="s">
        <v>383</v>
      </c>
      <c r="B23" s="3">
        <v>7</v>
      </c>
      <c r="G23" s="48">
        <v>18</v>
      </c>
      <c r="H23" s="50" t="s">
        <v>372</v>
      </c>
      <c r="I23" s="50">
        <v>2</v>
      </c>
      <c r="J23" s="50">
        <v>151</v>
      </c>
      <c r="K23" s="51">
        <f t="shared" si="0"/>
        <v>1.3245033112582781E-2</v>
      </c>
      <c r="L23" s="50"/>
    </row>
    <row r="24" spans="1:12" ht="16.2" thickBot="1" x14ac:dyDescent="0.35">
      <c r="A24" s="2" t="s">
        <v>142</v>
      </c>
      <c r="B24" s="3">
        <v>151</v>
      </c>
      <c r="G24" s="48">
        <v>19</v>
      </c>
      <c r="H24" s="50" t="s">
        <v>383</v>
      </c>
      <c r="I24" s="50">
        <v>7</v>
      </c>
      <c r="J24" s="50">
        <v>151</v>
      </c>
      <c r="K24" s="51">
        <f t="shared" si="0"/>
        <v>4.6357615894039736E-2</v>
      </c>
      <c r="L24" s="50"/>
    </row>
    <row r="25" spans="1:12" ht="16.2" thickBot="1" x14ac:dyDescent="0.35">
      <c r="G25" s="48"/>
      <c r="K25" s="51"/>
    </row>
  </sheetData>
  <mergeCells count="5">
    <mergeCell ref="G4:G5"/>
    <mergeCell ref="H4:H5"/>
    <mergeCell ref="I4:I5"/>
    <mergeCell ref="K4:K5"/>
    <mergeCell ref="L4:L5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E03C2D-7443-426C-8E76-E087EFABC634}">
  <dimension ref="A1:K21"/>
  <sheetViews>
    <sheetView topLeftCell="E1" workbookViewId="0">
      <selection activeCell="F1" sqref="F1:K15"/>
    </sheetView>
  </sheetViews>
  <sheetFormatPr defaultColWidth="63.77734375" defaultRowHeight="14.4" x14ac:dyDescent="0.3"/>
  <cols>
    <col min="1" max="1" width="12.5546875" bestFit="1" customWidth="1"/>
    <col min="2" max="2" width="32.77734375" bestFit="1" customWidth="1"/>
    <col min="3" max="3" width="22.77734375" customWidth="1"/>
    <col min="4" max="4" width="13.6640625" customWidth="1"/>
    <col min="5" max="5" width="13.33203125" customWidth="1"/>
    <col min="6" max="6" width="5.5546875" bestFit="1" customWidth="1"/>
    <col min="7" max="7" width="19.109375" customWidth="1"/>
    <col min="8" max="8" width="15.88671875" customWidth="1"/>
    <col min="9" max="9" width="23.109375" bestFit="1" customWidth="1"/>
    <col min="10" max="10" width="30.21875" bestFit="1" customWidth="1"/>
    <col min="11" max="11" width="17.6640625" bestFit="1" customWidth="1"/>
  </cols>
  <sheetData>
    <row r="1" spans="1:11" ht="15.6" x14ac:dyDescent="0.3">
      <c r="F1" s="60" t="s">
        <v>746</v>
      </c>
      <c r="G1" s="60" t="s">
        <v>753</v>
      </c>
      <c r="H1" s="60" t="s">
        <v>747</v>
      </c>
      <c r="I1" s="49" t="s">
        <v>748</v>
      </c>
      <c r="J1" s="60" t="s">
        <v>750</v>
      </c>
      <c r="K1" s="60" t="s">
        <v>751</v>
      </c>
    </row>
    <row r="2" spans="1:11" ht="16.2" thickBot="1" x14ac:dyDescent="0.35">
      <c r="F2" s="61"/>
      <c r="G2" s="61"/>
      <c r="H2" s="61"/>
      <c r="I2" s="50" t="s">
        <v>749</v>
      </c>
      <c r="J2" s="61"/>
      <c r="K2" s="61"/>
    </row>
    <row r="3" spans="1:11" ht="16.2" thickBot="1" x14ac:dyDescent="0.35">
      <c r="A3" s="1" t="s">
        <v>141</v>
      </c>
      <c r="B3" t="s">
        <v>752</v>
      </c>
      <c r="F3" s="48">
        <v>1</v>
      </c>
      <c r="G3" s="50">
        <v>4</v>
      </c>
      <c r="H3" s="50">
        <v>7</v>
      </c>
      <c r="I3" s="50">
        <v>151</v>
      </c>
      <c r="J3" s="51">
        <f>H3/I3</f>
        <v>4.6357615894039736E-2</v>
      </c>
      <c r="K3" s="50"/>
    </row>
    <row r="4" spans="1:11" ht="16.2" thickBot="1" x14ac:dyDescent="0.35">
      <c r="A4" s="2">
        <v>4</v>
      </c>
      <c r="B4" s="3">
        <v>7</v>
      </c>
      <c r="F4" s="48">
        <v>2</v>
      </c>
      <c r="G4" s="50">
        <v>5</v>
      </c>
      <c r="H4" s="50">
        <v>12</v>
      </c>
      <c r="I4" s="50">
        <v>151</v>
      </c>
      <c r="J4" s="51">
        <f t="shared" ref="J4:J15" si="0">H4/I4</f>
        <v>7.9470198675496692E-2</v>
      </c>
      <c r="K4" s="50"/>
    </row>
    <row r="5" spans="1:11" ht="16.2" thickBot="1" x14ac:dyDescent="0.35">
      <c r="A5" s="2">
        <v>5</v>
      </c>
      <c r="B5" s="3">
        <v>12</v>
      </c>
      <c r="F5" s="48">
        <v>3</v>
      </c>
      <c r="G5" s="50">
        <v>6</v>
      </c>
      <c r="H5" s="50">
        <v>17</v>
      </c>
      <c r="I5" s="50">
        <v>151</v>
      </c>
      <c r="J5" s="51">
        <f t="shared" si="0"/>
        <v>0.11258278145695365</v>
      </c>
      <c r="K5" s="50"/>
    </row>
    <row r="6" spans="1:11" ht="16.2" thickBot="1" x14ac:dyDescent="0.35">
      <c r="A6" s="2">
        <v>6</v>
      </c>
      <c r="B6" s="3">
        <v>17</v>
      </c>
      <c r="F6" s="48">
        <v>4</v>
      </c>
      <c r="G6" s="50">
        <v>7</v>
      </c>
      <c r="H6" s="50">
        <v>25</v>
      </c>
      <c r="I6" s="50">
        <v>151</v>
      </c>
      <c r="J6" s="51">
        <f t="shared" si="0"/>
        <v>0.16556291390728478</v>
      </c>
      <c r="K6" s="50"/>
    </row>
    <row r="7" spans="1:11" ht="16.2" thickBot="1" x14ac:dyDescent="0.35">
      <c r="A7" s="2">
        <v>7</v>
      </c>
      <c r="B7" s="3">
        <v>25</v>
      </c>
      <c r="F7" s="48">
        <v>5</v>
      </c>
      <c r="G7" s="50">
        <v>8</v>
      </c>
      <c r="H7" s="50">
        <v>21</v>
      </c>
      <c r="I7" s="50">
        <v>151</v>
      </c>
      <c r="J7" s="51">
        <f t="shared" si="0"/>
        <v>0.13907284768211919</v>
      </c>
      <c r="K7" s="50"/>
    </row>
    <row r="8" spans="1:11" ht="16.2" thickBot="1" x14ac:dyDescent="0.35">
      <c r="A8" s="2">
        <v>8</v>
      </c>
      <c r="B8" s="3">
        <v>21</v>
      </c>
      <c r="F8" s="48">
        <v>6</v>
      </c>
      <c r="G8" s="50">
        <v>9</v>
      </c>
      <c r="H8" s="50">
        <v>16</v>
      </c>
      <c r="I8" s="50">
        <v>151</v>
      </c>
      <c r="J8" s="51">
        <f t="shared" si="0"/>
        <v>0.10596026490066225</v>
      </c>
      <c r="K8" s="50"/>
    </row>
    <row r="9" spans="1:11" ht="16.2" thickBot="1" x14ac:dyDescent="0.35">
      <c r="A9" s="2">
        <v>9</v>
      </c>
      <c r="B9" s="3">
        <v>16</v>
      </c>
      <c r="F9" s="48">
        <v>7</v>
      </c>
      <c r="G9" s="50">
        <v>10</v>
      </c>
      <c r="H9" s="50">
        <v>17</v>
      </c>
      <c r="I9" s="50">
        <v>151</v>
      </c>
      <c r="J9" s="51">
        <f t="shared" si="0"/>
        <v>0.11258278145695365</v>
      </c>
      <c r="K9" s="50"/>
    </row>
    <row r="10" spans="1:11" ht="16.2" thickBot="1" x14ac:dyDescent="0.35">
      <c r="A10" s="2">
        <v>10</v>
      </c>
      <c r="B10" s="3">
        <v>17</v>
      </c>
      <c r="F10" s="48">
        <v>8</v>
      </c>
      <c r="G10" s="50">
        <v>11</v>
      </c>
      <c r="H10" s="50">
        <v>13</v>
      </c>
      <c r="I10" s="50">
        <v>151</v>
      </c>
      <c r="J10" s="51">
        <f t="shared" si="0"/>
        <v>8.6092715231788075E-2</v>
      </c>
      <c r="K10" s="50"/>
    </row>
    <row r="11" spans="1:11" ht="16.2" thickBot="1" x14ac:dyDescent="0.35">
      <c r="A11" s="2">
        <v>11</v>
      </c>
      <c r="B11" s="3">
        <v>13</v>
      </c>
      <c r="F11" s="48">
        <v>9</v>
      </c>
      <c r="G11" s="50">
        <v>12</v>
      </c>
      <c r="H11" s="50">
        <v>7</v>
      </c>
      <c r="I11" s="50">
        <v>151</v>
      </c>
      <c r="J11" s="51">
        <f t="shared" si="0"/>
        <v>4.6357615894039736E-2</v>
      </c>
      <c r="K11" s="50"/>
    </row>
    <row r="12" spans="1:11" ht="16.2" thickBot="1" x14ac:dyDescent="0.35">
      <c r="A12" s="2">
        <v>12</v>
      </c>
      <c r="B12" s="3">
        <v>7</v>
      </c>
      <c r="F12" s="48">
        <v>10</v>
      </c>
      <c r="G12" s="50">
        <v>13</v>
      </c>
      <c r="H12" s="50">
        <v>9</v>
      </c>
      <c r="I12" s="50">
        <v>151</v>
      </c>
      <c r="J12" s="51">
        <f t="shared" si="0"/>
        <v>5.9602649006622516E-2</v>
      </c>
      <c r="K12" s="50"/>
    </row>
    <row r="13" spans="1:11" ht="16.2" thickBot="1" x14ac:dyDescent="0.35">
      <c r="A13" s="2">
        <v>13</v>
      </c>
      <c r="B13" s="3">
        <v>9</v>
      </c>
      <c r="F13" s="48">
        <v>11</v>
      </c>
      <c r="G13" s="50">
        <v>14</v>
      </c>
      <c r="H13" s="50">
        <v>5</v>
      </c>
      <c r="I13" s="50">
        <v>151</v>
      </c>
      <c r="J13" s="51">
        <f t="shared" si="0"/>
        <v>3.3112582781456956E-2</v>
      </c>
      <c r="K13" s="50"/>
    </row>
    <row r="14" spans="1:11" ht="16.2" thickBot="1" x14ac:dyDescent="0.35">
      <c r="A14" s="2">
        <v>14</v>
      </c>
      <c r="B14" s="3">
        <v>5</v>
      </c>
      <c r="F14" s="48">
        <v>12</v>
      </c>
      <c r="G14" s="50">
        <v>16</v>
      </c>
      <c r="H14" s="50">
        <v>1</v>
      </c>
      <c r="I14" s="50">
        <v>151</v>
      </c>
      <c r="J14" s="51">
        <f t="shared" si="0"/>
        <v>6.6225165562913907E-3</v>
      </c>
      <c r="K14" s="50"/>
    </row>
    <row r="15" spans="1:11" ht="16.2" thickBot="1" x14ac:dyDescent="0.35">
      <c r="A15" s="2">
        <v>16</v>
      </c>
      <c r="B15" s="3">
        <v>1</v>
      </c>
      <c r="F15" s="48">
        <v>13</v>
      </c>
      <c r="G15" s="50">
        <v>18</v>
      </c>
      <c r="H15" s="50">
        <v>1</v>
      </c>
      <c r="I15" s="50">
        <v>151</v>
      </c>
      <c r="J15" s="51">
        <f t="shared" si="0"/>
        <v>6.6225165562913907E-3</v>
      </c>
      <c r="K15" s="50"/>
    </row>
    <row r="16" spans="1:11" ht="16.2" thickBot="1" x14ac:dyDescent="0.35">
      <c r="A16" s="2">
        <v>18</v>
      </c>
      <c r="B16" s="3">
        <v>1</v>
      </c>
      <c r="F16" s="48"/>
      <c r="G16" s="50"/>
      <c r="H16" s="50"/>
      <c r="I16" s="50"/>
      <c r="J16" s="51"/>
      <c r="K16" s="50"/>
    </row>
    <row r="17" spans="1:11" ht="16.2" thickBot="1" x14ac:dyDescent="0.35">
      <c r="A17" s="2" t="s">
        <v>142</v>
      </c>
      <c r="B17" s="3">
        <v>151</v>
      </c>
      <c r="F17" s="48"/>
      <c r="G17" s="50"/>
      <c r="H17" s="50"/>
      <c r="I17" s="50"/>
      <c r="J17" s="51"/>
      <c r="K17" s="50"/>
    </row>
    <row r="18" spans="1:11" ht="16.2" thickBot="1" x14ac:dyDescent="0.35">
      <c r="F18" s="48"/>
      <c r="G18" s="50"/>
      <c r="H18" s="50"/>
      <c r="I18" s="50"/>
      <c r="J18" s="51"/>
      <c r="K18" s="50"/>
    </row>
    <row r="19" spans="1:11" ht="16.2" thickBot="1" x14ac:dyDescent="0.35">
      <c r="F19" s="48"/>
      <c r="G19" s="50"/>
      <c r="H19" s="50"/>
      <c r="I19" s="50"/>
      <c r="J19" s="51"/>
      <c r="K19" s="50"/>
    </row>
    <row r="20" spans="1:11" ht="16.2" thickBot="1" x14ac:dyDescent="0.35">
      <c r="F20" s="48"/>
      <c r="G20" s="50"/>
      <c r="H20" s="50"/>
      <c r="I20" s="50"/>
      <c r="J20" s="51"/>
      <c r="K20" s="50"/>
    </row>
    <row r="21" spans="1:11" ht="16.2" thickBot="1" x14ac:dyDescent="0.35">
      <c r="F21" s="48"/>
      <c r="G21" s="50"/>
      <c r="H21" s="50"/>
      <c r="I21" s="50"/>
      <c r="J21" s="51"/>
      <c r="K21" s="50"/>
    </row>
  </sheetData>
  <mergeCells count="5">
    <mergeCell ref="F1:F2"/>
    <mergeCell ref="G1:G2"/>
    <mergeCell ref="H1:H2"/>
    <mergeCell ref="J1:J2"/>
    <mergeCell ref="K1:K2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FE7377-3F6F-4EF4-83CA-942E400D1186}">
  <dimension ref="A3:B18"/>
  <sheetViews>
    <sheetView workbookViewId="0">
      <selection activeCell="H8" activeCellId="1" sqref="A3:B18"/>
    </sheetView>
  </sheetViews>
  <sheetFormatPr defaultRowHeight="14.4" x14ac:dyDescent="0.3"/>
  <cols>
    <col min="1" max="1" width="23.6640625" bestFit="1" customWidth="1"/>
    <col min="2" max="2" width="28.77734375" bestFit="1" customWidth="1"/>
  </cols>
  <sheetData>
    <row r="3" spans="1:2" x14ac:dyDescent="0.3">
      <c r="A3" s="1" t="s">
        <v>141</v>
      </c>
      <c r="B3" t="s">
        <v>759</v>
      </c>
    </row>
    <row r="4" spans="1:2" x14ac:dyDescent="0.3">
      <c r="A4" s="2" t="s">
        <v>280</v>
      </c>
      <c r="B4" s="3">
        <v>54</v>
      </c>
    </row>
    <row r="5" spans="1:2" x14ac:dyDescent="0.3">
      <c r="A5" s="2" t="s">
        <v>375</v>
      </c>
      <c r="B5" s="3">
        <v>1</v>
      </c>
    </row>
    <row r="6" spans="1:2" x14ac:dyDescent="0.3">
      <c r="A6" s="2" t="s">
        <v>334</v>
      </c>
      <c r="B6" s="3">
        <v>1</v>
      </c>
    </row>
    <row r="7" spans="1:2" x14ac:dyDescent="0.3">
      <c r="A7" s="2" t="s">
        <v>678</v>
      </c>
      <c r="B7" s="3">
        <v>1</v>
      </c>
    </row>
    <row r="8" spans="1:2" x14ac:dyDescent="0.3">
      <c r="A8" s="2" t="s">
        <v>563</v>
      </c>
      <c r="B8" s="3">
        <v>2</v>
      </c>
    </row>
    <row r="9" spans="1:2" x14ac:dyDescent="0.3">
      <c r="A9" s="2" t="s">
        <v>447</v>
      </c>
      <c r="B9" s="3">
        <v>1</v>
      </c>
    </row>
    <row r="10" spans="1:2" x14ac:dyDescent="0.3">
      <c r="A10" s="2" t="s">
        <v>296</v>
      </c>
      <c r="B10" s="3">
        <v>2</v>
      </c>
    </row>
    <row r="11" spans="1:2" x14ac:dyDescent="0.3">
      <c r="A11" s="2" t="s">
        <v>443</v>
      </c>
      <c r="B11" s="3">
        <v>1</v>
      </c>
    </row>
    <row r="12" spans="1:2" x14ac:dyDescent="0.3">
      <c r="A12" s="2" t="s">
        <v>642</v>
      </c>
      <c r="B12" s="3">
        <v>1</v>
      </c>
    </row>
    <row r="13" spans="1:2" x14ac:dyDescent="0.3">
      <c r="A13" s="2" t="s">
        <v>186</v>
      </c>
      <c r="B13" s="3">
        <v>81</v>
      </c>
    </row>
    <row r="14" spans="1:2" x14ac:dyDescent="0.3">
      <c r="A14" s="2" t="s">
        <v>756</v>
      </c>
      <c r="B14" s="3">
        <v>2</v>
      </c>
    </row>
    <row r="15" spans="1:2" x14ac:dyDescent="0.3">
      <c r="A15" s="2" t="s">
        <v>608</v>
      </c>
      <c r="B15" s="3">
        <v>2</v>
      </c>
    </row>
    <row r="16" spans="1:2" x14ac:dyDescent="0.3">
      <c r="A16" s="2" t="s">
        <v>757</v>
      </c>
      <c r="B16" s="3">
        <v>1</v>
      </c>
    </row>
    <row r="17" spans="1:2" x14ac:dyDescent="0.3">
      <c r="A17" s="2" t="s">
        <v>758</v>
      </c>
      <c r="B17" s="3">
        <v>1</v>
      </c>
    </row>
    <row r="18" spans="1:2" x14ac:dyDescent="0.3">
      <c r="A18" s="2" t="s">
        <v>142</v>
      </c>
      <c r="B18" s="3">
        <v>151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253B2F-B9DA-4380-9DD7-8901E6AB59B9}">
  <dimension ref="A3:B27"/>
  <sheetViews>
    <sheetView topLeftCell="A5" workbookViewId="0">
      <selection activeCell="A3" sqref="A3:B27"/>
    </sheetView>
  </sheetViews>
  <sheetFormatPr defaultRowHeight="14.4" x14ac:dyDescent="0.3"/>
  <cols>
    <col min="1" max="1" width="36.21875" bestFit="1" customWidth="1"/>
    <col min="2" max="2" width="32.33203125" bestFit="1" customWidth="1"/>
  </cols>
  <sheetData>
    <row r="3" spans="1:2" x14ac:dyDescent="0.3">
      <c r="A3" s="1" t="s">
        <v>141</v>
      </c>
      <c r="B3" t="s">
        <v>760</v>
      </c>
    </row>
    <row r="4" spans="1:2" x14ac:dyDescent="0.3">
      <c r="A4" s="2" t="s">
        <v>331</v>
      </c>
      <c r="B4" s="3">
        <v>2</v>
      </c>
    </row>
    <row r="5" spans="1:2" x14ac:dyDescent="0.3">
      <c r="A5" s="2" t="s">
        <v>332</v>
      </c>
      <c r="B5" s="3">
        <v>1</v>
      </c>
    </row>
    <row r="6" spans="1:2" x14ac:dyDescent="0.3">
      <c r="A6" s="2" t="s">
        <v>368</v>
      </c>
      <c r="B6" s="3">
        <v>1</v>
      </c>
    </row>
    <row r="7" spans="1:2" x14ac:dyDescent="0.3">
      <c r="A7" s="2" t="s">
        <v>388</v>
      </c>
      <c r="B7" s="3">
        <v>1</v>
      </c>
    </row>
    <row r="8" spans="1:2" x14ac:dyDescent="0.3">
      <c r="A8" s="2" t="s">
        <v>415</v>
      </c>
      <c r="B8" s="3">
        <v>1</v>
      </c>
    </row>
    <row r="9" spans="1:2" x14ac:dyDescent="0.3">
      <c r="A9" s="2" t="s">
        <v>410</v>
      </c>
      <c r="B9" s="3">
        <v>1</v>
      </c>
    </row>
    <row r="10" spans="1:2" x14ac:dyDescent="0.3">
      <c r="A10" s="2" t="s">
        <v>460</v>
      </c>
      <c r="B10" s="3">
        <v>1</v>
      </c>
    </row>
    <row r="11" spans="1:2" x14ac:dyDescent="0.3">
      <c r="A11" s="2" t="s">
        <v>431</v>
      </c>
      <c r="B11" s="3">
        <v>21</v>
      </c>
    </row>
    <row r="12" spans="1:2" x14ac:dyDescent="0.3">
      <c r="A12" s="2" t="s">
        <v>557</v>
      </c>
      <c r="B12" s="3">
        <v>1</v>
      </c>
    </row>
    <row r="13" spans="1:2" x14ac:dyDescent="0.3">
      <c r="A13" s="2" t="s">
        <v>603</v>
      </c>
      <c r="B13" s="3">
        <v>1</v>
      </c>
    </row>
    <row r="14" spans="1:2" x14ac:dyDescent="0.3">
      <c r="A14" s="2" t="s">
        <v>308</v>
      </c>
      <c r="B14" s="3">
        <v>3</v>
      </c>
    </row>
    <row r="15" spans="1:2" x14ac:dyDescent="0.3">
      <c r="A15" s="2" t="s">
        <v>186</v>
      </c>
      <c r="B15" s="3">
        <v>47</v>
      </c>
    </row>
    <row r="16" spans="1:2" x14ac:dyDescent="0.3">
      <c r="A16" s="2" t="s">
        <v>240</v>
      </c>
      <c r="B16" s="3">
        <v>3</v>
      </c>
    </row>
    <row r="17" spans="1:2" x14ac:dyDescent="0.3">
      <c r="A17" s="2" t="s">
        <v>316</v>
      </c>
      <c r="B17" s="3">
        <v>1</v>
      </c>
    </row>
    <row r="18" spans="1:2" x14ac:dyDescent="0.3">
      <c r="A18" s="2" t="s">
        <v>291</v>
      </c>
      <c r="B18" s="3">
        <v>11</v>
      </c>
    </row>
    <row r="19" spans="1:2" x14ac:dyDescent="0.3">
      <c r="A19" s="2" t="s">
        <v>323</v>
      </c>
      <c r="B19" s="3">
        <v>1</v>
      </c>
    </row>
    <row r="20" spans="1:2" x14ac:dyDescent="0.3">
      <c r="A20" s="2" t="s">
        <v>330</v>
      </c>
      <c r="B20" s="3">
        <v>1</v>
      </c>
    </row>
    <row r="21" spans="1:2" x14ac:dyDescent="0.3">
      <c r="A21" s="2" t="s">
        <v>499</v>
      </c>
      <c r="B21" s="3">
        <v>2</v>
      </c>
    </row>
    <row r="22" spans="1:2" x14ac:dyDescent="0.3">
      <c r="A22" s="2" t="s">
        <v>309</v>
      </c>
      <c r="B22" s="3">
        <v>37</v>
      </c>
    </row>
    <row r="23" spans="1:2" x14ac:dyDescent="0.3">
      <c r="A23" s="2" t="s">
        <v>423</v>
      </c>
      <c r="B23" s="3">
        <v>4</v>
      </c>
    </row>
    <row r="24" spans="1:2" x14ac:dyDescent="0.3">
      <c r="A24" s="2" t="s">
        <v>486</v>
      </c>
      <c r="B24" s="3">
        <v>8</v>
      </c>
    </row>
    <row r="25" spans="1:2" x14ac:dyDescent="0.3">
      <c r="A25" s="2" t="s">
        <v>361</v>
      </c>
      <c r="B25" s="3">
        <v>1</v>
      </c>
    </row>
    <row r="26" spans="1:2" x14ac:dyDescent="0.3">
      <c r="A26" s="2" t="s">
        <v>607</v>
      </c>
      <c r="B26" s="3">
        <v>1</v>
      </c>
    </row>
    <row r="27" spans="1:2" x14ac:dyDescent="0.3">
      <c r="A27" s="2" t="s">
        <v>142</v>
      </c>
      <c r="B27" s="3">
        <v>151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D34261-B4D7-4BB9-ACA7-57F19F629829}">
  <dimension ref="A3:B10"/>
  <sheetViews>
    <sheetView workbookViewId="0">
      <selection activeCell="C10" sqref="A3:C10"/>
    </sheetView>
  </sheetViews>
  <sheetFormatPr defaultRowHeight="14.4" x14ac:dyDescent="0.3"/>
  <cols>
    <col min="1" max="1" width="22.77734375" bestFit="1" customWidth="1"/>
    <col min="2" max="2" width="29.109375" bestFit="1" customWidth="1"/>
  </cols>
  <sheetData>
    <row r="3" spans="1:2" x14ac:dyDescent="0.3">
      <c r="A3" s="1" t="s">
        <v>141</v>
      </c>
      <c r="B3" t="s">
        <v>761</v>
      </c>
    </row>
    <row r="4" spans="1:2" x14ac:dyDescent="0.3">
      <c r="A4" s="2" t="s">
        <v>324</v>
      </c>
      <c r="B4" s="3">
        <v>1</v>
      </c>
    </row>
    <row r="5" spans="1:2" x14ac:dyDescent="0.3">
      <c r="A5" s="2" t="s">
        <v>389</v>
      </c>
      <c r="B5" s="3">
        <v>31</v>
      </c>
    </row>
    <row r="6" spans="1:2" x14ac:dyDescent="0.3">
      <c r="A6" s="2" t="s">
        <v>422</v>
      </c>
      <c r="B6" s="3">
        <v>7</v>
      </c>
    </row>
    <row r="7" spans="1:2" x14ac:dyDescent="0.3">
      <c r="A7" s="2" t="s">
        <v>239</v>
      </c>
      <c r="B7" s="3">
        <v>1</v>
      </c>
    </row>
    <row r="8" spans="1:2" x14ac:dyDescent="0.3">
      <c r="A8" s="2" t="s">
        <v>186</v>
      </c>
      <c r="B8" s="3">
        <v>110</v>
      </c>
    </row>
    <row r="9" spans="1:2" x14ac:dyDescent="0.3">
      <c r="A9" s="2" t="s">
        <v>637</v>
      </c>
      <c r="B9" s="3">
        <v>1</v>
      </c>
    </row>
    <row r="10" spans="1:2" x14ac:dyDescent="0.3">
      <c r="A10" s="2" t="s">
        <v>142</v>
      </c>
      <c r="B10" s="3">
        <v>151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E8FF28-22E4-4E07-B6D4-C506130E4C91}">
  <dimension ref="A3:B66"/>
  <sheetViews>
    <sheetView topLeftCell="A44" workbookViewId="0">
      <selection activeCell="A3" sqref="A3:B66"/>
    </sheetView>
  </sheetViews>
  <sheetFormatPr defaultRowHeight="14.4" x14ac:dyDescent="0.3"/>
  <cols>
    <col min="1" max="1" width="98" bestFit="1" customWidth="1"/>
    <col min="2" max="2" width="20.44140625" bestFit="1" customWidth="1"/>
  </cols>
  <sheetData>
    <row r="3" spans="1:2" x14ac:dyDescent="0.3">
      <c r="A3" s="1" t="s">
        <v>141</v>
      </c>
      <c r="B3" t="s">
        <v>764</v>
      </c>
    </row>
    <row r="4" spans="1:2" x14ac:dyDescent="0.3">
      <c r="A4" s="2" t="s">
        <v>297</v>
      </c>
      <c r="B4" s="3">
        <v>7</v>
      </c>
    </row>
    <row r="5" spans="1:2" x14ac:dyDescent="0.3">
      <c r="A5" s="2" t="s">
        <v>405</v>
      </c>
      <c r="B5" s="3">
        <v>1</v>
      </c>
    </row>
    <row r="6" spans="1:2" x14ac:dyDescent="0.3">
      <c r="A6" s="2" t="s">
        <v>611</v>
      </c>
      <c r="B6" s="3">
        <v>1</v>
      </c>
    </row>
    <row r="7" spans="1:2" x14ac:dyDescent="0.3">
      <c r="A7" s="2" t="s">
        <v>619</v>
      </c>
      <c r="B7" s="3">
        <v>1</v>
      </c>
    </row>
    <row r="8" spans="1:2" x14ac:dyDescent="0.3">
      <c r="A8" s="2" t="s">
        <v>439</v>
      </c>
      <c r="B8" s="3">
        <v>2</v>
      </c>
    </row>
    <row r="9" spans="1:2" x14ac:dyDescent="0.3">
      <c r="A9" s="2" t="s">
        <v>496</v>
      </c>
      <c r="B9" s="3">
        <v>2</v>
      </c>
    </row>
    <row r="10" spans="1:2" x14ac:dyDescent="0.3">
      <c r="A10" s="2" t="s">
        <v>322</v>
      </c>
      <c r="B10" s="3">
        <v>1</v>
      </c>
    </row>
    <row r="11" spans="1:2" x14ac:dyDescent="0.3">
      <c r="A11" s="2" t="s">
        <v>369</v>
      </c>
      <c r="B11" s="3">
        <v>1</v>
      </c>
    </row>
    <row r="12" spans="1:2" x14ac:dyDescent="0.3">
      <c r="A12" s="2" t="s">
        <v>601</v>
      </c>
      <c r="B12" s="3">
        <v>2</v>
      </c>
    </row>
    <row r="13" spans="1:2" x14ac:dyDescent="0.3">
      <c r="A13" s="2" t="s">
        <v>587</v>
      </c>
      <c r="B13" s="3">
        <v>3</v>
      </c>
    </row>
    <row r="14" spans="1:2" x14ac:dyDescent="0.3">
      <c r="A14" s="2" t="s">
        <v>493</v>
      </c>
      <c r="B14" s="3">
        <v>1</v>
      </c>
    </row>
    <row r="15" spans="1:2" x14ac:dyDescent="0.3">
      <c r="A15" s="2" t="s">
        <v>432</v>
      </c>
      <c r="B15" s="3">
        <v>3</v>
      </c>
    </row>
    <row r="16" spans="1:2" x14ac:dyDescent="0.3">
      <c r="A16" s="2" t="s">
        <v>605</v>
      </c>
      <c r="B16" s="3">
        <v>1</v>
      </c>
    </row>
    <row r="17" spans="1:2" x14ac:dyDescent="0.3">
      <c r="A17" s="2" t="s">
        <v>457</v>
      </c>
      <c r="B17" s="3">
        <v>1</v>
      </c>
    </row>
    <row r="18" spans="1:2" x14ac:dyDescent="0.3">
      <c r="A18" s="2" t="s">
        <v>638</v>
      </c>
      <c r="B18" s="3">
        <v>1</v>
      </c>
    </row>
    <row r="19" spans="1:2" x14ac:dyDescent="0.3">
      <c r="A19" s="2" t="s">
        <v>487</v>
      </c>
      <c r="B19" s="3">
        <v>1</v>
      </c>
    </row>
    <row r="20" spans="1:2" x14ac:dyDescent="0.3">
      <c r="A20" s="2" t="s">
        <v>555</v>
      </c>
      <c r="B20" s="3">
        <v>2</v>
      </c>
    </row>
    <row r="21" spans="1:2" x14ac:dyDescent="0.3">
      <c r="A21" s="2" t="s">
        <v>569</v>
      </c>
      <c r="B21" s="3">
        <v>1</v>
      </c>
    </row>
    <row r="22" spans="1:2" x14ac:dyDescent="0.3">
      <c r="A22" s="2" t="s">
        <v>374</v>
      </c>
      <c r="B22" s="3">
        <v>1</v>
      </c>
    </row>
    <row r="23" spans="1:2" x14ac:dyDescent="0.3">
      <c r="A23" s="2" t="s">
        <v>411</v>
      </c>
      <c r="B23" s="3">
        <v>1</v>
      </c>
    </row>
    <row r="24" spans="1:2" x14ac:dyDescent="0.3">
      <c r="A24" s="2" t="s">
        <v>414</v>
      </c>
      <c r="B24" s="3">
        <v>1</v>
      </c>
    </row>
    <row r="25" spans="1:2" x14ac:dyDescent="0.3">
      <c r="A25" s="2" t="s">
        <v>436</v>
      </c>
      <c r="B25" s="3">
        <v>1</v>
      </c>
    </row>
    <row r="26" spans="1:2" x14ac:dyDescent="0.3">
      <c r="A26" s="2" t="s">
        <v>461</v>
      </c>
      <c r="B26" s="3">
        <v>1</v>
      </c>
    </row>
    <row r="27" spans="1:2" x14ac:dyDescent="0.3">
      <c r="A27" s="2" t="s">
        <v>597</v>
      </c>
      <c r="B27" s="3">
        <v>1</v>
      </c>
    </row>
    <row r="28" spans="1:2" x14ac:dyDescent="0.3">
      <c r="A28" s="2" t="s">
        <v>329</v>
      </c>
      <c r="B28" s="3">
        <v>1</v>
      </c>
    </row>
    <row r="29" spans="1:2" x14ac:dyDescent="0.3">
      <c r="A29" s="2" t="s">
        <v>564</v>
      </c>
      <c r="B29" s="3">
        <v>1</v>
      </c>
    </row>
    <row r="30" spans="1:2" x14ac:dyDescent="0.3">
      <c r="A30" s="2" t="s">
        <v>538</v>
      </c>
      <c r="B30" s="3">
        <v>3</v>
      </c>
    </row>
    <row r="31" spans="1:2" x14ac:dyDescent="0.3">
      <c r="A31" s="2" t="s">
        <v>639</v>
      </c>
      <c r="B31" s="3">
        <v>1</v>
      </c>
    </row>
    <row r="32" spans="1:2" x14ac:dyDescent="0.3">
      <c r="A32" s="2" t="s">
        <v>630</v>
      </c>
      <c r="B32" s="3">
        <v>1</v>
      </c>
    </row>
    <row r="33" spans="1:2" x14ac:dyDescent="0.3">
      <c r="A33" s="2" t="s">
        <v>625</v>
      </c>
      <c r="B33" s="3">
        <v>1</v>
      </c>
    </row>
    <row r="34" spans="1:2" x14ac:dyDescent="0.3">
      <c r="A34" s="2" t="s">
        <v>629</v>
      </c>
      <c r="B34" s="3">
        <v>1</v>
      </c>
    </row>
    <row r="35" spans="1:2" x14ac:dyDescent="0.3">
      <c r="A35" s="2" t="s">
        <v>558</v>
      </c>
      <c r="B35" s="3">
        <v>1</v>
      </c>
    </row>
    <row r="36" spans="1:2" x14ac:dyDescent="0.3">
      <c r="A36" s="2" t="s">
        <v>633</v>
      </c>
      <c r="B36" s="3">
        <v>1</v>
      </c>
    </row>
    <row r="37" spans="1:2" x14ac:dyDescent="0.3">
      <c r="A37" s="2" t="s">
        <v>649</v>
      </c>
      <c r="B37" s="3">
        <v>1</v>
      </c>
    </row>
    <row r="38" spans="1:2" x14ac:dyDescent="0.3">
      <c r="A38" s="2" t="s">
        <v>537</v>
      </c>
      <c r="B38" s="3">
        <v>1</v>
      </c>
    </row>
    <row r="39" spans="1:2" x14ac:dyDescent="0.3">
      <c r="A39" s="2" t="s">
        <v>444</v>
      </c>
      <c r="B39" s="3">
        <v>1</v>
      </c>
    </row>
    <row r="40" spans="1:2" x14ac:dyDescent="0.3">
      <c r="A40" s="2" t="s">
        <v>762</v>
      </c>
      <c r="B40" s="3">
        <v>1</v>
      </c>
    </row>
    <row r="41" spans="1:2" x14ac:dyDescent="0.3">
      <c r="A41" s="2" t="s">
        <v>763</v>
      </c>
      <c r="B41" s="3">
        <v>1</v>
      </c>
    </row>
    <row r="42" spans="1:2" x14ac:dyDescent="0.3">
      <c r="A42" s="2" t="s">
        <v>484</v>
      </c>
      <c r="B42" s="3">
        <v>1</v>
      </c>
    </row>
    <row r="43" spans="1:2" x14ac:dyDescent="0.3">
      <c r="A43" s="2" t="s">
        <v>544</v>
      </c>
      <c r="B43" s="3">
        <v>1</v>
      </c>
    </row>
    <row r="44" spans="1:2" x14ac:dyDescent="0.3">
      <c r="A44" s="2" t="s">
        <v>333</v>
      </c>
      <c r="B44" s="3">
        <v>1</v>
      </c>
    </row>
    <row r="45" spans="1:2" x14ac:dyDescent="0.3">
      <c r="A45" s="2" t="s">
        <v>186</v>
      </c>
      <c r="B45" s="3">
        <v>70</v>
      </c>
    </row>
    <row r="46" spans="1:2" x14ac:dyDescent="0.3">
      <c r="A46" s="2" t="s">
        <v>566</v>
      </c>
      <c r="B46" s="3">
        <v>2</v>
      </c>
    </row>
    <row r="47" spans="1:2" x14ac:dyDescent="0.3">
      <c r="A47" s="2" t="s">
        <v>371</v>
      </c>
      <c r="B47" s="3">
        <v>1</v>
      </c>
    </row>
    <row r="48" spans="1:2" x14ac:dyDescent="0.3">
      <c r="A48" s="2" t="s">
        <v>328</v>
      </c>
      <c r="B48" s="3">
        <v>1</v>
      </c>
    </row>
    <row r="49" spans="1:2" x14ac:dyDescent="0.3">
      <c r="A49" s="2" t="s">
        <v>509</v>
      </c>
      <c r="B49" s="3">
        <v>1</v>
      </c>
    </row>
    <row r="50" spans="1:2" x14ac:dyDescent="0.3">
      <c r="A50" s="2" t="s">
        <v>448</v>
      </c>
      <c r="B50" s="3">
        <v>1</v>
      </c>
    </row>
    <row r="51" spans="1:2" x14ac:dyDescent="0.3">
      <c r="A51" s="2" t="s">
        <v>335</v>
      </c>
      <c r="B51" s="3">
        <v>1</v>
      </c>
    </row>
    <row r="52" spans="1:2" x14ac:dyDescent="0.3">
      <c r="A52" s="2" t="s">
        <v>615</v>
      </c>
      <c r="B52" s="3">
        <v>1</v>
      </c>
    </row>
    <row r="53" spans="1:2" x14ac:dyDescent="0.3">
      <c r="A53" s="2" t="s">
        <v>514</v>
      </c>
      <c r="B53" s="3">
        <v>1</v>
      </c>
    </row>
    <row r="54" spans="1:2" x14ac:dyDescent="0.3">
      <c r="A54" s="2" t="s">
        <v>548</v>
      </c>
      <c r="B54" s="3">
        <v>1</v>
      </c>
    </row>
    <row r="55" spans="1:2" x14ac:dyDescent="0.3">
      <c r="A55" s="2" t="s">
        <v>612</v>
      </c>
      <c r="B55" s="3">
        <v>1</v>
      </c>
    </row>
    <row r="56" spans="1:2" x14ac:dyDescent="0.3">
      <c r="A56" s="2" t="s">
        <v>575</v>
      </c>
      <c r="B56" s="3">
        <v>1</v>
      </c>
    </row>
    <row r="57" spans="1:2" x14ac:dyDescent="0.3">
      <c r="A57" s="2" t="s">
        <v>634</v>
      </c>
      <c r="B57" s="3">
        <v>1</v>
      </c>
    </row>
    <row r="58" spans="1:2" x14ac:dyDescent="0.3">
      <c r="A58" s="2" t="s">
        <v>623</v>
      </c>
      <c r="B58" s="3">
        <v>1</v>
      </c>
    </row>
    <row r="59" spans="1:2" x14ac:dyDescent="0.3">
      <c r="A59" s="2" t="s">
        <v>636</v>
      </c>
      <c r="B59" s="3">
        <v>1</v>
      </c>
    </row>
    <row r="60" spans="1:2" x14ac:dyDescent="0.3">
      <c r="A60" s="2" t="s">
        <v>539</v>
      </c>
      <c r="B60" s="3">
        <v>1</v>
      </c>
    </row>
    <row r="61" spans="1:2" x14ac:dyDescent="0.3">
      <c r="A61" s="2" t="s">
        <v>382</v>
      </c>
      <c r="B61" s="3">
        <v>3</v>
      </c>
    </row>
    <row r="62" spans="1:2" x14ac:dyDescent="0.3">
      <c r="A62" s="2" t="s">
        <v>577</v>
      </c>
      <c r="B62" s="3">
        <v>1</v>
      </c>
    </row>
    <row r="63" spans="1:2" x14ac:dyDescent="0.3">
      <c r="A63" s="2" t="s">
        <v>276</v>
      </c>
      <c r="B63" s="3">
        <v>2</v>
      </c>
    </row>
    <row r="64" spans="1:2" x14ac:dyDescent="0.3">
      <c r="A64" s="2" t="s">
        <v>419</v>
      </c>
      <c r="B64" s="3">
        <v>1</v>
      </c>
    </row>
    <row r="65" spans="1:2" x14ac:dyDescent="0.3">
      <c r="A65" s="2" t="s">
        <v>452</v>
      </c>
      <c r="B65" s="3">
        <v>1</v>
      </c>
    </row>
    <row r="66" spans="1:2" x14ac:dyDescent="0.3">
      <c r="A66" s="2" t="s">
        <v>142</v>
      </c>
      <c r="B66" s="3">
        <v>151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9C3287-95D2-4E9B-BF6F-3CC62BE46719}">
  <dimension ref="A3:T66"/>
  <sheetViews>
    <sheetView tabSelected="1" topLeftCell="I1" workbookViewId="0">
      <selection activeCell="P4" sqref="P4:P14"/>
    </sheetView>
  </sheetViews>
  <sheetFormatPr defaultRowHeight="14.4" x14ac:dyDescent="0.3"/>
  <cols>
    <col min="1" max="1" width="23.6640625" bestFit="1" customWidth="1"/>
    <col min="2" max="2" width="20.88671875" bestFit="1" customWidth="1"/>
    <col min="4" max="4" width="36.21875" bestFit="1" customWidth="1"/>
    <col min="10" max="10" width="98" bestFit="1" customWidth="1"/>
  </cols>
  <sheetData>
    <row r="3" spans="1:20" x14ac:dyDescent="0.3">
      <c r="A3" t="s">
        <v>141</v>
      </c>
      <c r="B3" t="s">
        <v>759</v>
      </c>
      <c r="D3" t="s">
        <v>141</v>
      </c>
      <c r="E3" t="s">
        <v>760</v>
      </c>
      <c r="G3" t="s">
        <v>141</v>
      </c>
      <c r="H3" t="s">
        <v>761</v>
      </c>
      <c r="J3" t="s">
        <v>141</v>
      </c>
      <c r="K3" t="s">
        <v>764</v>
      </c>
      <c r="N3" s="20" t="s">
        <v>765</v>
      </c>
      <c r="O3" s="20" t="s">
        <v>790</v>
      </c>
      <c r="P3" s="20" t="s">
        <v>789</v>
      </c>
      <c r="S3" t="s">
        <v>776</v>
      </c>
      <c r="T3">
        <v>42</v>
      </c>
    </row>
    <row r="4" spans="1:20" x14ac:dyDescent="0.3">
      <c r="A4" t="s">
        <v>280</v>
      </c>
      <c r="B4">
        <v>54</v>
      </c>
      <c r="D4" t="s">
        <v>331</v>
      </c>
      <c r="E4">
        <v>2</v>
      </c>
      <c r="G4" t="s">
        <v>324</v>
      </c>
      <c r="H4">
        <v>1</v>
      </c>
      <c r="J4" t="s">
        <v>297</v>
      </c>
      <c r="K4">
        <v>7</v>
      </c>
      <c r="N4" s="4" t="s">
        <v>766</v>
      </c>
      <c r="O4" s="4">
        <v>70</v>
      </c>
      <c r="P4" s="21">
        <f>O4/151*100</f>
        <v>46.357615894039732</v>
      </c>
      <c r="S4" t="s">
        <v>777</v>
      </c>
      <c r="T4">
        <v>5</v>
      </c>
    </row>
    <row r="5" spans="1:20" x14ac:dyDescent="0.3">
      <c r="A5" t="s">
        <v>375</v>
      </c>
      <c r="B5">
        <v>1</v>
      </c>
      <c r="D5" t="s">
        <v>332</v>
      </c>
      <c r="E5">
        <v>1</v>
      </c>
      <c r="G5" t="s">
        <v>389</v>
      </c>
      <c r="H5">
        <v>31</v>
      </c>
      <c r="J5" t="s">
        <v>405</v>
      </c>
      <c r="K5">
        <v>1</v>
      </c>
      <c r="N5" s="4" t="s">
        <v>767</v>
      </c>
      <c r="O5" s="4">
        <v>47</v>
      </c>
      <c r="P5" s="21">
        <f t="shared" ref="P5:P14" si="0">O5/151*100</f>
        <v>31.125827814569533</v>
      </c>
      <c r="S5" t="s">
        <v>778</v>
      </c>
      <c r="T5">
        <v>55</v>
      </c>
    </row>
    <row r="6" spans="1:20" x14ac:dyDescent="0.3">
      <c r="A6" t="s">
        <v>334</v>
      </c>
      <c r="B6">
        <v>1</v>
      </c>
      <c r="D6" t="s">
        <v>368</v>
      </c>
      <c r="E6">
        <v>1</v>
      </c>
      <c r="G6" t="s">
        <v>422</v>
      </c>
      <c r="H6">
        <v>7</v>
      </c>
      <c r="J6" t="s">
        <v>611</v>
      </c>
      <c r="K6">
        <v>1</v>
      </c>
      <c r="N6" s="4" t="s">
        <v>768</v>
      </c>
      <c r="O6" s="4">
        <v>55</v>
      </c>
      <c r="P6" s="21">
        <f t="shared" si="0"/>
        <v>36.423841059602644</v>
      </c>
      <c r="S6" t="s">
        <v>779</v>
      </c>
      <c r="T6">
        <v>4</v>
      </c>
    </row>
    <row r="7" spans="1:20" x14ac:dyDescent="0.3">
      <c r="A7" t="s">
        <v>678</v>
      </c>
      <c r="B7">
        <v>1</v>
      </c>
      <c r="D7" t="s">
        <v>388</v>
      </c>
      <c r="E7">
        <v>1</v>
      </c>
      <c r="G7" t="s">
        <v>239</v>
      </c>
      <c r="H7">
        <v>1</v>
      </c>
      <c r="J7" t="s">
        <v>619</v>
      </c>
      <c r="K7">
        <v>1</v>
      </c>
      <c r="N7" s="4" t="s">
        <v>769</v>
      </c>
      <c r="O7" s="4">
        <v>13</v>
      </c>
      <c r="P7" s="21">
        <f t="shared" si="0"/>
        <v>8.6092715231788084</v>
      </c>
      <c r="S7" t="s">
        <v>769</v>
      </c>
      <c r="T7">
        <v>9</v>
      </c>
    </row>
    <row r="8" spans="1:20" x14ac:dyDescent="0.3">
      <c r="A8" t="s">
        <v>563</v>
      </c>
      <c r="B8">
        <v>2</v>
      </c>
      <c r="D8" t="s">
        <v>415</v>
      </c>
      <c r="E8">
        <v>1</v>
      </c>
      <c r="G8" t="s">
        <v>186</v>
      </c>
      <c r="H8">
        <v>110</v>
      </c>
      <c r="J8" t="s">
        <v>439</v>
      </c>
      <c r="K8">
        <v>2</v>
      </c>
      <c r="N8" s="4" t="s">
        <v>770</v>
      </c>
      <c r="O8" s="4">
        <v>41</v>
      </c>
      <c r="P8" s="21">
        <f t="shared" si="0"/>
        <v>27.152317880794701</v>
      </c>
      <c r="S8" t="s">
        <v>780</v>
      </c>
      <c r="T8">
        <v>41</v>
      </c>
    </row>
    <row r="9" spans="1:20" x14ac:dyDescent="0.3">
      <c r="A9" t="s">
        <v>447</v>
      </c>
      <c r="B9">
        <v>1</v>
      </c>
      <c r="D9" t="s">
        <v>410</v>
      </c>
      <c r="E9">
        <v>1</v>
      </c>
      <c r="G9" t="s">
        <v>637</v>
      </c>
      <c r="H9">
        <v>1</v>
      </c>
      <c r="J9" t="s">
        <v>496</v>
      </c>
      <c r="K9">
        <v>2</v>
      </c>
      <c r="N9" s="4" t="s">
        <v>771</v>
      </c>
      <c r="O9" s="4">
        <v>36</v>
      </c>
      <c r="P9" s="21">
        <f t="shared" si="0"/>
        <v>23.841059602649008</v>
      </c>
      <c r="S9" t="s">
        <v>781</v>
      </c>
      <c r="T9">
        <v>17</v>
      </c>
    </row>
    <row r="10" spans="1:20" x14ac:dyDescent="0.3">
      <c r="A10" t="s">
        <v>296</v>
      </c>
      <c r="B10">
        <v>2</v>
      </c>
      <c r="D10" t="s">
        <v>460</v>
      </c>
      <c r="E10">
        <v>1</v>
      </c>
      <c r="G10" t="s">
        <v>142</v>
      </c>
      <c r="H10">
        <v>151</v>
      </c>
      <c r="J10" t="s">
        <v>322</v>
      </c>
      <c r="K10">
        <v>1</v>
      </c>
      <c r="N10" s="4" t="s">
        <v>772</v>
      </c>
      <c r="O10" s="4">
        <v>8</v>
      </c>
      <c r="P10" s="21">
        <f t="shared" si="0"/>
        <v>5.298013245033113</v>
      </c>
      <c r="S10" t="s">
        <v>782</v>
      </c>
      <c r="T10">
        <v>19</v>
      </c>
    </row>
    <row r="11" spans="1:20" ht="15.6" x14ac:dyDescent="0.3">
      <c r="A11" t="s">
        <v>443</v>
      </c>
      <c r="B11">
        <v>1</v>
      </c>
      <c r="D11" t="s">
        <v>431</v>
      </c>
      <c r="E11">
        <v>21</v>
      </c>
      <c r="J11" t="s">
        <v>369</v>
      </c>
      <c r="K11">
        <v>1</v>
      </c>
      <c r="N11" s="59" t="s">
        <v>773</v>
      </c>
      <c r="O11" s="4">
        <v>17</v>
      </c>
      <c r="P11" s="21">
        <f t="shared" si="0"/>
        <v>11.258278145695364</v>
      </c>
      <c r="S11" t="s">
        <v>783</v>
      </c>
      <c r="T11">
        <v>17</v>
      </c>
    </row>
    <row r="12" spans="1:20" x14ac:dyDescent="0.3">
      <c r="A12" t="s">
        <v>642</v>
      </c>
      <c r="B12">
        <v>1</v>
      </c>
      <c r="D12" t="s">
        <v>557</v>
      </c>
      <c r="E12">
        <v>1</v>
      </c>
      <c r="J12" t="s">
        <v>601</v>
      </c>
      <c r="K12">
        <v>2</v>
      </c>
      <c r="N12" s="4" t="s">
        <v>788</v>
      </c>
      <c r="O12" s="4">
        <v>15</v>
      </c>
      <c r="P12" s="21">
        <f t="shared" si="0"/>
        <v>9.9337748344370862</v>
      </c>
      <c r="S12" t="s">
        <v>784</v>
      </c>
      <c r="T12">
        <v>6</v>
      </c>
    </row>
    <row r="13" spans="1:20" x14ac:dyDescent="0.3">
      <c r="A13" t="s">
        <v>186</v>
      </c>
      <c r="B13">
        <v>81</v>
      </c>
      <c r="D13" t="s">
        <v>603</v>
      </c>
      <c r="E13">
        <v>1</v>
      </c>
      <c r="J13" t="s">
        <v>587</v>
      </c>
      <c r="K13">
        <v>3</v>
      </c>
      <c r="N13" s="4" t="s">
        <v>775</v>
      </c>
      <c r="O13" s="4">
        <v>14</v>
      </c>
      <c r="P13" s="21">
        <f t="shared" si="0"/>
        <v>9.2715231788079464</v>
      </c>
      <c r="S13" t="s">
        <v>785</v>
      </c>
      <c r="T13">
        <v>2</v>
      </c>
    </row>
    <row r="14" spans="1:20" x14ac:dyDescent="0.3">
      <c r="A14" t="s">
        <v>756</v>
      </c>
      <c r="B14">
        <v>2</v>
      </c>
      <c r="D14" t="s">
        <v>308</v>
      </c>
      <c r="E14">
        <v>3</v>
      </c>
      <c r="J14" t="s">
        <v>493</v>
      </c>
      <c r="K14">
        <v>1</v>
      </c>
      <c r="N14" s="4" t="s">
        <v>774</v>
      </c>
      <c r="O14" s="4">
        <v>8</v>
      </c>
      <c r="P14" s="21">
        <f t="shared" si="0"/>
        <v>5.298013245033113</v>
      </c>
      <c r="S14" t="s">
        <v>786</v>
      </c>
      <c r="T14">
        <v>8</v>
      </c>
    </row>
    <row r="15" spans="1:20" x14ac:dyDescent="0.3">
      <c r="A15" t="s">
        <v>608</v>
      </c>
      <c r="B15">
        <v>2</v>
      </c>
      <c r="D15" t="s">
        <v>186</v>
      </c>
      <c r="E15">
        <v>47</v>
      </c>
      <c r="J15" t="s">
        <v>432</v>
      </c>
      <c r="K15">
        <v>3</v>
      </c>
      <c r="S15" t="s">
        <v>787</v>
      </c>
      <c r="T15">
        <v>7</v>
      </c>
    </row>
    <row r="16" spans="1:20" x14ac:dyDescent="0.3">
      <c r="A16" t="s">
        <v>757</v>
      </c>
      <c r="B16">
        <v>1</v>
      </c>
      <c r="D16" t="s">
        <v>240</v>
      </c>
      <c r="E16">
        <v>3</v>
      </c>
      <c r="J16" t="s">
        <v>605</v>
      </c>
      <c r="K16">
        <v>1</v>
      </c>
    </row>
    <row r="17" spans="1:11" x14ac:dyDescent="0.3">
      <c r="A17" t="s">
        <v>758</v>
      </c>
      <c r="B17">
        <v>1</v>
      </c>
      <c r="D17" t="s">
        <v>316</v>
      </c>
      <c r="E17">
        <v>1</v>
      </c>
      <c r="J17" t="s">
        <v>457</v>
      </c>
      <c r="K17">
        <v>1</v>
      </c>
    </row>
    <row r="18" spans="1:11" x14ac:dyDescent="0.3">
      <c r="A18" t="s">
        <v>142</v>
      </c>
      <c r="B18">
        <v>151</v>
      </c>
      <c r="D18" t="s">
        <v>291</v>
      </c>
      <c r="E18">
        <v>11</v>
      </c>
      <c r="J18" t="s">
        <v>638</v>
      </c>
      <c r="K18">
        <v>1</v>
      </c>
    </row>
    <row r="19" spans="1:11" x14ac:dyDescent="0.3">
      <c r="D19" t="s">
        <v>323</v>
      </c>
      <c r="E19">
        <v>1</v>
      </c>
      <c r="J19" t="s">
        <v>487</v>
      </c>
      <c r="K19">
        <v>1</v>
      </c>
    </row>
    <row r="20" spans="1:11" x14ac:dyDescent="0.3">
      <c r="D20" t="s">
        <v>330</v>
      </c>
      <c r="E20">
        <v>1</v>
      </c>
      <c r="J20" t="s">
        <v>555</v>
      </c>
      <c r="K20">
        <v>2</v>
      </c>
    </row>
    <row r="21" spans="1:11" x14ac:dyDescent="0.3">
      <c r="D21" t="s">
        <v>499</v>
      </c>
      <c r="E21">
        <v>2</v>
      </c>
      <c r="J21" t="s">
        <v>569</v>
      </c>
      <c r="K21">
        <v>1</v>
      </c>
    </row>
    <row r="22" spans="1:11" x14ac:dyDescent="0.3">
      <c r="D22" t="s">
        <v>309</v>
      </c>
      <c r="E22">
        <v>37</v>
      </c>
      <c r="J22" t="s">
        <v>374</v>
      </c>
      <c r="K22">
        <v>1</v>
      </c>
    </row>
    <row r="23" spans="1:11" x14ac:dyDescent="0.3">
      <c r="D23" t="s">
        <v>423</v>
      </c>
      <c r="E23">
        <v>4</v>
      </c>
      <c r="J23" t="s">
        <v>411</v>
      </c>
      <c r="K23">
        <v>1</v>
      </c>
    </row>
    <row r="24" spans="1:11" x14ac:dyDescent="0.3">
      <c r="D24" t="s">
        <v>486</v>
      </c>
      <c r="E24">
        <v>8</v>
      </c>
      <c r="J24" t="s">
        <v>414</v>
      </c>
      <c r="K24">
        <v>1</v>
      </c>
    </row>
    <row r="25" spans="1:11" x14ac:dyDescent="0.3">
      <c r="D25" t="s">
        <v>361</v>
      </c>
      <c r="E25">
        <v>1</v>
      </c>
      <c r="J25" t="s">
        <v>436</v>
      </c>
      <c r="K25">
        <v>1</v>
      </c>
    </row>
    <row r="26" spans="1:11" x14ac:dyDescent="0.3">
      <c r="D26" t="s">
        <v>607</v>
      </c>
      <c r="E26">
        <v>1</v>
      </c>
      <c r="J26" t="s">
        <v>461</v>
      </c>
      <c r="K26">
        <v>1</v>
      </c>
    </row>
    <row r="27" spans="1:11" x14ac:dyDescent="0.3">
      <c r="D27" t="s">
        <v>142</v>
      </c>
      <c r="E27">
        <v>151</v>
      </c>
      <c r="J27" t="s">
        <v>597</v>
      </c>
      <c r="K27">
        <v>1</v>
      </c>
    </row>
    <row r="28" spans="1:11" x14ac:dyDescent="0.3">
      <c r="J28" t="s">
        <v>329</v>
      </c>
      <c r="K28">
        <v>1</v>
      </c>
    </row>
    <row r="29" spans="1:11" x14ac:dyDescent="0.3">
      <c r="J29" t="s">
        <v>564</v>
      </c>
      <c r="K29">
        <v>1</v>
      </c>
    </row>
    <row r="30" spans="1:11" x14ac:dyDescent="0.3">
      <c r="J30" t="s">
        <v>538</v>
      </c>
      <c r="K30">
        <v>3</v>
      </c>
    </row>
    <row r="31" spans="1:11" x14ac:dyDescent="0.3">
      <c r="J31" t="s">
        <v>639</v>
      </c>
      <c r="K31">
        <v>1</v>
      </c>
    </row>
    <row r="32" spans="1:11" x14ac:dyDescent="0.3">
      <c r="J32" t="s">
        <v>630</v>
      </c>
      <c r="K32">
        <v>1</v>
      </c>
    </row>
    <row r="33" spans="10:11" x14ac:dyDescent="0.3">
      <c r="J33" t="s">
        <v>625</v>
      </c>
      <c r="K33">
        <v>1</v>
      </c>
    </row>
    <row r="34" spans="10:11" x14ac:dyDescent="0.3">
      <c r="J34" t="s">
        <v>629</v>
      </c>
      <c r="K34">
        <v>1</v>
      </c>
    </row>
    <row r="35" spans="10:11" x14ac:dyDescent="0.3">
      <c r="J35" t="s">
        <v>558</v>
      </c>
      <c r="K35">
        <v>1</v>
      </c>
    </row>
    <row r="36" spans="10:11" x14ac:dyDescent="0.3">
      <c r="J36" t="s">
        <v>633</v>
      </c>
      <c r="K36">
        <v>1</v>
      </c>
    </row>
    <row r="37" spans="10:11" x14ac:dyDescent="0.3">
      <c r="J37" t="s">
        <v>649</v>
      </c>
      <c r="K37">
        <v>1</v>
      </c>
    </row>
    <row r="38" spans="10:11" x14ac:dyDescent="0.3">
      <c r="J38" t="s">
        <v>537</v>
      </c>
      <c r="K38">
        <v>1</v>
      </c>
    </row>
    <row r="39" spans="10:11" x14ac:dyDescent="0.3">
      <c r="J39" t="s">
        <v>444</v>
      </c>
      <c r="K39">
        <v>1</v>
      </c>
    </row>
    <row r="40" spans="10:11" x14ac:dyDescent="0.3">
      <c r="J40" t="s">
        <v>762</v>
      </c>
      <c r="K40">
        <v>1</v>
      </c>
    </row>
    <row r="41" spans="10:11" x14ac:dyDescent="0.3">
      <c r="J41" t="s">
        <v>763</v>
      </c>
      <c r="K41">
        <v>1</v>
      </c>
    </row>
    <row r="42" spans="10:11" x14ac:dyDescent="0.3">
      <c r="J42" t="s">
        <v>484</v>
      </c>
      <c r="K42">
        <v>1</v>
      </c>
    </row>
    <row r="43" spans="10:11" x14ac:dyDescent="0.3">
      <c r="J43" t="s">
        <v>544</v>
      </c>
      <c r="K43">
        <v>1</v>
      </c>
    </row>
    <row r="44" spans="10:11" x14ac:dyDescent="0.3">
      <c r="J44" t="s">
        <v>333</v>
      </c>
      <c r="K44">
        <v>1</v>
      </c>
    </row>
    <row r="45" spans="10:11" x14ac:dyDescent="0.3">
      <c r="J45" t="s">
        <v>186</v>
      </c>
      <c r="K45">
        <v>70</v>
      </c>
    </row>
    <row r="46" spans="10:11" x14ac:dyDescent="0.3">
      <c r="J46" t="s">
        <v>566</v>
      </c>
      <c r="K46">
        <v>2</v>
      </c>
    </row>
    <row r="47" spans="10:11" x14ac:dyDescent="0.3">
      <c r="J47" t="s">
        <v>371</v>
      </c>
      <c r="K47">
        <v>1</v>
      </c>
    </row>
    <row r="48" spans="10:11" x14ac:dyDescent="0.3">
      <c r="J48" t="s">
        <v>328</v>
      </c>
      <c r="K48">
        <v>1</v>
      </c>
    </row>
    <row r="49" spans="10:11" x14ac:dyDescent="0.3">
      <c r="J49" t="s">
        <v>509</v>
      </c>
      <c r="K49">
        <v>1</v>
      </c>
    </row>
    <row r="50" spans="10:11" x14ac:dyDescent="0.3">
      <c r="J50" t="s">
        <v>448</v>
      </c>
      <c r="K50">
        <v>1</v>
      </c>
    </row>
    <row r="51" spans="10:11" x14ac:dyDescent="0.3">
      <c r="J51" t="s">
        <v>335</v>
      </c>
      <c r="K51">
        <v>1</v>
      </c>
    </row>
    <row r="52" spans="10:11" x14ac:dyDescent="0.3">
      <c r="J52" t="s">
        <v>615</v>
      </c>
      <c r="K52">
        <v>1</v>
      </c>
    </row>
    <row r="53" spans="10:11" x14ac:dyDescent="0.3">
      <c r="J53" t="s">
        <v>514</v>
      </c>
      <c r="K53">
        <v>1</v>
      </c>
    </row>
    <row r="54" spans="10:11" x14ac:dyDescent="0.3">
      <c r="J54" t="s">
        <v>548</v>
      </c>
      <c r="K54">
        <v>1</v>
      </c>
    </row>
    <row r="55" spans="10:11" x14ac:dyDescent="0.3">
      <c r="J55" t="s">
        <v>612</v>
      </c>
      <c r="K55">
        <v>1</v>
      </c>
    </row>
    <row r="56" spans="10:11" x14ac:dyDescent="0.3">
      <c r="J56" t="s">
        <v>575</v>
      </c>
      <c r="K56">
        <v>1</v>
      </c>
    </row>
    <row r="57" spans="10:11" x14ac:dyDescent="0.3">
      <c r="J57" t="s">
        <v>634</v>
      </c>
      <c r="K57">
        <v>1</v>
      </c>
    </row>
    <row r="58" spans="10:11" x14ac:dyDescent="0.3">
      <c r="J58" t="s">
        <v>623</v>
      </c>
      <c r="K58">
        <v>1</v>
      </c>
    </row>
    <row r="59" spans="10:11" x14ac:dyDescent="0.3">
      <c r="J59" t="s">
        <v>636</v>
      </c>
      <c r="K59">
        <v>1</v>
      </c>
    </row>
    <row r="60" spans="10:11" x14ac:dyDescent="0.3">
      <c r="J60" t="s">
        <v>539</v>
      </c>
      <c r="K60">
        <v>1</v>
      </c>
    </row>
    <row r="61" spans="10:11" x14ac:dyDescent="0.3">
      <c r="J61" t="s">
        <v>382</v>
      </c>
      <c r="K61">
        <v>3</v>
      </c>
    </row>
    <row r="62" spans="10:11" x14ac:dyDescent="0.3">
      <c r="J62" t="s">
        <v>577</v>
      </c>
      <c r="K62">
        <v>1</v>
      </c>
    </row>
    <row r="63" spans="10:11" x14ac:dyDescent="0.3">
      <c r="J63" t="s">
        <v>276</v>
      </c>
      <c r="K63">
        <v>2</v>
      </c>
    </row>
    <row r="64" spans="10:11" x14ac:dyDescent="0.3">
      <c r="J64" t="s">
        <v>419</v>
      </c>
      <c r="K64">
        <v>1</v>
      </c>
    </row>
    <row r="65" spans="10:11" x14ac:dyDescent="0.3">
      <c r="J65" t="s">
        <v>452</v>
      </c>
      <c r="K65">
        <v>1</v>
      </c>
    </row>
    <row r="66" spans="10:11" x14ac:dyDescent="0.3">
      <c r="J66" t="s">
        <v>142</v>
      </c>
      <c r="K66">
        <v>151</v>
      </c>
    </row>
  </sheetData>
  <autoFilter ref="J3:K66" xr:uid="{8A9C3287-95D2-4E9B-BF6F-3CC62BE46719}"/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339AB4-D85C-4203-9A1D-00FD4FB3C4F3}">
  <dimension ref="A1:Q22"/>
  <sheetViews>
    <sheetView workbookViewId="0">
      <selection activeCell="B6" sqref="B6"/>
    </sheetView>
  </sheetViews>
  <sheetFormatPr defaultRowHeight="14.4" x14ac:dyDescent="0.3"/>
  <cols>
    <col min="1" max="1" width="12.5546875" bestFit="1" customWidth="1"/>
  </cols>
  <sheetData>
    <row r="1" spans="1:17" ht="15" thickBot="1" x14ac:dyDescent="0.35"/>
    <row r="2" spans="1:17" ht="16.2" thickBot="1" x14ac:dyDescent="0.35">
      <c r="J2" s="52"/>
      <c r="O2" s="58"/>
    </row>
    <row r="3" spans="1:17" ht="16.2" thickBot="1" x14ac:dyDescent="0.35">
      <c r="A3" s="33"/>
      <c r="B3" s="34"/>
      <c r="C3" s="35"/>
      <c r="J3" s="51"/>
      <c r="N3" s="52"/>
      <c r="O3" s="52"/>
      <c r="P3" s="52"/>
      <c r="Q3" s="52"/>
    </row>
    <row r="4" spans="1:17" ht="16.2" thickBot="1" x14ac:dyDescent="0.35">
      <c r="A4" s="36"/>
      <c r="B4" s="37"/>
      <c r="C4" s="38"/>
      <c r="J4" s="51"/>
      <c r="K4" s="52"/>
      <c r="N4" s="51"/>
      <c r="O4" s="51"/>
      <c r="P4" s="51"/>
      <c r="Q4" s="51"/>
    </row>
    <row r="5" spans="1:17" ht="16.2" thickBot="1" x14ac:dyDescent="0.35">
      <c r="A5" s="36"/>
      <c r="B5" s="37"/>
      <c r="C5" s="38"/>
      <c r="J5" s="51"/>
      <c r="K5" s="57"/>
      <c r="L5" s="54"/>
      <c r="M5" s="56"/>
      <c r="N5" s="51"/>
      <c r="O5" s="51"/>
      <c r="P5" s="51"/>
      <c r="Q5" s="51"/>
    </row>
    <row r="6" spans="1:17" ht="16.2" thickBot="1" x14ac:dyDescent="0.35">
      <c r="A6" s="36"/>
      <c r="B6" s="37"/>
      <c r="C6" s="38"/>
      <c r="K6" s="51"/>
      <c r="L6" s="50"/>
      <c r="M6" s="56"/>
      <c r="N6" s="51"/>
      <c r="O6" s="51"/>
      <c r="P6" s="51"/>
      <c r="Q6" s="51"/>
    </row>
    <row r="7" spans="1:17" ht="16.2" thickBot="1" x14ac:dyDescent="0.35">
      <c r="A7" s="36"/>
      <c r="B7" s="37"/>
      <c r="C7" s="38"/>
      <c r="K7" s="51"/>
      <c r="L7" s="50"/>
      <c r="M7" s="56"/>
      <c r="N7" s="51"/>
      <c r="O7" s="51"/>
      <c r="P7" s="51"/>
      <c r="Q7" s="57"/>
    </row>
    <row r="8" spans="1:17" ht="16.2" thickBot="1" x14ac:dyDescent="0.35">
      <c r="A8" s="36"/>
      <c r="B8" s="37"/>
      <c r="C8" s="38"/>
      <c r="K8" s="55"/>
      <c r="L8" s="50"/>
      <c r="M8" s="56"/>
      <c r="N8" s="51"/>
      <c r="P8" s="51"/>
      <c r="Q8" s="51"/>
    </row>
    <row r="9" spans="1:17" ht="16.2" thickBot="1" x14ac:dyDescent="0.35">
      <c r="A9" s="36"/>
      <c r="B9" s="37"/>
      <c r="C9" s="38"/>
      <c r="K9" s="55"/>
      <c r="L9" s="50"/>
      <c r="M9" s="56"/>
    </row>
    <row r="10" spans="1:17" ht="16.2" thickBot="1" x14ac:dyDescent="0.35">
      <c r="A10" s="36"/>
      <c r="B10" s="37"/>
      <c r="C10" s="38"/>
      <c r="K10" s="55"/>
      <c r="L10" s="50"/>
      <c r="M10" s="56"/>
    </row>
    <row r="11" spans="1:17" ht="16.2" thickBot="1" x14ac:dyDescent="0.35">
      <c r="A11" s="36"/>
      <c r="B11" s="37"/>
      <c r="C11" s="38"/>
      <c r="K11" s="55"/>
      <c r="L11" s="50"/>
      <c r="M11" s="56"/>
    </row>
    <row r="12" spans="1:17" ht="16.2" thickBot="1" x14ac:dyDescent="0.35">
      <c r="A12" s="36"/>
      <c r="B12" s="37"/>
      <c r="C12" s="38"/>
      <c r="K12" s="55"/>
      <c r="L12" s="50"/>
      <c r="M12" s="56"/>
    </row>
    <row r="13" spans="1:17" ht="16.2" thickBot="1" x14ac:dyDescent="0.35">
      <c r="A13" s="36"/>
      <c r="B13" s="37"/>
      <c r="C13" s="38"/>
      <c r="K13" s="55"/>
      <c r="L13" s="50"/>
      <c r="M13" s="56"/>
    </row>
    <row r="14" spans="1:17" ht="16.2" thickBot="1" x14ac:dyDescent="0.35">
      <c r="A14" s="36"/>
      <c r="B14" s="37"/>
      <c r="C14" s="38"/>
      <c r="K14" s="55"/>
      <c r="L14" s="50"/>
      <c r="M14" s="56"/>
    </row>
    <row r="15" spans="1:17" ht="16.2" thickBot="1" x14ac:dyDescent="0.35">
      <c r="A15" s="36"/>
      <c r="B15" s="37"/>
      <c r="C15" s="38"/>
      <c r="K15" s="55"/>
      <c r="L15" s="50"/>
      <c r="M15" s="56"/>
    </row>
    <row r="16" spans="1:17" ht="16.2" thickBot="1" x14ac:dyDescent="0.35">
      <c r="A16" s="36"/>
      <c r="B16" s="37"/>
      <c r="C16" s="38"/>
      <c r="K16" s="53"/>
    </row>
    <row r="17" spans="1:11" ht="16.2" thickBot="1" x14ac:dyDescent="0.35">
      <c r="A17" s="36"/>
      <c r="B17" s="37"/>
      <c r="C17" s="38"/>
      <c r="K17" s="53"/>
    </row>
    <row r="18" spans="1:11" ht="16.2" thickBot="1" x14ac:dyDescent="0.35">
      <c r="A18" s="36"/>
      <c r="B18" s="37"/>
      <c r="C18" s="38"/>
      <c r="K18" s="53"/>
    </row>
    <row r="19" spans="1:11" ht="16.2" thickBot="1" x14ac:dyDescent="0.35">
      <c r="A19" s="36"/>
      <c r="B19" s="37"/>
      <c r="C19" s="38"/>
      <c r="K19" s="53"/>
    </row>
    <row r="20" spans="1:11" ht="16.2" thickBot="1" x14ac:dyDescent="0.35">
      <c r="A20" s="39"/>
      <c r="B20" s="40"/>
      <c r="C20" s="41"/>
      <c r="K20" s="53"/>
    </row>
    <row r="21" spans="1:11" ht="16.2" thickBot="1" x14ac:dyDescent="0.35">
      <c r="K21" s="53"/>
    </row>
    <row r="22" spans="1:11" ht="16.2" thickBot="1" x14ac:dyDescent="0.35">
      <c r="K22" s="53"/>
    </row>
  </sheetData>
  <pageMargins left="0.7" right="0.7" top="0.75" bottom="0.75" header="0.3" footer="0.3"/>
  <pageSetup orientation="portrait"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F44D8-DC50-4FFC-BC24-07532D7D00EB}">
  <dimension ref="A1:BW152"/>
  <sheetViews>
    <sheetView workbookViewId="0">
      <pane xSplit="2" ySplit="1" topLeftCell="X2" activePane="bottomRight" state="frozen"/>
      <selection pane="topRight" activeCell="C1" sqref="C1"/>
      <selection pane="bottomLeft" activeCell="A2" sqref="A2"/>
      <selection pane="bottomRight" activeCell="AA1" sqref="A1:BW152"/>
    </sheetView>
  </sheetViews>
  <sheetFormatPr defaultRowHeight="14.4" x14ac:dyDescent="0.3"/>
  <cols>
    <col min="2" max="2" width="19.77734375" customWidth="1"/>
    <col min="5" max="5" width="11.33203125" customWidth="1"/>
    <col min="6" max="6" width="17.21875" bestFit="1" customWidth="1"/>
    <col min="7" max="7" width="12.33203125" customWidth="1"/>
    <col min="8" max="8" width="20.88671875" customWidth="1"/>
    <col min="9" max="9" width="9.33203125" customWidth="1"/>
    <col min="10" max="10" width="15.109375" customWidth="1"/>
    <col min="11" max="11" width="9.33203125" customWidth="1"/>
    <col min="12" max="12" width="10" bestFit="1" customWidth="1"/>
    <col min="13" max="13" width="13.77734375" customWidth="1"/>
    <col min="14" max="14" width="9.109375" customWidth="1"/>
    <col min="15" max="15" width="9" customWidth="1"/>
    <col min="16" max="16" width="15.109375" customWidth="1"/>
    <col min="17" max="17" width="13.88671875" customWidth="1"/>
    <col min="18" max="18" width="20.44140625" bestFit="1" customWidth="1"/>
    <col min="22" max="22" width="23" bestFit="1" customWidth="1"/>
    <col min="23" max="23" width="23" customWidth="1"/>
    <col min="24" max="24" width="19.77734375" customWidth="1"/>
    <col min="25" max="27" width="18.6640625" customWidth="1"/>
    <col min="28" max="28" width="13.6640625" bestFit="1" customWidth="1"/>
    <col min="29" max="29" width="18.33203125" bestFit="1" customWidth="1"/>
    <col min="30" max="30" width="23.109375" bestFit="1" customWidth="1"/>
    <col min="31" max="31" width="19.21875" bestFit="1" customWidth="1"/>
    <col min="32" max="32" width="19.21875" customWidth="1"/>
    <col min="33" max="33" width="16.44140625" bestFit="1" customWidth="1"/>
    <col min="34" max="34" width="21.109375" bestFit="1" customWidth="1"/>
    <col min="35" max="38" width="21.109375" customWidth="1"/>
    <col min="39" max="39" width="18.33203125" bestFit="1" customWidth="1"/>
    <col min="40" max="40" width="23" bestFit="1" customWidth="1"/>
    <col min="41" max="41" width="27.88671875" bestFit="1" customWidth="1"/>
    <col min="42" max="42" width="24" bestFit="1" customWidth="1"/>
    <col min="43" max="43" width="24" customWidth="1"/>
    <col min="44" max="44" width="16.77734375" customWidth="1"/>
    <col min="45" max="45" width="15" bestFit="1" customWidth="1"/>
    <col min="46" max="46" width="19.88671875" bestFit="1" customWidth="1"/>
    <col min="47" max="48" width="19.88671875" customWidth="1"/>
    <col min="49" max="49" width="16" bestFit="1" customWidth="1"/>
    <col min="50" max="50" width="20.6640625" bestFit="1" customWidth="1"/>
    <col min="51" max="51" width="25.44140625" bestFit="1" customWidth="1"/>
    <col min="52" max="52" width="25.44140625" customWidth="1"/>
    <col min="53" max="53" width="14.109375" bestFit="1" customWidth="1"/>
    <col min="54" max="54" width="20.6640625" bestFit="1" customWidth="1"/>
    <col min="55" max="56" width="13.21875" customWidth="1"/>
    <col min="57" max="57" width="18.33203125" bestFit="1" customWidth="1"/>
    <col min="58" max="58" width="23.109375" bestFit="1" customWidth="1"/>
    <col min="59" max="59" width="19.21875" bestFit="1" customWidth="1"/>
    <col min="60" max="60" width="13.21875" customWidth="1"/>
    <col min="61" max="61" width="23" bestFit="1" customWidth="1"/>
    <col min="62" max="62" width="22.88671875" bestFit="1" customWidth="1"/>
    <col min="63" max="63" width="23.33203125" bestFit="1" customWidth="1"/>
    <col min="64" max="64" width="14.6640625" customWidth="1"/>
    <col min="65" max="65" width="22" bestFit="1" customWidth="1"/>
    <col min="66" max="66" width="20.109375" bestFit="1" customWidth="1"/>
    <col min="67" max="67" width="27" bestFit="1" customWidth="1"/>
    <col min="69" max="69" width="20.109375" bestFit="1" customWidth="1"/>
    <col min="70" max="70" width="27" bestFit="1" customWidth="1"/>
  </cols>
  <sheetData>
    <row r="1" spans="1:75" s="27" customFormat="1" ht="63.6" customHeight="1" x14ac:dyDescent="0.3">
      <c r="A1" s="24" t="s">
        <v>138</v>
      </c>
      <c r="B1" s="25" t="s">
        <v>0</v>
      </c>
      <c r="C1" s="25" t="s">
        <v>139</v>
      </c>
      <c r="D1" s="25" t="s">
        <v>140</v>
      </c>
      <c r="E1" s="25" t="s">
        <v>143</v>
      </c>
      <c r="F1" s="25" t="s">
        <v>664</v>
      </c>
      <c r="G1" s="25" t="s">
        <v>163</v>
      </c>
      <c r="H1" s="25" t="s">
        <v>663</v>
      </c>
      <c r="I1" s="25" t="s">
        <v>185</v>
      </c>
      <c r="J1" s="25" t="s">
        <v>165</v>
      </c>
      <c r="K1" s="25" t="s">
        <v>167</v>
      </c>
      <c r="L1" s="25" t="s">
        <v>162</v>
      </c>
      <c r="M1" s="25" t="s">
        <v>168</v>
      </c>
      <c r="N1" s="25" t="s">
        <v>170</v>
      </c>
      <c r="O1" s="25" t="s">
        <v>171</v>
      </c>
      <c r="P1" s="25" t="s">
        <v>174</v>
      </c>
      <c r="Q1" s="25" t="s">
        <v>175</v>
      </c>
      <c r="R1" s="25" t="s">
        <v>176</v>
      </c>
      <c r="S1" s="25" t="s">
        <v>177</v>
      </c>
      <c r="T1" s="25" t="s">
        <v>178</v>
      </c>
      <c r="U1" s="26" t="s">
        <v>179</v>
      </c>
      <c r="V1" s="26" t="s">
        <v>288</v>
      </c>
      <c r="W1" s="26" t="s">
        <v>221</v>
      </c>
      <c r="X1" s="26" t="s">
        <v>224</v>
      </c>
      <c r="Y1" s="26" t="s">
        <v>222</v>
      </c>
      <c r="Z1" s="26" t="s">
        <v>225</v>
      </c>
      <c r="AA1" s="26" t="s">
        <v>255</v>
      </c>
      <c r="AB1" s="26" t="s">
        <v>256</v>
      </c>
      <c r="AC1" s="26" t="s">
        <v>180</v>
      </c>
      <c r="AD1" s="26" t="s">
        <v>187</v>
      </c>
      <c r="AE1" s="26" t="s">
        <v>188</v>
      </c>
      <c r="AF1" s="26" t="s">
        <v>200</v>
      </c>
      <c r="AG1" s="26" t="s">
        <v>201</v>
      </c>
      <c r="AH1" s="26" t="s">
        <v>181</v>
      </c>
      <c r="AI1" s="26" t="s">
        <v>193</v>
      </c>
      <c r="AJ1" s="26" t="s">
        <v>349</v>
      </c>
      <c r="AK1" s="26" t="s">
        <v>352</v>
      </c>
      <c r="AL1" s="26" t="s">
        <v>182</v>
      </c>
      <c r="AM1" s="26" t="s">
        <v>189</v>
      </c>
      <c r="AN1" s="26" t="s">
        <v>190</v>
      </c>
      <c r="AO1" s="26" t="s">
        <v>199</v>
      </c>
      <c r="AP1" s="26" t="s">
        <v>202</v>
      </c>
      <c r="AQ1" s="26" t="s">
        <v>183</v>
      </c>
      <c r="AR1" s="26" t="s">
        <v>196</v>
      </c>
      <c r="AS1" s="26" t="s">
        <v>197</v>
      </c>
      <c r="AT1" s="26" t="s">
        <v>198</v>
      </c>
      <c r="AU1" s="26" t="s">
        <v>203</v>
      </c>
      <c r="AV1" s="26" t="s">
        <v>184</v>
      </c>
      <c r="AW1" s="26" t="s">
        <v>191</v>
      </c>
      <c r="AX1" s="26" t="s">
        <v>192</v>
      </c>
      <c r="AY1" s="26" t="s">
        <v>195</v>
      </c>
      <c r="AZ1" s="26" t="s">
        <v>204</v>
      </c>
      <c r="BA1" s="26" t="s">
        <v>347</v>
      </c>
      <c r="BB1" s="26" t="s">
        <v>345</v>
      </c>
      <c r="BC1" s="26" t="s">
        <v>348</v>
      </c>
      <c r="BD1" s="26" t="s">
        <v>346</v>
      </c>
      <c r="BE1" s="26" t="s">
        <v>205</v>
      </c>
      <c r="BF1" s="26" t="s">
        <v>194</v>
      </c>
      <c r="BG1" s="26" t="s">
        <v>206</v>
      </c>
      <c r="BH1" s="26" t="s">
        <v>227</v>
      </c>
      <c r="BI1" s="26" t="s">
        <v>228</v>
      </c>
      <c r="BJ1" s="26" t="s">
        <v>229</v>
      </c>
      <c r="BK1" s="26" t="s">
        <v>230</v>
      </c>
      <c r="BL1" s="26" t="s">
        <v>231</v>
      </c>
      <c r="BM1" s="26" t="s">
        <v>325</v>
      </c>
      <c r="BN1" s="26" t="s">
        <v>326</v>
      </c>
      <c r="BO1" s="26" t="s">
        <v>327</v>
      </c>
      <c r="BP1" s="26" t="s">
        <v>317</v>
      </c>
      <c r="BQ1" s="26" t="s">
        <v>207</v>
      </c>
      <c r="BR1" s="25" t="s">
        <v>318</v>
      </c>
      <c r="BS1" s="25" t="s">
        <v>319</v>
      </c>
      <c r="BT1" s="25" t="s">
        <v>675</v>
      </c>
      <c r="BU1" s="25" t="s">
        <v>676</v>
      </c>
      <c r="BV1" s="25" t="s">
        <v>677</v>
      </c>
      <c r="BW1" s="25" t="s">
        <v>754</v>
      </c>
    </row>
    <row r="2" spans="1:75" ht="72" hidden="1" x14ac:dyDescent="0.3">
      <c r="A2" s="6">
        <v>1</v>
      </c>
      <c r="B2" s="4" t="s">
        <v>1</v>
      </c>
      <c r="C2" s="11" t="s">
        <v>160</v>
      </c>
      <c r="D2" s="4">
        <v>67</v>
      </c>
      <c r="E2" s="4" t="s">
        <v>152</v>
      </c>
      <c r="F2" s="4" t="s">
        <v>665</v>
      </c>
      <c r="G2" s="4" t="s">
        <v>164</v>
      </c>
      <c r="H2" s="22">
        <v>5000</v>
      </c>
      <c r="I2" s="4" t="s">
        <v>672</v>
      </c>
      <c r="J2" s="4" t="s">
        <v>166</v>
      </c>
      <c r="K2" s="4">
        <v>8973444014</v>
      </c>
      <c r="L2" s="4">
        <v>50</v>
      </c>
      <c r="M2" s="4" t="s">
        <v>169</v>
      </c>
      <c r="N2" s="4" t="s">
        <v>172</v>
      </c>
      <c r="O2" s="4" t="s">
        <v>172</v>
      </c>
      <c r="P2" s="4" t="s">
        <v>172</v>
      </c>
      <c r="Q2" s="4" t="s">
        <v>172</v>
      </c>
      <c r="R2" s="4" t="s">
        <v>169</v>
      </c>
      <c r="S2" s="4" t="s">
        <v>173</v>
      </c>
      <c r="T2" s="4" t="s">
        <v>169</v>
      </c>
      <c r="U2" s="7">
        <v>2140</v>
      </c>
      <c r="V2" s="7" t="s">
        <v>289</v>
      </c>
      <c r="W2" s="7" t="s">
        <v>186</v>
      </c>
      <c r="X2" s="7" t="s">
        <v>186</v>
      </c>
      <c r="Y2" s="7" t="s">
        <v>223</v>
      </c>
      <c r="Z2" s="7" t="s">
        <v>172</v>
      </c>
      <c r="AA2" s="7" t="s">
        <v>186</v>
      </c>
      <c r="AB2" s="7" t="s">
        <v>186</v>
      </c>
      <c r="AC2" s="7" t="s">
        <v>186</v>
      </c>
      <c r="AD2" s="7" t="s">
        <v>186</v>
      </c>
      <c r="AE2" s="7" t="s">
        <v>186</v>
      </c>
      <c r="AF2" s="7" t="s">
        <v>186</v>
      </c>
      <c r="AG2" s="7" t="s">
        <v>186</v>
      </c>
      <c r="AH2" s="7" t="s">
        <v>186</v>
      </c>
      <c r="AI2" s="7" t="s">
        <v>186</v>
      </c>
      <c r="AJ2" s="7" t="s">
        <v>186</v>
      </c>
      <c r="AK2" s="7" t="s">
        <v>186</v>
      </c>
      <c r="AL2" s="7" t="s">
        <v>209</v>
      </c>
      <c r="AM2" s="7" t="s">
        <v>208</v>
      </c>
      <c r="AN2" s="7" t="s">
        <v>210</v>
      </c>
      <c r="AO2" s="7" t="s">
        <v>211</v>
      </c>
      <c r="AP2" s="7" t="s">
        <v>169</v>
      </c>
      <c r="AQ2" s="7" t="s">
        <v>212</v>
      </c>
      <c r="AR2" s="7" t="s">
        <v>213</v>
      </c>
      <c r="AS2" s="7" t="s">
        <v>214</v>
      </c>
      <c r="AT2" s="7" t="s">
        <v>211</v>
      </c>
      <c r="AU2" s="7" t="s">
        <v>169</v>
      </c>
      <c r="AV2" s="7" t="s">
        <v>217</v>
      </c>
      <c r="AW2" s="7" t="s">
        <v>208</v>
      </c>
      <c r="AX2" s="7" t="s">
        <v>210</v>
      </c>
      <c r="AY2" s="7" t="s">
        <v>211</v>
      </c>
      <c r="AZ2" s="7" t="s">
        <v>172</v>
      </c>
      <c r="BA2" s="7" t="s">
        <v>216</v>
      </c>
      <c r="BB2" s="7" t="s">
        <v>215</v>
      </c>
      <c r="BC2" s="7" t="s">
        <v>210</v>
      </c>
      <c r="BD2" s="7" t="s">
        <v>211</v>
      </c>
      <c r="BE2" s="7" t="s">
        <v>172</v>
      </c>
      <c r="BF2" s="7" t="s">
        <v>186</v>
      </c>
      <c r="BG2" s="7" t="s">
        <v>186</v>
      </c>
      <c r="BH2" s="7" t="s">
        <v>186</v>
      </c>
      <c r="BI2" s="7" t="s">
        <v>186</v>
      </c>
      <c r="BJ2" s="7" t="s">
        <v>186</v>
      </c>
      <c r="BK2" s="7" t="s">
        <v>186</v>
      </c>
      <c r="BL2" s="7" t="s">
        <v>186</v>
      </c>
      <c r="BM2" s="7" t="s">
        <v>186</v>
      </c>
      <c r="BN2" s="17" t="s">
        <v>186</v>
      </c>
      <c r="BO2" s="7" t="s">
        <v>186</v>
      </c>
      <c r="BP2" s="16" t="s">
        <v>328</v>
      </c>
      <c r="BQ2" s="7" t="s">
        <v>172</v>
      </c>
      <c r="BR2" s="17">
        <v>3</v>
      </c>
      <c r="BS2" s="17">
        <v>8</v>
      </c>
      <c r="BT2" s="17">
        <v>4</v>
      </c>
      <c r="BU2" s="17">
        <v>4</v>
      </c>
      <c r="BV2" s="17">
        <v>4</v>
      </c>
      <c r="BW2" s="17">
        <f>Table1[[#This Row],[No of drugs per prescription]]-Table1[[#This Row],[No of Generic Drugs]]</f>
        <v>5</v>
      </c>
    </row>
    <row r="3" spans="1:75" ht="28.8" hidden="1" x14ac:dyDescent="0.3">
      <c r="A3" s="6">
        <v>2</v>
      </c>
      <c r="B3" s="4" t="s">
        <v>2</v>
      </c>
      <c r="C3" s="4" t="s">
        <v>159</v>
      </c>
      <c r="D3" s="4">
        <v>50</v>
      </c>
      <c r="E3" s="4" t="s">
        <v>148</v>
      </c>
      <c r="F3" s="4" t="s">
        <v>669</v>
      </c>
      <c r="G3" s="4" t="s">
        <v>218</v>
      </c>
      <c r="H3" s="22">
        <v>30000</v>
      </c>
      <c r="I3" s="4" t="s">
        <v>673</v>
      </c>
      <c r="J3" s="4" t="s">
        <v>219</v>
      </c>
      <c r="K3" s="4" t="s">
        <v>186</v>
      </c>
      <c r="L3" s="4">
        <v>86</v>
      </c>
      <c r="M3" s="4" t="s">
        <v>172</v>
      </c>
      <c r="N3" s="4" t="s">
        <v>169</v>
      </c>
      <c r="O3" s="4" t="s">
        <v>172</v>
      </c>
      <c r="P3" s="4" t="s">
        <v>172</v>
      </c>
      <c r="Q3" s="4" t="s">
        <v>172</v>
      </c>
      <c r="R3" s="4" t="s">
        <v>172</v>
      </c>
      <c r="S3" s="4" t="s">
        <v>172</v>
      </c>
      <c r="T3" s="4" t="s">
        <v>169</v>
      </c>
      <c r="U3" s="7">
        <v>214178</v>
      </c>
      <c r="V3" s="7" t="s">
        <v>289</v>
      </c>
      <c r="W3" s="16" t="s">
        <v>226</v>
      </c>
      <c r="X3" s="16" t="s">
        <v>269</v>
      </c>
      <c r="Y3" s="7" t="s">
        <v>186</v>
      </c>
      <c r="Z3" s="7" t="s">
        <v>186</v>
      </c>
      <c r="AA3" s="7" t="s">
        <v>186</v>
      </c>
      <c r="AB3" s="7" t="s">
        <v>186</v>
      </c>
      <c r="AC3" s="7" t="s">
        <v>220</v>
      </c>
      <c r="AD3" s="7" t="s">
        <v>215</v>
      </c>
      <c r="AE3" s="7" t="s">
        <v>210</v>
      </c>
      <c r="AF3" s="7" t="s">
        <v>211</v>
      </c>
      <c r="AG3" s="7" t="s">
        <v>169</v>
      </c>
      <c r="AH3" s="7" t="s">
        <v>186</v>
      </c>
      <c r="AI3" s="7" t="s">
        <v>186</v>
      </c>
      <c r="AJ3" s="7" t="s">
        <v>186</v>
      </c>
      <c r="AK3" s="7" t="s">
        <v>186</v>
      </c>
      <c r="AL3" s="7" t="s">
        <v>209</v>
      </c>
      <c r="AM3" s="7" t="s">
        <v>208</v>
      </c>
      <c r="AN3" s="7" t="s">
        <v>210</v>
      </c>
      <c r="AO3" s="7" t="s">
        <v>211</v>
      </c>
      <c r="AP3" s="7" t="s">
        <v>169</v>
      </c>
      <c r="AQ3" s="7" t="s">
        <v>186</v>
      </c>
      <c r="AR3" s="7" t="s">
        <v>186</v>
      </c>
      <c r="AS3" s="7" t="s">
        <v>186</v>
      </c>
      <c r="AT3" s="7" t="s">
        <v>186</v>
      </c>
      <c r="AU3" s="7" t="s">
        <v>186</v>
      </c>
      <c r="AV3" s="7" t="s">
        <v>217</v>
      </c>
      <c r="AW3" s="7" t="s">
        <v>208</v>
      </c>
      <c r="AX3" s="7" t="s">
        <v>210</v>
      </c>
      <c r="AY3" s="7" t="s">
        <v>211</v>
      </c>
      <c r="AZ3" s="7" t="s">
        <v>172</v>
      </c>
      <c r="BA3" s="7" t="s">
        <v>186</v>
      </c>
      <c r="BB3" s="7" t="s">
        <v>186</v>
      </c>
      <c r="BC3" s="7" t="s">
        <v>186</v>
      </c>
      <c r="BD3" s="7" t="s">
        <v>186</v>
      </c>
      <c r="BE3" s="7" t="s">
        <v>186</v>
      </c>
      <c r="BF3" s="7" t="s">
        <v>186</v>
      </c>
      <c r="BG3" s="7" t="s">
        <v>186</v>
      </c>
      <c r="BH3" s="7" t="s">
        <v>232</v>
      </c>
      <c r="BI3" s="7" t="s">
        <v>213</v>
      </c>
      <c r="BJ3" s="7" t="s">
        <v>233</v>
      </c>
      <c r="BK3" s="7" t="s">
        <v>211</v>
      </c>
      <c r="BL3" s="7" t="s">
        <v>172</v>
      </c>
      <c r="BM3" s="7" t="s">
        <v>186</v>
      </c>
      <c r="BN3" s="16" t="s">
        <v>240</v>
      </c>
      <c r="BO3" s="7" t="s">
        <v>186</v>
      </c>
      <c r="BP3" s="7" t="s">
        <v>186</v>
      </c>
      <c r="BQ3" s="7" t="s">
        <v>172</v>
      </c>
      <c r="BR3" s="7">
        <v>2</v>
      </c>
      <c r="BS3" s="7">
        <v>7</v>
      </c>
      <c r="BT3" s="7">
        <v>7</v>
      </c>
      <c r="BU3" s="7">
        <v>7</v>
      </c>
      <c r="BV3" s="7">
        <v>0</v>
      </c>
      <c r="BW3" s="7">
        <f>Table1[[#This Row],[No of drugs per prescription]]-Table1[[#This Row],[No of Generic Drugs]]</f>
        <v>5</v>
      </c>
    </row>
    <row r="4" spans="1:75" ht="57.6" hidden="1" x14ac:dyDescent="0.3">
      <c r="A4" s="6">
        <v>3</v>
      </c>
      <c r="B4" s="4" t="s">
        <v>3</v>
      </c>
      <c r="C4" s="11" t="s">
        <v>160</v>
      </c>
      <c r="D4" s="4">
        <v>55</v>
      </c>
      <c r="E4" s="4" t="s">
        <v>149</v>
      </c>
      <c r="F4" s="4" t="s">
        <v>666</v>
      </c>
      <c r="G4" s="4" t="s">
        <v>234</v>
      </c>
      <c r="H4" s="22">
        <v>50000</v>
      </c>
      <c r="I4" s="4" t="s">
        <v>672</v>
      </c>
      <c r="J4" s="4" t="s">
        <v>235</v>
      </c>
      <c r="K4" s="4">
        <v>8838957788</v>
      </c>
      <c r="L4" s="4">
        <v>65</v>
      </c>
      <c r="M4" s="4" t="s">
        <v>172</v>
      </c>
      <c r="N4" s="4" t="s">
        <v>172</v>
      </c>
      <c r="O4" s="4" t="s">
        <v>172</v>
      </c>
      <c r="P4" s="4" t="s">
        <v>172</v>
      </c>
      <c r="Q4" s="4" t="s">
        <v>172</v>
      </c>
      <c r="R4" s="4" t="s">
        <v>172</v>
      </c>
      <c r="S4" s="4" t="s">
        <v>236</v>
      </c>
      <c r="T4" s="4" t="s">
        <v>169</v>
      </c>
      <c r="U4" s="7" t="s">
        <v>186</v>
      </c>
      <c r="V4" s="4" t="s">
        <v>236</v>
      </c>
      <c r="W4" s="7" t="s">
        <v>186</v>
      </c>
      <c r="X4" s="7" t="s">
        <v>186</v>
      </c>
      <c r="Y4" s="7" t="s">
        <v>186</v>
      </c>
      <c r="Z4" s="7" t="s">
        <v>186</v>
      </c>
      <c r="AA4" s="7" t="s">
        <v>186</v>
      </c>
      <c r="AB4" s="7" t="s">
        <v>186</v>
      </c>
      <c r="AC4" s="7" t="s">
        <v>220</v>
      </c>
      <c r="AD4" s="7" t="s">
        <v>215</v>
      </c>
      <c r="AE4" s="7" t="s">
        <v>210</v>
      </c>
      <c r="AF4" s="7" t="s">
        <v>211</v>
      </c>
      <c r="AG4" s="7" t="s">
        <v>169</v>
      </c>
      <c r="AH4" s="7" t="s">
        <v>186</v>
      </c>
      <c r="AI4" s="7" t="s">
        <v>186</v>
      </c>
      <c r="AJ4" s="7" t="s">
        <v>186</v>
      </c>
      <c r="AK4" s="7" t="s">
        <v>186</v>
      </c>
      <c r="AL4" s="7" t="s">
        <v>209</v>
      </c>
      <c r="AM4" s="7" t="s">
        <v>208</v>
      </c>
      <c r="AN4" s="7" t="s">
        <v>210</v>
      </c>
      <c r="AO4" s="7" t="s">
        <v>211</v>
      </c>
      <c r="AP4" s="7" t="s">
        <v>172</v>
      </c>
      <c r="AQ4" s="7" t="s">
        <v>186</v>
      </c>
      <c r="AR4" s="7" t="s">
        <v>186</v>
      </c>
      <c r="AS4" s="7" t="s">
        <v>186</v>
      </c>
      <c r="AT4" s="7" t="s">
        <v>186</v>
      </c>
      <c r="AU4" s="7" t="s">
        <v>186</v>
      </c>
      <c r="AV4" s="7" t="s">
        <v>237</v>
      </c>
      <c r="AW4" s="7" t="s">
        <v>238</v>
      </c>
      <c r="AX4" s="7" t="s">
        <v>214</v>
      </c>
      <c r="AY4" s="7" t="s">
        <v>211</v>
      </c>
      <c r="AZ4" s="7" t="s">
        <v>172</v>
      </c>
      <c r="BA4" s="7" t="s">
        <v>186</v>
      </c>
      <c r="BB4" s="7" t="s">
        <v>186</v>
      </c>
      <c r="BC4" s="7" t="s">
        <v>186</v>
      </c>
      <c r="BD4" s="7" t="s">
        <v>186</v>
      </c>
      <c r="BE4" s="7" t="s">
        <v>186</v>
      </c>
      <c r="BF4" s="7" t="s">
        <v>186</v>
      </c>
      <c r="BG4" s="7" t="s">
        <v>186</v>
      </c>
      <c r="BH4" s="7" t="s">
        <v>186</v>
      </c>
      <c r="BI4" s="7" t="s">
        <v>186</v>
      </c>
      <c r="BJ4" s="7" t="s">
        <v>186</v>
      </c>
      <c r="BK4" s="7" t="s">
        <v>186</v>
      </c>
      <c r="BL4" s="7" t="s">
        <v>186</v>
      </c>
      <c r="BM4" s="7" t="s">
        <v>186</v>
      </c>
      <c r="BN4" s="16" t="s">
        <v>240</v>
      </c>
      <c r="BO4" s="7" t="s">
        <v>239</v>
      </c>
      <c r="BP4" s="16" t="s">
        <v>329</v>
      </c>
      <c r="BQ4" s="7" t="s">
        <v>172</v>
      </c>
      <c r="BR4" s="7">
        <v>1</v>
      </c>
      <c r="BS4" s="7">
        <v>7</v>
      </c>
      <c r="BT4" s="7">
        <v>6</v>
      </c>
      <c r="BU4" s="7">
        <v>3</v>
      </c>
      <c r="BV4" s="7">
        <v>4</v>
      </c>
      <c r="BW4" s="7">
        <f>Table1[[#This Row],[No of drugs per prescription]]-Table1[[#This Row],[No of Generic Drugs]]</f>
        <v>6</v>
      </c>
    </row>
    <row r="5" spans="1:75" ht="28.8" hidden="1" x14ac:dyDescent="0.3">
      <c r="A5" s="6">
        <v>4</v>
      </c>
      <c r="B5" s="4" t="s">
        <v>4</v>
      </c>
      <c r="C5" s="11" t="s">
        <v>160</v>
      </c>
      <c r="D5" s="4">
        <v>58</v>
      </c>
      <c r="E5" s="4" t="s">
        <v>150</v>
      </c>
      <c r="F5" s="4" t="s">
        <v>667</v>
      </c>
      <c r="G5" s="4" t="s">
        <v>241</v>
      </c>
      <c r="H5" s="22">
        <v>50000</v>
      </c>
      <c r="I5" s="4" t="s">
        <v>672</v>
      </c>
      <c r="J5" s="4" t="s">
        <v>242</v>
      </c>
      <c r="K5" s="4">
        <v>8807057520</v>
      </c>
      <c r="L5" s="4">
        <v>90</v>
      </c>
      <c r="M5" s="4" t="s">
        <v>169</v>
      </c>
      <c r="N5" s="4" t="s">
        <v>169</v>
      </c>
      <c r="O5" s="4" t="s">
        <v>172</v>
      </c>
      <c r="P5" s="4" t="s">
        <v>172</v>
      </c>
      <c r="Q5" s="4" t="s">
        <v>172</v>
      </c>
      <c r="R5" s="4" t="s">
        <v>169</v>
      </c>
      <c r="S5" s="4" t="s">
        <v>172</v>
      </c>
      <c r="T5" s="4" t="s">
        <v>169</v>
      </c>
      <c r="U5" s="7" t="s">
        <v>186</v>
      </c>
      <c r="V5" s="7" t="s">
        <v>289</v>
      </c>
      <c r="W5" s="7" t="s">
        <v>243</v>
      </c>
      <c r="X5" s="7" t="s">
        <v>172</v>
      </c>
      <c r="Y5" s="7" t="s">
        <v>223</v>
      </c>
      <c r="Z5" s="7" t="s">
        <v>172</v>
      </c>
      <c r="AA5" s="7" t="s">
        <v>186</v>
      </c>
      <c r="AB5" s="7" t="s">
        <v>186</v>
      </c>
      <c r="AC5" s="7" t="s">
        <v>220</v>
      </c>
      <c r="AD5" s="7" t="s">
        <v>215</v>
      </c>
      <c r="AE5" s="7" t="s">
        <v>210</v>
      </c>
      <c r="AF5" s="7" t="s">
        <v>211</v>
      </c>
      <c r="AG5" s="7" t="s">
        <v>169</v>
      </c>
      <c r="AH5" s="7" t="s">
        <v>186</v>
      </c>
      <c r="AI5" s="7" t="s">
        <v>186</v>
      </c>
      <c r="AJ5" s="7" t="s">
        <v>186</v>
      </c>
      <c r="AK5" s="7" t="s">
        <v>186</v>
      </c>
      <c r="AL5" s="7" t="s">
        <v>186</v>
      </c>
      <c r="AM5" s="7" t="s">
        <v>186</v>
      </c>
      <c r="AN5" s="7" t="s">
        <v>186</v>
      </c>
      <c r="AO5" s="7" t="s">
        <v>186</v>
      </c>
      <c r="AP5" s="7" t="s">
        <v>186</v>
      </c>
      <c r="AQ5" s="16" t="s">
        <v>244</v>
      </c>
      <c r="AR5" s="16" t="s">
        <v>245</v>
      </c>
      <c r="AS5" s="16" t="s">
        <v>246</v>
      </c>
      <c r="AT5" s="16" t="s">
        <v>247</v>
      </c>
      <c r="AU5" s="16" t="s">
        <v>248</v>
      </c>
      <c r="AV5" s="7" t="s">
        <v>237</v>
      </c>
      <c r="AW5" s="7" t="s">
        <v>238</v>
      </c>
      <c r="AX5" s="7" t="s">
        <v>214</v>
      </c>
      <c r="AY5" s="7" t="s">
        <v>211</v>
      </c>
      <c r="AZ5" s="7" t="s">
        <v>172</v>
      </c>
      <c r="BA5" s="7" t="s">
        <v>216</v>
      </c>
      <c r="BB5" s="7" t="s">
        <v>215</v>
      </c>
      <c r="BC5" s="7" t="s">
        <v>210</v>
      </c>
      <c r="BD5" s="7" t="s">
        <v>211</v>
      </c>
      <c r="BE5" s="7" t="s">
        <v>186</v>
      </c>
      <c r="BF5" s="7" t="s">
        <v>186</v>
      </c>
      <c r="BG5" s="7" t="s">
        <v>186</v>
      </c>
      <c r="BH5" s="7" t="s">
        <v>186</v>
      </c>
      <c r="BI5" s="7" t="s">
        <v>186</v>
      </c>
      <c r="BJ5" s="7" t="s">
        <v>186</v>
      </c>
      <c r="BK5" s="7" t="s">
        <v>186</v>
      </c>
      <c r="BL5" s="7" t="s">
        <v>186</v>
      </c>
      <c r="BM5" s="7" t="s">
        <v>186</v>
      </c>
      <c r="BN5" s="7" t="s">
        <v>186</v>
      </c>
      <c r="BO5" s="7" t="s">
        <v>186</v>
      </c>
      <c r="BP5" s="7" t="s">
        <v>186</v>
      </c>
      <c r="BQ5" s="7" t="s">
        <v>186</v>
      </c>
      <c r="BR5" s="7">
        <v>3</v>
      </c>
      <c r="BS5" s="7">
        <v>7</v>
      </c>
      <c r="BT5" s="7">
        <v>6</v>
      </c>
      <c r="BU5" s="7">
        <v>5</v>
      </c>
      <c r="BV5" s="7">
        <v>2</v>
      </c>
      <c r="BW5" s="7">
        <f>Table1[[#This Row],[No of drugs per prescription]]-Table1[[#This Row],[No of Generic Drugs]]</f>
        <v>4</v>
      </c>
    </row>
    <row r="6" spans="1:75" ht="28.8" x14ac:dyDescent="0.3">
      <c r="A6" s="6">
        <v>5</v>
      </c>
      <c r="B6" s="4" t="s">
        <v>5</v>
      </c>
      <c r="C6" s="11" t="s">
        <v>160</v>
      </c>
      <c r="D6" s="4">
        <v>45</v>
      </c>
      <c r="E6" s="4" t="s">
        <v>147</v>
      </c>
      <c r="F6" s="4" t="s">
        <v>668</v>
      </c>
      <c r="G6" s="4" t="s">
        <v>241</v>
      </c>
      <c r="H6" s="22">
        <v>50000</v>
      </c>
      <c r="I6" s="4" t="s">
        <v>672</v>
      </c>
      <c r="J6" s="4" t="s">
        <v>249</v>
      </c>
      <c r="K6" s="4">
        <v>6369809677</v>
      </c>
      <c r="L6" s="4">
        <v>85</v>
      </c>
      <c r="M6" s="4" t="s">
        <v>169</v>
      </c>
      <c r="N6" s="4" t="s">
        <v>169</v>
      </c>
      <c r="O6" s="4" t="s">
        <v>172</v>
      </c>
      <c r="P6" s="4" t="s">
        <v>169</v>
      </c>
      <c r="Q6" s="4" t="s">
        <v>172</v>
      </c>
      <c r="R6" s="4" t="s">
        <v>172</v>
      </c>
      <c r="S6" s="4" t="s">
        <v>172</v>
      </c>
      <c r="T6" s="4" t="s">
        <v>169</v>
      </c>
      <c r="U6" s="7" t="s">
        <v>186</v>
      </c>
      <c r="V6" s="7" t="s">
        <v>289</v>
      </c>
      <c r="W6" s="7" t="s">
        <v>250</v>
      </c>
      <c r="X6" s="7" t="s">
        <v>172</v>
      </c>
      <c r="Y6" s="7" t="s">
        <v>251</v>
      </c>
      <c r="Z6" s="7" t="s">
        <v>172</v>
      </c>
      <c r="AA6" s="7" t="s">
        <v>263</v>
      </c>
      <c r="AB6" s="7" t="s">
        <v>169</v>
      </c>
      <c r="AC6" s="7" t="s">
        <v>220</v>
      </c>
      <c r="AD6" s="7" t="s">
        <v>215</v>
      </c>
      <c r="AE6" s="7" t="s">
        <v>210</v>
      </c>
      <c r="AF6" s="7" t="s">
        <v>211</v>
      </c>
      <c r="AG6" s="7" t="s">
        <v>169</v>
      </c>
      <c r="AH6" s="7" t="s">
        <v>186</v>
      </c>
      <c r="AI6" s="7" t="s">
        <v>186</v>
      </c>
      <c r="AJ6" s="7" t="s">
        <v>186</v>
      </c>
      <c r="AK6" s="7" t="s">
        <v>186</v>
      </c>
      <c r="AL6" s="7" t="s">
        <v>252</v>
      </c>
      <c r="AM6" s="7" t="s">
        <v>208</v>
      </c>
      <c r="AN6" s="7" t="s">
        <v>210</v>
      </c>
      <c r="AO6" s="7" t="s">
        <v>211</v>
      </c>
      <c r="AP6" s="7" t="s">
        <v>169</v>
      </c>
      <c r="AQ6" s="7" t="s">
        <v>253</v>
      </c>
      <c r="AR6" s="7" t="s">
        <v>213</v>
      </c>
      <c r="AS6" s="7" t="s">
        <v>210</v>
      </c>
      <c r="AT6" s="7" t="s">
        <v>211</v>
      </c>
      <c r="AU6" s="16" t="s">
        <v>172</v>
      </c>
      <c r="AV6" s="7" t="s">
        <v>186</v>
      </c>
      <c r="AW6" s="7" t="s">
        <v>186</v>
      </c>
      <c r="AX6" s="7" t="s">
        <v>186</v>
      </c>
      <c r="AY6" s="7" t="s">
        <v>186</v>
      </c>
      <c r="AZ6" s="7" t="s">
        <v>186</v>
      </c>
      <c r="BA6" s="7" t="s">
        <v>216</v>
      </c>
      <c r="BB6" s="7" t="s">
        <v>215</v>
      </c>
      <c r="BC6" s="7" t="s">
        <v>210</v>
      </c>
      <c r="BD6" s="7" t="s">
        <v>211</v>
      </c>
      <c r="BE6" s="7" t="s">
        <v>172</v>
      </c>
      <c r="BF6" s="7" t="s">
        <v>254</v>
      </c>
      <c r="BG6" s="7" t="s">
        <v>169</v>
      </c>
      <c r="BH6" s="7" t="s">
        <v>232</v>
      </c>
      <c r="BI6" s="7" t="s">
        <v>213</v>
      </c>
      <c r="BJ6" s="7" t="s">
        <v>214</v>
      </c>
      <c r="BK6" s="7" t="s">
        <v>211</v>
      </c>
      <c r="BL6" s="7" t="s">
        <v>172</v>
      </c>
      <c r="BM6" s="16" t="s">
        <v>678</v>
      </c>
      <c r="BN6" s="7" t="s">
        <v>186</v>
      </c>
      <c r="BO6" s="7" t="s">
        <v>186</v>
      </c>
      <c r="BP6" s="7" t="s">
        <v>186</v>
      </c>
      <c r="BQ6" s="7" t="s">
        <v>169</v>
      </c>
      <c r="BR6" s="7">
        <v>4</v>
      </c>
      <c r="BS6" s="7">
        <v>11</v>
      </c>
      <c r="BT6" s="7">
        <v>7</v>
      </c>
      <c r="BU6" s="7">
        <v>5</v>
      </c>
      <c r="BV6" s="7">
        <v>6</v>
      </c>
      <c r="BW6" s="7">
        <f>Table1[[#This Row],[No of drugs per prescription]]-Table1[[#This Row],[No of Generic Drugs]]</f>
        <v>7</v>
      </c>
    </row>
    <row r="7" spans="1:75" ht="28.8" x14ac:dyDescent="0.3">
      <c r="A7" s="6">
        <v>6</v>
      </c>
      <c r="B7" s="4" t="s">
        <v>6</v>
      </c>
      <c r="C7" s="4" t="s">
        <v>159</v>
      </c>
      <c r="D7" s="4">
        <v>58</v>
      </c>
      <c r="E7" s="4" t="s">
        <v>150</v>
      </c>
      <c r="F7" s="4" t="s">
        <v>665</v>
      </c>
      <c r="G7" s="4" t="s">
        <v>218</v>
      </c>
      <c r="H7" s="22">
        <v>10000</v>
      </c>
      <c r="I7" s="4" t="s">
        <v>672</v>
      </c>
      <c r="J7" s="4" t="s">
        <v>257</v>
      </c>
      <c r="K7" s="4">
        <v>9042343123</v>
      </c>
      <c r="L7" s="4">
        <v>60</v>
      </c>
      <c r="M7" s="4" t="s">
        <v>172</v>
      </c>
      <c r="N7" s="4" t="s">
        <v>169</v>
      </c>
      <c r="O7" s="4" t="s">
        <v>172</v>
      </c>
      <c r="P7" s="4" t="s">
        <v>169</v>
      </c>
      <c r="Q7" s="4" t="s">
        <v>172</v>
      </c>
      <c r="R7" s="4" t="s">
        <v>172</v>
      </c>
      <c r="S7" s="4" t="s">
        <v>261</v>
      </c>
      <c r="T7" s="4" t="s">
        <v>169</v>
      </c>
      <c r="U7" s="7" t="s">
        <v>186</v>
      </c>
      <c r="V7" s="4" t="s">
        <v>261</v>
      </c>
      <c r="W7" s="16" t="s">
        <v>268</v>
      </c>
      <c r="X7" s="16" t="s">
        <v>269</v>
      </c>
      <c r="Y7" s="7" t="s">
        <v>186</v>
      </c>
      <c r="Z7" s="7" t="s">
        <v>186</v>
      </c>
      <c r="AA7" s="7" t="s">
        <v>264</v>
      </c>
      <c r="AB7" s="7" t="s">
        <v>169</v>
      </c>
      <c r="AC7" s="7" t="s">
        <v>220</v>
      </c>
      <c r="AD7" s="7" t="s">
        <v>215</v>
      </c>
      <c r="AE7" s="7" t="s">
        <v>210</v>
      </c>
      <c r="AF7" s="7" t="s">
        <v>211</v>
      </c>
      <c r="AG7" s="7" t="s">
        <v>169</v>
      </c>
      <c r="AH7" s="7" t="s">
        <v>186</v>
      </c>
      <c r="AI7" s="7" t="s">
        <v>186</v>
      </c>
      <c r="AJ7" s="7" t="s">
        <v>186</v>
      </c>
      <c r="AK7" s="7" t="s">
        <v>186</v>
      </c>
      <c r="AL7" s="7" t="s">
        <v>209</v>
      </c>
      <c r="AM7" s="7" t="s">
        <v>265</v>
      </c>
      <c r="AN7" s="7" t="s">
        <v>214</v>
      </c>
      <c r="AO7" s="7" t="s">
        <v>211</v>
      </c>
      <c r="AP7" s="7" t="s">
        <v>169</v>
      </c>
      <c r="AQ7" s="7" t="s">
        <v>266</v>
      </c>
      <c r="AR7" s="7" t="s">
        <v>267</v>
      </c>
      <c r="AS7" s="7" t="s">
        <v>210</v>
      </c>
      <c r="AT7" s="7" t="s">
        <v>211</v>
      </c>
      <c r="AU7" s="7" t="s">
        <v>169</v>
      </c>
      <c r="AV7" s="7" t="s">
        <v>270</v>
      </c>
      <c r="AW7" s="7" t="s">
        <v>271</v>
      </c>
      <c r="AX7" s="7" t="s">
        <v>214</v>
      </c>
      <c r="AY7" s="7" t="s">
        <v>211</v>
      </c>
      <c r="AZ7" s="7" t="s">
        <v>172</v>
      </c>
      <c r="BA7" s="7" t="s">
        <v>216</v>
      </c>
      <c r="BB7" s="7" t="s">
        <v>215</v>
      </c>
      <c r="BC7" s="7" t="s">
        <v>210</v>
      </c>
      <c r="BD7" s="7" t="s">
        <v>211</v>
      </c>
      <c r="BE7" s="7" t="s">
        <v>172</v>
      </c>
      <c r="BF7" s="7" t="s">
        <v>186</v>
      </c>
      <c r="BG7" s="7" t="s">
        <v>186</v>
      </c>
      <c r="BH7" s="7" t="s">
        <v>186</v>
      </c>
      <c r="BI7" s="7" t="s">
        <v>186</v>
      </c>
      <c r="BJ7" s="7" t="s">
        <v>186</v>
      </c>
      <c r="BK7" s="7" t="s">
        <v>186</v>
      </c>
      <c r="BL7" s="7" t="s">
        <v>186</v>
      </c>
      <c r="BM7" s="16" t="s">
        <v>334</v>
      </c>
      <c r="BN7" s="7" t="s">
        <v>186</v>
      </c>
      <c r="BO7" s="7" t="s">
        <v>186</v>
      </c>
      <c r="BP7" s="7" t="s">
        <v>186</v>
      </c>
      <c r="BQ7" s="7" t="s">
        <v>172</v>
      </c>
      <c r="BR7" s="7">
        <v>4</v>
      </c>
      <c r="BS7" s="7">
        <v>10</v>
      </c>
      <c r="BT7" s="7">
        <v>7</v>
      </c>
      <c r="BU7" s="7">
        <v>6</v>
      </c>
      <c r="BV7" s="7">
        <v>4</v>
      </c>
      <c r="BW7" s="7">
        <f>Table1[[#This Row],[No of drugs per prescription]]-Table1[[#This Row],[No of Generic Drugs]]</f>
        <v>6</v>
      </c>
    </row>
    <row r="8" spans="1:75" ht="28.8" hidden="1" x14ac:dyDescent="0.3">
      <c r="A8" s="6">
        <v>7</v>
      </c>
      <c r="B8" s="4" t="s">
        <v>7</v>
      </c>
      <c r="C8" s="11" t="s">
        <v>160</v>
      </c>
      <c r="D8" s="4">
        <v>62</v>
      </c>
      <c r="E8" s="4" t="s">
        <v>151</v>
      </c>
      <c r="F8" s="4" t="s">
        <v>665</v>
      </c>
      <c r="G8" s="4" t="s">
        <v>241</v>
      </c>
      <c r="H8" s="22">
        <v>40000</v>
      </c>
      <c r="I8" s="4" t="s">
        <v>672</v>
      </c>
      <c r="J8" s="4" t="s">
        <v>258</v>
      </c>
      <c r="K8" s="4" t="s">
        <v>186</v>
      </c>
      <c r="L8" s="4">
        <v>50</v>
      </c>
      <c r="M8" s="4" t="s">
        <v>169</v>
      </c>
      <c r="N8" s="4" t="s">
        <v>169</v>
      </c>
      <c r="O8" s="4" t="s">
        <v>172</v>
      </c>
      <c r="P8" s="4" t="s">
        <v>172</v>
      </c>
      <c r="Q8" s="4" t="s">
        <v>172</v>
      </c>
      <c r="R8" s="4" t="s">
        <v>172</v>
      </c>
      <c r="S8" s="4" t="s">
        <v>172</v>
      </c>
      <c r="T8" s="4" t="s">
        <v>169</v>
      </c>
      <c r="U8" s="7">
        <v>211206</v>
      </c>
      <c r="V8" s="7" t="s">
        <v>289</v>
      </c>
      <c r="W8" s="7" t="s">
        <v>243</v>
      </c>
      <c r="X8" s="7" t="s">
        <v>172</v>
      </c>
      <c r="Y8" s="16" t="s">
        <v>272</v>
      </c>
      <c r="Z8" s="7" t="s">
        <v>172</v>
      </c>
      <c r="AA8" s="7" t="s">
        <v>186</v>
      </c>
      <c r="AB8" s="7" t="s">
        <v>186</v>
      </c>
      <c r="AC8" s="7" t="s">
        <v>220</v>
      </c>
      <c r="AD8" s="7" t="s">
        <v>215</v>
      </c>
      <c r="AE8" s="7" t="s">
        <v>210</v>
      </c>
      <c r="AF8" s="7" t="s">
        <v>211</v>
      </c>
      <c r="AG8" s="7" t="s">
        <v>169</v>
      </c>
      <c r="AH8" s="7" t="s">
        <v>186</v>
      </c>
      <c r="AI8" s="7" t="s">
        <v>186</v>
      </c>
      <c r="AJ8" s="7" t="s">
        <v>186</v>
      </c>
      <c r="AK8" s="7" t="s">
        <v>186</v>
      </c>
      <c r="AL8" s="7" t="s">
        <v>209</v>
      </c>
      <c r="AM8" s="7" t="s">
        <v>271</v>
      </c>
      <c r="AN8" s="7" t="s">
        <v>214</v>
      </c>
      <c r="AO8" s="7" t="s">
        <v>211</v>
      </c>
      <c r="AP8" s="7" t="s">
        <v>169</v>
      </c>
      <c r="AQ8" s="7" t="s">
        <v>186</v>
      </c>
      <c r="AR8" s="7" t="s">
        <v>186</v>
      </c>
      <c r="AS8" s="7" t="s">
        <v>186</v>
      </c>
      <c r="AT8" s="7" t="s">
        <v>186</v>
      </c>
      <c r="AU8" s="7" t="s">
        <v>186</v>
      </c>
      <c r="AV8" s="7" t="s">
        <v>186</v>
      </c>
      <c r="AW8" s="7" t="s">
        <v>186</v>
      </c>
      <c r="AX8" s="7" t="s">
        <v>186</v>
      </c>
      <c r="AY8" s="7" t="s">
        <v>186</v>
      </c>
      <c r="AZ8" s="7" t="s">
        <v>186</v>
      </c>
      <c r="BA8" s="7" t="s">
        <v>186</v>
      </c>
      <c r="BB8" s="7" t="s">
        <v>186</v>
      </c>
      <c r="BC8" s="7" t="s">
        <v>186</v>
      </c>
      <c r="BD8" s="7" t="s">
        <v>186</v>
      </c>
      <c r="BE8" s="7" t="s">
        <v>186</v>
      </c>
      <c r="BF8" s="7" t="s">
        <v>186</v>
      </c>
      <c r="BG8" s="7" t="s">
        <v>186</v>
      </c>
      <c r="BH8" s="7" t="s">
        <v>232</v>
      </c>
      <c r="BI8" s="7" t="s">
        <v>271</v>
      </c>
      <c r="BJ8" s="7" t="s">
        <v>233</v>
      </c>
      <c r="BK8" s="7" t="s">
        <v>211</v>
      </c>
      <c r="BL8" s="7" t="s">
        <v>172</v>
      </c>
      <c r="BM8" s="7" t="s">
        <v>280</v>
      </c>
      <c r="BN8" s="16" t="s">
        <v>330</v>
      </c>
      <c r="BO8" s="7" t="s">
        <v>186</v>
      </c>
      <c r="BP8" s="7" t="s">
        <v>186</v>
      </c>
      <c r="BQ8" s="7" t="s">
        <v>172</v>
      </c>
      <c r="BR8" s="7">
        <v>4</v>
      </c>
      <c r="BS8" s="7">
        <v>9</v>
      </c>
      <c r="BT8" s="7">
        <v>9</v>
      </c>
      <c r="BU8" s="7">
        <v>7</v>
      </c>
      <c r="BV8" s="7">
        <v>2</v>
      </c>
      <c r="BW8" s="7">
        <f>Table1[[#This Row],[No of drugs per prescription]]-Table1[[#This Row],[No of Generic Drugs]]</f>
        <v>5</v>
      </c>
    </row>
    <row r="9" spans="1:75" x14ac:dyDescent="0.3">
      <c r="A9" s="6">
        <v>7</v>
      </c>
      <c r="B9" s="4" t="s">
        <v>87</v>
      </c>
      <c r="C9" s="4" t="s">
        <v>159</v>
      </c>
      <c r="D9" s="4">
        <v>58</v>
      </c>
      <c r="E9" s="4" t="s">
        <v>150</v>
      </c>
      <c r="F9" s="4" t="s">
        <v>670</v>
      </c>
      <c r="G9" s="4" t="s">
        <v>336</v>
      </c>
      <c r="H9" s="22">
        <v>15000</v>
      </c>
      <c r="I9" s="4" t="s">
        <v>672</v>
      </c>
      <c r="J9" s="4" t="s">
        <v>531</v>
      </c>
      <c r="K9" s="4" t="s">
        <v>186</v>
      </c>
      <c r="L9" s="4">
        <v>75</v>
      </c>
      <c r="M9" s="4" t="s">
        <v>400</v>
      </c>
      <c r="N9" s="4" t="s">
        <v>169</v>
      </c>
      <c r="O9" s="4" t="s">
        <v>172</v>
      </c>
      <c r="P9" s="4" t="s">
        <v>400</v>
      </c>
      <c r="Q9" s="4" t="s">
        <v>172</v>
      </c>
      <c r="R9" s="4" t="s">
        <v>172</v>
      </c>
      <c r="S9" s="4" t="s">
        <v>172</v>
      </c>
      <c r="T9" s="4" t="s">
        <v>169</v>
      </c>
      <c r="U9" s="7">
        <v>2224</v>
      </c>
      <c r="V9" s="7" t="s">
        <v>289</v>
      </c>
      <c r="W9" s="16" t="s">
        <v>262</v>
      </c>
      <c r="X9" s="7" t="s">
        <v>186</v>
      </c>
      <c r="Y9" s="16" t="s">
        <v>223</v>
      </c>
      <c r="Z9" s="7" t="s">
        <v>186</v>
      </c>
      <c r="AA9" s="7" t="s">
        <v>263</v>
      </c>
      <c r="AB9" s="7" t="s">
        <v>172</v>
      </c>
      <c r="AC9" s="7" t="s">
        <v>220</v>
      </c>
      <c r="AD9" s="16" t="s">
        <v>215</v>
      </c>
      <c r="AE9" s="7" t="s">
        <v>210</v>
      </c>
      <c r="AF9" s="7" t="s">
        <v>211</v>
      </c>
      <c r="AG9" s="7" t="s">
        <v>169</v>
      </c>
      <c r="AH9" s="7" t="s">
        <v>186</v>
      </c>
      <c r="AI9" s="7" t="s">
        <v>186</v>
      </c>
      <c r="AJ9" s="7" t="s">
        <v>186</v>
      </c>
      <c r="AK9" s="7" t="s">
        <v>186</v>
      </c>
      <c r="AL9" s="7" t="s">
        <v>209</v>
      </c>
      <c r="AM9" s="7" t="s">
        <v>208</v>
      </c>
      <c r="AN9" s="7" t="s">
        <v>210</v>
      </c>
      <c r="AO9" s="7" t="s">
        <v>211</v>
      </c>
      <c r="AP9" s="7" t="s">
        <v>169</v>
      </c>
      <c r="AQ9" s="7" t="s">
        <v>186</v>
      </c>
      <c r="AR9" s="7" t="s">
        <v>186</v>
      </c>
      <c r="AS9" s="7" t="s">
        <v>186</v>
      </c>
      <c r="AT9" s="7" t="s">
        <v>186</v>
      </c>
      <c r="AU9" s="7" t="s">
        <v>186</v>
      </c>
      <c r="AV9" s="7" t="s">
        <v>217</v>
      </c>
      <c r="AW9" s="7" t="s">
        <v>208</v>
      </c>
      <c r="AX9" s="7" t="s">
        <v>214</v>
      </c>
      <c r="AY9" s="7" t="s">
        <v>211</v>
      </c>
      <c r="AZ9" s="7" t="s">
        <v>172</v>
      </c>
      <c r="BA9" s="7" t="s">
        <v>216</v>
      </c>
      <c r="BB9" s="7" t="s">
        <v>215</v>
      </c>
      <c r="BC9" s="7" t="s">
        <v>210</v>
      </c>
      <c r="BD9" s="7" t="s">
        <v>211</v>
      </c>
      <c r="BE9" s="7" t="s">
        <v>172</v>
      </c>
      <c r="BF9" s="7" t="s">
        <v>186</v>
      </c>
      <c r="BG9" s="7" t="s">
        <v>186</v>
      </c>
      <c r="BH9" s="7" t="s">
        <v>186</v>
      </c>
      <c r="BI9" s="7" t="s">
        <v>186</v>
      </c>
      <c r="BJ9" s="7" t="s">
        <v>186</v>
      </c>
      <c r="BK9" s="7" t="s">
        <v>186</v>
      </c>
      <c r="BL9" s="7" t="s">
        <v>186</v>
      </c>
      <c r="BM9" s="7" t="s">
        <v>186</v>
      </c>
      <c r="BN9" s="7" t="s">
        <v>291</v>
      </c>
      <c r="BO9" s="7" t="s">
        <v>186</v>
      </c>
      <c r="BP9" s="7" t="s">
        <v>186</v>
      </c>
      <c r="BQ9" s="7" t="s">
        <v>172</v>
      </c>
      <c r="BR9" s="7">
        <v>4</v>
      </c>
      <c r="BS9" s="7">
        <v>8</v>
      </c>
      <c r="BT9" s="7">
        <v>8</v>
      </c>
      <c r="BU9" s="7">
        <v>7</v>
      </c>
      <c r="BV9" s="7">
        <v>1</v>
      </c>
      <c r="BW9" s="7">
        <f>Table1[[#This Row],[No of drugs per prescription]]-Table1[[#This Row],[No of Generic Drugs]]</f>
        <v>4</v>
      </c>
    </row>
    <row r="10" spans="1:75" ht="28.8" x14ac:dyDescent="0.3">
      <c r="A10" s="6">
        <v>8</v>
      </c>
      <c r="B10" s="4" t="s">
        <v>8</v>
      </c>
      <c r="C10" s="4" t="s">
        <v>159</v>
      </c>
      <c r="D10" s="4">
        <v>50</v>
      </c>
      <c r="E10" s="4" t="s">
        <v>148</v>
      </c>
      <c r="F10" s="4" t="s">
        <v>669</v>
      </c>
      <c r="G10" s="4" t="s">
        <v>218</v>
      </c>
      <c r="H10" s="22">
        <v>7000</v>
      </c>
      <c r="I10" s="4" t="s">
        <v>672</v>
      </c>
      <c r="J10" s="4" t="s">
        <v>259</v>
      </c>
      <c r="K10" s="4" t="s">
        <v>186</v>
      </c>
      <c r="L10" s="4">
        <v>65</v>
      </c>
      <c r="M10" s="4" t="s">
        <v>172</v>
      </c>
      <c r="N10" s="4" t="s">
        <v>169</v>
      </c>
      <c r="O10" s="4" t="s">
        <v>172</v>
      </c>
      <c r="P10" s="4" t="s">
        <v>172</v>
      </c>
      <c r="Q10" s="4" t="s">
        <v>172</v>
      </c>
      <c r="R10" s="4" t="s">
        <v>172</v>
      </c>
      <c r="S10" s="4" t="s">
        <v>172</v>
      </c>
      <c r="T10" s="4" t="s">
        <v>169</v>
      </c>
      <c r="U10" s="7">
        <v>8760</v>
      </c>
      <c r="V10" s="7" t="s">
        <v>289</v>
      </c>
      <c r="W10" s="7" t="s">
        <v>243</v>
      </c>
      <c r="X10" s="7" t="s">
        <v>172</v>
      </c>
      <c r="Y10" s="7" t="s">
        <v>186</v>
      </c>
      <c r="Z10" s="7" t="s">
        <v>186</v>
      </c>
      <c r="AA10" s="7" t="s">
        <v>264</v>
      </c>
      <c r="AB10" s="7" t="s">
        <v>169</v>
      </c>
      <c r="AC10" s="7" t="s">
        <v>186</v>
      </c>
      <c r="AD10" s="7" t="s">
        <v>186</v>
      </c>
      <c r="AE10" s="7" t="s">
        <v>186</v>
      </c>
      <c r="AF10" s="7" t="s">
        <v>186</v>
      </c>
      <c r="AG10" s="7" t="s">
        <v>186</v>
      </c>
      <c r="AH10" s="7" t="s">
        <v>186</v>
      </c>
      <c r="AI10" s="7" t="s">
        <v>186</v>
      </c>
      <c r="AJ10" s="7" t="s">
        <v>186</v>
      </c>
      <c r="AK10" s="7" t="s">
        <v>186</v>
      </c>
      <c r="AL10" s="7" t="s">
        <v>209</v>
      </c>
      <c r="AM10" s="7" t="s">
        <v>271</v>
      </c>
      <c r="AN10" s="7" t="s">
        <v>210</v>
      </c>
      <c r="AO10" s="7" t="s">
        <v>211</v>
      </c>
      <c r="AP10" s="7" t="s">
        <v>169</v>
      </c>
      <c r="AQ10" s="7" t="s">
        <v>186</v>
      </c>
      <c r="AR10" s="7" t="s">
        <v>186</v>
      </c>
      <c r="AS10" s="7" t="s">
        <v>186</v>
      </c>
      <c r="AT10" s="7" t="s">
        <v>186</v>
      </c>
      <c r="AU10" s="7" t="s">
        <v>186</v>
      </c>
      <c r="AV10" s="7" t="s">
        <v>217</v>
      </c>
      <c r="AW10" s="7" t="s">
        <v>265</v>
      </c>
      <c r="AX10" s="7" t="s">
        <v>210</v>
      </c>
      <c r="AY10" s="7" t="s">
        <v>211</v>
      </c>
      <c r="AZ10" s="7" t="s">
        <v>172</v>
      </c>
      <c r="BA10" s="7" t="s">
        <v>216</v>
      </c>
      <c r="BB10" s="7" t="s">
        <v>215</v>
      </c>
      <c r="BC10" s="7" t="s">
        <v>210</v>
      </c>
      <c r="BD10" s="7" t="s">
        <v>211</v>
      </c>
      <c r="BE10" s="7" t="s">
        <v>172</v>
      </c>
      <c r="BF10" s="7" t="s">
        <v>186</v>
      </c>
      <c r="BG10" s="7" t="s">
        <v>186</v>
      </c>
      <c r="BH10" s="7" t="s">
        <v>232</v>
      </c>
      <c r="BI10" s="7" t="s">
        <v>271</v>
      </c>
      <c r="BJ10" s="7" t="s">
        <v>233</v>
      </c>
      <c r="BK10" s="7" t="s">
        <v>211</v>
      </c>
      <c r="BL10" s="7" t="s">
        <v>172</v>
      </c>
      <c r="BM10" s="7" t="s">
        <v>280</v>
      </c>
      <c r="BN10" s="16" t="s">
        <v>331</v>
      </c>
      <c r="BO10" s="7" t="s">
        <v>186</v>
      </c>
      <c r="BP10" s="7" t="s">
        <v>186</v>
      </c>
      <c r="BQ10" s="7" t="s">
        <v>172</v>
      </c>
      <c r="BR10" s="7">
        <v>3</v>
      </c>
      <c r="BS10" s="7">
        <v>8</v>
      </c>
      <c r="BT10" s="7">
        <v>8</v>
      </c>
      <c r="BU10" s="7">
        <v>8</v>
      </c>
      <c r="BV10" s="7">
        <v>0</v>
      </c>
      <c r="BW10" s="7">
        <f>Table1[[#This Row],[No of drugs per prescription]]-Table1[[#This Row],[No of Generic Drugs]]</f>
        <v>5</v>
      </c>
    </row>
    <row r="11" spans="1:75" hidden="1" x14ac:dyDescent="0.3">
      <c r="A11" s="6">
        <v>9</v>
      </c>
      <c r="B11" s="4" t="s">
        <v>9</v>
      </c>
      <c r="C11" s="4" t="s">
        <v>159</v>
      </c>
      <c r="D11" s="4">
        <v>76</v>
      </c>
      <c r="E11" s="4" t="s">
        <v>154</v>
      </c>
      <c r="F11" s="4" t="s">
        <v>666</v>
      </c>
      <c r="G11" s="4" t="s">
        <v>218</v>
      </c>
      <c r="H11" s="22">
        <v>42000</v>
      </c>
      <c r="I11" s="4" t="s">
        <v>672</v>
      </c>
      <c r="J11" s="4" t="s">
        <v>109</v>
      </c>
      <c r="K11" s="4" t="s">
        <v>186</v>
      </c>
      <c r="L11" s="4">
        <v>80</v>
      </c>
      <c r="M11" s="4" t="s">
        <v>169</v>
      </c>
      <c r="N11" s="4" t="s">
        <v>169</v>
      </c>
      <c r="O11" s="4" t="s">
        <v>172</v>
      </c>
      <c r="P11" s="4" t="s">
        <v>172</v>
      </c>
      <c r="Q11" s="4" t="s">
        <v>172</v>
      </c>
      <c r="R11" s="4" t="s">
        <v>172</v>
      </c>
      <c r="S11" s="4" t="s">
        <v>172</v>
      </c>
      <c r="T11" s="4" t="s">
        <v>169</v>
      </c>
      <c r="U11" s="7" t="s">
        <v>186</v>
      </c>
      <c r="V11" s="7" t="s">
        <v>289</v>
      </c>
      <c r="W11" s="7" t="s">
        <v>243</v>
      </c>
      <c r="X11" s="7" t="s">
        <v>172</v>
      </c>
      <c r="Y11" s="7" t="s">
        <v>273</v>
      </c>
      <c r="Z11" s="7" t="s">
        <v>172</v>
      </c>
      <c r="AA11" s="7" t="s">
        <v>186</v>
      </c>
      <c r="AB11" s="7" t="s">
        <v>186</v>
      </c>
      <c r="AC11" s="7" t="s">
        <v>220</v>
      </c>
      <c r="AD11" s="7" t="s">
        <v>215</v>
      </c>
      <c r="AE11" s="7" t="s">
        <v>210</v>
      </c>
      <c r="AF11" s="7" t="s">
        <v>211</v>
      </c>
      <c r="AG11" s="7" t="s">
        <v>169</v>
      </c>
      <c r="AH11" s="7" t="s">
        <v>186</v>
      </c>
      <c r="AI11" s="7" t="s">
        <v>186</v>
      </c>
      <c r="AJ11" s="7" t="s">
        <v>186</v>
      </c>
      <c r="AK11" s="7" t="s">
        <v>186</v>
      </c>
      <c r="AL11" s="7" t="s">
        <v>209</v>
      </c>
      <c r="AM11" s="7" t="s">
        <v>271</v>
      </c>
      <c r="AN11" s="7" t="s">
        <v>210</v>
      </c>
      <c r="AO11" s="7" t="s">
        <v>211</v>
      </c>
      <c r="AP11" s="7" t="s">
        <v>169</v>
      </c>
      <c r="AQ11" s="7" t="s">
        <v>186</v>
      </c>
      <c r="AR11" s="7" t="s">
        <v>186</v>
      </c>
      <c r="AS11" s="7" t="s">
        <v>186</v>
      </c>
      <c r="AT11" s="7" t="s">
        <v>186</v>
      </c>
      <c r="AU11" s="7" t="s">
        <v>186</v>
      </c>
      <c r="AV11" s="7" t="s">
        <v>186</v>
      </c>
      <c r="AW11" s="7" t="s">
        <v>186</v>
      </c>
      <c r="AX11" s="7" t="s">
        <v>186</v>
      </c>
      <c r="AY11" s="7" t="s">
        <v>186</v>
      </c>
      <c r="AZ11" s="7" t="s">
        <v>186</v>
      </c>
      <c r="BA11" s="7" t="s">
        <v>186</v>
      </c>
      <c r="BB11" s="7" t="s">
        <v>186</v>
      </c>
      <c r="BC11" s="7" t="s">
        <v>186</v>
      </c>
      <c r="BD11" s="7" t="s">
        <v>186</v>
      </c>
      <c r="BE11" s="7" t="s">
        <v>186</v>
      </c>
      <c r="BF11" s="7" t="s">
        <v>186</v>
      </c>
      <c r="BG11" s="7" t="s">
        <v>186</v>
      </c>
      <c r="BH11" s="7" t="s">
        <v>232</v>
      </c>
      <c r="BI11" s="7" t="s">
        <v>271</v>
      </c>
      <c r="BJ11" s="7" t="s">
        <v>233</v>
      </c>
      <c r="BK11" s="7" t="s">
        <v>211</v>
      </c>
      <c r="BL11" s="7" t="s">
        <v>172</v>
      </c>
      <c r="BM11" s="7" t="s">
        <v>280</v>
      </c>
      <c r="BN11" s="7" t="s">
        <v>309</v>
      </c>
      <c r="BO11" s="7" t="s">
        <v>186</v>
      </c>
      <c r="BP11" s="7" t="s">
        <v>186</v>
      </c>
      <c r="BQ11" s="7" t="s">
        <v>172</v>
      </c>
      <c r="BR11" s="7">
        <v>5</v>
      </c>
      <c r="BS11" s="7">
        <v>7</v>
      </c>
      <c r="BT11" s="7">
        <v>7</v>
      </c>
      <c r="BU11" s="7">
        <v>7</v>
      </c>
      <c r="BV11" s="7">
        <v>0</v>
      </c>
      <c r="BW11" s="7">
        <f>Table1[[#This Row],[No of drugs per prescription]]-Table1[[#This Row],[No of Generic Drugs]]</f>
        <v>2</v>
      </c>
    </row>
    <row r="12" spans="1:75" ht="28.8" hidden="1" x14ac:dyDescent="0.3">
      <c r="A12" s="6">
        <v>10</v>
      </c>
      <c r="B12" s="4" t="s">
        <v>10</v>
      </c>
      <c r="C12" s="11" t="s">
        <v>160</v>
      </c>
      <c r="D12" s="4">
        <v>73</v>
      </c>
      <c r="E12" s="4" t="s">
        <v>153</v>
      </c>
      <c r="F12" s="4" t="s">
        <v>666</v>
      </c>
      <c r="G12" s="4" t="s">
        <v>234</v>
      </c>
      <c r="H12" s="22">
        <v>60000</v>
      </c>
      <c r="I12" s="4" t="s">
        <v>672</v>
      </c>
      <c r="J12" s="4" t="s">
        <v>260</v>
      </c>
      <c r="K12" s="4" t="s">
        <v>186</v>
      </c>
      <c r="L12" s="4">
        <v>68</v>
      </c>
      <c r="M12" s="4" t="s">
        <v>172</v>
      </c>
      <c r="N12" s="4" t="s">
        <v>169</v>
      </c>
      <c r="O12" s="4" t="s">
        <v>172</v>
      </c>
      <c r="P12" s="4" t="s">
        <v>172</v>
      </c>
      <c r="Q12" s="4" t="s">
        <v>172</v>
      </c>
      <c r="R12" s="4" t="s">
        <v>172</v>
      </c>
      <c r="S12" s="4" t="s">
        <v>172</v>
      </c>
      <c r="T12" s="4" t="s">
        <v>172</v>
      </c>
      <c r="U12" s="7" t="s">
        <v>186</v>
      </c>
      <c r="V12" s="7" t="s">
        <v>289</v>
      </c>
      <c r="W12" s="16" t="s">
        <v>344</v>
      </c>
      <c r="X12" s="16" t="s">
        <v>269</v>
      </c>
      <c r="Y12" s="7" t="s">
        <v>186</v>
      </c>
      <c r="Z12" s="7" t="s">
        <v>186</v>
      </c>
      <c r="AA12" s="7" t="s">
        <v>186</v>
      </c>
      <c r="AB12" s="7" t="s">
        <v>186</v>
      </c>
      <c r="AC12" s="7" t="s">
        <v>220</v>
      </c>
      <c r="AD12" s="7" t="s">
        <v>215</v>
      </c>
      <c r="AE12" s="7" t="s">
        <v>210</v>
      </c>
      <c r="AF12" s="7" t="s">
        <v>211</v>
      </c>
      <c r="AG12" s="7" t="s">
        <v>169</v>
      </c>
      <c r="AH12" s="7" t="s">
        <v>186</v>
      </c>
      <c r="AI12" s="7" t="s">
        <v>186</v>
      </c>
      <c r="AJ12" s="7" t="s">
        <v>186</v>
      </c>
      <c r="AK12" s="7" t="s">
        <v>186</v>
      </c>
      <c r="AL12" s="7" t="s">
        <v>209</v>
      </c>
      <c r="AM12" s="7" t="s">
        <v>271</v>
      </c>
      <c r="AN12" s="7" t="s">
        <v>210</v>
      </c>
      <c r="AO12" s="7" t="s">
        <v>211</v>
      </c>
      <c r="AP12" s="7" t="s">
        <v>169</v>
      </c>
      <c r="AQ12" s="7" t="s">
        <v>186</v>
      </c>
      <c r="AR12" s="7" t="s">
        <v>186</v>
      </c>
      <c r="AS12" s="7" t="s">
        <v>186</v>
      </c>
      <c r="AT12" s="7" t="s">
        <v>186</v>
      </c>
      <c r="AU12" s="7" t="s">
        <v>186</v>
      </c>
      <c r="AV12" s="7" t="s">
        <v>186</v>
      </c>
      <c r="AW12" s="7" t="s">
        <v>186</v>
      </c>
      <c r="AX12" s="7" t="s">
        <v>186</v>
      </c>
      <c r="AY12" s="7" t="s">
        <v>186</v>
      </c>
      <c r="AZ12" s="7" t="s">
        <v>186</v>
      </c>
      <c r="BA12" s="7" t="s">
        <v>186</v>
      </c>
      <c r="BB12" s="7" t="s">
        <v>186</v>
      </c>
      <c r="BC12" s="7" t="s">
        <v>186</v>
      </c>
      <c r="BD12" s="7" t="s">
        <v>186</v>
      </c>
      <c r="BE12" s="7" t="s">
        <v>186</v>
      </c>
      <c r="BF12" s="7" t="s">
        <v>186</v>
      </c>
      <c r="BG12" s="7" t="s">
        <v>186</v>
      </c>
      <c r="BH12" s="7" t="s">
        <v>232</v>
      </c>
      <c r="BI12" s="7" t="s">
        <v>271</v>
      </c>
      <c r="BJ12" s="7" t="s">
        <v>233</v>
      </c>
      <c r="BK12" s="7" t="s">
        <v>211</v>
      </c>
      <c r="BL12" s="7" t="s">
        <v>172</v>
      </c>
      <c r="BM12" s="7" t="s">
        <v>280</v>
      </c>
      <c r="BN12" s="7" t="s">
        <v>309</v>
      </c>
      <c r="BO12" s="7" t="s">
        <v>186</v>
      </c>
      <c r="BP12" s="7" t="s">
        <v>186</v>
      </c>
      <c r="BQ12" s="7" t="s">
        <v>172</v>
      </c>
      <c r="BR12" s="7">
        <v>4</v>
      </c>
      <c r="BS12" s="7">
        <v>7</v>
      </c>
      <c r="BT12" s="7">
        <v>7</v>
      </c>
      <c r="BU12" s="7">
        <v>7</v>
      </c>
      <c r="BV12" s="7">
        <v>0</v>
      </c>
      <c r="BW12" s="7">
        <f>Table1[[#This Row],[No of drugs per prescription]]-Table1[[#This Row],[No of Generic Drugs]]</f>
        <v>3</v>
      </c>
    </row>
    <row r="13" spans="1:75" ht="43.2" hidden="1" x14ac:dyDescent="0.3">
      <c r="A13" s="6">
        <v>11</v>
      </c>
      <c r="B13" s="4" t="s">
        <v>11</v>
      </c>
      <c r="C13" s="4" t="s">
        <v>159</v>
      </c>
      <c r="D13" s="4">
        <v>80</v>
      </c>
      <c r="E13" s="4" t="s">
        <v>154</v>
      </c>
      <c r="F13" s="4" t="s">
        <v>669</v>
      </c>
      <c r="G13" s="4" t="s">
        <v>218</v>
      </c>
      <c r="H13" s="22">
        <v>15000</v>
      </c>
      <c r="I13" s="4" t="s">
        <v>673</v>
      </c>
      <c r="J13" s="4" t="s">
        <v>109</v>
      </c>
      <c r="K13" s="4" t="s">
        <v>186</v>
      </c>
      <c r="L13" s="4">
        <v>62</v>
      </c>
      <c r="M13" s="4" t="s">
        <v>169</v>
      </c>
      <c r="N13" s="4" t="s">
        <v>169</v>
      </c>
      <c r="O13" s="4" t="s">
        <v>172</v>
      </c>
      <c r="P13" s="4" t="s">
        <v>172</v>
      </c>
      <c r="Q13" s="4" t="s">
        <v>172</v>
      </c>
      <c r="R13" s="4" t="s">
        <v>169</v>
      </c>
      <c r="S13" s="4" t="s">
        <v>172</v>
      </c>
      <c r="T13" s="4" t="s">
        <v>172</v>
      </c>
      <c r="U13" s="7" t="s">
        <v>186</v>
      </c>
      <c r="V13" s="7" t="s">
        <v>289</v>
      </c>
      <c r="W13" s="16" t="s">
        <v>274</v>
      </c>
      <c r="X13" s="16" t="s">
        <v>269</v>
      </c>
      <c r="Y13" s="16" t="s">
        <v>275</v>
      </c>
      <c r="Z13" s="16" t="s">
        <v>269</v>
      </c>
      <c r="AA13" s="7" t="s">
        <v>186</v>
      </c>
      <c r="AB13" s="7" t="s">
        <v>186</v>
      </c>
      <c r="AC13" s="7" t="s">
        <v>220</v>
      </c>
      <c r="AD13" s="7" t="s">
        <v>215</v>
      </c>
      <c r="AE13" s="7" t="s">
        <v>210</v>
      </c>
      <c r="AF13" s="7" t="s">
        <v>211</v>
      </c>
      <c r="AG13" s="7" t="s">
        <v>169</v>
      </c>
      <c r="AH13" s="7" t="s">
        <v>186</v>
      </c>
      <c r="AI13" s="7" t="s">
        <v>186</v>
      </c>
      <c r="AJ13" s="7" t="s">
        <v>186</v>
      </c>
      <c r="AK13" s="7" t="s">
        <v>186</v>
      </c>
      <c r="AL13" s="7" t="s">
        <v>186</v>
      </c>
      <c r="AM13" s="7" t="s">
        <v>186</v>
      </c>
      <c r="AN13" s="7" t="s">
        <v>186</v>
      </c>
      <c r="AO13" s="7" t="s">
        <v>186</v>
      </c>
      <c r="AP13" s="7" t="s">
        <v>186</v>
      </c>
      <c r="AQ13" s="7" t="s">
        <v>186</v>
      </c>
      <c r="AR13" s="7" t="s">
        <v>186</v>
      </c>
      <c r="AS13" s="7" t="s">
        <v>186</v>
      </c>
      <c r="AT13" s="7" t="s">
        <v>186</v>
      </c>
      <c r="AU13" s="7" t="s">
        <v>186</v>
      </c>
      <c r="AV13" s="7" t="s">
        <v>186</v>
      </c>
      <c r="AW13" s="7" t="s">
        <v>186</v>
      </c>
      <c r="AX13" s="7" t="s">
        <v>186</v>
      </c>
      <c r="AY13" s="7" t="s">
        <v>186</v>
      </c>
      <c r="AZ13" s="7" t="s">
        <v>186</v>
      </c>
      <c r="BA13" s="7" t="s">
        <v>186</v>
      </c>
      <c r="BB13" s="7" t="s">
        <v>186</v>
      </c>
      <c r="BC13" s="7" t="s">
        <v>186</v>
      </c>
      <c r="BD13" s="7" t="s">
        <v>186</v>
      </c>
      <c r="BE13" s="7" t="s">
        <v>186</v>
      </c>
      <c r="BF13" s="7" t="s">
        <v>186</v>
      </c>
      <c r="BG13" s="7" t="s">
        <v>186</v>
      </c>
      <c r="BH13" s="7" t="s">
        <v>232</v>
      </c>
      <c r="BI13" s="7" t="s">
        <v>271</v>
      </c>
      <c r="BJ13" s="7" t="s">
        <v>233</v>
      </c>
      <c r="BK13" s="7" t="s">
        <v>211</v>
      </c>
      <c r="BL13" s="7" t="s">
        <v>172</v>
      </c>
      <c r="BM13" s="7" t="s">
        <v>280</v>
      </c>
      <c r="BN13" s="16" t="s">
        <v>331</v>
      </c>
      <c r="BO13" s="7" t="s">
        <v>186</v>
      </c>
      <c r="BP13" s="7" t="s">
        <v>276</v>
      </c>
      <c r="BQ13" s="7" t="s">
        <v>172</v>
      </c>
      <c r="BR13" s="7">
        <v>4</v>
      </c>
      <c r="BS13" s="7">
        <v>10</v>
      </c>
      <c r="BT13" s="7">
        <v>9</v>
      </c>
      <c r="BU13" s="7">
        <v>9</v>
      </c>
      <c r="BV13" s="7">
        <v>1</v>
      </c>
      <c r="BW13" s="7">
        <f>Table1[[#This Row],[No of drugs per prescription]]-Table1[[#This Row],[No of Generic Drugs]]</f>
        <v>6</v>
      </c>
    </row>
    <row r="14" spans="1:75" ht="28.8" hidden="1" x14ac:dyDescent="0.3">
      <c r="A14" s="6">
        <v>12</v>
      </c>
      <c r="B14" s="4" t="s">
        <v>12</v>
      </c>
      <c r="C14" s="4" t="s">
        <v>159</v>
      </c>
      <c r="D14" s="4">
        <v>40</v>
      </c>
      <c r="E14" s="4" t="s">
        <v>146</v>
      </c>
      <c r="F14" s="4" t="s">
        <v>665</v>
      </c>
      <c r="G14" s="4" t="s">
        <v>218</v>
      </c>
      <c r="H14" s="22">
        <v>9000</v>
      </c>
      <c r="I14" s="4" t="s">
        <v>672</v>
      </c>
      <c r="J14" s="4" t="s">
        <v>277</v>
      </c>
      <c r="K14" s="4" t="s">
        <v>186</v>
      </c>
      <c r="L14" s="4">
        <v>50</v>
      </c>
      <c r="M14" s="4" t="s">
        <v>172</v>
      </c>
      <c r="N14" s="4" t="s">
        <v>169</v>
      </c>
      <c r="O14" s="4" t="s">
        <v>172</v>
      </c>
      <c r="P14" s="4" t="s">
        <v>172</v>
      </c>
      <c r="Q14" s="4" t="s">
        <v>172</v>
      </c>
      <c r="R14" s="4" t="s">
        <v>169</v>
      </c>
      <c r="S14" s="4" t="s">
        <v>172</v>
      </c>
      <c r="T14" s="4" t="s">
        <v>172</v>
      </c>
      <c r="U14" s="7" t="s">
        <v>186</v>
      </c>
      <c r="V14" s="7" t="s">
        <v>289</v>
      </c>
      <c r="W14" s="16" t="s">
        <v>421</v>
      </c>
      <c r="X14" s="16" t="s">
        <v>269</v>
      </c>
      <c r="Y14" s="7" t="s">
        <v>186</v>
      </c>
      <c r="Z14" s="7" t="s">
        <v>186</v>
      </c>
      <c r="AA14" s="7" t="s">
        <v>186</v>
      </c>
      <c r="AB14" s="7" t="s">
        <v>186</v>
      </c>
      <c r="AC14" s="7" t="s">
        <v>186</v>
      </c>
      <c r="AD14" s="7" t="s">
        <v>186</v>
      </c>
      <c r="AE14" s="7" t="s">
        <v>186</v>
      </c>
      <c r="AF14" s="7" t="s">
        <v>186</v>
      </c>
      <c r="AG14" s="7" t="s">
        <v>186</v>
      </c>
      <c r="AH14" s="7" t="s">
        <v>186</v>
      </c>
      <c r="AI14" s="7" t="s">
        <v>186</v>
      </c>
      <c r="AJ14" s="7" t="s">
        <v>186</v>
      </c>
      <c r="AK14" s="7" t="s">
        <v>186</v>
      </c>
      <c r="AL14" s="7" t="s">
        <v>209</v>
      </c>
      <c r="AM14" s="7" t="s">
        <v>208</v>
      </c>
      <c r="AN14" s="7" t="s">
        <v>214</v>
      </c>
      <c r="AO14" s="7" t="s">
        <v>211</v>
      </c>
      <c r="AP14" s="7" t="s">
        <v>169</v>
      </c>
      <c r="AQ14" s="7" t="s">
        <v>186</v>
      </c>
      <c r="AR14" s="7" t="s">
        <v>186</v>
      </c>
      <c r="AS14" s="7" t="s">
        <v>186</v>
      </c>
      <c r="AT14" s="7" t="s">
        <v>186</v>
      </c>
      <c r="AU14" s="7" t="s">
        <v>186</v>
      </c>
      <c r="AV14" s="7" t="s">
        <v>186</v>
      </c>
      <c r="AW14" s="7" t="s">
        <v>186</v>
      </c>
      <c r="AX14" s="7" t="s">
        <v>186</v>
      </c>
      <c r="AY14" s="7" t="s">
        <v>186</v>
      </c>
      <c r="AZ14" s="7" t="s">
        <v>186</v>
      </c>
      <c r="BA14" s="7" t="s">
        <v>216</v>
      </c>
      <c r="BB14" s="7" t="s">
        <v>215</v>
      </c>
      <c r="BC14" s="7" t="s">
        <v>210</v>
      </c>
      <c r="BD14" s="7" t="s">
        <v>211</v>
      </c>
      <c r="BE14" s="7" t="s">
        <v>172</v>
      </c>
      <c r="BF14" s="7" t="s">
        <v>186</v>
      </c>
      <c r="BG14" s="7" t="s">
        <v>186</v>
      </c>
      <c r="BH14" s="7" t="s">
        <v>186</v>
      </c>
      <c r="BI14" s="7" t="s">
        <v>186</v>
      </c>
      <c r="BJ14" s="7" t="s">
        <v>186</v>
      </c>
      <c r="BK14" s="7" t="s">
        <v>186</v>
      </c>
      <c r="BL14" s="7" t="s">
        <v>186</v>
      </c>
      <c r="BM14" s="7" t="s">
        <v>186</v>
      </c>
      <c r="BN14" s="16" t="s">
        <v>332</v>
      </c>
      <c r="BO14" s="7" t="s">
        <v>186</v>
      </c>
      <c r="BP14" s="7" t="s">
        <v>186</v>
      </c>
      <c r="BQ14" s="7" t="s">
        <v>172</v>
      </c>
      <c r="BR14" s="7">
        <v>3</v>
      </c>
      <c r="BS14" s="7">
        <v>6</v>
      </c>
      <c r="BT14" s="7">
        <v>6</v>
      </c>
      <c r="BU14" s="7">
        <v>6</v>
      </c>
      <c r="BV14" s="7">
        <v>0</v>
      </c>
      <c r="BW14" s="7">
        <f>Table1[[#This Row],[No of drugs per prescription]]-Table1[[#This Row],[No of Generic Drugs]]</f>
        <v>3</v>
      </c>
    </row>
    <row r="15" spans="1:75" x14ac:dyDescent="0.3">
      <c r="A15" s="6">
        <v>13</v>
      </c>
      <c r="B15" s="4" t="s">
        <v>13</v>
      </c>
      <c r="C15" s="4" t="s">
        <v>159</v>
      </c>
      <c r="D15" s="4">
        <v>54</v>
      </c>
      <c r="E15" s="4" t="s">
        <v>149</v>
      </c>
      <c r="F15" s="4" t="s">
        <v>665</v>
      </c>
      <c r="G15" s="4" t="s">
        <v>218</v>
      </c>
      <c r="H15" s="22">
        <v>8000</v>
      </c>
      <c r="I15" s="4" t="s">
        <v>672</v>
      </c>
      <c r="J15" s="4" t="s">
        <v>278</v>
      </c>
      <c r="K15" s="4" t="s">
        <v>186</v>
      </c>
      <c r="L15" s="4">
        <v>55</v>
      </c>
      <c r="M15" s="4" t="s">
        <v>172</v>
      </c>
      <c r="N15" s="4" t="s">
        <v>172</v>
      </c>
      <c r="O15" s="4" t="s">
        <v>172</v>
      </c>
      <c r="P15" s="4" t="s">
        <v>169</v>
      </c>
      <c r="Q15" s="4" t="s">
        <v>172</v>
      </c>
      <c r="R15" s="4" t="s">
        <v>172</v>
      </c>
      <c r="S15" s="4" t="s">
        <v>172</v>
      </c>
      <c r="T15" s="4" t="s">
        <v>172</v>
      </c>
      <c r="U15" s="7" t="s">
        <v>186</v>
      </c>
      <c r="V15" s="7" t="s">
        <v>289</v>
      </c>
      <c r="W15" s="7" t="s">
        <v>262</v>
      </c>
      <c r="X15" s="7" t="s">
        <v>172</v>
      </c>
      <c r="Y15" s="7" t="s">
        <v>186</v>
      </c>
      <c r="Z15" s="7" t="s">
        <v>186</v>
      </c>
      <c r="AA15" s="7" t="s">
        <v>279</v>
      </c>
      <c r="AB15" s="7" t="s">
        <v>169</v>
      </c>
      <c r="AC15" s="7" t="s">
        <v>220</v>
      </c>
      <c r="AD15" s="7" t="s">
        <v>215</v>
      </c>
      <c r="AE15" s="7" t="s">
        <v>210</v>
      </c>
      <c r="AF15" s="7" t="s">
        <v>211</v>
      </c>
      <c r="AG15" s="7" t="s">
        <v>169</v>
      </c>
      <c r="AH15" s="7" t="s">
        <v>186</v>
      </c>
      <c r="AI15" s="7" t="s">
        <v>186</v>
      </c>
      <c r="AJ15" s="7" t="s">
        <v>186</v>
      </c>
      <c r="AK15" s="7" t="s">
        <v>186</v>
      </c>
      <c r="AL15" s="7" t="s">
        <v>209</v>
      </c>
      <c r="AM15" s="7" t="s">
        <v>208</v>
      </c>
      <c r="AN15" s="7" t="s">
        <v>210</v>
      </c>
      <c r="AO15" s="7" t="s">
        <v>211</v>
      </c>
      <c r="AP15" s="7" t="s">
        <v>169</v>
      </c>
      <c r="AQ15" s="7" t="s">
        <v>186</v>
      </c>
      <c r="AR15" s="7" t="s">
        <v>186</v>
      </c>
      <c r="AS15" s="7" t="s">
        <v>186</v>
      </c>
      <c r="AT15" s="7" t="s">
        <v>186</v>
      </c>
      <c r="AU15" s="7" t="s">
        <v>186</v>
      </c>
      <c r="AV15" s="7" t="s">
        <v>186</v>
      </c>
      <c r="AW15" s="7" t="s">
        <v>186</v>
      </c>
      <c r="AX15" s="7" t="s">
        <v>186</v>
      </c>
      <c r="AY15" s="7" t="s">
        <v>186</v>
      </c>
      <c r="AZ15" s="7" t="s">
        <v>186</v>
      </c>
      <c r="BA15" s="7" t="s">
        <v>216</v>
      </c>
      <c r="BB15" s="7" t="s">
        <v>215</v>
      </c>
      <c r="BC15" s="7" t="s">
        <v>210</v>
      </c>
      <c r="BD15" s="7" t="s">
        <v>211</v>
      </c>
      <c r="BE15" s="7" t="s">
        <v>172</v>
      </c>
      <c r="BF15" s="7" t="s">
        <v>186</v>
      </c>
      <c r="BG15" s="7" t="s">
        <v>186</v>
      </c>
      <c r="BH15" s="7" t="s">
        <v>232</v>
      </c>
      <c r="BI15" s="7" t="s">
        <v>271</v>
      </c>
      <c r="BJ15" s="7" t="s">
        <v>233</v>
      </c>
      <c r="BK15" s="7" t="s">
        <v>211</v>
      </c>
      <c r="BL15" s="7" t="s">
        <v>172</v>
      </c>
      <c r="BM15" s="7" t="s">
        <v>280</v>
      </c>
      <c r="BN15" s="7" t="s">
        <v>309</v>
      </c>
      <c r="BO15" s="7" t="s">
        <v>186</v>
      </c>
      <c r="BP15" s="7" t="s">
        <v>186</v>
      </c>
      <c r="BQ15" s="7" t="s">
        <v>172</v>
      </c>
      <c r="BR15" s="7">
        <v>5</v>
      </c>
      <c r="BS15" s="7">
        <v>8</v>
      </c>
      <c r="BT15" s="7">
        <v>7</v>
      </c>
      <c r="BU15" s="7">
        <v>7</v>
      </c>
      <c r="BV15" s="7">
        <v>1</v>
      </c>
      <c r="BW15" s="7">
        <f>Table1[[#This Row],[No of drugs per prescription]]-Table1[[#This Row],[No of Generic Drugs]]</f>
        <v>3</v>
      </c>
    </row>
    <row r="16" spans="1:75" ht="43.2" hidden="1" x14ac:dyDescent="0.3">
      <c r="A16" s="6">
        <v>14</v>
      </c>
      <c r="B16" s="4" t="s">
        <v>14</v>
      </c>
      <c r="C16" s="11" t="s">
        <v>160</v>
      </c>
      <c r="D16" s="4">
        <v>56</v>
      </c>
      <c r="E16" s="4" t="s">
        <v>150</v>
      </c>
      <c r="F16" s="4" t="s">
        <v>667</v>
      </c>
      <c r="G16" s="4" t="s">
        <v>164</v>
      </c>
      <c r="H16" s="22">
        <v>12000</v>
      </c>
      <c r="I16" s="4" t="s">
        <v>672</v>
      </c>
      <c r="J16" s="4" t="s">
        <v>278</v>
      </c>
      <c r="K16" s="4" t="s">
        <v>186</v>
      </c>
      <c r="L16" s="4">
        <v>61</v>
      </c>
      <c r="M16" s="4" t="s">
        <v>169</v>
      </c>
      <c r="N16" s="4" t="s">
        <v>169</v>
      </c>
      <c r="O16" s="4" t="s">
        <v>172</v>
      </c>
      <c r="P16" s="4" t="s">
        <v>172</v>
      </c>
      <c r="Q16" s="4" t="s">
        <v>172</v>
      </c>
      <c r="R16" s="4" t="s">
        <v>169</v>
      </c>
      <c r="S16" s="4" t="s">
        <v>172</v>
      </c>
      <c r="T16" s="4" t="s">
        <v>169</v>
      </c>
      <c r="U16" s="7">
        <v>212101</v>
      </c>
      <c r="V16" s="7" t="s">
        <v>289</v>
      </c>
      <c r="W16" s="7" t="s">
        <v>243</v>
      </c>
      <c r="X16" s="7" t="s">
        <v>172</v>
      </c>
      <c r="Y16" s="16" t="s">
        <v>281</v>
      </c>
      <c r="Z16" s="16" t="s">
        <v>269</v>
      </c>
      <c r="AA16" s="7" t="s">
        <v>186</v>
      </c>
      <c r="AB16" s="7" t="s">
        <v>186</v>
      </c>
      <c r="AC16" s="7" t="s">
        <v>220</v>
      </c>
      <c r="AD16" s="7" t="s">
        <v>215</v>
      </c>
      <c r="AE16" s="7" t="s">
        <v>210</v>
      </c>
      <c r="AF16" s="7" t="s">
        <v>211</v>
      </c>
      <c r="AG16" s="7" t="s">
        <v>169</v>
      </c>
      <c r="AH16" s="7" t="s">
        <v>186</v>
      </c>
      <c r="AI16" s="7" t="s">
        <v>186</v>
      </c>
      <c r="AJ16" s="7" t="s">
        <v>186</v>
      </c>
      <c r="AK16" s="7" t="s">
        <v>186</v>
      </c>
      <c r="AL16" s="7" t="s">
        <v>209</v>
      </c>
      <c r="AM16" s="7" t="s">
        <v>271</v>
      </c>
      <c r="AN16" s="7" t="s">
        <v>210</v>
      </c>
      <c r="AO16" s="7" t="s">
        <v>211</v>
      </c>
      <c r="AP16" s="7" t="s">
        <v>169</v>
      </c>
      <c r="AQ16" s="7" t="s">
        <v>186</v>
      </c>
      <c r="AR16" s="7" t="s">
        <v>186</v>
      </c>
      <c r="AS16" s="7" t="s">
        <v>186</v>
      </c>
      <c r="AT16" s="7" t="s">
        <v>186</v>
      </c>
      <c r="AU16" s="7" t="s">
        <v>186</v>
      </c>
      <c r="AV16" s="7" t="s">
        <v>186</v>
      </c>
      <c r="AW16" s="7" t="s">
        <v>186</v>
      </c>
      <c r="AX16" s="7" t="s">
        <v>186</v>
      </c>
      <c r="AY16" s="7" t="s">
        <v>186</v>
      </c>
      <c r="AZ16" s="7" t="s">
        <v>186</v>
      </c>
      <c r="BA16" s="7" t="s">
        <v>186</v>
      </c>
      <c r="BB16" s="7" t="s">
        <v>186</v>
      </c>
      <c r="BC16" s="7" t="s">
        <v>186</v>
      </c>
      <c r="BD16" s="7" t="s">
        <v>186</v>
      </c>
      <c r="BE16" s="7" t="s">
        <v>186</v>
      </c>
      <c r="BF16" s="7" t="s">
        <v>186</v>
      </c>
      <c r="BG16" s="7" t="s">
        <v>186</v>
      </c>
      <c r="BH16" s="7" t="s">
        <v>232</v>
      </c>
      <c r="BI16" s="7" t="s">
        <v>271</v>
      </c>
      <c r="BJ16" s="7" t="s">
        <v>233</v>
      </c>
      <c r="BK16" s="7" t="s">
        <v>211</v>
      </c>
      <c r="BL16" s="7" t="s">
        <v>172</v>
      </c>
      <c r="BM16" s="7" t="s">
        <v>280</v>
      </c>
      <c r="BN16" s="7" t="s">
        <v>309</v>
      </c>
      <c r="BO16" s="7" t="s">
        <v>186</v>
      </c>
      <c r="BP16" s="7" t="s">
        <v>186</v>
      </c>
      <c r="BQ16" s="7" t="s">
        <v>172</v>
      </c>
      <c r="BR16" s="7">
        <v>4</v>
      </c>
      <c r="BS16" s="7">
        <v>8</v>
      </c>
      <c r="BT16" s="7">
        <v>6</v>
      </c>
      <c r="BU16" s="7">
        <v>6</v>
      </c>
      <c r="BV16" s="7">
        <v>2</v>
      </c>
      <c r="BW16" s="7">
        <f>Table1[[#This Row],[No of drugs per prescription]]-Table1[[#This Row],[No of Generic Drugs]]</f>
        <v>4</v>
      </c>
    </row>
    <row r="17" spans="1:75" ht="72" x14ac:dyDescent="0.3">
      <c r="A17" s="6">
        <v>15</v>
      </c>
      <c r="B17" s="4" t="s">
        <v>15</v>
      </c>
      <c r="C17" s="4" t="s">
        <v>159</v>
      </c>
      <c r="D17" s="4">
        <v>58</v>
      </c>
      <c r="E17" s="4" t="s">
        <v>150</v>
      </c>
      <c r="F17" s="4" t="s">
        <v>666</v>
      </c>
      <c r="G17" s="4" t="s">
        <v>218</v>
      </c>
      <c r="H17" s="22">
        <v>18000</v>
      </c>
      <c r="I17" s="4" t="s">
        <v>672</v>
      </c>
      <c r="J17" s="4" t="s">
        <v>282</v>
      </c>
      <c r="K17" s="4" t="s">
        <v>186</v>
      </c>
      <c r="L17" s="4">
        <v>66</v>
      </c>
      <c r="M17" s="4" t="s">
        <v>169</v>
      </c>
      <c r="N17" s="4" t="s">
        <v>172</v>
      </c>
      <c r="O17" s="4" t="s">
        <v>172</v>
      </c>
      <c r="P17" s="4" t="s">
        <v>169</v>
      </c>
      <c r="Q17" s="4" t="s">
        <v>172</v>
      </c>
      <c r="R17" s="4" t="s">
        <v>169</v>
      </c>
      <c r="S17" s="4" t="s">
        <v>172</v>
      </c>
      <c r="T17" s="4" t="s">
        <v>169</v>
      </c>
      <c r="U17" s="7" t="s">
        <v>186</v>
      </c>
      <c r="V17" s="7" t="s">
        <v>289</v>
      </c>
      <c r="W17" s="16" t="s">
        <v>283</v>
      </c>
      <c r="X17" s="16" t="s">
        <v>269</v>
      </c>
      <c r="Y17" s="16" t="s">
        <v>284</v>
      </c>
      <c r="Z17" s="7" t="s">
        <v>172</v>
      </c>
      <c r="AA17" s="7" t="s">
        <v>264</v>
      </c>
      <c r="AB17" s="7" t="s">
        <v>172</v>
      </c>
      <c r="AC17" s="7" t="s">
        <v>220</v>
      </c>
      <c r="AD17" s="7" t="s">
        <v>215</v>
      </c>
      <c r="AE17" s="7" t="s">
        <v>210</v>
      </c>
      <c r="AF17" s="7" t="s">
        <v>211</v>
      </c>
      <c r="AG17" s="7" t="s">
        <v>169</v>
      </c>
      <c r="AH17" s="7" t="s">
        <v>186</v>
      </c>
      <c r="AI17" s="7" t="s">
        <v>186</v>
      </c>
      <c r="AJ17" s="7" t="s">
        <v>186</v>
      </c>
      <c r="AK17" s="7" t="s">
        <v>186</v>
      </c>
      <c r="AL17" s="7" t="s">
        <v>209</v>
      </c>
      <c r="AM17" s="7" t="s">
        <v>265</v>
      </c>
      <c r="AN17" s="7" t="s">
        <v>210</v>
      </c>
      <c r="AO17" s="7" t="s">
        <v>211</v>
      </c>
      <c r="AP17" s="7" t="s">
        <v>169</v>
      </c>
      <c r="AQ17" s="7" t="s">
        <v>253</v>
      </c>
      <c r="AR17" s="7" t="s">
        <v>213</v>
      </c>
      <c r="AS17" s="7" t="s">
        <v>214</v>
      </c>
      <c r="AT17" s="7" t="s">
        <v>211</v>
      </c>
      <c r="AU17" s="16" t="s">
        <v>172</v>
      </c>
      <c r="AV17" s="7" t="s">
        <v>186</v>
      </c>
      <c r="AW17" s="7" t="s">
        <v>186</v>
      </c>
      <c r="AX17" s="7" t="s">
        <v>186</v>
      </c>
      <c r="AY17" s="7" t="s">
        <v>186</v>
      </c>
      <c r="AZ17" s="7" t="s">
        <v>186</v>
      </c>
      <c r="BA17" s="7" t="s">
        <v>216</v>
      </c>
      <c r="BB17" s="7" t="s">
        <v>215</v>
      </c>
      <c r="BC17" s="7" t="s">
        <v>210</v>
      </c>
      <c r="BD17" s="7" t="s">
        <v>211</v>
      </c>
      <c r="BE17" s="7" t="s">
        <v>172</v>
      </c>
      <c r="BF17" s="7" t="s">
        <v>186</v>
      </c>
      <c r="BG17" s="7" t="s">
        <v>186</v>
      </c>
      <c r="BH17" s="7" t="s">
        <v>286</v>
      </c>
      <c r="BI17" s="7" t="s">
        <v>285</v>
      </c>
      <c r="BJ17" s="7" t="s">
        <v>214</v>
      </c>
      <c r="BK17" s="7" t="s">
        <v>211</v>
      </c>
      <c r="BL17" s="7" t="s">
        <v>172</v>
      </c>
      <c r="BM17" s="7" t="s">
        <v>280</v>
      </c>
      <c r="BN17" s="7" t="s">
        <v>186</v>
      </c>
      <c r="BO17" s="7" t="s">
        <v>186</v>
      </c>
      <c r="BP17" s="7" t="s">
        <v>186</v>
      </c>
      <c r="BQ17" s="7" t="s">
        <v>169</v>
      </c>
      <c r="BR17" s="7">
        <v>5</v>
      </c>
      <c r="BS17" s="7">
        <v>12</v>
      </c>
      <c r="BT17" s="7">
        <v>9</v>
      </c>
      <c r="BU17" s="7">
        <v>8</v>
      </c>
      <c r="BV17" s="7">
        <v>4</v>
      </c>
      <c r="BW17" s="7">
        <f>Table1[[#This Row],[No of drugs per prescription]]-Table1[[#This Row],[No of Generic Drugs]]</f>
        <v>7</v>
      </c>
    </row>
    <row r="18" spans="1:75" ht="72" hidden="1" x14ac:dyDescent="0.3">
      <c r="A18" s="6">
        <v>16</v>
      </c>
      <c r="B18" s="4" t="s">
        <v>16</v>
      </c>
      <c r="C18" s="11" t="s">
        <v>160</v>
      </c>
      <c r="D18" s="4">
        <v>78</v>
      </c>
      <c r="E18" s="4" t="s">
        <v>154</v>
      </c>
      <c r="F18" s="4" t="s">
        <v>665</v>
      </c>
      <c r="G18" s="4" t="s">
        <v>164</v>
      </c>
      <c r="H18" s="22">
        <v>5000</v>
      </c>
      <c r="I18" s="4" t="s">
        <v>672</v>
      </c>
      <c r="J18" s="4" t="s">
        <v>287</v>
      </c>
      <c r="K18" s="4" t="s">
        <v>186</v>
      </c>
      <c r="L18" s="4">
        <v>72</v>
      </c>
      <c r="M18" s="4" t="s">
        <v>172</v>
      </c>
      <c r="N18" s="4" t="s">
        <v>172</v>
      </c>
      <c r="O18" s="4" t="s">
        <v>172</v>
      </c>
      <c r="P18" s="4" t="s">
        <v>172</v>
      </c>
      <c r="Q18" s="4" t="s">
        <v>172</v>
      </c>
      <c r="R18" s="4" t="s">
        <v>172</v>
      </c>
      <c r="S18" s="4" t="s">
        <v>172</v>
      </c>
      <c r="T18" s="4" t="s">
        <v>169</v>
      </c>
      <c r="U18" s="7" t="s">
        <v>186</v>
      </c>
      <c r="V18" s="7" t="s">
        <v>290</v>
      </c>
      <c r="W18" s="7" t="s">
        <v>186</v>
      </c>
      <c r="X18" s="7" t="s">
        <v>186</v>
      </c>
      <c r="Y18" s="7" t="s">
        <v>186</v>
      </c>
      <c r="Z18" s="7" t="s">
        <v>186</v>
      </c>
      <c r="AA18" s="7" t="s">
        <v>186</v>
      </c>
      <c r="AB18" s="7" t="s">
        <v>186</v>
      </c>
      <c r="AC18" s="7" t="s">
        <v>220</v>
      </c>
      <c r="AD18" s="7" t="s">
        <v>215</v>
      </c>
      <c r="AE18" s="7" t="s">
        <v>210</v>
      </c>
      <c r="AF18" s="7" t="s">
        <v>211</v>
      </c>
      <c r="AG18" s="7" t="s">
        <v>169</v>
      </c>
      <c r="AH18" s="7" t="s">
        <v>186</v>
      </c>
      <c r="AI18" s="7" t="s">
        <v>186</v>
      </c>
      <c r="AJ18" s="7" t="s">
        <v>186</v>
      </c>
      <c r="AK18" s="7" t="s">
        <v>186</v>
      </c>
      <c r="AL18" s="7" t="s">
        <v>209</v>
      </c>
      <c r="AM18" s="7" t="s">
        <v>208</v>
      </c>
      <c r="AN18" s="7" t="s">
        <v>210</v>
      </c>
      <c r="AO18" s="7" t="s">
        <v>211</v>
      </c>
      <c r="AP18" s="7" t="s">
        <v>169</v>
      </c>
      <c r="AQ18" s="7" t="s">
        <v>186</v>
      </c>
      <c r="AR18" s="7" t="s">
        <v>186</v>
      </c>
      <c r="AS18" s="7" t="s">
        <v>186</v>
      </c>
      <c r="AT18" s="7" t="s">
        <v>186</v>
      </c>
      <c r="AU18" s="7" t="s">
        <v>186</v>
      </c>
      <c r="AV18" s="7" t="s">
        <v>186</v>
      </c>
      <c r="AW18" s="7" t="s">
        <v>186</v>
      </c>
      <c r="AX18" s="7" t="s">
        <v>186</v>
      </c>
      <c r="AY18" s="7" t="s">
        <v>186</v>
      </c>
      <c r="AZ18" s="7" t="s">
        <v>186</v>
      </c>
      <c r="BA18" s="7" t="s">
        <v>186</v>
      </c>
      <c r="BB18" s="7" t="s">
        <v>186</v>
      </c>
      <c r="BC18" s="7" t="s">
        <v>186</v>
      </c>
      <c r="BD18" s="7" t="s">
        <v>186</v>
      </c>
      <c r="BE18" s="7" t="s">
        <v>186</v>
      </c>
      <c r="BF18" s="7" t="s">
        <v>254</v>
      </c>
      <c r="BG18" s="7" t="s">
        <v>169</v>
      </c>
      <c r="BH18" s="7" t="s">
        <v>186</v>
      </c>
      <c r="BI18" s="7" t="s">
        <v>186</v>
      </c>
      <c r="BJ18" s="7" t="s">
        <v>186</v>
      </c>
      <c r="BK18" s="7" t="s">
        <v>186</v>
      </c>
      <c r="BL18" s="7" t="s">
        <v>186</v>
      </c>
      <c r="BM18" s="7" t="s">
        <v>186</v>
      </c>
      <c r="BN18" s="7" t="s">
        <v>291</v>
      </c>
      <c r="BO18" s="7" t="s">
        <v>186</v>
      </c>
      <c r="BP18" s="16" t="s">
        <v>333</v>
      </c>
      <c r="BQ18" s="7" t="s">
        <v>172</v>
      </c>
      <c r="BR18" s="7">
        <v>2</v>
      </c>
      <c r="BS18" s="7">
        <v>6</v>
      </c>
      <c r="BT18" s="7">
        <v>5</v>
      </c>
      <c r="BU18" s="7">
        <v>4</v>
      </c>
      <c r="BV18" s="7">
        <v>2</v>
      </c>
      <c r="BW18" s="7">
        <f>Table1[[#This Row],[No of drugs per prescription]]-Table1[[#This Row],[No of Generic Drugs]]</f>
        <v>4</v>
      </c>
    </row>
    <row r="19" spans="1:75" ht="28.8" x14ac:dyDescent="0.3">
      <c r="A19" s="6">
        <v>17</v>
      </c>
      <c r="B19" s="4" t="s">
        <v>137</v>
      </c>
      <c r="C19" s="11" t="s">
        <v>160</v>
      </c>
      <c r="D19" s="4">
        <v>63</v>
      </c>
      <c r="E19" s="4" t="s">
        <v>151</v>
      </c>
      <c r="F19" s="4" t="s">
        <v>668</v>
      </c>
      <c r="G19" s="4" t="s">
        <v>292</v>
      </c>
      <c r="H19" s="22">
        <v>2000</v>
      </c>
      <c r="I19" s="4" t="s">
        <v>672</v>
      </c>
      <c r="J19" s="4" t="s">
        <v>278</v>
      </c>
      <c r="K19" s="4" t="s">
        <v>186</v>
      </c>
      <c r="L19" s="4">
        <v>72</v>
      </c>
      <c r="M19" s="4" t="s">
        <v>169</v>
      </c>
      <c r="N19" s="4" t="s">
        <v>172</v>
      </c>
      <c r="O19" s="4" t="s">
        <v>172</v>
      </c>
      <c r="P19" s="4" t="s">
        <v>169</v>
      </c>
      <c r="Q19" s="4" t="s">
        <v>169</v>
      </c>
      <c r="R19" s="4" t="s">
        <v>169</v>
      </c>
      <c r="S19" s="4" t="s">
        <v>172</v>
      </c>
      <c r="T19" s="4" t="s">
        <v>169</v>
      </c>
      <c r="U19" s="7">
        <v>214369</v>
      </c>
      <c r="V19" s="7" t="s">
        <v>293</v>
      </c>
      <c r="W19" s="16" t="s">
        <v>294</v>
      </c>
      <c r="X19" s="16" t="s">
        <v>269</v>
      </c>
      <c r="Y19" s="7" t="s">
        <v>295</v>
      </c>
      <c r="Z19" s="7" t="s">
        <v>172</v>
      </c>
      <c r="AA19" s="7" t="s">
        <v>263</v>
      </c>
      <c r="AB19" s="7" t="s">
        <v>172</v>
      </c>
      <c r="AC19" s="7" t="s">
        <v>186</v>
      </c>
      <c r="AD19" s="7" t="s">
        <v>186</v>
      </c>
      <c r="AE19" s="7" t="s">
        <v>186</v>
      </c>
      <c r="AF19" s="7" t="s">
        <v>186</v>
      </c>
      <c r="AG19" s="7" t="s">
        <v>186</v>
      </c>
      <c r="AH19" s="7" t="s">
        <v>186</v>
      </c>
      <c r="AI19" s="7" t="s">
        <v>186</v>
      </c>
      <c r="AJ19" s="7" t="s">
        <v>186</v>
      </c>
      <c r="AK19" s="7" t="s">
        <v>186</v>
      </c>
      <c r="AL19" s="7" t="s">
        <v>209</v>
      </c>
      <c r="AM19" s="7" t="s">
        <v>208</v>
      </c>
      <c r="AN19" s="7" t="s">
        <v>210</v>
      </c>
      <c r="AO19" s="7" t="s">
        <v>211</v>
      </c>
      <c r="AP19" s="7" t="s">
        <v>169</v>
      </c>
      <c r="AQ19" s="7" t="s">
        <v>186</v>
      </c>
      <c r="AR19" s="7" t="s">
        <v>186</v>
      </c>
      <c r="AS19" s="7" t="s">
        <v>186</v>
      </c>
      <c r="AT19" s="7" t="s">
        <v>186</v>
      </c>
      <c r="AU19" s="7" t="s">
        <v>186</v>
      </c>
      <c r="AV19" s="16" t="s">
        <v>298</v>
      </c>
      <c r="AW19" s="16" t="s">
        <v>299</v>
      </c>
      <c r="AX19" s="16" t="s">
        <v>300</v>
      </c>
      <c r="AY19" s="16" t="s">
        <v>301</v>
      </c>
      <c r="AZ19" s="16" t="s">
        <v>269</v>
      </c>
      <c r="BA19" s="7" t="s">
        <v>216</v>
      </c>
      <c r="BB19" s="7" t="s">
        <v>215</v>
      </c>
      <c r="BC19" s="7" t="s">
        <v>210</v>
      </c>
      <c r="BD19" s="7" t="s">
        <v>211</v>
      </c>
      <c r="BE19" s="7" t="s">
        <v>172</v>
      </c>
      <c r="BF19" s="7" t="s">
        <v>186</v>
      </c>
      <c r="BG19" s="7" t="s">
        <v>186</v>
      </c>
      <c r="BH19" s="7" t="s">
        <v>186</v>
      </c>
      <c r="BI19" s="7" t="s">
        <v>186</v>
      </c>
      <c r="BJ19" s="7" t="s">
        <v>186</v>
      </c>
      <c r="BK19" s="7" t="s">
        <v>186</v>
      </c>
      <c r="BL19" s="7" t="s">
        <v>186</v>
      </c>
      <c r="BM19" s="7" t="s">
        <v>296</v>
      </c>
      <c r="BN19" s="7" t="s">
        <v>186</v>
      </c>
      <c r="BO19" s="7" t="s">
        <v>186</v>
      </c>
      <c r="BP19" s="7" t="s">
        <v>297</v>
      </c>
      <c r="BQ19" s="7" t="s">
        <v>172</v>
      </c>
      <c r="BR19" s="7">
        <v>3</v>
      </c>
      <c r="BS19" s="7">
        <v>10</v>
      </c>
      <c r="BT19" s="7">
        <v>7</v>
      </c>
      <c r="BU19" s="7">
        <v>6</v>
      </c>
      <c r="BV19" s="7">
        <v>4</v>
      </c>
      <c r="BW19" s="7">
        <f>Table1[[#This Row],[No of drugs per prescription]]-Table1[[#This Row],[No of Generic Drugs]]</f>
        <v>7</v>
      </c>
    </row>
    <row r="20" spans="1:75" ht="28.8" hidden="1" x14ac:dyDescent="0.3">
      <c r="A20" s="6">
        <v>18</v>
      </c>
      <c r="B20" s="4" t="s">
        <v>27</v>
      </c>
      <c r="C20" s="11" t="s">
        <v>160</v>
      </c>
      <c r="D20" s="4">
        <v>55</v>
      </c>
      <c r="E20" s="4" t="s">
        <v>149</v>
      </c>
      <c r="F20" s="4" t="s">
        <v>668</v>
      </c>
      <c r="G20" s="4" t="s">
        <v>164</v>
      </c>
      <c r="H20" s="22">
        <v>10000</v>
      </c>
      <c r="I20" s="4" t="s">
        <v>672</v>
      </c>
      <c r="J20" s="4" t="s">
        <v>278</v>
      </c>
      <c r="K20" s="4">
        <v>8870395573</v>
      </c>
      <c r="L20" s="4">
        <v>63</v>
      </c>
      <c r="M20" s="4" t="s">
        <v>172</v>
      </c>
      <c r="N20" s="4" t="s">
        <v>169</v>
      </c>
      <c r="O20" s="4" t="s">
        <v>172</v>
      </c>
      <c r="P20" s="4" t="s">
        <v>172</v>
      </c>
      <c r="Q20" s="4" t="s">
        <v>172</v>
      </c>
      <c r="R20" s="4" t="s">
        <v>172</v>
      </c>
      <c r="S20" s="4" t="s">
        <v>302</v>
      </c>
      <c r="T20" s="4" t="s">
        <v>169</v>
      </c>
      <c r="U20" s="7" t="s">
        <v>186</v>
      </c>
      <c r="V20" s="7" t="s">
        <v>303</v>
      </c>
      <c r="W20" s="16" t="s">
        <v>268</v>
      </c>
      <c r="X20" s="16" t="s">
        <v>269</v>
      </c>
      <c r="Y20" s="7" t="s">
        <v>186</v>
      </c>
      <c r="Z20" s="7" t="s">
        <v>186</v>
      </c>
      <c r="AA20" s="7" t="s">
        <v>186</v>
      </c>
      <c r="AB20" s="7" t="s">
        <v>186</v>
      </c>
      <c r="AC20" s="16" t="s">
        <v>220</v>
      </c>
      <c r="AD20" s="16" t="s">
        <v>215</v>
      </c>
      <c r="AE20" s="16" t="s">
        <v>210</v>
      </c>
      <c r="AF20" s="16" t="s">
        <v>211</v>
      </c>
      <c r="AG20" s="16" t="s">
        <v>169</v>
      </c>
      <c r="AH20" s="16" t="s">
        <v>350</v>
      </c>
      <c r="AI20" s="16" t="s">
        <v>351</v>
      </c>
      <c r="AJ20" s="16" t="s">
        <v>233</v>
      </c>
      <c r="AK20" s="16" t="s">
        <v>353</v>
      </c>
      <c r="AL20" s="7" t="s">
        <v>209</v>
      </c>
      <c r="AM20" s="7" t="s">
        <v>265</v>
      </c>
      <c r="AN20" s="7" t="s">
        <v>210</v>
      </c>
      <c r="AO20" s="7" t="s">
        <v>211</v>
      </c>
      <c r="AP20" s="7" t="s">
        <v>169</v>
      </c>
      <c r="AQ20" s="7" t="s">
        <v>186</v>
      </c>
      <c r="AR20" s="7" t="s">
        <v>186</v>
      </c>
      <c r="AS20" s="7" t="s">
        <v>186</v>
      </c>
      <c r="AT20" s="7" t="s">
        <v>186</v>
      </c>
      <c r="AU20" s="7" t="s">
        <v>186</v>
      </c>
      <c r="AV20" s="7" t="s">
        <v>217</v>
      </c>
      <c r="AW20" s="7" t="s">
        <v>265</v>
      </c>
      <c r="AX20" s="7" t="s">
        <v>210</v>
      </c>
      <c r="AY20" s="7" t="s">
        <v>306</v>
      </c>
      <c r="AZ20" s="7" t="s">
        <v>172</v>
      </c>
      <c r="BA20" s="7" t="s">
        <v>216</v>
      </c>
      <c r="BB20" s="7" t="s">
        <v>215</v>
      </c>
      <c r="BC20" s="7" t="s">
        <v>210</v>
      </c>
      <c r="BD20" s="7" t="s">
        <v>211</v>
      </c>
      <c r="BE20" s="7" t="s">
        <v>172</v>
      </c>
      <c r="BF20" s="7" t="s">
        <v>307</v>
      </c>
      <c r="BG20" s="7" t="s">
        <v>172</v>
      </c>
      <c r="BH20" s="7" t="s">
        <v>186</v>
      </c>
      <c r="BI20" s="7" t="s">
        <v>186</v>
      </c>
      <c r="BJ20" s="7" t="s">
        <v>186</v>
      </c>
      <c r="BK20" s="7" t="s">
        <v>186</v>
      </c>
      <c r="BL20" s="7" t="s">
        <v>186</v>
      </c>
      <c r="BM20" s="7" t="s">
        <v>186</v>
      </c>
      <c r="BN20" s="7" t="s">
        <v>308</v>
      </c>
      <c r="BO20" s="7" t="s">
        <v>186</v>
      </c>
      <c r="BP20" s="7" t="s">
        <v>186</v>
      </c>
      <c r="BQ20" s="7" t="s">
        <v>169</v>
      </c>
      <c r="BR20" s="7">
        <v>2</v>
      </c>
      <c r="BS20" s="7">
        <v>9</v>
      </c>
      <c r="BT20" s="7">
        <v>9</v>
      </c>
      <c r="BU20" s="7">
        <v>7</v>
      </c>
      <c r="BV20" s="7">
        <v>2</v>
      </c>
      <c r="BW20" s="7">
        <f>Table1[[#This Row],[No of drugs per prescription]]-Table1[[#This Row],[No of Generic Drugs]]</f>
        <v>7</v>
      </c>
    </row>
    <row r="21" spans="1:75" ht="115.2" hidden="1" x14ac:dyDescent="0.3">
      <c r="A21" s="6">
        <v>19</v>
      </c>
      <c r="B21" s="4" t="s">
        <v>17</v>
      </c>
      <c r="C21" s="11" t="s">
        <v>160</v>
      </c>
      <c r="D21" s="4">
        <v>65</v>
      </c>
      <c r="E21" s="4" t="s">
        <v>151</v>
      </c>
      <c r="F21" s="4" t="s">
        <v>668</v>
      </c>
      <c r="G21" s="4" t="s">
        <v>310</v>
      </c>
      <c r="H21" s="22">
        <v>6000</v>
      </c>
      <c r="I21" s="4" t="s">
        <v>672</v>
      </c>
      <c r="J21" s="4" t="s">
        <v>287</v>
      </c>
      <c r="K21" s="4">
        <v>9698629283</v>
      </c>
      <c r="L21" s="4">
        <v>68</v>
      </c>
      <c r="M21" s="4" t="s">
        <v>172</v>
      </c>
      <c r="N21" s="4" t="s">
        <v>169</v>
      </c>
      <c r="O21" s="4" t="s">
        <v>172</v>
      </c>
      <c r="P21" s="4" t="s">
        <v>172</v>
      </c>
      <c r="Q21" s="4" t="s">
        <v>172</v>
      </c>
      <c r="R21" s="4" t="s">
        <v>172</v>
      </c>
      <c r="S21" s="4" t="s">
        <v>311</v>
      </c>
      <c r="T21" s="4" t="s">
        <v>169</v>
      </c>
      <c r="U21" s="7" t="s">
        <v>186</v>
      </c>
      <c r="V21" s="7" t="s">
        <v>312</v>
      </c>
      <c r="W21" s="16" t="s">
        <v>313</v>
      </c>
      <c r="X21" s="16" t="s">
        <v>248</v>
      </c>
      <c r="Y21" s="7" t="s">
        <v>186</v>
      </c>
      <c r="Z21" s="7" t="s">
        <v>186</v>
      </c>
      <c r="AA21" s="7" t="s">
        <v>186</v>
      </c>
      <c r="AB21" s="7" t="s">
        <v>186</v>
      </c>
      <c r="AC21" s="7" t="s">
        <v>220</v>
      </c>
      <c r="AD21" s="7" t="s">
        <v>314</v>
      </c>
      <c r="AE21" s="7" t="s">
        <v>210</v>
      </c>
      <c r="AF21" s="7" t="s">
        <v>211</v>
      </c>
      <c r="AG21" s="7" t="s">
        <v>169</v>
      </c>
      <c r="AH21" s="7" t="s">
        <v>186</v>
      </c>
      <c r="AI21" s="7" t="s">
        <v>186</v>
      </c>
      <c r="AJ21" s="7" t="s">
        <v>186</v>
      </c>
      <c r="AK21" s="7" t="s">
        <v>186</v>
      </c>
      <c r="AL21" s="7" t="s">
        <v>252</v>
      </c>
      <c r="AM21" s="7" t="s">
        <v>208</v>
      </c>
      <c r="AN21" s="7" t="s">
        <v>210</v>
      </c>
      <c r="AO21" s="7" t="s">
        <v>211</v>
      </c>
      <c r="AP21" s="7" t="s">
        <v>169</v>
      </c>
      <c r="AQ21" s="7" t="s">
        <v>186</v>
      </c>
      <c r="AR21" s="7" t="s">
        <v>186</v>
      </c>
      <c r="AS21" s="7" t="s">
        <v>186</v>
      </c>
      <c r="AT21" s="7" t="s">
        <v>186</v>
      </c>
      <c r="AU21" s="7" t="s">
        <v>186</v>
      </c>
      <c r="AV21" s="7" t="s">
        <v>186</v>
      </c>
      <c r="AW21" s="7" t="s">
        <v>186</v>
      </c>
      <c r="AX21" s="7" t="s">
        <v>186</v>
      </c>
      <c r="AY21" s="7" t="s">
        <v>186</v>
      </c>
      <c r="AZ21" s="7" t="s">
        <v>186</v>
      </c>
      <c r="BA21" s="7" t="s">
        <v>216</v>
      </c>
      <c r="BB21" s="7" t="s">
        <v>215</v>
      </c>
      <c r="BC21" s="7" t="s">
        <v>210</v>
      </c>
      <c r="BD21" s="7" t="s">
        <v>211</v>
      </c>
      <c r="BE21" s="7" t="s">
        <v>172</v>
      </c>
      <c r="BF21" s="16" t="s">
        <v>315</v>
      </c>
      <c r="BG21" s="16" t="s">
        <v>305</v>
      </c>
      <c r="BH21" s="7" t="s">
        <v>186</v>
      </c>
      <c r="BI21" s="7" t="s">
        <v>186</v>
      </c>
      <c r="BJ21" s="7" t="s">
        <v>186</v>
      </c>
      <c r="BK21" s="7" t="s">
        <v>186</v>
      </c>
      <c r="BL21" s="7" t="s">
        <v>186</v>
      </c>
      <c r="BM21" s="7" t="s">
        <v>186</v>
      </c>
      <c r="BN21" s="7" t="s">
        <v>316</v>
      </c>
      <c r="BO21" s="7" t="s">
        <v>186</v>
      </c>
      <c r="BP21" s="16" t="s">
        <v>335</v>
      </c>
      <c r="BQ21" s="7" t="s">
        <v>172</v>
      </c>
      <c r="BR21" s="7">
        <v>5</v>
      </c>
      <c r="BS21" s="7">
        <v>11</v>
      </c>
      <c r="BT21" s="7">
        <v>8</v>
      </c>
      <c r="BU21" s="7">
        <v>7</v>
      </c>
      <c r="BV21" s="7">
        <v>4</v>
      </c>
      <c r="BW21" s="7">
        <f>Table1[[#This Row],[No of drugs per prescription]]-Table1[[#This Row],[No of Generic Drugs]]</f>
        <v>6</v>
      </c>
    </row>
    <row r="22" spans="1:75" ht="28.8" hidden="1" x14ac:dyDescent="0.3">
      <c r="A22" s="6">
        <v>20</v>
      </c>
      <c r="B22" s="4" t="s">
        <v>18</v>
      </c>
      <c r="C22" s="4" t="s">
        <v>159</v>
      </c>
      <c r="D22" s="4">
        <v>50</v>
      </c>
      <c r="E22" s="4" t="s">
        <v>148</v>
      </c>
      <c r="F22" s="4" t="s">
        <v>665</v>
      </c>
      <c r="G22" s="4" t="s">
        <v>218</v>
      </c>
      <c r="H22" s="22">
        <v>22000</v>
      </c>
      <c r="I22" s="4" t="s">
        <v>672</v>
      </c>
      <c r="J22" s="4" t="s">
        <v>320</v>
      </c>
      <c r="K22" s="4" t="s">
        <v>186</v>
      </c>
      <c r="L22" s="4">
        <v>75</v>
      </c>
      <c r="M22" s="4" t="s">
        <v>172</v>
      </c>
      <c r="N22" s="4" t="s">
        <v>172</v>
      </c>
      <c r="O22" s="4" t="s">
        <v>169</v>
      </c>
      <c r="P22" s="4" t="s">
        <v>172</v>
      </c>
      <c r="Q22" s="4" t="s">
        <v>172</v>
      </c>
      <c r="R22" s="4" t="s">
        <v>172</v>
      </c>
      <c r="S22" s="4" t="s">
        <v>172</v>
      </c>
      <c r="T22" s="4" t="s">
        <v>169</v>
      </c>
      <c r="U22" s="7" t="s">
        <v>186</v>
      </c>
      <c r="V22" s="7" t="s">
        <v>321</v>
      </c>
      <c r="W22" s="7" t="s">
        <v>186</v>
      </c>
      <c r="X22" s="7" t="s">
        <v>186</v>
      </c>
      <c r="Y22" s="7" t="s">
        <v>186</v>
      </c>
      <c r="Z22" s="7" t="s">
        <v>186</v>
      </c>
      <c r="AA22" s="7" t="s">
        <v>186</v>
      </c>
      <c r="AB22" s="7" t="s">
        <v>186</v>
      </c>
      <c r="AC22" s="16" t="s">
        <v>220</v>
      </c>
      <c r="AD22" s="16" t="s">
        <v>215</v>
      </c>
      <c r="AE22" s="16" t="s">
        <v>210</v>
      </c>
      <c r="AF22" s="16" t="s">
        <v>211</v>
      </c>
      <c r="AG22" s="16" t="s">
        <v>169</v>
      </c>
      <c r="AH22" s="16" t="s">
        <v>350</v>
      </c>
      <c r="AI22" s="16" t="s">
        <v>265</v>
      </c>
      <c r="AJ22" s="16" t="s">
        <v>214</v>
      </c>
      <c r="AK22" s="16" t="s">
        <v>211</v>
      </c>
      <c r="AL22" s="7" t="s">
        <v>209</v>
      </c>
      <c r="AM22" s="7" t="s">
        <v>271</v>
      </c>
      <c r="AN22" s="7" t="s">
        <v>210</v>
      </c>
      <c r="AO22" s="7" t="s">
        <v>211</v>
      </c>
      <c r="AP22" s="7" t="s">
        <v>169</v>
      </c>
      <c r="AQ22" s="7" t="s">
        <v>186</v>
      </c>
      <c r="AR22" s="7" t="s">
        <v>186</v>
      </c>
      <c r="AS22" s="7" t="s">
        <v>186</v>
      </c>
      <c r="AT22" s="7" t="s">
        <v>186</v>
      </c>
      <c r="AU22" s="7" t="s">
        <v>186</v>
      </c>
      <c r="AV22" s="7" t="s">
        <v>186</v>
      </c>
      <c r="AW22" s="7" t="s">
        <v>186</v>
      </c>
      <c r="AX22" s="7" t="s">
        <v>186</v>
      </c>
      <c r="AY22" s="7" t="s">
        <v>186</v>
      </c>
      <c r="AZ22" s="7" t="s">
        <v>186</v>
      </c>
      <c r="BA22" s="7" t="s">
        <v>216</v>
      </c>
      <c r="BB22" s="7" t="s">
        <v>215</v>
      </c>
      <c r="BC22" s="7" t="s">
        <v>210</v>
      </c>
      <c r="BD22" s="7" t="s">
        <v>211</v>
      </c>
      <c r="BE22" s="7" t="s">
        <v>172</v>
      </c>
      <c r="BF22" s="7" t="s">
        <v>186</v>
      </c>
      <c r="BG22" s="7" t="s">
        <v>186</v>
      </c>
      <c r="BH22" s="7" t="s">
        <v>186</v>
      </c>
      <c r="BI22" s="7" t="s">
        <v>186</v>
      </c>
      <c r="BJ22" s="7" t="s">
        <v>186</v>
      </c>
      <c r="BK22" s="7" t="s">
        <v>186</v>
      </c>
      <c r="BL22" s="7" t="s">
        <v>186</v>
      </c>
      <c r="BM22" s="7" t="s">
        <v>186</v>
      </c>
      <c r="BN22" s="16" t="s">
        <v>323</v>
      </c>
      <c r="BO22" s="7" t="s">
        <v>324</v>
      </c>
      <c r="BP22" s="7" t="s">
        <v>322</v>
      </c>
      <c r="BQ22" s="7" t="s">
        <v>169</v>
      </c>
      <c r="BR22" s="7">
        <v>3</v>
      </c>
      <c r="BS22" s="7">
        <v>8</v>
      </c>
      <c r="BT22" s="7">
        <v>6</v>
      </c>
      <c r="BU22" s="7">
        <v>4</v>
      </c>
      <c r="BV22" s="7">
        <v>4</v>
      </c>
      <c r="BW22" s="7">
        <f>Table1[[#This Row],[No of drugs per prescription]]-Table1[[#This Row],[No of Generic Drugs]]</f>
        <v>5</v>
      </c>
    </row>
    <row r="23" spans="1:75" ht="28.8" hidden="1" x14ac:dyDescent="0.3">
      <c r="A23" s="6">
        <v>21</v>
      </c>
      <c r="B23" s="4" t="s">
        <v>19</v>
      </c>
      <c r="C23" s="11" t="s">
        <v>160</v>
      </c>
      <c r="D23" s="4">
        <v>49</v>
      </c>
      <c r="E23" s="4" t="s">
        <v>148</v>
      </c>
      <c r="F23" s="4" t="s">
        <v>666</v>
      </c>
      <c r="G23" s="4" t="s">
        <v>164</v>
      </c>
      <c r="H23" s="4">
        <v>3500</v>
      </c>
      <c r="I23" s="4" t="s">
        <v>672</v>
      </c>
      <c r="J23" s="4" t="s">
        <v>242</v>
      </c>
      <c r="K23" s="4" t="s">
        <v>186</v>
      </c>
      <c r="L23" s="4">
        <v>58</v>
      </c>
      <c r="M23" s="4" t="s">
        <v>172</v>
      </c>
      <c r="N23" s="4" t="s">
        <v>169</v>
      </c>
      <c r="O23" s="4" t="s">
        <v>172</v>
      </c>
      <c r="P23" s="4" t="s">
        <v>172</v>
      </c>
      <c r="Q23" s="4" t="s">
        <v>172</v>
      </c>
      <c r="R23" s="4" t="s">
        <v>172</v>
      </c>
      <c r="S23" s="4" t="s">
        <v>172</v>
      </c>
      <c r="T23" s="4" t="s">
        <v>169</v>
      </c>
      <c r="U23" s="7" t="s">
        <v>186</v>
      </c>
      <c r="V23" s="7" t="s">
        <v>289</v>
      </c>
      <c r="W23" s="16" t="s">
        <v>344</v>
      </c>
      <c r="X23" s="7" t="s">
        <v>172</v>
      </c>
      <c r="Y23" s="7" t="s">
        <v>186</v>
      </c>
      <c r="Z23" s="7" t="s">
        <v>186</v>
      </c>
      <c r="AA23" s="7" t="s">
        <v>186</v>
      </c>
      <c r="AB23" s="7" t="s">
        <v>186</v>
      </c>
      <c r="AC23" s="16" t="s">
        <v>220</v>
      </c>
      <c r="AD23" s="16" t="s">
        <v>215</v>
      </c>
      <c r="AE23" s="16" t="s">
        <v>210</v>
      </c>
      <c r="AF23" s="16" t="s">
        <v>211</v>
      </c>
      <c r="AG23" s="16" t="s">
        <v>169</v>
      </c>
      <c r="AH23" s="7" t="s">
        <v>186</v>
      </c>
      <c r="AI23" s="7" t="s">
        <v>186</v>
      </c>
      <c r="AJ23" s="7" t="s">
        <v>186</v>
      </c>
      <c r="AK23" s="7" t="s">
        <v>186</v>
      </c>
      <c r="AL23" s="7" t="s">
        <v>209</v>
      </c>
      <c r="AM23" s="7" t="s">
        <v>271</v>
      </c>
      <c r="AN23" s="7" t="s">
        <v>210</v>
      </c>
      <c r="AO23" s="7" t="s">
        <v>211</v>
      </c>
      <c r="AP23" s="7" t="s">
        <v>169</v>
      </c>
      <c r="AQ23" s="7" t="s">
        <v>266</v>
      </c>
      <c r="AR23" s="7" t="s">
        <v>267</v>
      </c>
      <c r="AS23" s="7" t="s">
        <v>210</v>
      </c>
      <c r="AT23" s="7" t="s">
        <v>211</v>
      </c>
      <c r="AU23" s="7" t="s">
        <v>169</v>
      </c>
      <c r="AV23" s="7" t="s">
        <v>217</v>
      </c>
      <c r="AW23" s="7" t="s">
        <v>265</v>
      </c>
      <c r="AX23" s="7" t="s">
        <v>210</v>
      </c>
      <c r="AY23" s="7" t="s">
        <v>211</v>
      </c>
      <c r="AZ23" s="7" t="s">
        <v>172</v>
      </c>
      <c r="BA23" s="7" t="s">
        <v>186</v>
      </c>
      <c r="BB23" s="7" t="s">
        <v>186</v>
      </c>
      <c r="BC23" s="7" t="s">
        <v>186</v>
      </c>
      <c r="BD23" s="7" t="s">
        <v>186</v>
      </c>
      <c r="BE23" s="7" t="s">
        <v>186</v>
      </c>
      <c r="BF23" s="7" t="s">
        <v>186</v>
      </c>
      <c r="BG23" s="7" t="s">
        <v>186</v>
      </c>
      <c r="BH23" s="7" t="s">
        <v>186</v>
      </c>
      <c r="BI23" s="7" t="s">
        <v>186</v>
      </c>
      <c r="BJ23" s="7" t="s">
        <v>186</v>
      </c>
      <c r="BK23" s="7" t="s">
        <v>186</v>
      </c>
      <c r="BL23" s="7" t="s">
        <v>186</v>
      </c>
      <c r="BM23" s="7" t="s">
        <v>186</v>
      </c>
      <c r="BN23" s="7" t="s">
        <v>186</v>
      </c>
      <c r="BO23" s="7" t="s">
        <v>186</v>
      </c>
      <c r="BP23" s="7" t="s">
        <v>186</v>
      </c>
      <c r="BQ23" s="7" t="s">
        <v>186</v>
      </c>
      <c r="BR23" s="7">
        <v>3</v>
      </c>
      <c r="BS23" s="7">
        <v>6</v>
      </c>
      <c r="BT23" s="7">
        <v>6</v>
      </c>
      <c r="BU23" s="7">
        <v>6</v>
      </c>
      <c r="BV23" s="7">
        <v>0</v>
      </c>
      <c r="BW23" s="7">
        <f>Table1[[#This Row],[No of drugs per prescription]]-Table1[[#This Row],[No of Generic Drugs]]</f>
        <v>3</v>
      </c>
    </row>
    <row r="24" spans="1:75" hidden="1" x14ac:dyDescent="0.3">
      <c r="A24" s="6">
        <v>22</v>
      </c>
      <c r="B24" s="4" t="s">
        <v>20</v>
      </c>
      <c r="C24" s="11" t="s">
        <v>160</v>
      </c>
      <c r="D24" s="4">
        <v>60</v>
      </c>
      <c r="E24" s="4" t="s">
        <v>150</v>
      </c>
      <c r="F24" s="4" t="s">
        <v>669</v>
      </c>
      <c r="G24" s="4" t="s">
        <v>336</v>
      </c>
      <c r="H24" s="22">
        <v>10000</v>
      </c>
      <c r="I24" s="4" t="s">
        <v>673</v>
      </c>
      <c r="J24" s="4" t="s">
        <v>278</v>
      </c>
      <c r="K24" s="4" t="s">
        <v>186</v>
      </c>
      <c r="L24" s="4">
        <v>63</v>
      </c>
      <c r="M24" s="4" t="s">
        <v>169</v>
      </c>
      <c r="N24" s="4" t="s">
        <v>169</v>
      </c>
      <c r="O24" s="4" t="s">
        <v>172</v>
      </c>
      <c r="P24" s="4" t="s">
        <v>172</v>
      </c>
      <c r="Q24" s="4" t="s">
        <v>172</v>
      </c>
      <c r="R24" s="4" t="s">
        <v>172</v>
      </c>
      <c r="S24" s="4" t="s">
        <v>354</v>
      </c>
      <c r="T24" s="4" t="s">
        <v>169</v>
      </c>
      <c r="U24" s="7">
        <v>214384</v>
      </c>
      <c r="V24" s="7" t="s">
        <v>355</v>
      </c>
      <c r="W24" s="7" t="s">
        <v>356</v>
      </c>
      <c r="X24" s="7" t="s">
        <v>172</v>
      </c>
      <c r="Y24" s="7" t="s">
        <v>273</v>
      </c>
      <c r="Z24" s="7" t="s">
        <v>172</v>
      </c>
      <c r="AA24" s="7" t="s">
        <v>186</v>
      </c>
      <c r="AB24" s="7" t="s">
        <v>186</v>
      </c>
      <c r="AC24" s="16" t="s">
        <v>220</v>
      </c>
      <c r="AD24" s="16" t="s">
        <v>215</v>
      </c>
      <c r="AE24" s="16" t="s">
        <v>210</v>
      </c>
      <c r="AF24" s="16" t="s">
        <v>211</v>
      </c>
      <c r="AG24" s="16" t="s">
        <v>169</v>
      </c>
      <c r="AH24" s="7" t="s">
        <v>186</v>
      </c>
      <c r="AI24" s="7" t="s">
        <v>186</v>
      </c>
      <c r="AJ24" s="7" t="s">
        <v>186</v>
      </c>
      <c r="AK24" s="7" t="s">
        <v>186</v>
      </c>
      <c r="AL24" s="7" t="s">
        <v>209</v>
      </c>
      <c r="AM24" s="7" t="s">
        <v>208</v>
      </c>
      <c r="AN24" s="7" t="s">
        <v>210</v>
      </c>
      <c r="AO24" s="7" t="s">
        <v>211</v>
      </c>
      <c r="AP24" s="7" t="s">
        <v>169</v>
      </c>
      <c r="AQ24" s="7" t="s">
        <v>186</v>
      </c>
      <c r="AR24" s="7" t="s">
        <v>186</v>
      </c>
      <c r="AS24" s="7" t="s">
        <v>186</v>
      </c>
      <c r="AT24" s="7" t="s">
        <v>186</v>
      </c>
      <c r="AU24" s="7" t="s">
        <v>186</v>
      </c>
      <c r="AV24" s="7" t="s">
        <v>217</v>
      </c>
      <c r="AW24" s="7" t="s">
        <v>208</v>
      </c>
      <c r="AX24" s="7" t="s">
        <v>214</v>
      </c>
      <c r="AY24" s="7" t="s">
        <v>306</v>
      </c>
      <c r="AZ24" s="7" t="s">
        <v>172</v>
      </c>
      <c r="BA24" s="7" t="s">
        <v>216</v>
      </c>
      <c r="BB24" s="7" t="s">
        <v>215</v>
      </c>
      <c r="BC24" s="7" t="s">
        <v>210</v>
      </c>
      <c r="BD24" s="7" t="s">
        <v>211</v>
      </c>
      <c r="BE24" s="7" t="s">
        <v>172</v>
      </c>
      <c r="BF24" s="7" t="s">
        <v>307</v>
      </c>
      <c r="BG24" s="7" t="s">
        <v>172</v>
      </c>
      <c r="BH24" s="7" t="s">
        <v>186</v>
      </c>
      <c r="BI24" s="7" t="s">
        <v>186</v>
      </c>
      <c r="BJ24" s="7" t="s">
        <v>186</v>
      </c>
      <c r="BK24" s="7" t="s">
        <v>186</v>
      </c>
      <c r="BL24" s="7" t="s">
        <v>186</v>
      </c>
      <c r="BM24" s="7" t="s">
        <v>186</v>
      </c>
      <c r="BN24" s="7" t="s">
        <v>308</v>
      </c>
      <c r="BO24" s="7" t="s">
        <v>186</v>
      </c>
      <c r="BP24" s="7" t="s">
        <v>186</v>
      </c>
      <c r="BQ24" s="7" t="s">
        <v>169</v>
      </c>
      <c r="BR24" s="7">
        <v>3</v>
      </c>
      <c r="BS24" s="7">
        <v>8</v>
      </c>
      <c r="BT24" s="7">
        <v>8</v>
      </c>
      <c r="BU24" s="7">
        <v>7</v>
      </c>
      <c r="BV24" s="7">
        <v>1</v>
      </c>
      <c r="BW24" s="7">
        <f>Table1[[#This Row],[No of drugs per prescription]]-Table1[[#This Row],[No of Generic Drugs]]</f>
        <v>5</v>
      </c>
    </row>
    <row r="25" spans="1:75" ht="28.8" hidden="1" x14ac:dyDescent="0.3">
      <c r="A25" s="6">
        <v>23</v>
      </c>
      <c r="B25" s="4" t="s">
        <v>21</v>
      </c>
      <c r="C25" s="11" t="s">
        <v>160</v>
      </c>
      <c r="D25" s="4">
        <v>47</v>
      </c>
      <c r="E25" s="4" t="s">
        <v>148</v>
      </c>
      <c r="F25" s="4" t="s">
        <v>668</v>
      </c>
      <c r="G25" s="4" t="s">
        <v>241</v>
      </c>
      <c r="H25" s="22">
        <v>30000</v>
      </c>
      <c r="I25" s="4" t="s">
        <v>672</v>
      </c>
      <c r="J25" s="4" t="s">
        <v>337</v>
      </c>
      <c r="K25" s="4" t="s">
        <v>186</v>
      </c>
      <c r="L25" s="4">
        <v>60</v>
      </c>
      <c r="M25" s="4" t="s">
        <v>169</v>
      </c>
      <c r="N25" s="4" t="s">
        <v>169</v>
      </c>
      <c r="O25" s="4" t="s">
        <v>172</v>
      </c>
      <c r="P25" s="4" t="s">
        <v>172</v>
      </c>
      <c r="Q25" s="4" t="s">
        <v>172</v>
      </c>
      <c r="R25" s="4" t="s">
        <v>172</v>
      </c>
      <c r="S25" s="4" t="s">
        <v>357</v>
      </c>
      <c r="T25" s="4" t="s">
        <v>169</v>
      </c>
      <c r="U25" s="7">
        <v>214385</v>
      </c>
      <c r="V25" s="7" t="s">
        <v>358</v>
      </c>
      <c r="W25" s="7" t="s">
        <v>243</v>
      </c>
      <c r="X25" s="7" t="s">
        <v>172</v>
      </c>
      <c r="Y25" s="16" t="s">
        <v>272</v>
      </c>
      <c r="Z25" s="16" t="s">
        <v>269</v>
      </c>
      <c r="AA25" s="7" t="s">
        <v>186</v>
      </c>
      <c r="AB25" s="7" t="s">
        <v>186</v>
      </c>
      <c r="AC25" s="16" t="s">
        <v>220</v>
      </c>
      <c r="AD25" s="16" t="s">
        <v>215</v>
      </c>
      <c r="AE25" s="16" t="s">
        <v>210</v>
      </c>
      <c r="AF25" s="16" t="s">
        <v>211</v>
      </c>
      <c r="AG25" s="16" t="s">
        <v>169</v>
      </c>
      <c r="AH25" s="7" t="s">
        <v>186</v>
      </c>
      <c r="AI25" s="7" t="s">
        <v>186</v>
      </c>
      <c r="AJ25" s="7" t="s">
        <v>186</v>
      </c>
      <c r="AK25" s="7" t="s">
        <v>186</v>
      </c>
      <c r="AL25" s="7" t="s">
        <v>209</v>
      </c>
      <c r="AM25" s="7" t="s">
        <v>265</v>
      </c>
      <c r="AN25" s="7" t="s">
        <v>210</v>
      </c>
      <c r="AO25" s="7" t="s">
        <v>211</v>
      </c>
      <c r="AP25" s="7" t="s">
        <v>169</v>
      </c>
      <c r="AQ25" s="7" t="s">
        <v>186</v>
      </c>
      <c r="AR25" s="7" t="s">
        <v>186</v>
      </c>
      <c r="AS25" s="7" t="s">
        <v>186</v>
      </c>
      <c r="AT25" s="7" t="s">
        <v>186</v>
      </c>
      <c r="AU25" s="7" t="s">
        <v>186</v>
      </c>
      <c r="AV25" s="7" t="s">
        <v>359</v>
      </c>
      <c r="AW25" s="7" t="s">
        <v>360</v>
      </c>
      <c r="AX25" s="7" t="s">
        <v>214</v>
      </c>
      <c r="AY25" s="7" t="s">
        <v>211</v>
      </c>
      <c r="AZ25" s="7" t="s">
        <v>172</v>
      </c>
      <c r="BA25" s="7" t="s">
        <v>216</v>
      </c>
      <c r="BB25" s="7" t="s">
        <v>215</v>
      </c>
      <c r="BC25" s="7" t="s">
        <v>210</v>
      </c>
      <c r="BD25" s="7" t="s">
        <v>211</v>
      </c>
      <c r="BE25" s="7" t="s">
        <v>172</v>
      </c>
      <c r="BF25" s="7" t="s">
        <v>186</v>
      </c>
      <c r="BG25" s="7" t="s">
        <v>186</v>
      </c>
      <c r="BH25" s="7" t="s">
        <v>186</v>
      </c>
      <c r="BI25" s="7" t="s">
        <v>186</v>
      </c>
      <c r="BJ25" s="7" t="s">
        <v>186</v>
      </c>
      <c r="BK25" s="7" t="s">
        <v>186</v>
      </c>
      <c r="BL25" s="7" t="s">
        <v>186</v>
      </c>
      <c r="BM25" s="7" t="s">
        <v>186</v>
      </c>
      <c r="BN25" s="7" t="s">
        <v>361</v>
      </c>
      <c r="BO25" s="7" t="s">
        <v>186</v>
      </c>
      <c r="BP25" s="7" t="s">
        <v>186</v>
      </c>
      <c r="BQ25" s="7" t="s">
        <v>172</v>
      </c>
      <c r="BR25" s="7">
        <v>4</v>
      </c>
      <c r="BS25" s="7">
        <v>8</v>
      </c>
      <c r="BT25" s="7">
        <v>8</v>
      </c>
      <c r="BU25" s="7">
        <v>7</v>
      </c>
      <c r="BV25" s="7">
        <v>1</v>
      </c>
      <c r="BW25" s="7">
        <f>Table1[[#This Row],[No of drugs per prescription]]-Table1[[#This Row],[No of Generic Drugs]]</f>
        <v>4</v>
      </c>
    </row>
    <row r="26" spans="1:75" ht="100.8" hidden="1" x14ac:dyDescent="0.3">
      <c r="A26" s="6">
        <v>24</v>
      </c>
      <c r="B26" s="4" t="s">
        <v>22</v>
      </c>
      <c r="C26" s="4" t="s">
        <v>159</v>
      </c>
      <c r="D26" s="4">
        <v>50</v>
      </c>
      <c r="E26" s="4" t="s">
        <v>148</v>
      </c>
      <c r="F26" s="4" t="s">
        <v>665</v>
      </c>
      <c r="G26" s="4" t="s">
        <v>336</v>
      </c>
      <c r="H26" s="22">
        <v>25000</v>
      </c>
      <c r="I26" s="4" t="s">
        <v>672</v>
      </c>
      <c r="J26" s="4" t="s">
        <v>242</v>
      </c>
      <c r="K26" s="4">
        <v>7092357002</v>
      </c>
      <c r="L26" s="4">
        <v>80</v>
      </c>
      <c r="M26" s="4" t="s">
        <v>169</v>
      </c>
      <c r="N26" s="4" t="s">
        <v>169</v>
      </c>
      <c r="O26" s="4" t="s">
        <v>172</v>
      </c>
      <c r="P26" s="4" t="s">
        <v>172</v>
      </c>
      <c r="Q26" s="4" t="s">
        <v>172</v>
      </c>
      <c r="R26" s="4" t="s">
        <v>172</v>
      </c>
      <c r="S26" s="4" t="s">
        <v>362</v>
      </c>
      <c r="T26" s="4" t="s">
        <v>169</v>
      </c>
      <c r="U26" s="7">
        <v>214379</v>
      </c>
      <c r="V26" s="7" t="s">
        <v>363</v>
      </c>
      <c r="W26" s="16" t="s">
        <v>283</v>
      </c>
      <c r="X26" s="16" t="s">
        <v>269</v>
      </c>
      <c r="Y26" s="7" t="s">
        <v>223</v>
      </c>
      <c r="Z26" s="7" t="s">
        <v>172</v>
      </c>
      <c r="AA26" s="7" t="s">
        <v>186</v>
      </c>
      <c r="AB26" s="7" t="s">
        <v>186</v>
      </c>
      <c r="AC26" s="7" t="s">
        <v>186</v>
      </c>
      <c r="AD26" s="7" t="s">
        <v>186</v>
      </c>
      <c r="AE26" s="7" t="s">
        <v>186</v>
      </c>
      <c r="AF26" s="7" t="s">
        <v>186</v>
      </c>
      <c r="AG26" s="7" t="s">
        <v>186</v>
      </c>
      <c r="AH26" s="16" t="s">
        <v>364</v>
      </c>
      <c r="AI26" s="16" t="s">
        <v>365</v>
      </c>
      <c r="AJ26" s="16" t="s">
        <v>366</v>
      </c>
      <c r="AK26" s="16" t="s">
        <v>304</v>
      </c>
      <c r="AL26" s="7" t="s">
        <v>209</v>
      </c>
      <c r="AM26" s="7" t="s">
        <v>208</v>
      </c>
      <c r="AN26" s="7" t="s">
        <v>210</v>
      </c>
      <c r="AO26" s="7" t="s">
        <v>211</v>
      </c>
      <c r="AP26" s="7" t="s">
        <v>169</v>
      </c>
      <c r="AQ26" s="7" t="s">
        <v>186</v>
      </c>
      <c r="AR26" s="7" t="s">
        <v>186</v>
      </c>
      <c r="AS26" s="7" t="s">
        <v>186</v>
      </c>
      <c r="AT26" s="7" t="s">
        <v>186</v>
      </c>
      <c r="AU26" s="7" t="s">
        <v>186</v>
      </c>
      <c r="AV26" s="7" t="s">
        <v>186</v>
      </c>
      <c r="AW26" s="7" t="s">
        <v>186</v>
      </c>
      <c r="AX26" s="7" t="s">
        <v>186</v>
      </c>
      <c r="AY26" s="7" t="s">
        <v>186</v>
      </c>
      <c r="AZ26" s="7" t="s">
        <v>186</v>
      </c>
      <c r="BA26" s="7" t="s">
        <v>216</v>
      </c>
      <c r="BB26" s="7" t="s">
        <v>215</v>
      </c>
      <c r="BC26" s="7" t="s">
        <v>210</v>
      </c>
      <c r="BD26" s="7" t="s">
        <v>211</v>
      </c>
      <c r="BE26" s="7" t="s">
        <v>172</v>
      </c>
      <c r="BF26" s="16" t="s">
        <v>367</v>
      </c>
      <c r="BG26" s="16" t="s">
        <v>269</v>
      </c>
      <c r="BH26" s="7" t="s">
        <v>186</v>
      </c>
      <c r="BI26" s="7" t="s">
        <v>186</v>
      </c>
      <c r="BJ26" s="7" t="s">
        <v>186</v>
      </c>
      <c r="BK26" s="7" t="s">
        <v>186</v>
      </c>
      <c r="BL26" s="7" t="s">
        <v>186</v>
      </c>
      <c r="BM26" s="7" t="s">
        <v>186</v>
      </c>
      <c r="BN26" s="7" t="s">
        <v>368</v>
      </c>
      <c r="BO26" s="7" t="s">
        <v>186</v>
      </c>
      <c r="BP26" s="16" t="s">
        <v>369</v>
      </c>
      <c r="BQ26" s="7" t="s">
        <v>172</v>
      </c>
      <c r="BR26" s="7">
        <v>4</v>
      </c>
      <c r="BS26" s="7">
        <v>14</v>
      </c>
      <c r="BT26" s="7">
        <v>11</v>
      </c>
      <c r="BU26" s="7">
        <v>6</v>
      </c>
      <c r="BV26" s="7">
        <v>8</v>
      </c>
      <c r="BW26" s="7">
        <f>Table1[[#This Row],[No of drugs per prescription]]-Table1[[#This Row],[No of Generic Drugs]]</f>
        <v>10</v>
      </c>
    </row>
    <row r="27" spans="1:75" ht="72" hidden="1" x14ac:dyDescent="0.3">
      <c r="A27" s="6">
        <v>25</v>
      </c>
      <c r="B27" s="4" t="s">
        <v>23</v>
      </c>
      <c r="C27" s="11" t="s">
        <v>160</v>
      </c>
      <c r="D27" s="4">
        <v>62</v>
      </c>
      <c r="E27" s="4" t="s">
        <v>151</v>
      </c>
      <c r="F27" s="4" t="s">
        <v>668</v>
      </c>
      <c r="G27" s="4" t="s">
        <v>370</v>
      </c>
      <c r="H27" s="22">
        <v>30000</v>
      </c>
      <c r="I27" s="4" t="s">
        <v>672</v>
      </c>
      <c r="J27" s="4" t="s">
        <v>338</v>
      </c>
      <c r="K27" s="4" t="s">
        <v>186</v>
      </c>
      <c r="L27" s="4">
        <v>73</v>
      </c>
      <c r="M27" s="4" t="s">
        <v>172</v>
      </c>
      <c r="N27" s="4" t="s">
        <v>169</v>
      </c>
      <c r="O27" s="4" t="s">
        <v>172</v>
      </c>
      <c r="P27" s="4" t="s">
        <v>172</v>
      </c>
      <c r="Q27" s="4" t="s">
        <v>172</v>
      </c>
      <c r="R27" s="4" t="s">
        <v>172</v>
      </c>
      <c r="S27" s="4" t="s">
        <v>172</v>
      </c>
      <c r="T27" s="4" t="s">
        <v>172</v>
      </c>
      <c r="U27" s="7" t="s">
        <v>186</v>
      </c>
      <c r="V27" s="7" t="s">
        <v>289</v>
      </c>
      <c r="W27" s="16" t="s">
        <v>226</v>
      </c>
      <c r="X27" s="16" t="s">
        <v>269</v>
      </c>
      <c r="Y27" s="7" t="s">
        <v>186</v>
      </c>
      <c r="Z27" s="7" t="s">
        <v>186</v>
      </c>
      <c r="AA27" s="7" t="s">
        <v>186</v>
      </c>
      <c r="AB27" s="7" t="s">
        <v>186</v>
      </c>
      <c r="AC27" s="16" t="s">
        <v>220</v>
      </c>
      <c r="AD27" s="16" t="s">
        <v>215</v>
      </c>
      <c r="AE27" s="16" t="s">
        <v>210</v>
      </c>
      <c r="AF27" s="16" t="s">
        <v>211</v>
      </c>
      <c r="AG27" s="16" t="s">
        <v>169</v>
      </c>
      <c r="AH27" s="7" t="s">
        <v>186</v>
      </c>
      <c r="AI27" s="7" t="s">
        <v>186</v>
      </c>
      <c r="AJ27" s="7" t="s">
        <v>186</v>
      </c>
      <c r="AK27" s="7" t="s">
        <v>186</v>
      </c>
      <c r="AL27" s="7" t="s">
        <v>209</v>
      </c>
      <c r="AM27" s="7" t="s">
        <v>208</v>
      </c>
      <c r="AN27" s="7" t="s">
        <v>210</v>
      </c>
      <c r="AO27" s="7" t="s">
        <v>211</v>
      </c>
      <c r="AP27" s="7" t="s">
        <v>169</v>
      </c>
      <c r="AQ27" s="7" t="s">
        <v>186</v>
      </c>
      <c r="AR27" s="7" t="s">
        <v>186</v>
      </c>
      <c r="AS27" s="7" t="s">
        <v>186</v>
      </c>
      <c r="AT27" s="7" t="s">
        <v>186</v>
      </c>
      <c r="AU27" s="7" t="s">
        <v>186</v>
      </c>
      <c r="AV27" s="7" t="s">
        <v>217</v>
      </c>
      <c r="AW27" s="7" t="s">
        <v>208</v>
      </c>
      <c r="AX27" s="7" t="s">
        <v>214</v>
      </c>
      <c r="AY27" s="7" t="s">
        <v>211</v>
      </c>
      <c r="AZ27" s="7" t="s">
        <v>172</v>
      </c>
      <c r="BA27" s="7" t="s">
        <v>186</v>
      </c>
      <c r="BB27" s="7" t="s">
        <v>186</v>
      </c>
      <c r="BC27" s="7" t="s">
        <v>186</v>
      </c>
      <c r="BD27" s="7" t="s">
        <v>186</v>
      </c>
      <c r="BE27" s="7" t="s">
        <v>186</v>
      </c>
      <c r="BF27" s="7" t="s">
        <v>186</v>
      </c>
      <c r="BG27" s="7" t="s">
        <v>186</v>
      </c>
      <c r="BH27" s="7" t="s">
        <v>232</v>
      </c>
      <c r="BI27" s="7" t="s">
        <v>271</v>
      </c>
      <c r="BJ27" s="7" t="s">
        <v>233</v>
      </c>
      <c r="BK27" s="7" t="s">
        <v>211</v>
      </c>
      <c r="BL27" s="7" t="s">
        <v>172</v>
      </c>
      <c r="BM27" s="7" t="s">
        <v>280</v>
      </c>
      <c r="BN27" s="7" t="s">
        <v>309</v>
      </c>
      <c r="BO27" s="7" t="s">
        <v>186</v>
      </c>
      <c r="BP27" s="16" t="s">
        <v>371</v>
      </c>
      <c r="BQ27" s="7" t="s">
        <v>169</v>
      </c>
      <c r="BR27" s="7">
        <v>5</v>
      </c>
      <c r="BS27" s="7">
        <v>10</v>
      </c>
      <c r="BT27" s="7">
        <v>10</v>
      </c>
      <c r="BU27" s="7">
        <v>10</v>
      </c>
      <c r="BV27" s="7">
        <v>0</v>
      </c>
      <c r="BW27" s="7">
        <f>Table1[[#This Row],[No of drugs per prescription]]-Table1[[#This Row],[No of Generic Drugs]]</f>
        <v>5</v>
      </c>
    </row>
    <row r="28" spans="1:75" hidden="1" x14ac:dyDescent="0.3">
      <c r="A28" s="6">
        <v>26</v>
      </c>
      <c r="B28" s="4" t="s">
        <v>24</v>
      </c>
      <c r="C28" s="11" t="s">
        <v>160</v>
      </c>
      <c r="D28" s="4">
        <v>75</v>
      </c>
      <c r="E28" s="4" t="s">
        <v>153</v>
      </c>
      <c r="F28" s="4" t="s">
        <v>666</v>
      </c>
      <c r="G28" s="4" t="s">
        <v>372</v>
      </c>
      <c r="H28" s="22">
        <v>12000</v>
      </c>
      <c r="I28" s="4" t="s">
        <v>672</v>
      </c>
      <c r="J28" s="4" t="s">
        <v>109</v>
      </c>
      <c r="K28" s="4" t="s">
        <v>186</v>
      </c>
      <c r="L28" s="4">
        <v>74</v>
      </c>
      <c r="M28" s="4" t="s">
        <v>172</v>
      </c>
      <c r="N28" s="4" t="s">
        <v>172</v>
      </c>
      <c r="O28" s="4" t="s">
        <v>172</v>
      </c>
      <c r="P28" s="4" t="s">
        <v>172</v>
      </c>
      <c r="Q28" s="4" t="s">
        <v>172</v>
      </c>
      <c r="R28" s="4" t="s">
        <v>169</v>
      </c>
      <c r="S28" s="4" t="s">
        <v>172</v>
      </c>
      <c r="T28" s="4" t="s">
        <v>172</v>
      </c>
      <c r="U28" s="7" t="s">
        <v>186</v>
      </c>
      <c r="V28" s="7" t="s">
        <v>289</v>
      </c>
      <c r="W28" s="7" t="s">
        <v>356</v>
      </c>
      <c r="X28" s="7" t="s">
        <v>172</v>
      </c>
      <c r="Y28" s="7" t="s">
        <v>186</v>
      </c>
      <c r="Z28" s="7" t="s">
        <v>186</v>
      </c>
      <c r="AA28" s="7" t="s">
        <v>186</v>
      </c>
      <c r="AB28" s="7" t="s">
        <v>186</v>
      </c>
      <c r="AC28" s="16" t="s">
        <v>220</v>
      </c>
      <c r="AD28" s="16" t="s">
        <v>215</v>
      </c>
      <c r="AE28" s="16" t="s">
        <v>210</v>
      </c>
      <c r="AF28" s="16" t="s">
        <v>211</v>
      </c>
      <c r="AG28" s="16" t="s">
        <v>169</v>
      </c>
      <c r="AH28" s="7" t="s">
        <v>186</v>
      </c>
      <c r="AI28" s="7" t="s">
        <v>186</v>
      </c>
      <c r="AJ28" s="7" t="s">
        <v>186</v>
      </c>
      <c r="AK28" s="7" t="s">
        <v>186</v>
      </c>
      <c r="AL28" s="7" t="s">
        <v>209</v>
      </c>
      <c r="AM28" s="7" t="s">
        <v>208</v>
      </c>
      <c r="AN28" s="7" t="s">
        <v>210</v>
      </c>
      <c r="AO28" s="7" t="s">
        <v>211</v>
      </c>
      <c r="AP28" s="7" t="s">
        <v>169</v>
      </c>
      <c r="AQ28" s="7" t="s">
        <v>186</v>
      </c>
      <c r="AR28" s="7" t="s">
        <v>186</v>
      </c>
      <c r="AS28" s="7" t="s">
        <v>186</v>
      </c>
      <c r="AT28" s="7" t="s">
        <v>186</v>
      </c>
      <c r="AU28" s="7" t="s">
        <v>186</v>
      </c>
      <c r="AV28" s="7" t="s">
        <v>186</v>
      </c>
      <c r="AW28" s="7" t="s">
        <v>186</v>
      </c>
      <c r="AX28" s="7" t="s">
        <v>186</v>
      </c>
      <c r="AY28" s="7" t="s">
        <v>186</v>
      </c>
      <c r="AZ28" s="7" t="s">
        <v>186</v>
      </c>
      <c r="BA28" s="7" t="s">
        <v>216</v>
      </c>
      <c r="BB28" s="7" t="s">
        <v>215</v>
      </c>
      <c r="BC28" s="7" t="s">
        <v>210</v>
      </c>
      <c r="BD28" s="7" t="s">
        <v>211</v>
      </c>
      <c r="BE28" s="7" t="s">
        <v>172</v>
      </c>
      <c r="BF28" s="7" t="s">
        <v>186</v>
      </c>
      <c r="BG28" s="7" t="s">
        <v>186</v>
      </c>
      <c r="BH28" s="7" t="s">
        <v>232</v>
      </c>
      <c r="BI28" s="7" t="s">
        <v>271</v>
      </c>
      <c r="BJ28" s="7" t="s">
        <v>233</v>
      </c>
      <c r="BK28" s="7" t="s">
        <v>211</v>
      </c>
      <c r="BL28" s="7" t="s">
        <v>172</v>
      </c>
      <c r="BM28" s="7" t="s">
        <v>280</v>
      </c>
      <c r="BN28" s="7" t="s">
        <v>309</v>
      </c>
      <c r="BO28" s="7" t="s">
        <v>186</v>
      </c>
      <c r="BP28" s="7" t="s">
        <v>186</v>
      </c>
      <c r="BQ28" s="7" t="s">
        <v>172</v>
      </c>
      <c r="BR28" s="7">
        <v>4</v>
      </c>
      <c r="BS28" s="7">
        <v>7</v>
      </c>
      <c r="BT28" s="7">
        <v>7</v>
      </c>
      <c r="BU28" s="7">
        <v>7</v>
      </c>
      <c r="BV28" s="7">
        <v>0</v>
      </c>
      <c r="BW28" s="7">
        <f>Table1[[#This Row],[No of drugs per prescription]]-Table1[[#This Row],[No of Generic Drugs]]</f>
        <v>3</v>
      </c>
    </row>
    <row r="29" spans="1:75" hidden="1" x14ac:dyDescent="0.3">
      <c r="A29" s="6">
        <v>27</v>
      </c>
      <c r="B29" s="4" t="s">
        <v>25</v>
      </c>
      <c r="C29" s="4" t="s">
        <v>159</v>
      </c>
      <c r="D29" s="4">
        <v>69</v>
      </c>
      <c r="E29" s="4" t="s">
        <v>152</v>
      </c>
      <c r="F29" s="4" t="s">
        <v>669</v>
      </c>
      <c r="G29" s="4" t="s">
        <v>336</v>
      </c>
      <c r="H29" s="22">
        <v>6000</v>
      </c>
      <c r="I29" s="4" t="s">
        <v>673</v>
      </c>
      <c r="J29" s="4" t="s">
        <v>339</v>
      </c>
      <c r="K29" s="4" t="s">
        <v>186</v>
      </c>
      <c r="L29" s="4">
        <v>67</v>
      </c>
      <c r="M29" s="4" t="s">
        <v>172</v>
      </c>
      <c r="N29" s="4" t="s">
        <v>169</v>
      </c>
      <c r="O29" s="4" t="s">
        <v>169</v>
      </c>
      <c r="P29" s="4" t="s">
        <v>172</v>
      </c>
      <c r="Q29" s="4" t="s">
        <v>172</v>
      </c>
      <c r="R29" s="4" t="s">
        <v>172</v>
      </c>
      <c r="S29" s="4" t="s">
        <v>373</v>
      </c>
      <c r="T29" s="4" t="s">
        <v>169</v>
      </c>
      <c r="U29" s="7">
        <v>211486</v>
      </c>
      <c r="V29" s="7" t="s">
        <v>289</v>
      </c>
      <c r="W29" s="7" t="s">
        <v>243</v>
      </c>
      <c r="X29" s="7" t="s">
        <v>172</v>
      </c>
      <c r="Y29" s="7" t="s">
        <v>186</v>
      </c>
      <c r="Z29" s="7" t="s">
        <v>186</v>
      </c>
      <c r="AA29" s="7" t="s">
        <v>186</v>
      </c>
      <c r="AB29" s="7" t="s">
        <v>186</v>
      </c>
      <c r="AC29" s="16" t="s">
        <v>220</v>
      </c>
      <c r="AD29" s="16" t="s">
        <v>215</v>
      </c>
      <c r="AE29" s="16" t="s">
        <v>210</v>
      </c>
      <c r="AF29" s="16" t="s">
        <v>211</v>
      </c>
      <c r="AG29" s="16" t="s">
        <v>169</v>
      </c>
      <c r="AH29" s="7" t="s">
        <v>186</v>
      </c>
      <c r="AI29" s="7" t="s">
        <v>186</v>
      </c>
      <c r="AJ29" s="7" t="s">
        <v>186</v>
      </c>
      <c r="AK29" s="7" t="s">
        <v>186</v>
      </c>
      <c r="AL29" s="7" t="s">
        <v>209</v>
      </c>
      <c r="AM29" s="7" t="s">
        <v>271</v>
      </c>
      <c r="AN29" s="7" t="s">
        <v>210</v>
      </c>
      <c r="AO29" s="7" t="s">
        <v>211</v>
      </c>
      <c r="AP29" s="7" t="s">
        <v>169</v>
      </c>
      <c r="AQ29" s="7" t="s">
        <v>186</v>
      </c>
      <c r="AR29" s="7" t="s">
        <v>186</v>
      </c>
      <c r="AS29" s="7" t="s">
        <v>186</v>
      </c>
      <c r="AT29" s="7" t="s">
        <v>186</v>
      </c>
      <c r="AU29" s="7" t="s">
        <v>186</v>
      </c>
      <c r="AV29" s="7" t="s">
        <v>186</v>
      </c>
      <c r="AW29" s="7" t="s">
        <v>186</v>
      </c>
      <c r="AX29" s="7" t="s">
        <v>186</v>
      </c>
      <c r="AY29" s="7" t="s">
        <v>186</v>
      </c>
      <c r="AZ29" s="7" t="s">
        <v>186</v>
      </c>
      <c r="BA29" s="7" t="s">
        <v>186</v>
      </c>
      <c r="BB29" s="7" t="s">
        <v>186</v>
      </c>
      <c r="BC29" s="7" t="s">
        <v>186</v>
      </c>
      <c r="BD29" s="7" t="s">
        <v>186</v>
      </c>
      <c r="BE29" s="7" t="s">
        <v>186</v>
      </c>
      <c r="BF29" s="7" t="s">
        <v>186</v>
      </c>
      <c r="BG29" s="7" t="s">
        <v>186</v>
      </c>
      <c r="BH29" s="7" t="s">
        <v>186</v>
      </c>
      <c r="BI29" s="7" t="s">
        <v>186</v>
      </c>
      <c r="BJ29" s="7" t="s">
        <v>186</v>
      </c>
      <c r="BK29" s="7" t="s">
        <v>186</v>
      </c>
      <c r="BL29" s="7" t="s">
        <v>186</v>
      </c>
      <c r="BM29" s="7" t="s">
        <v>280</v>
      </c>
      <c r="BN29" s="7" t="s">
        <v>309</v>
      </c>
      <c r="BO29" s="7" t="s">
        <v>186</v>
      </c>
      <c r="BP29" s="7" t="s">
        <v>374</v>
      </c>
      <c r="BQ29" s="7" t="s">
        <v>172</v>
      </c>
      <c r="BR29" s="7">
        <v>3</v>
      </c>
      <c r="BS29" s="7">
        <v>6</v>
      </c>
      <c r="BT29" s="7">
        <v>5</v>
      </c>
      <c r="BU29" s="7">
        <v>5</v>
      </c>
      <c r="BV29" s="7">
        <v>1</v>
      </c>
      <c r="BW29" s="7">
        <f>Table1[[#This Row],[No of drugs per prescription]]-Table1[[#This Row],[No of Generic Drugs]]</f>
        <v>3</v>
      </c>
    </row>
    <row r="30" spans="1:75" ht="28.8" hidden="1" x14ac:dyDescent="0.3">
      <c r="A30" s="6">
        <v>28</v>
      </c>
      <c r="B30" s="4" t="s">
        <v>26</v>
      </c>
      <c r="C30" s="4" t="s">
        <v>159</v>
      </c>
      <c r="D30" s="4">
        <v>78</v>
      </c>
      <c r="E30" s="4" t="s">
        <v>154</v>
      </c>
      <c r="F30" s="4" t="s">
        <v>669</v>
      </c>
      <c r="G30" s="4" t="s">
        <v>336</v>
      </c>
      <c r="H30" s="22">
        <v>7000</v>
      </c>
      <c r="I30" s="4" t="s">
        <v>673</v>
      </c>
      <c r="J30" s="4" t="s">
        <v>109</v>
      </c>
      <c r="K30" s="4">
        <v>9865205769</v>
      </c>
      <c r="L30" s="4">
        <v>92</v>
      </c>
      <c r="M30" s="4" t="s">
        <v>172</v>
      </c>
      <c r="N30" s="4" t="s">
        <v>172</v>
      </c>
      <c r="O30" s="4" t="s">
        <v>172</v>
      </c>
      <c r="P30" s="4" t="s">
        <v>172</v>
      </c>
      <c r="Q30" s="4" t="s">
        <v>172</v>
      </c>
      <c r="R30" s="4" t="s">
        <v>169</v>
      </c>
      <c r="S30" s="4" t="s">
        <v>172</v>
      </c>
      <c r="T30" s="4" t="s">
        <v>169</v>
      </c>
      <c r="U30" s="7" t="s">
        <v>186</v>
      </c>
      <c r="V30" s="7" t="s">
        <v>289</v>
      </c>
      <c r="W30" s="7" t="s">
        <v>262</v>
      </c>
      <c r="X30" s="7" t="s">
        <v>172</v>
      </c>
      <c r="Y30" s="7" t="s">
        <v>186</v>
      </c>
      <c r="Z30" s="7" t="s">
        <v>186</v>
      </c>
      <c r="AA30" s="7" t="s">
        <v>186</v>
      </c>
      <c r="AB30" s="7" t="s">
        <v>186</v>
      </c>
      <c r="AC30" s="16" t="s">
        <v>220</v>
      </c>
      <c r="AD30" s="16" t="s">
        <v>215</v>
      </c>
      <c r="AE30" s="16" t="s">
        <v>210</v>
      </c>
      <c r="AF30" s="16" t="s">
        <v>211</v>
      </c>
      <c r="AG30" s="16" t="s">
        <v>169</v>
      </c>
      <c r="AH30" s="7" t="s">
        <v>186</v>
      </c>
      <c r="AI30" s="7" t="s">
        <v>186</v>
      </c>
      <c r="AJ30" s="7" t="s">
        <v>186</v>
      </c>
      <c r="AK30" s="7" t="s">
        <v>186</v>
      </c>
      <c r="AL30" s="7" t="s">
        <v>209</v>
      </c>
      <c r="AM30" s="7" t="s">
        <v>208</v>
      </c>
      <c r="AN30" s="7" t="s">
        <v>210</v>
      </c>
      <c r="AO30" s="7" t="s">
        <v>211</v>
      </c>
      <c r="AP30" s="7" t="s">
        <v>169</v>
      </c>
      <c r="AQ30" s="7" t="s">
        <v>186</v>
      </c>
      <c r="AR30" s="7" t="s">
        <v>186</v>
      </c>
      <c r="AS30" s="7" t="s">
        <v>186</v>
      </c>
      <c r="AT30" s="7" t="s">
        <v>186</v>
      </c>
      <c r="AU30" s="7" t="s">
        <v>186</v>
      </c>
      <c r="AV30" s="7" t="s">
        <v>186</v>
      </c>
      <c r="AW30" s="7" t="s">
        <v>186</v>
      </c>
      <c r="AX30" s="7" t="s">
        <v>186</v>
      </c>
      <c r="AY30" s="7" t="s">
        <v>186</v>
      </c>
      <c r="AZ30" s="7" t="s">
        <v>186</v>
      </c>
      <c r="BA30" s="7" t="s">
        <v>186</v>
      </c>
      <c r="BB30" s="7" t="s">
        <v>186</v>
      </c>
      <c r="BC30" s="7" t="s">
        <v>186</v>
      </c>
      <c r="BD30" s="7" t="s">
        <v>186</v>
      </c>
      <c r="BE30" s="7" t="s">
        <v>186</v>
      </c>
      <c r="BF30" s="7" t="s">
        <v>186</v>
      </c>
      <c r="BG30" s="7" t="s">
        <v>186</v>
      </c>
      <c r="BH30" s="7" t="s">
        <v>232</v>
      </c>
      <c r="BI30" s="7" t="s">
        <v>271</v>
      </c>
      <c r="BJ30" s="7" t="s">
        <v>233</v>
      </c>
      <c r="BK30" s="7" t="s">
        <v>211</v>
      </c>
      <c r="BL30" s="7" t="s">
        <v>172</v>
      </c>
      <c r="BM30" s="16" t="s">
        <v>375</v>
      </c>
      <c r="BN30" s="7" t="s">
        <v>309</v>
      </c>
      <c r="BO30" s="7" t="s">
        <v>186</v>
      </c>
      <c r="BP30" s="7" t="s">
        <v>186</v>
      </c>
      <c r="BQ30" s="7" t="s">
        <v>172</v>
      </c>
      <c r="BR30" s="7">
        <v>5</v>
      </c>
      <c r="BS30" s="7">
        <v>7</v>
      </c>
      <c r="BT30" s="7">
        <v>7</v>
      </c>
      <c r="BU30" s="7">
        <v>7</v>
      </c>
      <c r="BV30" s="7">
        <v>0</v>
      </c>
      <c r="BW30" s="7">
        <f>Table1[[#This Row],[No of drugs per prescription]]-Table1[[#This Row],[No of Generic Drugs]]</f>
        <v>2</v>
      </c>
    </row>
    <row r="31" spans="1:75" ht="28.8" hidden="1" x14ac:dyDescent="0.3">
      <c r="A31" s="6">
        <v>29</v>
      </c>
      <c r="B31" s="4" t="s">
        <v>27</v>
      </c>
      <c r="C31" s="11" t="s">
        <v>160</v>
      </c>
      <c r="D31" s="4">
        <v>80</v>
      </c>
      <c r="E31" s="4" t="s">
        <v>154</v>
      </c>
      <c r="F31" s="4" t="s">
        <v>666</v>
      </c>
      <c r="G31" s="4" t="s">
        <v>376</v>
      </c>
      <c r="H31" s="22">
        <v>15000</v>
      </c>
      <c r="I31" s="4" t="s">
        <v>672</v>
      </c>
      <c r="J31" s="4" t="s">
        <v>340</v>
      </c>
      <c r="K31" s="4" t="s">
        <v>186</v>
      </c>
      <c r="L31" s="4">
        <v>77</v>
      </c>
      <c r="M31" s="4" t="s">
        <v>172</v>
      </c>
      <c r="N31" s="4" t="s">
        <v>169</v>
      </c>
      <c r="O31" s="4" t="s">
        <v>172</v>
      </c>
      <c r="P31" s="4" t="s">
        <v>172</v>
      </c>
      <c r="Q31" s="4" t="s">
        <v>172</v>
      </c>
      <c r="R31" s="4" t="s">
        <v>169</v>
      </c>
      <c r="S31" s="4" t="s">
        <v>172</v>
      </c>
      <c r="T31" s="4" t="s">
        <v>169</v>
      </c>
      <c r="U31" s="7" t="s">
        <v>186</v>
      </c>
      <c r="V31" s="7" t="s">
        <v>377</v>
      </c>
      <c r="W31" s="16" t="s">
        <v>378</v>
      </c>
      <c r="X31" s="16" t="s">
        <v>248</v>
      </c>
      <c r="Y31" s="7" t="s">
        <v>186</v>
      </c>
      <c r="Z31" s="7" t="s">
        <v>186</v>
      </c>
      <c r="AA31" s="7" t="s">
        <v>186</v>
      </c>
      <c r="AB31" s="7" t="s">
        <v>186</v>
      </c>
      <c r="AC31" s="16" t="s">
        <v>220</v>
      </c>
      <c r="AD31" s="16" t="s">
        <v>215</v>
      </c>
      <c r="AE31" s="16" t="s">
        <v>210</v>
      </c>
      <c r="AF31" s="16" t="s">
        <v>211</v>
      </c>
      <c r="AG31" s="16" t="s">
        <v>169</v>
      </c>
      <c r="AH31" s="7" t="s">
        <v>186</v>
      </c>
      <c r="AI31" s="7" t="s">
        <v>186</v>
      </c>
      <c r="AJ31" s="7" t="s">
        <v>186</v>
      </c>
      <c r="AK31" s="7" t="s">
        <v>186</v>
      </c>
      <c r="AL31" s="7" t="s">
        <v>209</v>
      </c>
      <c r="AM31" s="7" t="s">
        <v>208</v>
      </c>
      <c r="AN31" s="7" t="s">
        <v>210</v>
      </c>
      <c r="AO31" s="7" t="s">
        <v>211</v>
      </c>
      <c r="AP31" s="7" t="s">
        <v>169</v>
      </c>
      <c r="AQ31" s="7" t="s">
        <v>186</v>
      </c>
      <c r="AR31" s="7" t="s">
        <v>186</v>
      </c>
      <c r="AS31" s="7" t="s">
        <v>186</v>
      </c>
      <c r="AT31" s="7" t="s">
        <v>186</v>
      </c>
      <c r="AU31" s="7" t="s">
        <v>186</v>
      </c>
      <c r="AV31" s="7" t="s">
        <v>186</v>
      </c>
      <c r="AW31" s="7" t="s">
        <v>186</v>
      </c>
      <c r="AX31" s="7" t="s">
        <v>186</v>
      </c>
      <c r="AY31" s="7" t="s">
        <v>186</v>
      </c>
      <c r="AZ31" s="7" t="s">
        <v>186</v>
      </c>
      <c r="BA31" s="7" t="s">
        <v>186</v>
      </c>
      <c r="BB31" s="7" t="s">
        <v>186</v>
      </c>
      <c r="BC31" s="7" t="s">
        <v>186</v>
      </c>
      <c r="BD31" s="7" t="s">
        <v>186</v>
      </c>
      <c r="BE31" s="7" t="s">
        <v>186</v>
      </c>
      <c r="BF31" s="7" t="s">
        <v>186</v>
      </c>
      <c r="BG31" s="7" t="s">
        <v>186</v>
      </c>
      <c r="BH31" s="7" t="s">
        <v>186</v>
      </c>
      <c r="BI31" s="7" t="s">
        <v>186</v>
      </c>
      <c r="BJ31" s="7" t="s">
        <v>186</v>
      </c>
      <c r="BK31" s="7" t="s">
        <v>186</v>
      </c>
      <c r="BL31" s="7" t="s">
        <v>186</v>
      </c>
      <c r="BM31" s="7" t="s">
        <v>280</v>
      </c>
      <c r="BN31" s="7" t="s">
        <v>309</v>
      </c>
      <c r="BO31" s="7" t="s">
        <v>186</v>
      </c>
      <c r="BP31" s="7" t="s">
        <v>186</v>
      </c>
      <c r="BQ31" s="7" t="s">
        <v>172</v>
      </c>
      <c r="BR31" s="7">
        <v>4</v>
      </c>
      <c r="BS31" s="7">
        <v>6</v>
      </c>
      <c r="BT31" s="7">
        <v>6</v>
      </c>
      <c r="BU31" s="7">
        <v>6</v>
      </c>
      <c r="BV31" s="7">
        <v>0</v>
      </c>
      <c r="BW31" s="7">
        <f>Table1[[#This Row],[No of drugs per prescription]]-Table1[[#This Row],[No of Generic Drugs]]</f>
        <v>2</v>
      </c>
    </row>
    <row r="32" spans="1:75" ht="28.8" hidden="1" x14ac:dyDescent="0.3">
      <c r="A32" s="6">
        <v>30</v>
      </c>
      <c r="B32" s="4" t="s">
        <v>28</v>
      </c>
      <c r="C32" s="4" t="s">
        <v>159</v>
      </c>
      <c r="D32" s="4">
        <v>53</v>
      </c>
      <c r="E32" s="4" t="s">
        <v>149</v>
      </c>
      <c r="F32" s="4" t="s">
        <v>668</v>
      </c>
      <c r="G32" s="4" t="s">
        <v>336</v>
      </c>
      <c r="H32" s="22">
        <v>11000</v>
      </c>
      <c r="I32" s="4" t="s">
        <v>672</v>
      </c>
      <c r="J32" s="4" t="s">
        <v>341</v>
      </c>
      <c r="K32" s="4" t="s">
        <v>186</v>
      </c>
      <c r="L32" s="4">
        <v>64</v>
      </c>
      <c r="M32" s="4" t="s">
        <v>172</v>
      </c>
      <c r="N32" s="4" t="s">
        <v>169</v>
      </c>
      <c r="O32" s="4" t="s">
        <v>172</v>
      </c>
      <c r="P32" s="4" t="s">
        <v>172</v>
      </c>
      <c r="Q32" s="4" t="s">
        <v>172</v>
      </c>
      <c r="R32" s="4" t="s">
        <v>169</v>
      </c>
      <c r="S32" s="4" t="s">
        <v>379</v>
      </c>
      <c r="T32" s="4" t="s">
        <v>172</v>
      </c>
      <c r="U32" s="7" t="s">
        <v>186</v>
      </c>
      <c r="V32" s="7" t="s">
        <v>289</v>
      </c>
      <c r="W32" s="16" t="s">
        <v>226</v>
      </c>
      <c r="X32" s="16" t="s">
        <v>269</v>
      </c>
      <c r="Y32" s="7" t="s">
        <v>186</v>
      </c>
      <c r="Z32" s="7" t="s">
        <v>186</v>
      </c>
      <c r="AA32" s="7" t="s">
        <v>186</v>
      </c>
      <c r="AB32" s="7" t="s">
        <v>186</v>
      </c>
      <c r="AC32" s="16" t="s">
        <v>220</v>
      </c>
      <c r="AD32" s="16" t="s">
        <v>215</v>
      </c>
      <c r="AE32" s="16" t="s">
        <v>210</v>
      </c>
      <c r="AF32" s="16" t="s">
        <v>211</v>
      </c>
      <c r="AG32" s="16" t="s">
        <v>169</v>
      </c>
      <c r="AH32" s="7" t="s">
        <v>186</v>
      </c>
      <c r="AI32" s="7" t="s">
        <v>186</v>
      </c>
      <c r="AJ32" s="7" t="s">
        <v>186</v>
      </c>
      <c r="AK32" s="7" t="s">
        <v>186</v>
      </c>
      <c r="AL32" s="7" t="s">
        <v>209</v>
      </c>
      <c r="AM32" s="7" t="s">
        <v>208</v>
      </c>
      <c r="AN32" s="7" t="s">
        <v>210</v>
      </c>
      <c r="AO32" s="7" t="s">
        <v>211</v>
      </c>
      <c r="AP32" s="7" t="s">
        <v>169</v>
      </c>
      <c r="AQ32" s="7" t="s">
        <v>186</v>
      </c>
      <c r="AR32" s="7" t="s">
        <v>186</v>
      </c>
      <c r="AS32" s="7" t="s">
        <v>186</v>
      </c>
      <c r="AT32" s="7" t="s">
        <v>186</v>
      </c>
      <c r="AU32" s="7" t="s">
        <v>186</v>
      </c>
      <c r="AV32" s="7" t="s">
        <v>186</v>
      </c>
      <c r="AW32" s="7" t="s">
        <v>186</v>
      </c>
      <c r="AX32" s="7" t="s">
        <v>186</v>
      </c>
      <c r="AY32" s="7" t="s">
        <v>186</v>
      </c>
      <c r="AZ32" s="7" t="s">
        <v>186</v>
      </c>
      <c r="BA32" s="7" t="s">
        <v>186</v>
      </c>
      <c r="BB32" s="7" t="s">
        <v>186</v>
      </c>
      <c r="BC32" s="7" t="s">
        <v>186</v>
      </c>
      <c r="BD32" s="7" t="s">
        <v>186</v>
      </c>
      <c r="BE32" s="7" t="s">
        <v>186</v>
      </c>
      <c r="BF32" s="7" t="s">
        <v>186</v>
      </c>
      <c r="BG32" s="7" t="s">
        <v>186</v>
      </c>
      <c r="BH32" s="7" t="s">
        <v>232</v>
      </c>
      <c r="BI32" s="7" t="s">
        <v>271</v>
      </c>
      <c r="BJ32" s="7" t="s">
        <v>233</v>
      </c>
      <c r="BK32" s="7" t="s">
        <v>211</v>
      </c>
      <c r="BL32" s="7" t="s">
        <v>172</v>
      </c>
      <c r="BM32" s="7" t="s">
        <v>280</v>
      </c>
      <c r="BN32" s="7" t="s">
        <v>309</v>
      </c>
      <c r="BO32" s="7" t="s">
        <v>186</v>
      </c>
      <c r="BP32" s="7" t="s">
        <v>186</v>
      </c>
      <c r="BQ32" s="7" t="s">
        <v>172</v>
      </c>
      <c r="BR32" s="7">
        <v>3</v>
      </c>
      <c r="BS32" s="7">
        <v>7</v>
      </c>
      <c r="BT32" s="7">
        <v>7</v>
      </c>
      <c r="BU32" s="7">
        <v>7</v>
      </c>
      <c r="BV32" s="7">
        <v>0</v>
      </c>
      <c r="BW32" s="7">
        <f>Table1[[#This Row],[No of drugs per prescription]]-Table1[[#This Row],[No of Generic Drugs]]</f>
        <v>4</v>
      </c>
    </row>
    <row r="33" spans="1:75" hidden="1" x14ac:dyDescent="0.3">
      <c r="A33" s="6">
        <v>31</v>
      </c>
      <c r="B33" s="4" t="s">
        <v>29</v>
      </c>
      <c r="C33" s="11" t="s">
        <v>160</v>
      </c>
      <c r="D33" s="4">
        <v>79</v>
      </c>
      <c r="E33" s="4" t="s">
        <v>154</v>
      </c>
      <c r="F33" s="4" t="s">
        <v>666</v>
      </c>
      <c r="G33" s="4" t="s">
        <v>376</v>
      </c>
      <c r="H33" s="22">
        <v>15000</v>
      </c>
      <c r="I33" s="4" t="s">
        <v>672</v>
      </c>
      <c r="J33" s="4" t="s">
        <v>342</v>
      </c>
      <c r="K33" s="4" t="s">
        <v>186</v>
      </c>
      <c r="L33" s="4">
        <v>89</v>
      </c>
      <c r="M33" s="4" t="s">
        <v>172</v>
      </c>
      <c r="N33" s="4" t="s">
        <v>169</v>
      </c>
      <c r="O33" s="4" t="s">
        <v>172</v>
      </c>
      <c r="P33" s="4" t="s">
        <v>172</v>
      </c>
      <c r="Q33" s="4" t="s">
        <v>172</v>
      </c>
      <c r="R33" s="4" t="s">
        <v>169</v>
      </c>
      <c r="S33" s="4" t="s">
        <v>172</v>
      </c>
      <c r="T33" s="4" t="s">
        <v>172</v>
      </c>
      <c r="U33" s="7" t="s">
        <v>186</v>
      </c>
      <c r="V33" s="7" t="s">
        <v>289</v>
      </c>
      <c r="W33" s="7" t="s">
        <v>356</v>
      </c>
      <c r="X33" s="7" t="s">
        <v>172</v>
      </c>
      <c r="Y33" s="7" t="s">
        <v>186</v>
      </c>
      <c r="Z33" s="7" t="s">
        <v>186</v>
      </c>
      <c r="AA33" s="7" t="s">
        <v>186</v>
      </c>
      <c r="AB33" s="7" t="s">
        <v>186</v>
      </c>
      <c r="AC33" s="16" t="s">
        <v>220</v>
      </c>
      <c r="AD33" s="16" t="s">
        <v>215</v>
      </c>
      <c r="AE33" s="16" t="s">
        <v>210</v>
      </c>
      <c r="AF33" s="16" t="s">
        <v>211</v>
      </c>
      <c r="AG33" s="16" t="s">
        <v>169</v>
      </c>
      <c r="AH33" s="7" t="s">
        <v>186</v>
      </c>
      <c r="AI33" s="7" t="s">
        <v>186</v>
      </c>
      <c r="AJ33" s="7" t="s">
        <v>186</v>
      </c>
      <c r="AK33" s="7" t="s">
        <v>186</v>
      </c>
      <c r="AL33" s="7" t="s">
        <v>209</v>
      </c>
      <c r="AM33" s="7" t="s">
        <v>208</v>
      </c>
      <c r="AN33" s="7" t="s">
        <v>210</v>
      </c>
      <c r="AO33" s="7" t="s">
        <v>211</v>
      </c>
      <c r="AP33" s="7" t="s">
        <v>169</v>
      </c>
      <c r="AQ33" s="7" t="s">
        <v>186</v>
      </c>
      <c r="AR33" s="7" t="s">
        <v>186</v>
      </c>
      <c r="AS33" s="7" t="s">
        <v>186</v>
      </c>
      <c r="AT33" s="7" t="s">
        <v>186</v>
      </c>
      <c r="AU33" s="7" t="s">
        <v>186</v>
      </c>
      <c r="AV33" s="7" t="s">
        <v>217</v>
      </c>
      <c r="AW33" s="7" t="s">
        <v>208</v>
      </c>
      <c r="AX33" s="7" t="s">
        <v>210</v>
      </c>
      <c r="AY33" s="7" t="s">
        <v>211</v>
      </c>
      <c r="AZ33" s="7" t="s">
        <v>172</v>
      </c>
      <c r="BA33" s="7" t="s">
        <v>186</v>
      </c>
      <c r="BB33" s="7" t="s">
        <v>186</v>
      </c>
      <c r="BC33" s="7" t="s">
        <v>186</v>
      </c>
      <c r="BD33" s="7" t="s">
        <v>186</v>
      </c>
      <c r="BE33" s="7" t="s">
        <v>186</v>
      </c>
      <c r="BF33" s="7" t="s">
        <v>186</v>
      </c>
      <c r="BG33" s="7" t="s">
        <v>186</v>
      </c>
      <c r="BH33" s="7" t="s">
        <v>232</v>
      </c>
      <c r="BI33" s="7" t="s">
        <v>271</v>
      </c>
      <c r="BJ33" s="7" t="s">
        <v>233</v>
      </c>
      <c r="BK33" s="7" t="s">
        <v>211</v>
      </c>
      <c r="BL33" s="7" t="s">
        <v>172</v>
      </c>
      <c r="BM33" s="7" t="s">
        <v>280</v>
      </c>
      <c r="BN33" s="7" t="s">
        <v>309</v>
      </c>
      <c r="BO33" s="7" t="s">
        <v>186</v>
      </c>
      <c r="BP33" s="7" t="s">
        <v>186</v>
      </c>
      <c r="BQ33" s="7" t="s">
        <v>172</v>
      </c>
      <c r="BR33" s="7">
        <v>3</v>
      </c>
      <c r="BS33" s="7">
        <v>7</v>
      </c>
      <c r="BT33" s="7">
        <v>7</v>
      </c>
      <c r="BU33" s="7">
        <v>7</v>
      </c>
      <c r="BV33" s="7">
        <v>0</v>
      </c>
      <c r="BW33" s="7">
        <f>Table1[[#This Row],[No of drugs per prescription]]-Table1[[#This Row],[No of Generic Drugs]]</f>
        <v>4</v>
      </c>
    </row>
    <row r="34" spans="1:75" ht="28.8" hidden="1" x14ac:dyDescent="0.3">
      <c r="A34" s="6">
        <v>32</v>
      </c>
      <c r="B34" s="4" t="s">
        <v>30</v>
      </c>
      <c r="C34" s="11" t="s">
        <v>160</v>
      </c>
      <c r="D34" s="4">
        <v>34</v>
      </c>
      <c r="E34" s="4" t="s">
        <v>145</v>
      </c>
      <c r="F34" s="4" t="s">
        <v>667</v>
      </c>
      <c r="G34" s="4" t="s">
        <v>380</v>
      </c>
      <c r="H34" s="22">
        <v>25000</v>
      </c>
      <c r="I34" s="4" t="s">
        <v>672</v>
      </c>
      <c r="J34" s="4" t="s">
        <v>343</v>
      </c>
      <c r="K34" s="4" t="s">
        <v>186</v>
      </c>
      <c r="L34" s="4">
        <v>75</v>
      </c>
      <c r="M34" s="4" t="s">
        <v>172</v>
      </c>
      <c r="N34" s="4" t="s">
        <v>169</v>
      </c>
      <c r="O34" s="4" t="s">
        <v>172</v>
      </c>
      <c r="P34" s="4" t="s">
        <v>172</v>
      </c>
      <c r="Q34" s="4" t="s">
        <v>172</v>
      </c>
      <c r="R34" s="4" t="s">
        <v>169</v>
      </c>
      <c r="S34" s="4" t="s">
        <v>172</v>
      </c>
      <c r="T34" s="4" t="s">
        <v>172</v>
      </c>
      <c r="U34" s="7" t="s">
        <v>186</v>
      </c>
      <c r="V34" s="7" t="s">
        <v>289</v>
      </c>
      <c r="W34" s="16" t="s">
        <v>381</v>
      </c>
      <c r="X34" s="16" t="s">
        <v>305</v>
      </c>
      <c r="Y34" s="7" t="s">
        <v>186</v>
      </c>
      <c r="Z34" s="7" t="s">
        <v>186</v>
      </c>
      <c r="AA34" s="7" t="s">
        <v>186</v>
      </c>
      <c r="AB34" s="7" t="s">
        <v>186</v>
      </c>
      <c r="AC34" s="16" t="s">
        <v>220</v>
      </c>
      <c r="AD34" s="16" t="s">
        <v>215</v>
      </c>
      <c r="AE34" s="16" t="s">
        <v>210</v>
      </c>
      <c r="AF34" s="16" t="s">
        <v>211</v>
      </c>
      <c r="AG34" s="16" t="s">
        <v>169</v>
      </c>
      <c r="AH34" s="7" t="s">
        <v>186</v>
      </c>
      <c r="AI34" s="7" t="s">
        <v>186</v>
      </c>
      <c r="AJ34" s="7" t="s">
        <v>186</v>
      </c>
      <c r="AK34" s="7" t="s">
        <v>186</v>
      </c>
      <c r="AL34" s="7" t="s">
        <v>209</v>
      </c>
      <c r="AM34" s="7" t="s">
        <v>271</v>
      </c>
      <c r="AN34" s="7" t="s">
        <v>210</v>
      </c>
      <c r="AO34" s="7" t="s">
        <v>211</v>
      </c>
      <c r="AP34" s="7" t="s">
        <v>169</v>
      </c>
      <c r="AQ34" s="7" t="s">
        <v>186</v>
      </c>
      <c r="AR34" s="7" t="s">
        <v>186</v>
      </c>
      <c r="AS34" s="7" t="s">
        <v>186</v>
      </c>
      <c r="AT34" s="7" t="s">
        <v>186</v>
      </c>
      <c r="AU34" s="7" t="s">
        <v>186</v>
      </c>
      <c r="AV34" s="7" t="s">
        <v>186</v>
      </c>
      <c r="AW34" s="7" t="s">
        <v>186</v>
      </c>
      <c r="AX34" s="7" t="s">
        <v>186</v>
      </c>
      <c r="AY34" s="7" t="s">
        <v>186</v>
      </c>
      <c r="AZ34" s="7" t="s">
        <v>186</v>
      </c>
      <c r="BA34" s="7" t="s">
        <v>186</v>
      </c>
      <c r="BB34" s="7" t="s">
        <v>186</v>
      </c>
      <c r="BC34" s="7" t="s">
        <v>186</v>
      </c>
      <c r="BD34" s="7" t="s">
        <v>186</v>
      </c>
      <c r="BE34" s="7" t="s">
        <v>186</v>
      </c>
      <c r="BF34" s="7" t="s">
        <v>186</v>
      </c>
      <c r="BG34" s="7" t="s">
        <v>186</v>
      </c>
      <c r="BH34" s="7" t="s">
        <v>186</v>
      </c>
      <c r="BI34" s="7" t="s">
        <v>186</v>
      </c>
      <c r="BJ34" s="7" t="s">
        <v>186</v>
      </c>
      <c r="BK34" s="7" t="s">
        <v>186</v>
      </c>
      <c r="BL34" s="7" t="s">
        <v>186</v>
      </c>
      <c r="BM34" s="7" t="s">
        <v>280</v>
      </c>
      <c r="BN34" s="7" t="s">
        <v>186</v>
      </c>
      <c r="BO34" s="7" t="s">
        <v>186</v>
      </c>
      <c r="BP34" s="7" t="s">
        <v>186</v>
      </c>
      <c r="BQ34" s="7" t="s">
        <v>169</v>
      </c>
      <c r="BR34" s="7">
        <v>5</v>
      </c>
      <c r="BS34" s="7">
        <v>5</v>
      </c>
      <c r="BT34" s="7">
        <v>5</v>
      </c>
      <c r="BU34" s="7">
        <v>5</v>
      </c>
      <c r="BV34" s="7">
        <v>0</v>
      </c>
      <c r="BW34" s="7">
        <f>Table1[[#This Row],[No of drugs per prescription]]-Table1[[#This Row],[No of Generic Drugs]]</f>
        <v>0</v>
      </c>
    </row>
    <row r="35" spans="1:75" ht="28.8" hidden="1" x14ac:dyDescent="0.3">
      <c r="A35" s="6">
        <v>33</v>
      </c>
      <c r="B35" s="4" t="s">
        <v>31</v>
      </c>
      <c r="C35" s="11" t="s">
        <v>160</v>
      </c>
      <c r="D35" s="4">
        <v>49</v>
      </c>
      <c r="E35" s="4" t="s">
        <v>148</v>
      </c>
      <c r="F35" s="4" t="s">
        <v>668</v>
      </c>
      <c r="G35" s="4" t="s">
        <v>241</v>
      </c>
      <c r="H35" s="22">
        <v>40000</v>
      </c>
      <c r="I35" s="4" t="s">
        <v>672</v>
      </c>
      <c r="J35" s="4" t="s">
        <v>242</v>
      </c>
      <c r="K35" s="4" t="s">
        <v>186</v>
      </c>
      <c r="L35" s="4">
        <v>48</v>
      </c>
      <c r="M35" s="4" t="s">
        <v>172</v>
      </c>
      <c r="N35" s="4" t="s">
        <v>169</v>
      </c>
      <c r="O35" s="4" t="s">
        <v>172</v>
      </c>
      <c r="P35" s="4" t="s">
        <v>172</v>
      </c>
      <c r="Q35" s="4" t="s">
        <v>172</v>
      </c>
      <c r="R35" s="4" t="s">
        <v>172</v>
      </c>
      <c r="S35" s="4" t="s">
        <v>172</v>
      </c>
      <c r="T35" s="4" t="s">
        <v>169</v>
      </c>
      <c r="U35" s="7" t="s">
        <v>186</v>
      </c>
      <c r="V35" s="7" t="s">
        <v>289</v>
      </c>
      <c r="W35" s="16" t="s">
        <v>344</v>
      </c>
      <c r="X35" s="16" t="s">
        <v>248</v>
      </c>
      <c r="Y35" s="7" t="s">
        <v>186</v>
      </c>
      <c r="Z35" s="7" t="s">
        <v>186</v>
      </c>
      <c r="AA35" s="7" t="s">
        <v>186</v>
      </c>
      <c r="AB35" s="7" t="s">
        <v>186</v>
      </c>
      <c r="AC35" s="16" t="s">
        <v>220</v>
      </c>
      <c r="AD35" s="16" t="s">
        <v>215</v>
      </c>
      <c r="AE35" s="16" t="s">
        <v>210</v>
      </c>
      <c r="AF35" s="16" t="s">
        <v>211</v>
      </c>
      <c r="AG35" s="16" t="s">
        <v>169</v>
      </c>
      <c r="AH35" s="7" t="s">
        <v>186</v>
      </c>
      <c r="AI35" s="7" t="s">
        <v>186</v>
      </c>
      <c r="AJ35" s="7" t="s">
        <v>186</v>
      </c>
      <c r="AK35" s="7" t="s">
        <v>186</v>
      </c>
      <c r="AL35" s="7" t="s">
        <v>209</v>
      </c>
      <c r="AM35" s="7" t="s">
        <v>271</v>
      </c>
      <c r="AN35" s="7" t="s">
        <v>210</v>
      </c>
      <c r="AO35" s="7" t="s">
        <v>211</v>
      </c>
      <c r="AP35" s="7" t="s">
        <v>169</v>
      </c>
      <c r="AQ35" s="7" t="s">
        <v>186</v>
      </c>
      <c r="AR35" s="7" t="s">
        <v>186</v>
      </c>
      <c r="AS35" s="7" t="s">
        <v>186</v>
      </c>
      <c r="AT35" s="7" t="s">
        <v>186</v>
      </c>
      <c r="AU35" s="7" t="s">
        <v>186</v>
      </c>
      <c r="AV35" s="7" t="s">
        <v>186</v>
      </c>
      <c r="AW35" s="7" t="s">
        <v>186</v>
      </c>
      <c r="AX35" s="7" t="s">
        <v>186</v>
      </c>
      <c r="AY35" s="7" t="s">
        <v>186</v>
      </c>
      <c r="AZ35" s="7" t="s">
        <v>186</v>
      </c>
      <c r="BA35" s="7" t="s">
        <v>186</v>
      </c>
      <c r="BB35" s="7" t="s">
        <v>186</v>
      </c>
      <c r="BC35" s="7" t="s">
        <v>186</v>
      </c>
      <c r="BD35" s="7" t="s">
        <v>186</v>
      </c>
      <c r="BE35" s="7" t="s">
        <v>186</v>
      </c>
      <c r="BF35" s="7" t="s">
        <v>186</v>
      </c>
      <c r="BG35" s="7" t="s">
        <v>186</v>
      </c>
      <c r="BH35" s="7" t="s">
        <v>232</v>
      </c>
      <c r="BI35" s="7" t="s">
        <v>271</v>
      </c>
      <c r="BJ35" s="7" t="s">
        <v>233</v>
      </c>
      <c r="BK35" s="7" t="s">
        <v>211</v>
      </c>
      <c r="BL35" s="7" t="s">
        <v>172</v>
      </c>
      <c r="BM35" s="7" t="s">
        <v>280</v>
      </c>
      <c r="BN35" s="7" t="s">
        <v>309</v>
      </c>
      <c r="BO35" s="7" t="s">
        <v>186</v>
      </c>
      <c r="BP35" s="7" t="s">
        <v>186</v>
      </c>
      <c r="BQ35" s="7" t="s">
        <v>172</v>
      </c>
      <c r="BR35" s="7">
        <v>3</v>
      </c>
      <c r="BS35" s="7">
        <v>7</v>
      </c>
      <c r="BT35" s="7">
        <v>7</v>
      </c>
      <c r="BU35" s="7">
        <v>7</v>
      </c>
      <c r="BV35" s="7">
        <v>0</v>
      </c>
      <c r="BW35" s="7">
        <f>Table1[[#This Row],[No of drugs per prescription]]-Table1[[#This Row],[No of Generic Drugs]]</f>
        <v>4</v>
      </c>
    </row>
    <row r="36" spans="1:75" hidden="1" x14ac:dyDescent="0.3">
      <c r="A36" s="6">
        <v>34</v>
      </c>
      <c r="B36" s="4" t="s">
        <v>32</v>
      </c>
      <c r="C36" s="4" t="s">
        <v>159</v>
      </c>
      <c r="D36" s="4">
        <v>50</v>
      </c>
      <c r="E36" s="4" t="s">
        <v>148</v>
      </c>
      <c r="F36" s="4" t="s">
        <v>670</v>
      </c>
      <c r="G36" s="4" t="s">
        <v>336</v>
      </c>
      <c r="H36" s="22">
        <v>32000</v>
      </c>
      <c r="I36" s="4" t="s">
        <v>673</v>
      </c>
      <c r="J36" s="4" t="s">
        <v>109</v>
      </c>
      <c r="K36" s="4" t="s">
        <v>186</v>
      </c>
      <c r="L36" s="4">
        <v>55</v>
      </c>
      <c r="M36" s="4" t="s">
        <v>172</v>
      </c>
      <c r="N36" s="4" t="s">
        <v>169</v>
      </c>
      <c r="O36" s="4" t="s">
        <v>169</v>
      </c>
      <c r="P36" s="4" t="s">
        <v>172</v>
      </c>
      <c r="Q36" s="4" t="s">
        <v>172</v>
      </c>
      <c r="R36" s="4" t="s">
        <v>172</v>
      </c>
      <c r="S36" s="4" t="s">
        <v>172</v>
      </c>
      <c r="T36" s="4" t="s">
        <v>172</v>
      </c>
      <c r="U36" s="7" t="s">
        <v>186</v>
      </c>
      <c r="V36" s="7" t="s">
        <v>289</v>
      </c>
      <c r="W36" s="7" t="s">
        <v>243</v>
      </c>
      <c r="X36" s="7" t="s">
        <v>172</v>
      </c>
      <c r="Y36" s="7" t="s">
        <v>186</v>
      </c>
      <c r="Z36" s="7" t="s">
        <v>186</v>
      </c>
      <c r="AA36" s="7" t="s">
        <v>186</v>
      </c>
      <c r="AB36" s="7" t="s">
        <v>186</v>
      </c>
      <c r="AC36" s="16" t="s">
        <v>220</v>
      </c>
      <c r="AD36" s="16" t="s">
        <v>215</v>
      </c>
      <c r="AE36" s="16" t="s">
        <v>210</v>
      </c>
      <c r="AF36" s="16" t="s">
        <v>211</v>
      </c>
      <c r="AG36" s="16" t="s">
        <v>169</v>
      </c>
      <c r="AH36" s="7" t="s">
        <v>186</v>
      </c>
      <c r="AI36" s="7" t="s">
        <v>186</v>
      </c>
      <c r="AJ36" s="7" t="s">
        <v>186</v>
      </c>
      <c r="AK36" s="7" t="s">
        <v>186</v>
      </c>
      <c r="AL36" s="7" t="s">
        <v>209</v>
      </c>
      <c r="AM36" s="7" t="s">
        <v>208</v>
      </c>
      <c r="AN36" s="7" t="s">
        <v>210</v>
      </c>
      <c r="AO36" s="7" t="s">
        <v>211</v>
      </c>
      <c r="AP36" s="7" t="s">
        <v>169</v>
      </c>
      <c r="AQ36" s="7" t="s">
        <v>186</v>
      </c>
      <c r="AR36" s="7" t="s">
        <v>186</v>
      </c>
      <c r="AS36" s="7" t="s">
        <v>186</v>
      </c>
      <c r="AT36" s="7" t="s">
        <v>186</v>
      </c>
      <c r="AU36" s="7" t="s">
        <v>186</v>
      </c>
      <c r="AV36" s="7" t="s">
        <v>217</v>
      </c>
      <c r="AW36" s="7" t="s">
        <v>208</v>
      </c>
      <c r="AX36" s="7" t="s">
        <v>210</v>
      </c>
      <c r="AY36" s="7" t="s">
        <v>211</v>
      </c>
      <c r="AZ36" s="7" t="s">
        <v>172</v>
      </c>
      <c r="BA36" s="7" t="s">
        <v>186</v>
      </c>
      <c r="BB36" s="7" t="s">
        <v>186</v>
      </c>
      <c r="BC36" s="7" t="s">
        <v>186</v>
      </c>
      <c r="BD36" s="7" t="s">
        <v>186</v>
      </c>
      <c r="BE36" s="7" t="s">
        <v>186</v>
      </c>
      <c r="BF36" s="7" t="s">
        <v>186</v>
      </c>
      <c r="BG36" s="7" t="s">
        <v>186</v>
      </c>
      <c r="BH36" s="7" t="s">
        <v>232</v>
      </c>
      <c r="BI36" s="7" t="s">
        <v>271</v>
      </c>
      <c r="BJ36" s="7" t="s">
        <v>233</v>
      </c>
      <c r="BK36" s="7" t="s">
        <v>211</v>
      </c>
      <c r="BL36" s="7" t="s">
        <v>172</v>
      </c>
      <c r="BM36" s="7" t="s">
        <v>280</v>
      </c>
      <c r="BN36" s="7" t="s">
        <v>309</v>
      </c>
      <c r="BO36" s="7" t="s">
        <v>186</v>
      </c>
      <c r="BP36" s="7" t="s">
        <v>382</v>
      </c>
      <c r="BQ36" s="7" t="s">
        <v>172</v>
      </c>
      <c r="BR36" s="7">
        <v>4</v>
      </c>
      <c r="BS36" s="7">
        <v>8</v>
      </c>
      <c r="BT36" s="7">
        <v>8</v>
      </c>
      <c r="BU36" s="7">
        <v>8</v>
      </c>
      <c r="BV36" s="7">
        <v>0</v>
      </c>
      <c r="BW36" s="7">
        <f>Table1[[#This Row],[No of drugs per prescription]]-Table1[[#This Row],[No of Generic Drugs]]</f>
        <v>4</v>
      </c>
    </row>
    <row r="37" spans="1:75" hidden="1" x14ac:dyDescent="0.3">
      <c r="A37" s="6">
        <v>35</v>
      </c>
      <c r="B37" s="4" t="s">
        <v>33</v>
      </c>
      <c r="C37" s="11" t="s">
        <v>160</v>
      </c>
      <c r="D37" s="4">
        <v>48</v>
      </c>
      <c r="E37" s="4" t="s">
        <v>148</v>
      </c>
      <c r="F37" s="4" t="s">
        <v>665</v>
      </c>
      <c r="G37" s="4" t="s">
        <v>383</v>
      </c>
      <c r="H37" s="22">
        <v>5000</v>
      </c>
      <c r="I37" s="4" t="s">
        <v>673</v>
      </c>
      <c r="J37" s="4" t="s">
        <v>109</v>
      </c>
      <c r="K37" s="4">
        <v>9843192292</v>
      </c>
      <c r="L37" s="4">
        <v>59</v>
      </c>
      <c r="M37" s="4" t="s">
        <v>169</v>
      </c>
      <c r="N37" s="4" t="s">
        <v>169</v>
      </c>
      <c r="O37" s="4" t="s">
        <v>172</v>
      </c>
      <c r="P37" s="4" t="s">
        <v>172</v>
      </c>
      <c r="Q37" s="4" t="s">
        <v>172</v>
      </c>
      <c r="R37" s="4" t="s">
        <v>172</v>
      </c>
      <c r="S37" s="4" t="s">
        <v>357</v>
      </c>
      <c r="T37" s="4" t="s">
        <v>169</v>
      </c>
      <c r="U37" s="7">
        <v>214501</v>
      </c>
      <c r="V37" s="7" t="s">
        <v>321</v>
      </c>
      <c r="W37" s="16" t="s">
        <v>384</v>
      </c>
      <c r="X37" s="16" t="s">
        <v>172</v>
      </c>
      <c r="Y37" s="7" t="s">
        <v>385</v>
      </c>
      <c r="Z37" s="7" t="s">
        <v>172</v>
      </c>
      <c r="AA37" s="7" t="s">
        <v>186</v>
      </c>
      <c r="AB37" s="7" t="s">
        <v>186</v>
      </c>
      <c r="AC37" s="16" t="s">
        <v>220</v>
      </c>
      <c r="AD37" s="16" t="s">
        <v>215</v>
      </c>
      <c r="AE37" s="16" t="s">
        <v>210</v>
      </c>
      <c r="AF37" s="16" t="s">
        <v>211</v>
      </c>
      <c r="AG37" s="16" t="s">
        <v>169</v>
      </c>
      <c r="AH37" s="7" t="s">
        <v>386</v>
      </c>
      <c r="AI37" s="7" t="s">
        <v>265</v>
      </c>
      <c r="AJ37" s="7" t="s">
        <v>387</v>
      </c>
      <c r="AK37" s="7" t="s">
        <v>353</v>
      </c>
      <c r="AL37" s="7" t="s">
        <v>209</v>
      </c>
      <c r="AM37" s="7" t="s">
        <v>208</v>
      </c>
      <c r="AN37" s="7" t="s">
        <v>210</v>
      </c>
      <c r="AO37" s="7" t="s">
        <v>211</v>
      </c>
      <c r="AP37" s="7" t="s">
        <v>169</v>
      </c>
      <c r="AQ37" s="7" t="s">
        <v>186</v>
      </c>
      <c r="AR37" s="7" t="s">
        <v>186</v>
      </c>
      <c r="AS37" s="7" t="s">
        <v>186</v>
      </c>
      <c r="AT37" s="7" t="s">
        <v>186</v>
      </c>
      <c r="AU37" s="7" t="s">
        <v>186</v>
      </c>
      <c r="AV37" s="7" t="s">
        <v>186</v>
      </c>
      <c r="AW37" s="7" t="s">
        <v>186</v>
      </c>
      <c r="AX37" s="7" t="s">
        <v>186</v>
      </c>
      <c r="AY37" s="7" t="s">
        <v>186</v>
      </c>
      <c r="AZ37" s="7" t="s">
        <v>186</v>
      </c>
      <c r="BA37" s="7" t="s">
        <v>216</v>
      </c>
      <c r="BB37" s="7" t="s">
        <v>215</v>
      </c>
      <c r="BC37" s="7" t="s">
        <v>210</v>
      </c>
      <c r="BD37" s="7" t="s">
        <v>211</v>
      </c>
      <c r="BE37" s="7" t="s">
        <v>172</v>
      </c>
      <c r="BF37" s="7" t="s">
        <v>186</v>
      </c>
      <c r="BG37" s="7" t="s">
        <v>186</v>
      </c>
      <c r="BH37" s="7" t="s">
        <v>186</v>
      </c>
      <c r="BI37" s="7" t="s">
        <v>186</v>
      </c>
      <c r="BJ37" s="7" t="s">
        <v>186</v>
      </c>
      <c r="BK37" s="7" t="s">
        <v>186</v>
      </c>
      <c r="BL37" s="7" t="s">
        <v>186</v>
      </c>
      <c r="BM37" s="7" t="s">
        <v>186</v>
      </c>
      <c r="BN37" s="7" t="s">
        <v>388</v>
      </c>
      <c r="BO37" s="7" t="s">
        <v>389</v>
      </c>
      <c r="BP37" s="7" t="s">
        <v>297</v>
      </c>
      <c r="BQ37" s="7" t="s">
        <v>172</v>
      </c>
      <c r="BR37" s="7">
        <v>2</v>
      </c>
      <c r="BS37" s="7">
        <v>9</v>
      </c>
      <c r="BT37" s="7">
        <v>7</v>
      </c>
      <c r="BU37" s="7">
        <v>5</v>
      </c>
      <c r="BV37" s="7">
        <v>4</v>
      </c>
      <c r="BW37" s="7">
        <f>Table1[[#This Row],[No of drugs per prescription]]-Table1[[#This Row],[No of Generic Drugs]]</f>
        <v>7</v>
      </c>
    </row>
    <row r="38" spans="1:75" ht="86.4" hidden="1" x14ac:dyDescent="0.3">
      <c r="A38" s="6">
        <v>36</v>
      </c>
      <c r="B38" s="4" t="s">
        <v>34</v>
      </c>
      <c r="C38" s="11" t="s">
        <v>160</v>
      </c>
      <c r="D38" s="4">
        <v>62</v>
      </c>
      <c r="E38" s="4" t="s">
        <v>151</v>
      </c>
      <c r="F38" s="4" t="s">
        <v>665</v>
      </c>
      <c r="G38" s="4" t="s">
        <v>164</v>
      </c>
      <c r="H38" s="22">
        <v>6000</v>
      </c>
      <c r="I38" s="4" t="s">
        <v>672</v>
      </c>
      <c r="J38" s="4" t="s">
        <v>390</v>
      </c>
      <c r="K38" s="4">
        <v>8940671885</v>
      </c>
      <c r="L38" s="4">
        <v>66</v>
      </c>
      <c r="M38" s="4" t="s">
        <v>172</v>
      </c>
      <c r="N38" s="4" t="s">
        <v>169</v>
      </c>
      <c r="O38" s="4" t="s">
        <v>172</v>
      </c>
      <c r="P38" s="4" t="s">
        <v>172</v>
      </c>
      <c r="Q38" s="4" t="s">
        <v>172</v>
      </c>
      <c r="R38" s="4" t="s">
        <v>172</v>
      </c>
      <c r="S38" s="4" t="s">
        <v>172</v>
      </c>
      <c r="T38" s="4" t="s">
        <v>169</v>
      </c>
      <c r="U38" s="7">
        <v>214498</v>
      </c>
      <c r="V38" s="7" t="s">
        <v>321</v>
      </c>
      <c r="W38" s="16" t="s">
        <v>404</v>
      </c>
      <c r="X38" s="16" t="s">
        <v>248</v>
      </c>
      <c r="Y38" s="7" t="s">
        <v>186</v>
      </c>
      <c r="Z38" s="7" t="s">
        <v>186</v>
      </c>
      <c r="AA38" s="7" t="s">
        <v>186</v>
      </c>
      <c r="AB38" s="7" t="s">
        <v>186</v>
      </c>
      <c r="AC38" s="16" t="s">
        <v>220</v>
      </c>
      <c r="AD38" s="16" t="s">
        <v>215</v>
      </c>
      <c r="AE38" s="16" t="s">
        <v>210</v>
      </c>
      <c r="AF38" s="16" t="s">
        <v>211</v>
      </c>
      <c r="AG38" s="16" t="s">
        <v>169</v>
      </c>
      <c r="AH38" s="7" t="s">
        <v>386</v>
      </c>
      <c r="AI38" s="7" t="s">
        <v>265</v>
      </c>
      <c r="AJ38" s="7" t="s">
        <v>387</v>
      </c>
      <c r="AK38" s="7" t="s">
        <v>353</v>
      </c>
      <c r="AL38" s="7" t="s">
        <v>209</v>
      </c>
      <c r="AM38" s="7" t="s">
        <v>208</v>
      </c>
      <c r="AN38" s="7" t="s">
        <v>210</v>
      </c>
      <c r="AO38" s="7" t="s">
        <v>211</v>
      </c>
      <c r="AP38" s="7" t="s">
        <v>169</v>
      </c>
      <c r="AQ38" s="7" t="s">
        <v>186</v>
      </c>
      <c r="AR38" s="7" t="s">
        <v>186</v>
      </c>
      <c r="AS38" s="7" t="s">
        <v>186</v>
      </c>
      <c r="AT38" s="7" t="s">
        <v>186</v>
      </c>
      <c r="AU38" s="7" t="s">
        <v>186</v>
      </c>
      <c r="AV38" s="7" t="s">
        <v>186</v>
      </c>
      <c r="AW38" s="7" t="s">
        <v>186</v>
      </c>
      <c r="AX38" s="7" t="s">
        <v>186</v>
      </c>
      <c r="AY38" s="7" t="s">
        <v>186</v>
      </c>
      <c r="AZ38" s="7" t="s">
        <v>186</v>
      </c>
      <c r="BA38" s="7" t="s">
        <v>216</v>
      </c>
      <c r="BB38" s="7" t="s">
        <v>215</v>
      </c>
      <c r="BC38" s="7" t="s">
        <v>210</v>
      </c>
      <c r="BD38" s="7" t="s">
        <v>211</v>
      </c>
      <c r="BE38" s="7" t="s">
        <v>172</v>
      </c>
      <c r="BF38" s="7" t="s">
        <v>186</v>
      </c>
      <c r="BG38" s="7" t="s">
        <v>186</v>
      </c>
      <c r="BH38" s="7" t="s">
        <v>186</v>
      </c>
      <c r="BI38" s="7" t="s">
        <v>186</v>
      </c>
      <c r="BJ38" s="7" t="s">
        <v>186</v>
      </c>
      <c r="BK38" s="7" t="s">
        <v>186</v>
      </c>
      <c r="BL38" s="7" t="s">
        <v>186</v>
      </c>
      <c r="BM38" s="7" t="s">
        <v>186</v>
      </c>
      <c r="BN38" s="7" t="s">
        <v>186</v>
      </c>
      <c r="BO38" s="7" t="s">
        <v>389</v>
      </c>
      <c r="BP38" s="16" t="s">
        <v>405</v>
      </c>
      <c r="BQ38" s="7" t="s">
        <v>169</v>
      </c>
      <c r="BR38" s="7">
        <v>4</v>
      </c>
      <c r="BS38" s="7">
        <v>7</v>
      </c>
      <c r="BT38" s="7">
        <v>6</v>
      </c>
      <c r="BU38" s="7">
        <v>4</v>
      </c>
      <c r="BV38" s="7">
        <v>3</v>
      </c>
      <c r="BW38" s="7">
        <f>Table1[[#This Row],[No of drugs per prescription]]-Table1[[#This Row],[No of Generic Drugs]]</f>
        <v>3</v>
      </c>
    </row>
    <row r="39" spans="1:75" ht="86.4" hidden="1" x14ac:dyDescent="0.3">
      <c r="A39" s="6">
        <v>37</v>
      </c>
      <c r="B39" s="4" t="s">
        <v>35</v>
      </c>
      <c r="C39" s="11" t="s">
        <v>160</v>
      </c>
      <c r="D39" s="4">
        <v>68</v>
      </c>
      <c r="E39" s="4" t="s">
        <v>152</v>
      </c>
      <c r="F39" s="4" t="s">
        <v>668</v>
      </c>
      <c r="G39" s="4" t="s">
        <v>241</v>
      </c>
      <c r="H39" s="22">
        <v>40000</v>
      </c>
      <c r="I39" s="4" t="s">
        <v>672</v>
      </c>
      <c r="J39" s="4" t="s">
        <v>391</v>
      </c>
      <c r="K39" s="4">
        <v>9047457596</v>
      </c>
      <c r="L39" s="4">
        <v>71</v>
      </c>
      <c r="M39" s="4" t="s">
        <v>169</v>
      </c>
      <c r="N39" s="4" t="s">
        <v>172</v>
      </c>
      <c r="O39" s="4" t="s">
        <v>172</v>
      </c>
      <c r="P39" s="4" t="s">
        <v>172</v>
      </c>
      <c r="Q39" s="4" t="s">
        <v>172</v>
      </c>
      <c r="R39" s="4" t="s">
        <v>172</v>
      </c>
      <c r="S39" s="4" t="s">
        <v>172</v>
      </c>
      <c r="T39" s="4" t="s">
        <v>169</v>
      </c>
      <c r="U39" s="7">
        <v>214497</v>
      </c>
      <c r="V39" s="7" t="s">
        <v>401</v>
      </c>
      <c r="W39" s="7" t="s">
        <v>186</v>
      </c>
      <c r="X39" s="7" t="s">
        <v>186</v>
      </c>
      <c r="Y39" s="16" t="s">
        <v>406</v>
      </c>
      <c r="Z39" s="7" t="s">
        <v>172</v>
      </c>
      <c r="AA39" s="7" t="s">
        <v>186</v>
      </c>
      <c r="AB39" s="7" t="s">
        <v>186</v>
      </c>
      <c r="AC39" s="16" t="s">
        <v>220</v>
      </c>
      <c r="AD39" s="16" t="s">
        <v>215</v>
      </c>
      <c r="AE39" s="16" t="s">
        <v>210</v>
      </c>
      <c r="AF39" s="16" t="s">
        <v>211</v>
      </c>
      <c r="AG39" s="16" t="s">
        <v>172</v>
      </c>
      <c r="AH39" s="7" t="s">
        <v>186</v>
      </c>
      <c r="AI39" s="7" t="s">
        <v>186</v>
      </c>
      <c r="AJ39" s="7" t="s">
        <v>186</v>
      </c>
      <c r="AK39" s="7" t="s">
        <v>186</v>
      </c>
      <c r="AL39" s="7" t="s">
        <v>186</v>
      </c>
      <c r="AM39" s="7" t="s">
        <v>186</v>
      </c>
      <c r="AN39" s="7" t="s">
        <v>186</v>
      </c>
      <c r="AO39" s="7" t="s">
        <v>186</v>
      </c>
      <c r="AP39" s="7" t="s">
        <v>186</v>
      </c>
      <c r="AQ39" s="7" t="s">
        <v>186</v>
      </c>
      <c r="AR39" s="7" t="s">
        <v>186</v>
      </c>
      <c r="AS39" s="7" t="s">
        <v>186</v>
      </c>
      <c r="AT39" s="7" t="s">
        <v>186</v>
      </c>
      <c r="AU39" s="7" t="s">
        <v>186</v>
      </c>
      <c r="AV39" s="7" t="s">
        <v>186</v>
      </c>
      <c r="AW39" s="7" t="s">
        <v>186</v>
      </c>
      <c r="AX39" s="7" t="s">
        <v>186</v>
      </c>
      <c r="AY39" s="7" t="s">
        <v>186</v>
      </c>
      <c r="AZ39" s="7" t="s">
        <v>186</v>
      </c>
      <c r="BA39" s="7" t="s">
        <v>186</v>
      </c>
      <c r="BB39" s="7" t="s">
        <v>186</v>
      </c>
      <c r="BC39" s="7" t="s">
        <v>186</v>
      </c>
      <c r="BD39" s="7" t="s">
        <v>186</v>
      </c>
      <c r="BE39" s="7" t="s">
        <v>186</v>
      </c>
      <c r="BF39" s="7" t="s">
        <v>186</v>
      </c>
      <c r="BG39" s="7" t="s">
        <v>186</v>
      </c>
      <c r="BH39" s="7" t="s">
        <v>407</v>
      </c>
      <c r="BI39" s="7" t="s">
        <v>408</v>
      </c>
      <c r="BJ39" s="7" t="s">
        <v>210</v>
      </c>
      <c r="BK39" s="7" t="s">
        <v>211</v>
      </c>
      <c r="BL39" s="7" t="s">
        <v>169</v>
      </c>
      <c r="BM39" s="7" t="s">
        <v>280</v>
      </c>
      <c r="BN39" s="7" t="s">
        <v>186</v>
      </c>
      <c r="BO39" s="7" t="s">
        <v>186</v>
      </c>
      <c r="BP39" s="7" t="s">
        <v>186</v>
      </c>
      <c r="BQ39" s="7" t="s">
        <v>169</v>
      </c>
      <c r="BR39" s="7">
        <v>2</v>
      </c>
      <c r="BS39" s="7">
        <v>6</v>
      </c>
      <c r="BT39" s="7">
        <v>4</v>
      </c>
      <c r="BU39" s="7">
        <v>1</v>
      </c>
      <c r="BV39" s="7">
        <v>5</v>
      </c>
      <c r="BW39" s="7">
        <f>Table1[[#This Row],[No of drugs per prescription]]-Table1[[#This Row],[No of Generic Drugs]]</f>
        <v>4</v>
      </c>
    </row>
    <row r="40" spans="1:75" ht="28.8" hidden="1" x14ac:dyDescent="0.3">
      <c r="A40" s="6">
        <v>38</v>
      </c>
      <c r="B40" s="4" t="s">
        <v>36</v>
      </c>
      <c r="C40" s="4" t="s">
        <v>159</v>
      </c>
      <c r="D40" s="4">
        <v>54</v>
      </c>
      <c r="E40" s="4" t="s">
        <v>149</v>
      </c>
      <c r="F40" s="4" t="s">
        <v>665</v>
      </c>
      <c r="G40" s="4" t="s">
        <v>336</v>
      </c>
      <c r="H40" s="22">
        <v>10000</v>
      </c>
      <c r="I40" s="4" t="s">
        <v>672</v>
      </c>
      <c r="J40" s="4" t="s">
        <v>390</v>
      </c>
      <c r="K40" s="4">
        <v>9600868849</v>
      </c>
      <c r="L40" s="4">
        <v>60</v>
      </c>
      <c r="M40" s="4" t="s">
        <v>169</v>
      </c>
      <c r="N40" s="4" t="s">
        <v>172</v>
      </c>
      <c r="O40" s="4" t="s">
        <v>172</v>
      </c>
      <c r="P40" s="4" t="s">
        <v>172</v>
      </c>
      <c r="Q40" s="4" t="s">
        <v>172</v>
      </c>
      <c r="R40" s="4" t="s">
        <v>172</v>
      </c>
      <c r="S40" s="4" t="s">
        <v>172</v>
      </c>
      <c r="T40" s="4" t="s">
        <v>169</v>
      </c>
      <c r="U40" s="7">
        <v>214533</v>
      </c>
      <c r="V40" s="7" t="s">
        <v>402</v>
      </c>
      <c r="W40" s="7" t="s">
        <v>186</v>
      </c>
      <c r="X40" s="7" t="s">
        <v>186</v>
      </c>
      <c r="Y40" s="16" t="s">
        <v>409</v>
      </c>
      <c r="Z40" s="7" t="s">
        <v>172</v>
      </c>
      <c r="AA40" s="7" t="s">
        <v>186</v>
      </c>
      <c r="AB40" s="7" t="s">
        <v>186</v>
      </c>
      <c r="AC40" s="16" t="s">
        <v>220</v>
      </c>
      <c r="AD40" s="16" t="s">
        <v>215</v>
      </c>
      <c r="AE40" s="16" t="s">
        <v>210</v>
      </c>
      <c r="AF40" s="16" t="s">
        <v>211</v>
      </c>
      <c r="AG40" s="16" t="s">
        <v>169</v>
      </c>
      <c r="AH40" s="7" t="s">
        <v>186</v>
      </c>
      <c r="AI40" s="7" t="s">
        <v>186</v>
      </c>
      <c r="AJ40" s="7" t="s">
        <v>186</v>
      </c>
      <c r="AK40" s="7" t="s">
        <v>186</v>
      </c>
      <c r="AL40" s="7" t="s">
        <v>209</v>
      </c>
      <c r="AM40" s="7" t="s">
        <v>208</v>
      </c>
      <c r="AN40" s="7" t="s">
        <v>210</v>
      </c>
      <c r="AO40" s="7" t="s">
        <v>211</v>
      </c>
      <c r="AP40" s="7" t="s">
        <v>169</v>
      </c>
      <c r="AQ40" s="7" t="s">
        <v>186</v>
      </c>
      <c r="AR40" s="7" t="s">
        <v>186</v>
      </c>
      <c r="AS40" s="7" t="s">
        <v>186</v>
      </c>
      <c r="AT40" s="7" t="s">
        <v>186</v>
      </c>
      <c r="AU40" s="7" t="s">
        <v>186</v>
      </c>
      <c r="AV40" s="7" t="s">
        <v>186</v>
      </c>
      <c r="AW40" s="7" t="s">
        <v>186</v>
      </c>
      <c r="AX40" s="7" t="s">
        <v>186</v>
      </c>
      <c r="AY40" s="7" t="s">
        <v>186</v>
      </c>
      <c r="AZ40" s="7" t="s">
        <v>186</v>
      </c>
      <c r="BA40" s="7" t="s">
        <v>186</v>
      </c>
      <c r="BB40" s="7" t="s">
        <v>186</v>
      </c>
      <c r="BC40" s="7" t="s">
        <v>186</v>
      </c>
      <c r="BD40" s="7" t="s">
        <v>186</v>
      </c>
      <c r="BE40" s="7" t="s">
        <v>186</v>
      </c>
      <c r="BF40" s="7" t="s">
        <v>186</v>
      </c>
      <c r="BG40" s="7" t="s">
        <v>186</v>
      </c>
      <c r="BH40" s="7" t="s">
        <v>186</v>
      </c>
      <c r="BI40" s="7" t="s">
        <v>186</v>
      </c>
      <c r="BJ40" s="7" t="s">
        <v>186</v>
      </c>
      <c r="BK40" s="7" t="s">
        <v>186</v>
      </c>
      <c r="BL40" s="7" t="s">
        <v>186</v>
      </c>
      <c r="BM40" s="7" t="s">
        <v>280</v>
      </c>
      <c r="BN40" s="16" t="s">
        <v>410</v>
      </c>
      <c r="BO40" s="7" t="s">
        <v>186</v>
      </c>
      <c r="BP40" s="7" t="s">
        <v>411</v>
      </c>
      <c r="BQ40" s="7" t="s">
        <v>172</v>
      </c>
      <c r="BR40" s="7">
        <v>5</v>
      </c>
      <c r="BS40" s="7">
        <v>8</v>
      </c>
      <c r="BT40" s="7">
        <v>8</v>
      </c>
      <c r="BU40" s="7">
        <v>5</v>
      </c>
      <c r="BV40" s="7">
        <v>3</v>
      </c>
      <c r="BW40" s="7">
        <f>Table1[[#This Row],[No of drugs per prescription]]-Table1[[#This Row],[No of Generic Drugs]]</f>
        <v>3</v>
      </c>
    </row>
    <row r="41" spans="1:75" ht="86.4" hidden="1" x14ac:dyDescent="0.3">
      <c r="A41" s="6">
        <v>39</v>
      </c>
      <c r="B41" s="4" t="s">
        <v>37</v>
      </c>
      <c r="C41" s="11" t="s">
        <v>160</v>
      </c>
      <c r="D41" s="4">
        <v>50</v>
      </c>
      <c r="E41" s="4" t="s">
        <v>148</v>
      </c>
      <c r="F41" s="4" t="s">
        <v>668</v>
      </c>
      <c r="G41" s="4" t="s">
        <v>164</v>
      </c>
      <c r="H41" s="22">
        <v>15000</v>
      </c>
      <c r="I41" s="4" t="s">
        <v>672</v>
      </c>
      <c r="J41" s="4" t="s">
        <v>242</v>
      </c>
      <c r="K41" s="4">
        <v>6380212154</v>
      </c>
      <c r="L41" s="4">
        <v>64</v>
      </c>
      <c r="M41" s="4" t="s">
        <v>169</v>
      </c>
      <c r="N41" s="4" t="s">
        <v>169</v>
      </c>
      <c r="O41" s="4" t="s">
        <v>172</v>
      </c>
      <c r="P41" s="4" t="s">
        <v>172</v>
      </c>
      <c r="Q41" s="4" t="s">
        <v>172</v>
      </c>
      <c r="R41" s="4" t="s">
        <v>172</v>
      </c>
      <c r="S41" s="4" t="s">
        <v>172</v>
      </c>
      <c r="T41" s="4" t="s">
        <v>169</v>
      </c>
      <c r="U41" s="7">
        <v>214545</v>
      </c>
      <c r="V41" s="7" t="s">
        <v>321</v>
      </c>
      <c r="W41" s="16" t="s">
        <v>283</v>
      </c>
      <c r="X41" s="16" t="s">
        <v>269</v>
      </c>
      <c r="Y41" s="16" t="s">
        <v>412</v>
      </c>
      <c r="Z41" s="16" t="s">
        <v>269</v>
      </c>
      <c r="AA41" s="7" t="s">
        <v>186</v>
      </c>
      <c r="AB41" s="7" t="s">
        <v>186</v>
      </c>
      <c r="AC41" s="16" t="s">
        <v>220</v>
      </c>
      <c r="AD41" s="16" t="s">
        <v>215</v>
      </c>
      <c r="AE41" s="16" t="s">
        <v>210</v>
      </c>
      <c r="AF41" s="16" t="s">
        <v>211</v>
      </c>
      <c r="AG41" s="16" t="s">
        <v>169</v>
      </c>
      <c r="AH41" s="7" t="s">
        <v>386</v>
      </c>
      <c r="AI41" s="7" t="s">
        <v>265</v>
      </c>
      <c r="AJ41" s="7" t="s">
        <v>387</v>
      </c>
      <c r="AK41" s="7" t="s">
        <v>353</v>
      </c>
      <c r="AL41" s="7" t="s">
        <v>209</v>
      </c>
      <c r="AM41" s="7" t="s">
        <v>208</v>
      </c>
      <c r="AN41" s="7" t="s">
        <v>210</v>
      </c>
      <c r="AO41" s="7" t="s">
        <v>211</v>
      </c>
      <c r="AP41" s="7" t="s">
        <v>169</v>
      </c>
      <c r="AQ41" s="7" t="s">
        <v>186</v>
      </c>
      <c r="AR41" s="7" t="s">
        <v>186</v>
      </c>
      <c r="AS41" s="7" t="s">
        <v>186</v>
      </c>
      <c r="AT41" s="7" t="s">
        <v>186</v>
      </c>
      <c r="AU41" s="7" t="s">
        <v>186</v>
      </c>
      <c r="AV41" s="7" t="s">
        <v>186</v>
      </c>
      <c r="AW41" s="7" t="s">
        <v>186</v>
      </c>
      <c r="AX41" s="7" t="s">
        <v>186</v>
      </c>
      <c r="AY41" s="7" t="s">
        <v>186</v>
      </c>
      <c r="AZ41" s="7" t="s">
        <v>186</v>
      </c>
      <c r="BA41" s="7" t="s">
        <v>216</v>
      </c>
      <c r="BB41" s="7" t="s">
        <v>215</v>
      </c>
      <c r="BC41" s="7" t="s">
        <v>210</v>
      </c>
      <c r="BD41" s="7" t="s">
        <v>211</v>
      </c>
      <c r="BE41" s="7" t="s">
        <v>172</v>
      </c>
      <c r="BF41" s="7" t="s">
        <v>186</v>
      </c>
      <c r="BG41" s="7" t="s">
        <v>186</v>
      </c>
      <c r="BH41" s="7" t="s">
        <v>413</v>
      </c>
      <c r="BI41" s="7" t="s">
        <v>208</v>
      </c>
      <c r="BJ41" s="7" t="s">
        <v>210</v>
      </c>
      <c r="BK41" s="7" t="s">
        <v>211</v>
      </c>
      <c r="BL41" s="7" t="s">
        <v>172</v>
      </c>
      <c r="BM41" s="7" t="s">
        <v>186</v>
      </c>
      <c r="BN41" s="16" t="s">
        <v>415</v>
      </c>
      <c r="BO41" s="7" t="s">
        <v>389</v>
      </c>
      <c r="BP41" s="16" t="s">
        <v>414</v>
      </c>
      <c r="BQ41" s="7" t="s">
        <v>172</v>
      </c>
      <c r="BR41" s="7">
        <v>2</v>
      </c>
      <c r="BS41" s="7">
        <v>14</v>
      </c>
      <c r="BT41" s="7">
        <v>10</v>
      </c>
      <c r="BU41" s="7">
        <v>6</v>
      </c>
      <c r="BV41" s="7">
        <v>8</v>
      </c>
      <c r="BW41" s="7">
        <f>Table1[[#This Row],[No of drugs per prescription]]-Table1[[#This Row],[No of Generic Drugs]]</f>
        <v>12</v>
      </c>
    </row>
    <row r="42" spans="1:75" ht="57.6" hidden="1" x14ac:dyDescent="0.3">
      <c r="A42" s="6">
        <v>40</v>
      </c>
      <c r="B42" s="4" t="s">
        <v>38</v>
      </c>
      <c r="C42" s="11" t="s">
        <v>159</v>
      </c>
      <c r="D42" s="4">
        <v>60</v>
      </c>
      <c r="E42" s="4" t="s">
        <v>150</v>
      </c>
      <c r="F42" s="4" t="s">
        <v>665</v>
      </c>
      <c r="G42" s="4" t="s">
        <v>336</v>
      </c>
      <c r="H42" s="22">
        <v>8000</v>
      </c>
      <c r="I42" s="4" t="s">
        <v>672</v>
      </c>
      <c r="J42" s="4" t="s">
        <v>109</v>
      </c>
      <c r="K42" s="4">
        <v>9600213136</v>
      </c>
      <c r="L42" s="4">
        <v>74</v>
      </c>
      <c r="M42" s="4" t="s">
        <v>169</v>
      </c>
      <c r="N42" s="4" t="s">
        <v>169</v>
      </c>
      <c r="O42" s="4" t="s">
        <v>172</v>
      </c>
      <c r="P42" s="4" t="s">
        <v>172</v>
      </c>
      <c r="Q42" s="4" t="s">
        <v>172</v>
      </c>
      <c r="R42" s="4" t="s">
        <v>169</v>
      </c>
      <c r="S42" s="4" t="s">
        <v>172</v>
      </c>
      <c r="T42" s="4" t="s">
        <v>169</v>
      </c>
      <c r="U42" s="7">
        <v>214550</v>
      </c>
      <c r="V42" s="7" t="s">
        <v>289</v>
      </c>
      <c r="W42" s="7" t="s">
        <v>262</v>
      </c>
      <c r="X42" s="7" t="s">
        <v>172</v>
      </c>
      <c r="Y42" s="16" t="s">
        <v>416</v>
      </c>
      <c r="Z42" s="7" t="s">
        <v>172</v>
      </c>
      <c r="AA42" s="7" t="s">
        <v>186</v>
      </c>
      <c r="AB42" s="7" t="s">
        <v>186</v>
      </c>
      <c r="AC42" s="16" t="s">
        <v>220</v>
      </c>
      <c r="AD42" s="16" t="s">
        <v>215</v>
      </c>
      <c r="AE42" s="16" t="s">
        <v>210</v>
      </c>
      <c r="AF42" s="16" t="s">
        <v>211</v>
      </c>
      <c r="AG42" s="16" t="s">
        <v>172</v>
      </c>
      <c r="AH42" s="7" t="s">
        <v>186</v>
      </c>
      <c r="AI42" s="7" t="s">
        <v>186</v>
      </c>
      <c r="AJ42" s="7" t="s">
        <v>186</v>
      </c>
      <c r="AK42" s="7" t="s">
        <v>186</v>
      </c>
      <c r="AL42" s="7" t="s">
        <v>209</v>
      </c>
      <c r="AM42" s="7" t="s">
        <v>208</v>
      </c>
      <c r="AN42" s="7" t="s">
        <v>210</v>
      </c>
      <c r="AO42" s="7" t="s">
        <v>211</v>
      </c>
      <c r="AP42" s="7" t="s">
        <v>169</v>
      </c>
      <c r="AQ42" s="7" t="s">
        <v>417</v>
      </c>
      <c r="AR42" s="7" t="s">
        <v>418</v>
      </c>
      <c r="AS42" s="7" t="s">
        <v>214</v>
      </c>
      <c r="AT42" s="7" t="s">
        <v>211</v>
      </c>
      <c r="AU42" s="7" t="s">
        <v>169</v>
      </c>
      <c r="AV42" s="7" t="s">
        <v>217</v>
      </c>
      <c r="AW42" s="7" t="s">
        <v>208</v>
      </c>
      <c r="AX42" s="7" t="s">
        <v>214</v>
      </c>
      <c r="AY42" s="7" t="s">
        <v>306</v>
      </c>
      <c r="AZ42" s="7" t="s">
        <v>172</v>
      </c>
      <c r="BA42" s="7" t="s">
        <v>186</v>
      </c>
      <c r="BB42" s="7" t="s">
        <v>186</v>
      </c>
      <c r="BC42" s="7" t="s">
        <v>186</v>
      </c>
      <c r="BD42" s="7" t="s">
        <v>186</v>
      </c>
      <c r="BE42" s="7" t="s">
        <v>186</v>
      </c>
      <c r="BF42" s="7" t="s">
        <v>186</v>
      </c>
      <c r="BG42" s="7" t="s">
        <v>186</v>
      </c>
      <c r="BH42" s="7" t="s">
        <v>186</v>
      </c>
      <c r="BI42" s="7" t="s">
        <v>186</v>
      </c>
      <c r="BJ42" s="7" t="s">
        <v>186</v>
      </c>
      <c r="BK42" s="7" t="s">
        <v>186</v>
      </c>
      <c r="BL42" s="7" t="s">
        <v>186</v>
      </c>
      <c r="BM42" s="7" t="s">
        <v>296</v>
      </c>
      <c r="BN42" s="7" t="s">
        <v>186</v>
      </c>
      <c r="BO42" s="7" t="s">
        <v>186</v>
      </c>
      <c r="BP42" s="7" t="s">
        <v>419</v>
      </c>
      <c r="BQ42" s="7" t="s">
        <v>172</v>
      </c>
      <c r="BR42" s="7">
        <v>4</v>
      </c>
      <c r="BS42" s="7">
        <v>10</v>
      </c>
      <c r="BT42" s="7">
        <v>7</v>
      </c>
      <c r="BU42" s="7">
        <v>5</v>
      </c>
      <c r="BV42" s="7">
        <v>5</v>
      </c>
      <c r="BW42" s="7">
        <f>Table1[[#This Row],[No of drugs per prescription]]-Table1[[#This Row],[No of Generic Drugs]]</f>
        <v>6</v>
      </c>
    </row>
    <row r="43" spans="1:75" ht="28.8" hidden="1" x14ac:dyDescent="0.3">
      <c r="A43" s="6">
        <v>41</v>
      </c>
      <c r="B43" s="4" t="s">
        <v>15</v>
      </c>
      <c r="C43" s="4" t="s">
        <v>159</v>
      </c>
      <c r="D43" s="4">
        <v>54</v>
      </c>
      <c r="E43" s="4" t="s">
        <v>149</v>
      </c>
      <c r="F43" s="4" t="s">
        <v>666</v>
      </c>
      <c r="G43" s="4" t="s">
        <v>336</v>
      </c>
      <c r="H43" s="22">
        <v>20000</v>
      </c>
      <c r="I43" s="4" t="s">
        <v>672</v>
      </c>
      <c r="J43" s="4" t="s">
        <v>109</v>
      </c>
      <c r="K43" s="4" t="s">
        <v>186</v>
      </c>
      <c r="L43" s="4">
        <v>52</v>
      </c>
      <c r="M43" s="4" t="s">
        <v>169</v>
      </c>
      <c r="N43" s="4" t="s">
        <v>169</v>
      </c>
      <c r="O43" s="4" t="s">
        <v>172</v>
      </c>
      <c r="P43" s="4" t="s">
        <v>172</v>
      </c>
      <c r="Q43" s="4" t="s">
        <v>172</v>
      </c>
      <c r="R43" s="4" t="s">
        <v>169</v>
      </c>
      <c r="S43" s="4" t="s">
        <v>172</v>
      </c>
      <c r="T43" s="4" t="s">
        <v>169</v>
      </c>
      <c r="U43" s="7">
        <v>214561</v>
      </c>
      <c r="V43" s="7" t="s">
        <v>289</v>
      </c>
      <c r="W43" s="16" t="s">
        <v>420</v>
      </c>
      <c r="X43" s="16" t="s">
        <v>269</v>
      </c>
      <c r="Y43" s="7" t="s">
        <v>223</v>
      </c>
      <c r="Z43" s="7" t="s">
        <v>169</v>
      </c>
      <c r="AA43" s="7" t="s">
        <v>186</v>
      </c>
      <c r="AB43" s="7" t="s">
        <v>186</v>
      </c>
      <c r="AC43" s="16" t="s">
        <v>220</v>
      </c>
      <c r="AD43" s="16" t="s">
        <v>215</v>
      </c>
      <c r="AE43" s="16" t="s">
        <v>210</v>
      </c>
      <c r="AF43" s="16" t="s">
        <v>211</v>
      </c>
      <c r="AG43" s="16" t="s">
        <v>169</v>
      </c>
      <c r="AH43" s="7" t="s">
        <v>186</v>
      </c>
      <c r="AI43" s="7" t="s">
        <v>186</v>
      </c>
      <c r="AJ43" s="7" t="s">
        <v>186</v>
      </c>
      <c r="AK43" s="7" t="s">
        <v>186</v>
      </c>
      <c r="AL43" s="7" t="s">
        <v>186</v>
      </c>
      <c r="AM43" s="7" t="s">
        <v>186</v>
      </c>
      <c r="AN43" s="7" t="s">
        <v>186</v>
      </c>
      <c r="AO43" s="7" t="s">
        <v>186</v>
      </c>
      <c r="AP43" s="7" t="s">
        <v>186</v>
      </c>
      <c r="AQ43" s="7" t="s">
        <v>186</v>
      </c>
      <c r="AR43" s="7" t="s">
        <v>186</v>
      </c>
      <c r="AS43" s="7" t="s">
        <v>186</v>
      </c>
      <c r="AT43" s="7" t="s">
        <v>186</v>
      </c>
      <c r="AU43" s="7" t="s">
        <v>186</v>
      </c>
      <c r="AV43" s="7" t="s">
        <v>186</v>
      </c>
      <c r="AW43" s="7" t="s">
        <v>186</v>
      </c>
      <c r="AX43" s="7" t="s">
        <v>186</v>
      </c>
      <c r="AY43" s="7" t="s">
        <v>186</v>
      </c>
      <c r="AZ43" s="7" t="s">
        <v>186</v>
      </c>
      <c r="BA43" s="7" t="s">
        <v>186</v>
      </c>
      <c r="BB43" s="7" t="s">
        <v>186</v>
      </c>
      <c r="BC43" s="7" t="s">
        <v>186</v>
      </c>
      <c r="BD43" s="7" t="s">
        <v>186</v>
      </c>
      <c r="BE43" s="7" t="s">
        <v>186</v>
      </c>
      <c r="BF43" s="7" t="s">
        <v>186</v>
      </c>
      <c r="BG43" s="7" t="s">
        <v>186</v>
      </c>
      <c r="BH43" s="7" t="s">
        <v>186</v>
      </c>
      <c r="BI43" s="7" t="s">
        <v>186</v>
      </c>
      <c r="BJ43" s="7" t="s">
        <v>186</v>
      </c>
      <c r="BK43" s="7" t="s">
        <v>186</v>
      </c>
      <c r="BL43" s="7" t="s">
        <v>186</v>
      </c>
      <c r="BM43" s="7" t="s">
        <v>280</v>
      </c>
      <c r="BN43" s="7" t="s">
        <v>186</v>
      </c>
      <c r="BO43" s="7" t="s">
        <v>186</v>
      </c>
      <c r="BP43" s="7" t="s">
        <v>186</v>
      </c>
      <c r="BQ43" s="7" t="s">
        <v>169</v>
      </c>
      <c r="BR43" s="7">
        <v>3</v>
      </c>
      <c r="BS43" s="7">
        <v>5</v>
      </c>
      <c r="BT43" s="7">
        <v>5</v>
      </c>
      <c r="BU43" s="7">
        <v>4</v>
      </c>
      <c r="BV43" s="7">
        <v>1</v>
      </c>
      <c r="BW43" s="7">
        <f>Table1[[#This Row],[No of drugs per prescription]]-Table1[[#This Row],[No of Generic Drugs]]</f>
        <v>2</v>
      </c>
    </row>
    <row r="44" spans="1:75" ht="28.8" hidden="1" x14ac:dyDescent="0.3">
      <c r="A44" s="6">
        <v>42</v>
      </c>
      <c r="B44" s="4" t="s">
        <v>39</v>
      </c>
      <c r="C44" s="11" t="s">
        <v>160</v>
      </c>
      <c r="D44" s="4">
        <v>51</v>
      </c>
      <c r="E44" s="4" t="s">
        <v>149</v>
      </c>
      <c r="F44" s="4" t="s">
        <v>665</v>
      </c>
      <c r="G44" s="4" t="s">
        <v>392</v>
      </c>
      <c r="H44" s="22">
        <v>5500</v>
      </c>
      <c r="I44" s="4" t="s">
        <v>672</v>
      </c>
      <c r="J44" s="4" t="s">
        <v>393</v>
      </c>
      <c r="K44" s="4" t="s">
        <v>186</v>
      </c>
      <c r="L44" s="4">
        <v>53</v>
      </c>
      <c r="M44" s="4" t="s">
        <v>172</v>
      </c>
      <c r="N44" s="4" t="s">
        <v>172</v>
      </c>
      <c r="O44" s="4" t="s">
        <v>172</v>
      </c>
      <c r="P44" s="4" t="s">
        <v>172</v>
      </c>
      <c r="Q44" s="4" t="s">
        <v>172</v>
      </c>
      <c r="R44" s="4" t="s">
        <v>172</v>
      </c>
      <c r="S44" s="4" t="s">
        <v>172</v>
      </c>
      <c r="T44" s="4" t="s">
        <v>172</v>
      </c>
      <c r="U44" s="7">
        <v>213904</v>
      </c>
      <c r="V44" s="7" t="s">
        <v>403</v>
      </c>
      <c r="W44" s="16" t="s">
        <v>421</v>
      </c>
      <c r="X44" s="16" t="s">
        <v>248</v>
      </c>
      <c r="Y44" s="7" t="s">
        <v>186</v>
      </c>
      <c r="Z44" s="7" t="s">
        <v>186</v>
      </c>
      <c r="AA44" s="7" t="s">
        <v>186</v>
      </c>
      <c r="AB44" s="7" t="s">
        <v>186</v>
      </c>
      <c r="AC44" s="16" t="s">
        <v>220</v>
      </c>
      <c r="AD44" s="16" t="s">
        <v>215</v>
      </c>
      <c r="AE44" s="16" t="s">
        <v>210</v>
      </c>
      <c r="AF44" s="16" t="s">
        <v>211</v>
      </c>
      <c r="AG44" s="16" t="s">
        <v>169</v>
      </c>
      <c r="AH44" s="7" t="s">
        <v>186</v>
      </c>
      <c r="AI44" s="7" t="s">
        <v>186</v>
      </c>
      <c r="AJ44" s="7" t="s">
        <v>186</v>
      </c>
      <c r="AK44" s="7" t="s">
        <v>186</v>
      </c>
      <c r="AL44" s="7" t="s">
        <v>209</v>
      </c>
      <c r="AM44" s="7" t="s">
        <v>208</v>
      </c>
      <c r="AN44" s="7" t="s">
        <v>210</v>
      </c>
      <c r="AO44" s="7" t="s">
        <v>211</v>
      </c>
      <c r="AP44" s="7" t="s">
        <v>169</v>
      </c>
      <c r="AQ44" s="7" t="s">
        <v>186</v>
      </c>
      <c r="AR44" s="7" t="s">
        <v>186</v>
      </c>
      <c r="AS44" s="7" t="s">
        <v>186</v>
      </c>
      <c r="AT44" s="7" t="s">
        <v>186</v>
      </c>
      <c r="AU44" s="7" t="s">
        <v>186</v>
      </c>
      <c r="AV44" s="7" t="s">
        <v>186</v>
      </c>
      <c r="AW44" s="7" t="s">
        <v>186</v>
      </c>
      <c r="AX44" s="7" t="s">
        <v>186</v>
      </c>
      <c r="AY44" s="7" t="s">
        <v>186</v>
      </c>
      <c r="AZ44" s="7" t="s">
        <v>186</v>
      </c>
      <c r="BA44" s="7" t="s">
        <v>216</v>
      </c>
      <c r="BB44" s="7" t="s">
        <v>215</v>
      </c>
      <c r="BC44" s="7" t="s">
        <v>210</v>
      </c>
      <c r="BD44" s="7" t="s">
        <v>211</v>
      </c>
      <c r="BE44" s="7" t="s">
        <v>172</v>
      </c>
      <c r="BF44" s="7" t="s">
        <v>186</v>
      </c>
      <c r="BG44" s="7" t="s">
        <v>186</v>
      </c>
      <c r="BH44" s="7" t="s">
        <v>186</v>
      </c>
      <c r="BI44" s="7" t="s">
        <v>186</v>
      </c>
      <c r="BJ44" s="7" t="s">
        <v>186</v>
      </c>
      <c r="BK44" s="7" t="s">
        <v>186</v>
      </c>
      <c r="BL44" s="7" t="s">
        <v>186</v>
      </c>
      <c r="BM44" s="7" t="s">
        <v>186</v>
      </c>
      <c r="BN44" s="7" t="s">
        <v>309</v>
      </c>
      <c r="BO44" s="7" t="s">
        <v>422</v>
      </c>
      <c r="BP44" s="7" t="s">
        <v>297</v>
      </c>
      <c r="BQ44" s="7" t="s">
        <v>172</v>
      </c>
      <c r="BR44" s="7">
        <v>3</v>
      </c>
      <c r="BS44" s="7">
        <v>8</v>
      </c>
      <c r="BT44" s="7">
        <v>7</v>
      </c>
      <c r="BU44" s="7">
        <v>7</v>
      </c>
      <c r="BV44" s="7">
        <v>1</v>
      </c>
      <c r="BW44" s="7">
        <f>Table1[[#This Row],[No of drugs per prescription]]-Table1[[#This Row],[No of Generic Drugs]]</f>
        <v>5</v>
      </c>
    </row>
    <row r="45" spans="1:75" hidden="1" x14ac:dyDescent="0.3">
      <c r="A45" s="6">
        <v>43</v>
      </c>
      <c r="B45" s="4" t="s">
        <v>40</v>
      </c>
      <c r="C45" s="11" t="s">
        <v>160</v>
      </c>
      <c r="D45" s="4">
        <v>77</v>
      </c>
      <c r="E45" s="4" t="s">
        <v>154</v>
      </c>
      <c r="F45" s="4" t="s">
        <v>669</v>
      </c>
      <c r="G45" s="4" t="s">
        <v>164</v>
      </c>
      <c r="H45" s="22">
        <v>4000</v>
      </c>
      <c r="I45" s="4" t="s">
        <v>672</v>
      </c>
      <c r="J45" s="4" t="s">
        <v>394</v>
      </c>
      <c r="K45" s="4" t="s">
        <v>186</v>
      </c>
      <c r="L45" s="4">
        <v>87</v>
      </c>
      <c r="M45" s="4" t="s">
        <v>172</v>
      </c>
      <c r="N45" s="4" t="s">
        <v>169</v>
      </c>
      <c r="O45" s="4" t="s">
        <v>172</v>
      </c>
      <c r="P45" s="4" t="s">
        <v>172</v>
      </c>
      <c r="Q45" s="4" t="s">
        <v>172</v>
      </c>
      <c r="R45" s="4" t="s">
        <v>172</v>
      </c>
      <c r="S45" s="4" t="s">
        <v>172</v>
      </c>
      <c r="T45" s="4" t="s">
        <v>172</v>
      </c>
      <c r="U45" s="7" t="s">
        <v>186</v>
      </c>
      <c r="V45" s="7" t="s">
        <v>289</v>
      </c>
      <c r="W45" s="7" t="s">
        <v>243</v>
      </c>
      <c r="X45" s="7" t="s">
        <v>172</v>
      </c>
      <c r="Y45" s="7" t="s">
        <v>186</v>
      </c>
      <c r="Z45" s="7" t="s">
        <v>186</v>
      </c>
      <c r="AA45" s="7" t="s">
        <v>186</v>
      </c>
      <c r="AB45" s="7" t="s">
        <v>186</v>
      </c>
      <c r="AC45" s="16" t="s">
        <v>220</v>
      </c>
      <c r="AD45" s="16" t="s">
        <v>215</v>
      </c>
      <c r="AE45" s="16" t="s">
        <v>210</v>
      </c>
      <c r="AF45" s="16" t="s">
        <v>211</v>
      </c>
      <c r="AG45" s="16" t="s">
        <v>169</v>
      </c>
      <c r="AH45" s="7" t="s">
        <v>186</v>
      </c>
      <c r="AI45" s="7" t="s">
        <v>186</v>
      </c>
      <c r="AJ45" s="7" t="s">
        <v>186</v>
      </c>
      <c r="AK45" s="7" t="s">
        <v>186</v>
      </c>
      <c r="AL45" s="7" t="s">
        <v>209</v>
      </c>
      <c r="AM45" s="7" t="s">
        <v>271</v>
      </c>
      <c r="AN45" s="7" t="s">
        <v>210</v>
      </c>
      <c r="AO45" s="7" t="s">
        <v>211</v>
      </c>
      <c r="AP45" s="7" t="s">
        <v>169</v>
      </c>
      <c r="AQ45" s="7" t="s">
        <v>186</v>
      </c>
      <c r="AR45" s="7" t="s">
        <v>186</v>
      </c>
      <c r="AS45" s="7" t="s">
        <v>186</v>
      </c>
      <c r="AT45" s="7" t="s">
        <v>186</v>
      </c>
      <c r="AU45" s="7" t="s">
        <v>186</v>
      </c>
      <c r="AV45" s="7" t="s">
        <v>217</v>
      </c>
      <c r="AW45" s="7" t="s">
        <v>208</v>
      </c>
      <c r="AX45" s="7" t="s">
        <v>210</v>
      </c>
      <c r="AY45" s="7" t="s">
        <v>211</v>
      </c>
      <c r="AZ45" s="7" t="s">
        <v>172</v>
      </c>
      <c r="BA45" s="7" t="s">
        <v>186</v>
      </c>
      <c r="BB45" s="7" t="s">
        <v>186</v>
      </c>
      <c r="BC45" s="7" t="s">
        <v>186</v>
      </c>
      <c r="BD45" s="7" t="s">
        <v>186</v>
      </c>
      <c r="BE45" s="7" t="s">
        <v>186</v>
      </c>
      <c r="BF45" s="7" t="s">
        <v>186</v>
      </c>
      <c r="BG45" s="7" t="s">
        <v>186</v>
      </c>
      <c r="BH45" s="7" t="s">
        <v>232</v>
      </c>
      <c r="BI45" s="7" t="s">
        <v>271</v>
      </c>
      <c r="BJ45" s="7" t="s">
        <v>233</v>
      </c>
      <c r="BK45" s="7" t="s">
        <v>211</v>
      </c>
      <c r="BL45" s="7" t="s">
        <v>172</v>
      </c>
      <c r="BM45" s="7" t="s">
        <v>280</v>
      </c>
      <c r="BN45" s="7" t="s">
        <v>309</v>
      </c>
      <c r="BO45" s="7" t="s">
        <v>186</v>
      </c>
      <c r="BP45" s="7" t="s">
        <v>186</v>
      </c>
      <c r="BQ45" s="7" t="s">
        <v>172</v>
      </c>
      <c r="BR45" s="7">
        <v>4</v>
      </c>
      <c r="BS45" s="7">
        <v>7</v>
      </c>
      <c r="BT45" s="7">
        <v>7</v>
      </c>
      <c r="BU45" s="7">
        <v>7</v>
      </c>
      <c r="BV45" s="7">
        <v>0</v>
      </c>
      <c r="BW45" s="7">
        <f>Table1[[#This Row],[No of drugs per prescription]]-Table1[[#This Row],[No of Generic Drugs]]</f>
        <v>3</v>
      </c>
    </row>
    <row r="46" spans="1:75" hidden="1" x14ac:dyDescent="0.3">
      <c r="A46" s="6">
        <v>44</v>
      </c>
      <c r="B46" s="4" t="s">
        <v>41</v>
      </c>
      <c r="C46" s="4" t="s">
        <v>159</v>
      </c>
      <c r="D46" s="4">
        <v>65</v>
      </c>
      <c r="E46" s="4" t="s">
        <v>151</v>
      </c>
      <c r="F46" s="4" t="s">
        <v>669</v>
      </c>
      <c r="G46" s="4" t="s">
        <v>336</v>
      </c>
      <c r="H46" s="22">
        <v>2000</v>
      </c>
      <c r="I46" s="4" t="s">
        <v>673</v>
      </c>
      <c r="J46" s="4" t="s">
        <v>395</v>
      </c>
      <c r="K46" s="4" t="s">
        <v>186</v>
      </c>
      <c r="L46" s="4">
        <v>62</v>
      </c>
      <c r="M46" s="4" t="s">
        <v>172</v>
      </c>
      <c r="N46" s="4" t="s">
        <v>169</v>
      </c>
      <c r="O46" s="4" t="s">
        <v>169</v>
      </c>
      <c r="P46" s="4" t="s">
        <v>172</v>
      </c>
      <c r="Q46" s="4" t="s">
        <v>172</v>
      </c>
      <c r="R46" s="4" t="s">
        <v>172</v>
      </c>
      <c r="S46" s="4" t="s">
        <v>172</v>
      </c>
      <c r="T46" s="4" t="s">
        <v>169</v>
      </c>
      <c r="U46" s="7" t="s">
        <v>186</v>
      </c>
      <c r="V46" s="7" t="s">
        <v>289</v>
      </c>
      <c r="W46" s="7" t="s">
        <v>262</v>
      </c>
      <c r="X46" s="7" t="s">
        <v>172</v>
      </c>
      <c r="Y46" s="7" t="s">
        <v>186</v>
      </c>
      <c r="Z46" s="7" t="s">
        <v>186</v>
      </c>
      <c r="AA46" s="7" t="s">
        <v>186</v>
      </c>
      <c r="AB46" s="7" t="s">
        <v>186</v>
      </c>
      <c r="AC46" s="16" t="s">
        <v>220</v>
      </c>
      <c r="AD46" s="16" t="s">
        <v>215</v>
      </c>
      <c r="AE46" s="16" t="s">
        <v>210</v>
      </c>
      <c r="AF46" s="16" t="s">
        <v>211</v>
      </c>
      <c r="AG46" s="16" t="s">
        <v>169</v>
      </c>
      <c r="AH46" s="7" t="s">
        <v>186</v>
      </c>
      <c r="AI46" s="7" t="s">
        <v>186</v>
      </c>
      <c r="AJ46" s="7" t="s">
        <v>186</v>
      </c>
      <c r="AK46" s="7" t="s">
        <v>186</v>
      </c>
      <c r="AL46" s="7" t="s">
        <v>209</v>
      </c>
      <c r="AM46" s="7" t="s">
        <v>271</v>
      </c>
      <c r="AN46" s="7" t="s">
        <v>210</v>
      </c>
      <c r="AO46" s="7" t="s">
        <v>211</v>
      </c>
      <c r="AP46" s="7" t="s">
        <v>169</v>
      </c>
      <c r="AQ46" s="7" t="s">
        <v>186</v>
      </c>
      <c r="AR46" s="7" t="s">
        <v>186</v>
      </c>
      <c r="AS46" s="7" t="s">
        <v>186</v>
      </c>
      <c r="AT46" s="7" t="s">
        <v>186</v>
      </c>
      <c r="AU46" s="7" t="s">
        <v>186</v>
      </c>
      <c r="AV46" s="7" t="s">
        <v>186</v>
      </c>
      <c r="AW46" s="7" t="s">
        <v>186</v>
      </c>
      <c r="AX46" s="7" t="s">
        <v>186</v>
      </c>
      <c r="AY46" s="7" t="s">
        <v>186</v>
      </c>
      <c r="AZ46" s="7" t="s">
        <v>186</v>
      </c>
      <c r="BA46" s="7" t="s">
        <v>186</v>
      </c>
      <c r="BB46" s="7" t="s">
        <v>186</v>
      </c>
      <c r="BC46" s="7" t="s">
        <v>186</v>
      </c>
      <c r="BD46" s="7" t="s">
        <v>186</v>
      </c>
      <c r="BE46" s="7" t="s">
        <v>186</v>
      </c>
      <c r="BF46" s="7" t="s">
        <v>186</v>
      </c>
      <c r="BG46" s="7" t="s">
        <v>186</v>
      </c>
      <c r="BH46" s="7" t="s">
        <v>232</v>
      </c>
      <c r="BI46" s="7" t="s">
        <v>271</v>
      </c>
      <c r="BJ46" s="7" t="s">
        <v>233</v>
      </c>
      <c r="BK46" s="7" t="s">
        <v>211</v>
      </c>
      <c r="BL46" s="7" t="s">
        <v>172</v>
      </c>
      <c r="BM46" s="7" t="s">
        <v>280</v>
      </c>
      <c r="BN46" s="7" t="s">
        <v>309</v>
      </c>
      <c r="BO46" s="7" t="s">
        <v>186</v>
      </c>
      <c r="BP46" s="7" t="s">
        <v>382</v>
      </c>
      <c r="BQ46" s="7" t="s">
        <v>172</v>
      </c>
      <c r="BR46" s="7">
        <v>4</v>
      </c>
      <c r="BS46" s="7">
        <v>7</v>
      </c>
      <c r="BT46" s="7">
        <v>7</v>
      </c>
      <c r="BU46" s="7">
        <v>7</v>
      </c>
      <c r="BV46" s="7">
        <v>0</v>
      </c>
      <c r="BW46" s="7">
        <f>Table1[[#This Row],[No of drugs per prescription]]-Table1[[#This Row],[No of Generic Drugs]]</f>
        <v>3</v>
      </c>
    </row>
    <row r="47" spans="1:75" hidden="1" x14ac:dyDescent="0.3">
      <c r="A47" s="6">
        <v>45</v>
      </c>
      <c r="B47" s="4" t="s">
        <v>42</v>
      </c>
      <c r="C47" s="11" t="s">
        <v>160</v>
      </c>
      <c r="D47" s="4">
        <v>55</v>
      </c>
      <c r="E47" s="4" t="s">
        <v>149</v>
      </c>
      <c r="F47" s="4" t="s">
        <v>666</v>
      </c>
      <c r="G47" s="4" t="s">
        <v>241</v>
      </c>
      <c r="H47" s="22">
        <v>22000</v>
      </c>
      <c r="I47" s="4" t="s">
        <v>672</v>
      </c>
      <c r="J47" s="4" t="s">
        <v>396</v>
      </c>
      <c r="K47" s="4" t="s">
        <v>186</v>
      </c>
      <c r="L47" s="4">
        <v>51</v>
      </c>
      <c r="M47" s="4" t="s">
        <v>172</v>
      </c>
      <c r="N47" s="4" t="s">
        <v>169</v>
      </c>
      <c r="O47" s="4" t="s">
        <v>172</v>
      </c>
      <c r="P47" s="4" t="s">
        <v>172</v>
      </c>
      <c r="Q47" s="4" t="s">
        <v>172</v>
      </c>
      <c r="R47" s="4" t="s">
        <v>172</v>
      </c>
      <c r="S47" s="4" t="s">
        <v>172</v>
      </c>
      <c r="T47" s="4" t="s">
        <v>169</v>
      </c>
      <c r="U47" s="7">
        <v>213877</v>
      </c>
      <c r="V47" s="7" t="s">
        <v>289</v>
      </c>
      <c r="W47" s="7" t="s">
        <v>262</v>
      </c>
      <c r="X47" s="7" t="s">
        <v>172</v>
      </c>
      <c r="Y47" s="7" t="s">
        <v>186</v>
      </c>
      <c r="Z47" s="7" t="s">
        <v>186</v>
      </c>
      <c r="AA47" s="7" t="s">
        <v>186</v>
      </c>
      <c r="AB47" s="7" t="s">
        <v>186</v>
      </c>
      <c r="AC47" s="16" t="s">
        <v>220</v>
      </c>
      <c r="AD47" s="16" t="s">
        <v>215</v>
      </c>
      <c r="AE47" s="16" t="s">
        <v>210</v>
      </c>
      <c r="AF47" s="16" t="s">
        <v>211</v>
      </c>
      <c r="AG47" s="16" t="s">
        <v>169</v>
      </c>
      <c r="AH47" s="7" t="s">
        <v>186</v>
      </c>
      <c r="AI47" s="7" t="s">
        <v>186</v>
      </c>
      <c r="AJ47" s="7" t="s">
        <v>186</v>
      </c>
      <c r="AK47" s="7" t="s">
        <v>186</v>
      </c>
      <c r="AL47" s="7" t="s">
        <v>209</v>
      </c>
      <c r="AM47" s="7" t="s">
        <v>208</v>
      </c>
      <c r="AN47" s="7" t="s">
        <v>210</v>
      </c>
      <c r="AO47" s="7" t="s">
        <v>211</v>
      </c>
      <c r="AP47" s="7" t="s">
        <v>169</v>
      </c>
      <c r="AQ47" s="7" t="s">
        <v>186</v>
      </c>
      <c r="AR47" s="7" t="s">
        <v>186</v>
      </c>
      <c r="AS47" s="7" t="s">
        <v>186</v>
      </c>
      <c r="AT47" s="7" t="s">
        <v>186</v>
      </c>
      <c r="AU47" s="7" t="s">
        <v>186</v>
      </c>
      <c r="AV47" s="7" t="s">
        <v>186</v>
      </c>
      <c r="AW47" s="7" t="s">
        <v>186</v>
      </c>
      <c r="AX47" s="7" t="s">
        <v>186</v>
      </c>
      <c r="AY47" s="7" t="s">
        <v>186</v>
      </c>
      <c r="AZ47" s="7" t="s">
        <v>186</v>
      </c>
      <c r="BA47" s="7" t="s">
        <v>186</v>
      </c>
      <c r="BB47" s="7" t="s">
        <v>186</v>
      </c>
      <c r="BC47" s="7" t="s">
        <v>186</v>
      </c>
      <c r="BD47" s="7" t="s">
        <v>186</v>
      </c>
      <c r="BE47" s="7" t="s">
        <v>186</v>
      </c>
      <c r="BF47" s="7" t="s">
        <v>186</v>
      </c>
      <c r="BG47" s="7" t="s">
        <v>186</v>
      </c>
      <c r="BH47" s="7" t="s">
        <v>232</v>
      </c>
      <c r="BI47" s="7" t="s">
        <v>271</v>
      </c>
      <c r="BJ47" s="7" t="s">
        <v>233</v>
      </c>
      <c r="BK47" s="7" t="s">
        <v>211</v>
      </c>
      <c r="BL47" s="7" t="s">
        <v>172</v>
      </c>
      <c r="BM47" s="7" t="s">
        <v>280</v>
      </c>
      <c r="BN47" s="7" t="s">
        <v>309</v>
      </c>
      <c r="BO47" s="7" t="s">
        <v>186</v>
      </c>
      <c r="BP47" s="7" t="s">
        <v>186</v>
      </c>
      <c r="BQ47" s="7" t="s">
        <v>172</v>
      </c>
      <c r="BR47" s="7">
        <v>3</v>
      </c>
      <c r="BS47" s="7">
        <v>6</v>
      </c>
      <c r="BT47" s="7">
        <v>6</v>
      </c>
      <c r="BU47" s="7">
        <v>6</v>
      </c>
      <c r="BV47" s="7">
        <v>0</v>
      </c>
      <c r="BW47" s="7">
        <f>Table1[[#This Row],[No of drugs per prescription]]-Table1[[#This Row],[No of Generic Drugs]]</f>
        <v>3</v>
      </c>
    </row>
    <row r="48" spans="1:75" ht="28.8" hidden="1" x14ac:dyDescent="0.3">
      <c r="A48" s="6">
        <v>46</v>
      </c>
      <c r="B48" s="4" t="s">
        <v>43</v>
      </c>
      <c r="C48" s="4" t="s">
        <v>159</v>
      </c>
      <c r="D48" s="4">
        <v>70</v>
      </c>
      <c r="E48" s="4" t="s">
        <v>152</v>
      </c>
      <c r="F48" s="4" t="s">
        <v>669</v>
      </c>
      <c r="G48" s="4" t="s">
        <v>336</v>
      </c>
      <c r="H48" s="22">
        <v>1000</v>
      </c>
      <c r="I48" s="4" t="s">
        <v>673</v>
      </c>
      <c r="J48" s="4" t="s">
        <v>397</v>
      </c>
      <c r="K48" s="4" t="s">
        <v>186</v>
      </c>
      <c r="L48" s="4">
        <v>54</v>
      </c>
      <c r="M48" s="4" t="s">
        <v>172</v>
      </c>
      <c r="N48" s="4" t="s">
        <v>169</v>
      </c>
      <c r="O48" s="4" t="s">
        <v>169</v>
      </c>
      <c r="P48" s="4" t="s">
        <v>172</v>
      </c>
      <c r="Q48" s="4" t="s">
        <v>172</v>
      </c>
      <c r="R48" s="4" t="s">
        <v>172</v>
      </c>
      <c r="S48" s="4" t="s">
        <v>399</v>
      </c>
      <c r="T48" s="4" t="s">
        <v>169</v>
      </c>
      <c r="U48" s="7">
        <v>211269</v>
      </c>
      <c r="V48" s="7" t="s">
        <v>289</v>
      </c>
      <c r="W48" s="16" t="s">
        <v>344</v>
      </c>
      <c r="X48" s="16" t="s">
        <v>269</v>
      </c>
      <c r="Y48" s="7" t="s">
        <v>186</v>
      </c>
      <c r="Z48" s="7" t="s">
        <v>186</v>
      </c>
      <c r="AA48" s="7" t="s">
        <v>186</v>
      </c>
      <c r="AB48" s="7" t="s">
        <v>186</v>
      </c>
      <c r="AC48" s="16" t="s">
        <v>220</v>
      </c>
      <c r="AD48" s="16" t="s">
        <v>215</v>
      </c>
      <c r="AE48" s="16" t="s">
        <v>210</v>
      </c>
      <c r="AF48" s="16" t="s">
        <v>211</v>
      </c>
      <c r="AG48" s="16" t="s">
        <v>169</v>
      </c>
      <c r="AH48" s="7" t="s">
        <v>186</v>
      </c>
      <c r="AI48" s="7" t="s">
        <v>186</v>
      </c>
      <c r="AJ48" s="7" t="s">
        <v>186</v>
      </c>
      <c r="AK48" s="7" t="s">
        <v>186</v>
      </c>
      <c r="AL48" s="7" t="s">
        <v>209</v>
      </c>
      <c r="AM48" s="7" t="s">
        <v>271</v>
      </c>
      <c r="AN48" s="7" t="s">
        <v>210</v>
      </c>
      <c r="AO48" s="7" t="s">
        <v>211</v>
      </c>
      <c r="AP48" s="7" t="s">
        <v>169</v>
      </c>
      <c r="AQ48" s="7" t="s">
        <v>186</v>
      </c>
      <c r="AR48" s="7" t="s">
        <v>186</v>
      </c>
      <c r="AS48" s="7" t="s">
        <v>186</v>
      </c>
      <c r="AT48" s="7" t="s">
        <v>186</v>
      </c>
      <c r="AU48" s="7" t="s">
        <v>186</v>
      </c>
      <c r="AV48" s="7" t="s">
        <v>186</v>
      </c>
      <c r="AW48" s="7" t="s">
        <v>186</v>
      </c>
      <c r="AX48" s="7" t="s">
        <v>186</v>
      </c>
      <c r="AY48" s="7" t="s">
        <v>186</v>
      </c>
      <c r="AZ48" s="7" t="s">
        <v>186</v>
      </c>
      <c r="BA48" s="7" t="s">
        <v>186</v>
      </c>
      <c r="BB48" s="7" t="s">
        <v>186</v>
      </c>
      <c r="BC48" s="7" t="s">
        <v>186</v>
      </c>
      <c r="BD48" s="7" t="s">
        <v>186</v>
      </c>
      <c r="BE48" s="7" t="s">
        <v>186</v>
      </c>
      <c r="BF48" s="7" t="s">
        <v>186</v>
      </c>
      <c r="BG48" s="7" t="s">
        <v>186</v>
      </c>
      <c r="BH48" s="7" t="s">
        <v>232</v>
      </c>
      <c r="BI48" s="7" t="s">
        <v>271</v>
      </c>
      <c r="BJ48" s="7" t="s">
        <v>233</v>
      </c>
      <c r="BK48" s="7" t="s">
        <v>211</v>
      </c>
      <c r="BL48" s="7" t="s">
        <v>172</v>
      </c>
      <c r="BM48" s="7" t="s">
        <v>280</v>
      </c>
      <c r="BN48" s="16" t="s">
        <v>423</v>
      </c>
      <c r="BO48" s="7" t="s">
        <v>186</v>
      </c>
      <c r="BP48" s="7" t="s">
        <v>186</v>
      </c>
      <c r="BQ48" s="7" t="s">
        <v>172</v>
      </c>
      <c r="BR48" s="7">
        <v>4</v>
      </c>
      <c r="BS48" s="7">
        <v>8</v>
      </c>
      <c r="BT48" s="7">
        <v>8</v>
      </c>
      <c r="BU48" s="7">
        <v>8</v>
      </c>
      <c r="BV48" s="7">
        <v>0</v>
      </c>
      <c r="BW48" s="7">
        <f>Table1[[#This Row],[No of drugs per prescription]]-Table1[[#This Row],[No of Generic Drugs]]</f>
        <v>4</v>
      </c>
    </row>
    <row r="49" spans="1:75" ht="43.2" hidden="1" x14ac:dyDescent="0.3">
      <c r="A49" s="6">
        <v>47</v>
      </c>
      <c r="B49" s="4" t="s">
        <v>44</v>
      </c>
      <c r="C49" s="11" t="s">
        <v>160</v>
      </c>
      <c r="D49" s="4">
        <v>72</v>
      </c>
      <c r="E49" s="4" t="s">
        <v>153</v>
      </c>
      <c r="F49" s="4" t="s">
        <v>666</v>
      </c>
      <c r="G49" s="4" t="s">
        <v>376</v>
      </c>
      <c r="H49" s="22">
        <v>9000</v>
      </c>
      <c r="I49" s="4" t="s">
        <v>672</v>
      </c>
      <c r="J49" s="4" t="s">
        <v>337</v>
      </c>
      <c r="K49" s="4" t="s">
        <v>186</v>
      </c>
      <c r="L49" s="4">
        <v>70</v>
      </c>
      <c r="M49" s="4" t="s">
        <v>169</v>
      </c>
      <c r="N49" s="4" t="s">
        <v>169</v>
      </c>
      <c r="O49" s="4" t="s">
        <v>172</v>
      </c>
      <c r="P49" s="4" t="s">
        <v>172</v>
      </c>
      <c r="Q49" s="4" t="s">
        <v>172</v>
      </c>
      <c r="R49" s="4" t="s">
        <v>169</v>
      </c>
      <c r="S49" s="4" t="s">
        <v>172</v>
      </c>
      <c r="T49" s="4" t="s">
        <v>172</v>
      </c>
      <c r="U49" s="7" t="s">
        <v>186</v>
      </c>
      <c r="V49" s="7" t="s">
        <v>289</v>
      </c>
      <c r="W49" s="16" t="s">
        <v>426</v>
      </c>
      <c r="X49" s="16" t="s">
        <v>427</v>
      </c>
      <c r="Y49" s="16" t="s">
        <v>425</v>
      </c>
      <c r="Z49" s="16" t="s">
        <v>428</v>
      </c>
      <c r="AA49" s="7" t="s">
        <v>186</v>
      </c>
      <c r="AB49" s="7" t="s">
        <v>186</v>
      </c>
      <c r="AC49" s="16" t="s">
        <v>220</v>
      </c>
      <c r="AD49" s="16" t="s">
        <v>215</v>
      </c>
      <c r="AE49" s="16" t="s">
        <v>210</v>
      </c>
      <c r="AF49" s="16" t="s">
        <v>211</v>
      </c>
      <c r="AG49" s="16" t="s">
        <v>169</v>
      </c>
      <c r="AH49" s="7" t="s">
        <v>186</v>
      </c>
      <c r="AI49" s="7" t="s">
        <v>186</v>
      </c>
      <c r="AJ49" s="7" t="s">
        <v>186</v>
      </c>
      <c r="AK49" s="7" t="s">
        <v>186</v>
      </c>
      <c r="AL49" s="7" t="s">
        <v>209</v>
      </c>
      <c r="AM49" s="7" t="s">
        <v>208</v>
      </c>
      <c r="AN49" s="7" t="s">
        <v>210</v>
      </c>
      <c r="AO49" s="7" t="s">
        <v>211</v>
      </c>
      <c r="AP49" s="7" t="s">
        <v>169</v>
      </c>
      <c r="AQ49" s="7" t="s">
        <v>186</v>
      </c>
      <c r="AR49" s="7" t="s">
        <v>186</v>
      </c>
      <c r="AS49" s="7" t="s">
        <v>186</v>
      </c>
      <c r="AT49" s="7" t="s">
        <v>186</v>
      </c>
      <c r="AU49" s="7" t="s">
        <v>186</v>
      </c>
      <c r="AV49" s="7" t="s">
        <v>217</v>
      </c>
      <c r="AW49" s="7" t="s">
        <v>265</v>
      </c>
      <c r="AX49" s="7" t="s">
        <v>214</v>
      </c>
      <c r="AY49" s="7" t="s">
        <v>211</v>
      </c>
      <c r="AZ49" s="7" t="s">
        <v>172</v>
      </c>
      <c r="BA49" s="7" t="s">
        <v>216</v>
      </c>
      <c r="BB49" s="7" t="s">
        <v>215</v>
      </c>
      <c r="BC49" s="7" t="s">
        <v>210</v>
      </c>
      <c r="BD49" s="7" t="s">
        <v>211</v>
      </c>
      <c r="BE49" s="7" t="s">
        <v>172</v>
      </c>
      <c r="BF49" s="7" t="s">
        <v>186</v>
      </c>
      <c r="BG49" s="7" t="s">
        <v>186</v>
      </c>
      <c r="BH49" s="7" t="s">
        <v>186</v>
      </c>
      <c r="BI49" s="7" t="s">
        <v>186</v>
      </c>
      <c r="BJ49" s="7" t="s">
        <v>186</v>
      </c>
      <c r="BK49" s="7" t="s">
        <v>186</v>
      </c>
      <c r="BL49" s="7" t="s">
        <v>186</v>
      </c>
      <c r="BM49" s="7" t="s">
        <v>186</v>
      </c>
      <c r="BN49" s="7" t="s">
        <v>240</v>
      </c>
      <c r="BO49" s="7" t="s">
        <v>186</v>
      </c>
      <c r="BP49" s="7" t="s">
        <v>276</v>
      </c>
      <c r="BQ49" s="7" t="s">
        <v>172</v>
      </c>
      <c r="BR49" s="7">
        <v>3</v>
      </c>
      <c r="BS49" s="7">
        <v>11</v>
      </c>
      <c r="BT49" s="7">
        <v>8</v>
      </c>
      <c r="BU49" s="7">
        <v>7</v>
      </c>
      <c r="BV49" s="7">
        <v>4</v>
      </c>
      <c r="BW49" s="7">
        <f>Table1[[#This Row],[No of drugs per prescription]]-Table1[[#This Row],[No of Generic Drugs]]</f>
        <v>8</v>
      </c>
    </row>
    <row r="50" spans="1:75" hidden="1" x14ac:dyDescent="0.3">
      <c r="A50" s="6">
        <v>48</v>
      </c>
      <c r="B50" s="4" t="s">
        <v>45</v>
      </c>
      <c r="C50" s="4" t="s">
        <v>159</v>
      </c>
      <c r="D50" s="4">
        <v>67</v>
      </c>
      <c r="E50" s="4" t="s">
        <v>152</v>
      </c>
      <c r="F50" s="4" t="s">
        <v>665</v>
      </c>
      <c r="G50" s="4" t="s">
        <v>336</v>
      </c>
      <c r="H50" s="22">
        <v>4500</v>
      </c>
      <c r="I50" s="4" t="s">
        <v>672</v>
      </c>
      <c r="J50" s="4" t="s">
        <v>398</v>
      </c>
      <c r="K50" s="4" t="s">
        <v>186</v>
      </c>
      <c r="L50" s="4">
        <v>68</v>
      </c>
      <c r="M50" s="4" t="s">
        <v>172</v>
      </c>
      <c r="N50" s="4" t="s">
        <v>169</v>
      </c>
      <c r="O50" s="4" t="s">
        <v>169</v>
      </c>
      <c r="P50" s="4" t="s">
        <v>172</v>
      </c>
      <c r="Q50" s="4" t="s">
        <v>172</v>
      </c>
      <c r="R50" s="4" t="s">
        <v>172</v>
      </c>
      <c r="S50" s="4" t="s">
        <v>172</v>
      </c>
      <c r="T50" s="4" t="s">
        <v>172</v>
      </c>
      <c r="U50" s="7" t="s">
        <v>186</v>
      </c>
      <c r="V50" s="7" t="s">
        <v>289</v>
      </c>
      <c r="W50" s="7" t="s">
        <v>262</v>
      </c>
      <c r="X50" s="7" t="s">
        <v>172</v>
      </c>
      <c r="Y50" s="7" t="s">
        <v>186</v>
      </c>
      <c r="Z50" s="7" t="s">
        <v>186</v>
      </c>
      <c r="AA50" s="7" t="s">
        <v>186</v>
      </c>
      <c r="AB50" s="7" t="s">
        <v>186</v>
      </c>
      <c r="AC50" s="16" t="s">
        <v>220</v>
      </c>
      <c r="AD50" s="16" t="s">
        <v>215</v>
      </c>
      <c r="AE50" s="16" t="s">
        <v>210</v>
      </c>
      <c r="AF50" s="16" t="s">
        <v>211</v>
      </c>
      <c r="AG50" s="16" t="s">
        <v>169</v>
      </c>
      <c r="AH50" s="7" t="s">
        <v>186</v>
      </c>
      <c r="AI50" s="7" t="s">
        <v>186</v>
      </c>
      <c r="AJ50" s="7" t="s">
        <v>186</v>
      </c>
      <c r="AK50" s="7" t="s">
        <v>186</v>
      </c>
      <c r="AL50" s="7" t="s">
        <v>209</v>
      </c>
      <c r="AM50" s="7" t="s">
        <v>271</v>
      </c>
      <c r="AN50" s="7" t="s">
        <v>210</v>
      </c>
      <c r="AO50" s="7" t="s">
        <v>211</v>
      </c>
      <c r="AP50" s="7" t="s">
        <v>169</v>
      </c>
      <c r="AQ50" s="7" t="s">
        <v>186</v>
      </c>
      <c r="AR50" s="7" t="s">
        <v>186</v>
      </c>
      <c r="AS50" s="7" t="s">
        <v>186</v>
      </c>
      <c r="AT50" s="7" t="s">
        <v>186</v>
      </c>
      <c r="AU50" s="7" t="s">
        <v>186</v>
      </c>
      <c r="AV50" s="7" t="s">
        <v>186</v>
      </c>
      <c r="AW50" s="7" t="s">
        <v>186</v>
      </c>
      <c r="AX50" s="7" t="s">
        <v>186</v>
      </c>
      <c r="AY50" s="7" t="s">
        <v>186</v>
      </c>
      <c r="AZ50" s="7" t="s">
        <v>186</v>
      </c>
      <c r="BA50" s="7" t="s">
        <v>186</v>
      </c>
      <c r="BB50" s="7" t="s">
        <v>186</v>
      </c>
      <c r="BC50" s="7" t="s">
        <v>186</v>
      </c>
      <c r="BD50" s="7" t="s">
        <v>186</v>
      </c>
      <c r="BE50" s="7" t="s">
        <v>186</v>
      </c>
      <c r="BF50" s="7" t="s">
        <v>186</v>
      </c>
      <c r="BG50" s="7" t="s">
        <v>186</v>
      </c>
      <c r="BH50" s="7" t="s">
        <v>232</v>
      </c>
      <c r="BI50" s="7" t="s">
        <v>271</v>
      </c>
      <c r="BJ50" s="7" t="s">
        <v>233</v>
      </c>
      <c r="BK50" s="7" t="s">
        <v>211</v>
      </c>
      <c r="BL50" s="7" t="s">
        <v>172</v>
      </c>
      <c r="BM50" s="7" t="s">
        <v>280</v>
      </c>
      <c r="BN50" s="7" t="s">
        <v>309</v>
      </c>
      <c r="BO50" s="7" t="s">
        <v>186</v>
      </c>
      <c r="BP50" s="7" t="s">
        <v>382</v>
      </c>
      <c r="BQ50" s="7" t="s">
        <v>172</v>
      </c>
      <c r="BR50" s="7">
        <v>4</v>
      </c>
      <c r="BS50" s="7">
        <v>7</v>
      </c>
      <c r="BT50" s="7">
        <v>7</v>
      </c>
      <c r="BU50" s="7">
        <v>7</v>
      </c>
      <c r="BV50" s="7">
        <v>0</v>
      </c>
      <c r="BW50" s="7">
        <f>Table1[[#This Row],[No of drugs per prescription]]-Table1[[#This Row],[No of Generic Drugs]]</f>
        <v>3</v>
      </c>
    </row>
    <row r="51" spans="1:75" ht="28.8" hidden="1" x14ac:dyDescent="0.3">
      <c r="A51" s="6">
        <v>49</v>
      </c>
      <c r="B51" s="4" t="s">
        <v>46</v>
      </c>
      <c r="C51" s="11" t="s">
        <v>160</v>
      </c>
      <c r="D51" s="4">
        <v>55</v>
      </c>
      <c r="E51" s="4" t="s">
        <v>149</v>
      </c>
      <c r="F51" s="4" t="s">
        <v>668</v>
      </c>
      <c r="G51" s="4" t="s">
        <v>383</v>
      </c>
      <c r="H51" s="22">
        <v>5000</v>
      </c>
      <c r="I51" s="4" t="s">
        <v>672</v>
      </c>
      <c r="J51" s="4" t="s">
        <v>109</v>
      </c>
      <c r="K51" s="4" t="s">
        <v>186</v>
      </c>
      <c r="L51" s="4">
        <v>90</v>
      </c>
      <c r="M51" s="4" t="s">
        <v>169</v>
      </c>
      <c r="N51" s="4" t="s">
        <v>169</v>
      </c>
      <c r="O51" s="4" t="s">
        <v>172</v>
      </c>
      <c r="P51" s="4" t="s">
        <v>172</v>
      </c>
      <c r="Q51" s="4" t="s">
        <v>172</v>
      </c>
      <c r="R51" s="4" t="s">
        <v>172</v>
      </c>
      <c r="S51" s="4" t="s">
        <v>172</v>
      </c>
      <c r="T51" s="4" t="s">
        <v>169</v>
      </c>
      <c r="U51" s="7" t="s">
        <v>186</v>
      </c>
      <c r="V51" s="7" t="s">
        <v>289</v>
      </c>
      <c r="W51" s="7" t="s">
        <v>262</v>
      </c>
      <c r="X51" s="7" t="s">
        <v>172</v>
      </c>
      <c r="Y51" s="16" t="s">
        <v>424</v>
      </c>
      <c r="Z51" s="16" t="s">
        <v>269</v>
      </c>
      <c r="AA51" s="7" t="s">
        <v>186</v>
      </c>
      <c r="AB51" s="7" t="s">
        <v>186</v>
      </c>
      <c r="AC51" s="16" t="s">
        <v>220</v>
      </c>
      <c r="AD51" s="16" t="s">
        <v>215</v>
      </c>
      <c r="AE51" s="16" t="s">
        <v>210</v>
      </c>
      <c r="AF51" s="16" t="s">
        <v>211</v>
      </c>
      <c r="AG51" s="16" t="s">
        <v>169</v>
      </c>
      <c r="AH51" s="7" t="s">
        <v>186</v>
      </c>
      <c r="AI51" s="7" t="s">
        <v>186</v>
      </c>
      <c r="AJ51" s="7" t="s">
        <v>186</v>
      </c>
      <c r="AK51" s="7" t="s">
        <v>186</v>
      </c>
      <c r="AL51" s="7" t="s">
        <v>209</v>
      </c>
      <c r="AM51" s="7" t="s">
        <v>208</v>
      </c>
      <c r="AN51" s="7" t="s">
        <v>210</v>
      </c>
      <c r="AO51" s="7" t="s">
        <v>211</v>
      </c>
      <c r="AP51" s="7" t="s">
        <v>169</v>
      </c>
      <c r="AQ51" s="7" t="s">
        <v>186</v>
      </c>
      <c r="AR51" s="7" t="s">
        <v>186</v>
      </c>
      <c r="AS51" s="7" t="s">
        <v>186</v>
      </c>
      <c r="AT51" s="7" t="s">
        <v>186</v>
      </c>
      <c r="AU51" s="7" t="s">
        <v>186</v>
      </c>
      <c r="AV51" s="7" t="s">
        <v>186</v>
      </c>
      <c r="AW51" s="7" t="s">
        <v>186</v>
      </c>
      <c r="AX51" s="7" t="s">
        <v>186</v>
      </c>
      <c r="AY51" s="7" t="s">
        <v>186</v>
      </c>
      <c r="AZ51" s="7" t="s">
        <v>186</v>
      </c>
      <c r="BA51" s="7" t="s">
        <v>186</v>
      </c>
      <c r="BB51" s="7" t="s">
        <v>186</v>
      </c>
      <c r="BC51" s="7" t="s">
        <v>186</v>
      </c>
      <c r="BD51" s="7" t="s">
        <v>186</v>
      </c>
      <c r="BE51" s="7" t="s">
        <v>186</v>
      </c>
      <c r="BF51" s="7" t="s">
        <v>186</v>
      </c>
      <c r="BG51" s="7" t="s">
        <v>186</v>
      </c>
      <c r="BH51" s="7" t="s">
        <v>232</v>
      </c>
      <c r="BI51" s="7" t="s">
        <v>271</v>
      </c>
      <c r="BJ51" s="7" t="s">
        <v>233</v>
      </c>
      <c r="BK51" s="7" t="s">
        <v>211</v>
      </c>
      <c r="BL51" s="7" t="s">
        <v>172</v>
      </c>
      <c r="BM51" s="7" t="s">
        <v>280</v>
      </c>
      <c r="BN51" s="7" t="s">
        <v>309</v>
      </c>
      <c r="BO51" s="7" t="s">
        <v>186</v>
      </c>
      <c r="BP51" s="7" t="s">
        <v>186</v>
      </c>
      <c r="BQ51" s="7" t="s">
        <v>172</v>
      </c>
      <c r="BR51" s="7">
        <v>3</v>
      </c>
      <c r="BS51" s="7">
        <v>8</v>
      </c>
      <c r="BT51" s="7">
        <v>8</v>
      </c>
      <c r="BU51" s="7">
        <v>7</v>
      </c>
      <c r="BV51" s="7">
        <v>1</v>
      </c>
      <c r="BW51" s="7">
        <f>Table1[[#This Row],[No of drugs per prescription]]-Table1[[#This Row],[No of Generic Drugs]]</f>
        <v>5</v>
      </c>
    </row>
    <row r="52" spans="1:75" ht="57.6" x14ac:dyDescent="0.3">
      <c r="A52" s="6">
        <v>50</v>
      </c>
      <c r="B52" s="4" t="s">
        <v>47</v>
      </c>
      <c r="C52" s="4" t="s">
        <v>159</v>
      </c>
      <c r="D52" s="4">
        <v>62</v>
      </c>
      <c r="E52" s="4" t="s">
        <v>151</v>
      </c>
      <c r="F52" s="4" t="s">
        <v>665</v>
      </c>
      <c r="G52" s="4" t="s">
        <v>336</v>
      </c>
      <c r="H52" s="22">
        <v>8000</v>
      </c>
      <c r="I52" s="4" t="s">
        <v>672</v>
      </c>
      <c r="J52" s="4" t="s">
        <v>109</v>
      </c>
      <c r="K52" s="4" t="s">
        <v>186</v>
      </c>
      <c r="L52" s="4">
        <v>80</v>
      </c>
      <c r="M52" s="4" t="s">
        <v>400</v>
      </c>
      <c r="N52" s="4" t="s">
        <v>169</v>
      </c>
      <c r="O52" s="4" t="s">
        <v>172</v>
      </c>
      <c r="P52" s="4" t="s">
        <v>400</v>
      </c>
      <c r="Q52" s="4" t="s">
        <v>172</v>
      </c>
      <c r="R52" s="4" t="s">
        <v>172</v>
      </c>
      <c r="S52" s="4" t="s">
        <v>172</v>
      </c>
      <c r="T52" s="4"/>
      <c r="U52" s="7">
        <v>214662</v>
      </c>
      <c r="V52" s="7" t="s">
        <v>321</v>
      </c>
      <c r="W52" s="16" t="s">
        <v>429</v>
      </c>
      <c r="X52" s="7" t="s">
        <v>172</v>
      </c>
      <c r="Y52" s="16" t="s">
        <v>430</v>
      </c>
      <c r="Z52" s="16" t="s">
        <v>269</v>
      </c>
      <c r="AA52" s="7" t="s">
        <v>263</v>
      </c>
      <c r="AB52" s="7" t="s">
        <v>172</v>
      </c>
      <c r="AC52" s="16" t="s">
        <v>220</v>
      </c>
      <c r="AD52" s="7" t="s">
        <v>314</v>
      </c>
      <c r="AE52" s="16" t="s">
        <v>210</v>
      </c>
      <c r="AF52" s="16" t="s">
        <v>211</v>
      </c>
      <c r="AG52" s="16" t="s">
        <v>169</v>
      </c>
      <c r="AH52" s="16" t="s">
        <v>350</v>
      </c>
      <c r="AI52" s="16" t="s">
        <v>351</v>
      </c>
      <c r="AJ52" s="16" t="s">
        <v>233</v>
      </c>
      <c r="AK52" s="16" t="s">
        <v>353</v>
      </c>
      <c r="AL52" s="7" t="s">
        <v>186</v>
      </c>
      <c r="AM52" s="7" t="s">
        <v>186</v>
      </c>
      <c r="AN52" s="7" t="s">
        <v>186</v>
      </c>
      <c r="AO52" s="7" t="s">
        <v>186</v>
      </c>
      <c r="AP52" s="7" t="s">
        <v>186</v>
      </c>
      <c r="AQ52" s="7" t="s">
        <v>186</v>
      </c>
      <c r="AR52" s="7" t="s">
        <v>186</v>
      </c>
      <c r="AS52" s="7" t="s">
        <v>186</v>
      </c>
      <c r="AT52" s="7" t="s">
        <v>186</v>
      </c>
      <c r="AU52" s="7" t="s">
        <v>186</v>
      </c>
      <c r="AV52" s="7" t="s">
        <v>186</v>
      </c>
      <c r="AW52" s="7" t="s">
        <v>186</v>
      </c>
      <c r="AX52" s="7" t="s">
        <v>186</v>
      </c>
      <c r="AY52" s="7" t="s">
        <v>186</v>
      </c>
      <c r="AZ52" s="7" t="s">
        <v>186</v>
      </c>
      <c r="BA52" s="7" t="s">
        <v>216</v>
      </c>
      <c r="BB52" s="7" t="s">
        <v>215</v>
      </c>
      <c r="BC52" s="7" t="s">
        <v>210</v>
      </c>
      <c r="BD52" s="7" t="s">
        <v>211</v>
      </c>
      <c r="BE52" s="7" t="s">
        <v>172</v>
      </c>
      <c r="BF52" s="7" t="s">
        <v>307</v>
      </c>
      <c r="BG52" s="7" t="s">
        <v>172</v>
      </c>
      <c r="BH52" s="7" t="s">
        <v>186</v>
      </c>
      <c r="BI52" s="7" t="s">
        <v>186</v>
      </c>
      <c r="BJ52" s="7" t="s">
        <v>186</v>
      </c>
      <c r="BK52" s="7" t="s">
        <v>186</v>
      </c>
      <c r="BL52" s="7" t="s">
        <v>186</v>
      </c>
      <c r="BM52" s="7" t="s">
        <v>186</v>
      </c>
      <c r="BN52" s="7" t="s">
        <v>431</v>
      </c>
      <c r="BO52" s="7" t="s">
        <v>389</v>
      </c>
      <c r="BP52" s="7" t="s">
        <v>432</v>
      </c>
      <c r="BQ52" s="7" t="s">
        <v>172</v>
      </c>
      <c r="BR52" s="7">
        <v>2</v>
      </c>
      <c r="BS52" s="7">
        <v>13</v>
      </c>
      <c r="BT52" s="7">
        <v>12</v>
      </c>
      <c r="BU52" s="7">
        <v>6</v>
      </c>
      <c r="BV52" s="7">
        <v>7</v>
      </c>
      <c r="BW52" s="7">
        <f>Table1[[#This Row],[No of drugs per prescription]]-Table1[[#This Row],[No of Generic Drugs]]</f>
        <v>11</v>
      </c>
    </row>
    <row r="53" spans="1:75" ht="86.4" hidden="1" x14ac:dyDescent="0.3">
      <c r="A53" s="6">
        <v>51</v>
      </c>
      <c r="B53" s="4" t="s">
        <v>48</v>
      </c>
      <c r="C53" s="11" t="s">
        <v>160</v>
      </c>
      <c r="D53" s="4">
        <v>80</v>
      </c>
      <c r="E53" s="4" t="s">
        <v>154</v>
      </c>
      <c r="F53" s="4" t="s">
        <v>666</v>
      </c>
      <c r="G53" s="4" t="s">
        <v>376</v>
      </c>
      <c r="H53" s="22">
        <v>15000</v>
      </c>
      <c r="I53" s="4" t="s">
        <v>672</v>
      </c>
      <c r="J53" s="4" t="s">
        <v>433</v>
      </c>
      <c r="K53" s="4">
        <v>9943298980</v>
      </c>
      <c r="L53" s="4">
        <v>78</v>
      </c>
      <c r="M53" s="4" t="s">
        <v>169</v>
      </c>
      <c r="N53" s="4" t="s">
        <v>172</v>
      </c>
      <c r="O53" s="4" t="s">
        <v>172</v>
      </c>
      <c r="P53" s="4" t="s">
        <v>172</v>
      </c>
      <c r="Q53" s="4" t="s">
        <v>172</v>
      </c>
      <c r="R53" s="4" t="s">
        <v>172</v>
      </c>
      <c r="S53" s="4" t="s">
        <v>172</v>
      </c>
      <c r="T53" s="4" t="s">
        <v>169</v>
      </c>
      <c r="U53" s="7">
        <v>214667</v>
      </c>
      <c r="V53" s="7" t="s">
        <v>321</v>
      </c>
      <c r="W53" s="16" t="s">
        <v>404</v>
      </c>
      <c r="X53" s="16" t="s">
        <v>269</v>
      </c>
      <c r="Y53" s="16" t="s">
        <v>435</v>
      </c>
      <c r="Z53" s="16" t="s">
        <v>269</v>
      </c>
      <c r="AA53" s="7" t="s">
        <v>186</v>
      </c>
      <c r="AB53" s="7" t="s">
        <v>186</v>
      </c>
      <c r="AC53" s="16" t="s">
        <v>220</v>
      </c>
      <c r="AD53" s="16" t="s">
        <v>314</v>
      </c>
      <c r="AE53" s="16" t="s">
        <v>210</v>
      </c>
      <c r="AF53" s="16" t="s">
        <v>211</v>
      </c>
      <c r="AG53" s="16" t="s">
        <v>169</v>
      </c>
      <c r="AH53" s="7" t="s">
        <v>386</v>
      </c>
      <c r="AI53" s="7" t="s">
        <v>265</v>
      </c>
      <c r="AJ53" s="7" t="s">
        <v>387</v>
      </c>
      <c r="AK53" s="7" t="s">
        <v>353</v>
      </c>
      <c r="AL53" s="7" t="s">
        <v>209</v>
      </c>
      <c r="AM53" s="7" t="s">
        <v>265</v>
      </c>
      <c r="AN53" s="7" t="s">
        <v>210</v>
      </c>
      <c r="AO53" s="7" t="s">
        <v>211</v>
      </c>
      <c r="AP53" s="7" t="s">
        <v>169</v>
      </c>
      <c r="AQ53" s="7" t="s">
        <v>186</v>
      </c>
      <c r="AR53" s="7" t="s">
        <v>186</v>
      </c>
      <c r="AS53" s="7" t="s">
        <v>186</v>
      </c>
      <c r="AT53" s="7" t="s">
        <v>186</v>
      </c>
      <c r="AU53" s="7" t="s">
        <v>186</v>
      </c>
      <c r="AV53" s="7" t="s">
        <v>186</v>
      </c>
      <c r="AW53" s="7" t="s">
        <v>186</v>
      </c>
      <c r="AX53" s="7" t="s">
        <v>186</v>
      </c>
      <c r="AY53" s="7" t="s">
        <v>186</v>
      </c>
      <c r="AZ53" s="7" t="s">
        <v>186</v>
      </c>
      <c r="BA53" s="7" t="s">
        <v>216</v>
      </c>
      <c r="BB53" s="7" t="s">
        <v>215</v>
      </c>
      <c r="BC53" s="7" t="s">
        <v>210</v>
      </c>
      <c r="BD53" s="7" t="s">
        <v>211</v>
      </c>
      <c r="BE53" s="7" t="s">
        <v>172</v>
      </c>
      <c r="BF53" s="7" t="s">
        <v>186</v>
      </c>
      <c r="BG53" s="7" t="s">
        <v>186</v>
      </c>
      <c r="BH53" s="7" t="s">
        <v>232</v>
      </c>
      <c r="BI53" s="7" t="s">
        <v>213</v>
      </c>
      <c r="BJ53" s="7" t="s">
        <v>210</v>
      </c>
      <c r="BK53" s="7" t="s">
        <v>211</v>
      </c>
      <c r="BL53" s="7" t="s">
        <v>172</v>
      </c>
      <c r="BM53" s="7" t="s">
        <v>186</v>
      </c>
      <c r="BN53" s="16" t="s">
        <v>431</v>
      </c>
      <c r="BO53" s="7" t="s">
        <v>186</v>
      </c>
      <c r="BP53" s="16" t="s">
        <v>436</v>
      </c>
      <c r="BQ53" s="7" t="s">
        <v>172</v>
      </c>
      <c r="BR53" s="7">
        <v>5</v>
      </c>
      <c r="BS53" s="7">
        <v>12</v>
      </c>
      <c r="BT53" s="7">
        <v>11</v>
      </c>
      <c r="BU53" s="7">
        <v>7</v>
      </c>
      <c r="BV53" s="7">
        <v>5</v>
      </c>
      <c r="BW53" s="7">
        <f>Table1[[#This Row],[No of drugs per prescription]]-Table1[[#This Row],[No of Generic Drugs]]</f>
        <v>7</v>
      </c>
    </row>
    <row r="54" spans="1:75" ht="43.2" hidden="1" x14ac:dyDescent="0.3">
      <c r="A54" s="6">
        <v>52</v>
      </c>
      <c r="B54" s="4" t="s">
        <v>49</v>
      </c>
      <c r="C54" s="11" t="s">
        <v>160</v>
      </c>
      <c r="D54" s="4">
        <v>48</v>
      </c>
      <c r="E54" s="4" t="s">
        <v>148</v>
      </c>
      <c r="F54" s="4" t="s">
        <v>666</v>
      </c>
      <c r="G54" s="4" t="s">
        <v>241</v>
      </c>
      <c r="H54" s="22">
        <v>25000</v>
      </c>
      <c r="I54" s="4" t="s">
        <v>672</v>
      </c>
      <c r="J54" s="4" t="s">
        <v>320</v>
      </c>
      <c r="K54" s="4">
        <v>9791987288</v>
      </c>
      <c r="L54" s="4">
        <v>53</v>
      </c>
      <c r="M54" s="4" t="s">
        <v>172</v>
      </c>
      <c r="N54" s="4" t="s">
        <v>172</v>
      </c>
      <c r="O54" s="4" t="s">
        <v>172</v>
      </c>
      <c r="P54" s="4" t="s">
        <v>172</v>
      </c>
      <c r="Q54" s="4" t="s">
        <v>172</v>
      </c>
      <c r="R54" s="4" t="s">
        <v>172</v>
      </c>
      <c r="S54" s="4" t="s">
        <v>434</v>
      </c>
      <c r="T54" s="4" t="s">
        <v>169</v>
      </c>
      <c r="U54" s="7">
        <v>214688</v>
      </c>
      <c r="V54" s="7" t="s">
        <v>321</v>
      </c>
      <c r="W54" s="16" t="s">
        <v>438</v>
      </c>
      <c r="X54" s="16" t="s">
        <v>269</v>
      </c>
      <c r="Y54" s="7" t="s">
        <v>186</v>
      </c>
      <c r="Z54" s="7" t="s">
        <v>186</v>
      </c>
      <c r="AA54" s="7" t="s">
        <v>186</v>
      </c>
      <c r="AB54" s="7" t="s">
        <v>186</v>
      </c>
      <c r="AC54" s="16" t="s">
        <v>220</v>
      </c>
      <c r="AD54" s="16" t="s">
        <v>215</v>
      </c>
      <c r="AE54" s="16" t="s">
        <v>210</v>
      </c>
      <c r="AF54" s="16" t="s">
        <v>211</v>
      </c>
      <c r="AG54" s="16" t="s">
        <v>169</v>
      </c>
      <c r="AH54" s="7" t="s">
        <v>386</v>
      </c>
      <c r="AI54" s="7" t="s">
        <v>265</v>
      </c>
      <c r="AJ54" s="7" t="s">
        <v>387</v>
      </c>
      <c r="AK54" s="7" t="s">
        <v>353</v>
      </c>
      <c r="AL54" s="7" t="s">
        <v>209</v>
      </c>
      <c r="AM54" s="7" t="s">
        <v>265</v>
      </c>
      <c r="AN54" s="7" t="s">
        <v>210</v>
      </c>
      <c r="AO54" s="7" t="s">
        <v>211</v>
      </c>
      <c r="AP54" s="7" t="s">
        <v>169</v>
      </c>
      <c r="AQ54" s="7" t="s">
        <v>186</v>
      </c>
      <c r="AR54" s="7" t="s">
        <v>186</v>
      </c>
      <c r="AS54" s="7" t="s">
        <v>186</v>
      </c>
      <c r="AT54" s="7" t="s">
        <v>186</v>
      </c>
      <c r="AU54" s="7" t="s">
        <v>186</v>
      </c>
      <c r="AV54" s="7" t="s">
        <v>186</v>
      </c>
      <c r="AW54" s="7" t="s">
        <v>186</v>
      </c>
      <c r="AX54" s="7" t="s">
        <v>186</v>
      </c>
      <c r="AY54" s="7" t="s">
        <v>186</v>
      </c>
      <c r="AZ54" s="7" t="s">
        <v>186</v>
      </c>
      <c r="BA54" s="7" t="s">
        <v>216</v>
      </c>
      <c r="BB54" s="7" t="s">
        <v>215</v>
      </c>
      <c r="BC54" s="7" t="s">
        <v>210</v>
      </c>
      <c r="BD54" s="7" t="s">
        <v>211</v>
      </c>
      <c r="BE54" s="7" t="s">
        <v>172</v>
      </c>
      <c r="BF54" s="7" t="s">
        <v>186</v>
      </c>
      <c r="BG54" s="7" t="s">
        <v>186</v>
      </c>
      <c r="BH54" s="7" t="s">
        <v>186</v>
      </c>
      <c r="BI54" s="7" t="s">
        <v>186</v>
      </c>
      <c r="BJ54" s="7" t="s">
        <v>186</v>
      </c>
      <c r="BK54" s="7" t="s">
        <v>186</v>
      </c>
      <c r="BL54" s="7" t="s">
        <v>186</v>
      </c>
      <c r="BM54" s="7" t="s">
        <v>186</v>
      </c>
      <c r="BN54" s="16" t="s">
        <v>431</v>
      </c>
      <c r="BO54" s="7" t="s">
        <v>422</v>
      </c>
      <c r="BP54" s="7" t="s">
        <v>439</v>
      </c>
      <c r="BQ54" s="7" t="s">
        <v>172</v>
      </c>
      <c r="BR54" s="7">
        <v>3</v>
      </c>
      <c r="BS54" s="7">
        <v>11</v>
      </c>
      <c r="BT54" s="7">
        <v>9</v>
      </c>
      <c r="BU54" s="7">
        <v>6</v>
      </c>
      <c r="BV54" s="7">
        <v>5</v>
      </c>
      <c r="BW54" s="7">
        <f>Table1[[#This Row],[No of drugs per prescription]]-Table1[[#This Row],[No of Generic Drugs]]</f>
        <v>8</v>
      </c>
    </row>
    <row r="55" spans="1:75" hidden="1" x14ac:dyDescent="0.3">
      <c r="A55" s="6">
        <v>53</v>
      </c>
      <c r="B55" s="4" t="s">
        <v>50</v>
      </c>
      <c r="C55" s="4" t="s">
        <v>159</v>
      </c>
      <c r="D55" s="4">
        <v>55</v>
      </c>
      <c r="E55" s="4" t="s">
        <v>149</v>
      </c>
      <c r="F55" s="4" t="s">
        <v>665</v>
      </c>
      <c r="G55" s="4" t="s">
        <v>336</v>
      </c>
      <c r="H55" s="22">
        <v>5000</v>
      </c>
      <c r="I55" s="4" t="s">
        <v>672</v>
      </c>
      <c r="J55" s="4" t="s">
        <v>109</v>
      </c>
      <c r="K55" s="4" t="s">
        <v>186</v>
      </c>
      <c r="L55" s="4">
        <v>64</v>
      </c>
      <c r="M55" s="4" t="s">
        <v>169</v>
      </c>
      <c r="N55" s="4" t="s">
        <v>172</v>
      </c>
      <c r="O55" s="4" t="s">
        <v>172</v>
      </c>
      <c r="P55" s="4" t="s">
        <v>172</v>
      </c>
      <c r="Q55" s="4" t="s">
        <v>172</v>
      </c>
      <c r="R55" s="4" t="s">
        <v>169</v>
      </c>
      <c r="S55" s="4" t="s">
        <v>172</v>
      </c>
      <c r="T55" s="4" t="s">
        <v>169</v>
      </c>
      <c r="U55" s="7">
        <v>214689</v>
      </c>
      <c r="V55" s="7" t="s">
        <v>289</v>
      </c>
      <c r="W55" s="7" t="s">
        <v>186</v>
      </c>
      <c r="X55" s="7" t="s">
        <v>186</v>
      </c>
      <c r="Y55" s="7" t="s">
        <v>273</v>
      </c>
      <c r="Z55" s="7" t="s">
        <v>169</v>
      </c>
      <c r="AA55" s="7" t="s">
        <v>186</v>
      </c>
      <c r="AB55" s="7" t="s">
        <v>186</v>
      </c>
      <c r="AC55" s="16" t="s">
        <v>220</v>
      </c>
      <c r="AD55" s="16" t="s">
        <v>215</v>
      </c>
      <c r="AE55" s="16" t="s">
        <v>210</v>
      </c>
      <c r="AF55" s="16" t="s">
        <v>211</v>
      </c>
      <c r="AG55" s="16" t="s">
        <v>169</v>
      </c>
      <c r="AH55" s="7" t="s">
        <v>350</v>
      </c>
      <c r="AI55" s="7" t="s">
        <v>351</v>
      </c>
      <c r="AJ55" s="7" t="s">
        <v>233</v>
      </c>
      <c r="AK55" s="7" t="s">
        <v>353</v>
      </c>
      <c r="AL55" s="7" t="s">
        <v>209</v>
      </c>
      <c r="AM55" s="7" t="s">
        <v>208</v>
      </c>
      <c r="AN55" s="7" t="s">
        <v>210</v>
      </c>
      <c r="AO55" s="7" t="s">
        <v>211</v>
      </c>
      <c r="AP55" s="7" t="s">
        <v>169</v>
      </c>
      <c r="AQ55" s="7" t="s">
        <v>266</v>
      </c>
      <c r="AR55" s="7">
        <v>0.125</v>
      </c>
      <c r="AS55" s="7" t="s">
        <v>210</v>
      </c>
      <c r="AT55" s="7" t="s">
        <v>211</v>
      </c>
      <c r="AU55" s="7" t="s">
        <v>169</v>
      </c>
      <c r="AV55" s="7" t="s">
        <v>217</v>
      </c>
      <c r="AW55" s="7" t="s">
        <v>440</v>
      </c>
      <c r="AX55" s="7" t="s">
        <v>306</v>
      </c>
      <c r="AY55" s="7" t="s">
        <v>353</v>
      </c>
      <c r="AZ55" s="7" t="s">
        <v>172</v>
      </c>
      <c r="BA55" s="7" t="s">
        <v>186</v>
      </c>
      <c r="BB55" s="7" t="s">
        <v>186</v>
      </c>
      <c r="BC55" s="7" t="s">
        <v>186</v>
      </c>
      <c r="BD55" s="7" t="s">
        <v>186</v>
      </c>
      <c r="BE55" s="7" t="s">
        <v>186</v>
      </c>
      <c r="BF55" s="7" t="s">
        <v>307</v>
      </c>
      <c r="BG55" s="7" t="s">
        <v>172</v>
      </c>
      <c r="BH55" s="7" t="s">
        <v>186</v>
      </c>
      <c r="BI55" s="7" t="s">
        <v>186</v>
      </c>
      <c r="BJ55" s="7" t="s">
        <v>186</v>
      </c>
      <c r="BK55" s="7" t="s">
        <v>186</v>
      </c>
      <c r="BL55" s="7" t="s">
        <v>186</v>
      </c>
      <c r="BM55" s="7" t="s">
        <v>280</v>
      </c>
      <c r="BN55" s="7" t="s">
        <v>308</v>
      </c>
      <c r="BO55" s="7" t="s">
        <v>186</v>
      </c>
      <c r="BP55" s="7" t="s">
        <v>186</v>
      </c>
      <c r="BQ55" s="7" t="s">
        <v>172</v>
      </c>
      <c r="BR55" s="7">
        <v>5</v>
      </c>
      <c r="BS55" s="7">
        <v>9</v>
      </c>
      <c r="BT55" s="7">
        <v>9</v>
      </c>
      <c r="BU55" s="7">
        <v>8</v>
      </c>
      <c r="BV55" s="7">
        <v>1</v>
      </c>
      <c r="BW55" s="7">
        <f>Table1[[#This Row],[No of drugs per prescription]]-Table1[[#This Row],[No of Generic Drugs]]</f>
        <v>4</v>
      </c>
    </row>
    <row r="56" spans="1:75" ht="43.2" hidden="1" x14ac:dyDescent="0.3">
      <c r="A56" s="6">
        <v>54</v>
      </c>
      <c r="B56" s="4" t="s">
        <v>51</v>
      </c>
      <c r="C56" s="4" t="s">
        <v>159</v>
      </c>
      <c r="D56" s="4">
        <v>69</v>
      </c>
      <c r="E56" s="4" t="s">
        <v>152</v>
      </c>
      <c r="F56" s="4" t="s">
        <v>670</v>
      </c>
      <c r="G56" s="4" t="s">
        <v>336</v>
      </c>
      <c r="H56" s="22">
        <v>1500</v>
      </c>
      <c r="I56" s="4" t="s">
        <v>673</v>
      </c>
      <c r="J56" s="4" t="s">
        <v>109</v>
      </c>
      <c r="K56" s="4">
        <v>7371754958</v>
      </c>
      <c r="L56" s="4">
        <v>70</v>
      </c>
      <c r="M56" s="4" t="s">
        <v>169</v>
      </c>
      <c r="N56" s="4" t="s">
        <v>172</v>
      </c>
      <c r="O56" s="4" t="s">
        <v>172</v>
      </c>
      <c r="P56" s="4" t="s">
        <v>172</v>
      </c>
      <c r="Q56" s="4" t="s">
        <v>172</v>
      </c>
      <c r="R56" s="4" t="s">
        <v>169</v>
      </c>
      <c r="S56" s="4" t="s">
        <v>441</v>
      </c>
      <c r="T56" s="4" t="s">
        <v>169</v>
      </c>
      <c r="U56" s="7">
        <v>214701</v>
      </c>
      <c r="V56" s="7" t="s">
        <v>321</v>
      </c>
      <c r="W56" s="7" t="s">
        <v>186</v>
      </c>
      <c r="X56" s="7" t="s">
        <v>186</v>
      </c>
      <c r="Y56" s="16" t="s">
        <v>442</v>
      </c>
      <c r="Z56" s="16" t="s">
        <v>305</v>
      </c>
      <c r="AA56" s="7" t="s">
        <v>186</v>
      </c>
      <c r="AB56" s="7" t="s">
        <v>186</v>
      </c>
      <c r="AC56" s="16" t="s">
        <v>220</v>
      </c>
      <c r="AD56" s="16" t="s">
        <v>215</v>
      </c>
      <c r="AE56" s="16" t="s">
        <v>210</v>
      </c>
      <c r="AF56" s="16" t="s">
        <v>211</v>
      </c>
      <c r="AG56" s="16" t="s">
        <v>169</v>
      </c>
      <c r="AH56" s="7" t="s">
        <v>350</v>
      </c>
      <c r="AI56" s="7" t="s">
        <v>351</v>
      </c>
      <c r="AJ56" s="7" t="s">
        <v>233</v>
      </c>
      <c r="AK56" s="7" t="s">
        <v>353</v>
      </c>
      <c r="AL56" s="7" t="s">
        <v>209</v>
      </c>
      <c r="AM56" s="7" t="s">
        <v>265</v>
      </c>
      <c r="AN56" s="7" t="s">
        <v>210</v>
      </c>
      <c r="AO56" s="7" t="s">
        <v>211</v>
      </c>
      <c r="AP56" s="7" t="s">
        <v>169</v>
      </c>
      <c r="AQ56" s="7" t="s">
        <v>186</v>
      </c>
      <c r="AR56" s="7" t="s">
        <v>186</v>
      </c>
      <c r="AS56" s="7" t="s">
        <v>186</v>
      </c>
      <c r="AT56" s="7" t="s">
        <v>186</v>
      </c>
      <c r="AU56" s="7" t="s">
        <v>186</v>
      </c>
      <c r="AV56" s="7" t="s">
        <v>217</v>
      </c>
      <c r="AW56" s="7" t="s">
        <v>265</v>
      </c>
      <c r="AX56" s="7" t="s">
        <v>210</v>
      </c>
      <c r="AY56" s="7" t="s">
        <v>211</v>
      </c>
      <c r="AZ56" s="7" t="s">
        <v>172</v>
      </c>
      <c r="BA56" s="7" t="s">
        <v>216</v>
      </c>
      <c r="BB56" s="7" t="s">
        <v>215</v>
      </c>
      <c r="BC56" s="7" t="s">
        <v>210</v>
      </c>
      <c r="BD56" s="7" t="s">
        <v>211</v>
      </c>
      <c r="BE56" s="7" t="s">
        <v>172</v>
      </c>
      <c r="BF56" s="7" t="s">
        <v>186</v>
      </c>
      <c r="BG56" s="7" t="s">
        <v>186</v>
      </c>
      <c r="BH56" s="7" t="s">
        <v>186</v>
      </c>
      <c r="BI56" s="7" t="s">
        <v>186</v>
      </c>
      <c r="BJ56" s="7" t="s">
        <v>186</v>
      </c>
      <c r="BK56" s="7" t="s">
        <v>186</v>
      </c>
      <c r="BL56" s="7" t="s">
        <v>186</v>
      </c>
      <c r="BM56" s="16" t="s">
        <v>443</v>
      </c>
      <c r="BN56" s="7" t="s">
        <v>186</v>
      </c>
      <c r="BO56" s="7" t="s">
        <v>186</v>
      </c>
      <c r="BP56" s="7" t="s">
        <v>444</v>
      </c>
      <c r="BQ56" s="7" t="s">
        <v>172</v>
      </c>
      <c r="BR56" s="7">
        <v>6</v>
      </c>
      <c r="BS56" s="7">
        <v>10</v>
      </c>
      <c r="BT56" s="7">
        <v>8</v>
      </c>
      <c r="BU56" s="7">
        <v>8</v>
      </c>
      <c r="BV56" s="7">
        <v>2</v>
      </c>
      <c r="BW56" s="7">
        <f>Table1[[#This Row],[No of drugs per prescription]]-Table1[[#This Row],[No of Generic Drugs]]</f>
        <v>4</v>
      </c>
    </row>
    <row r="57" spans="1:75" ht="43.2" hidden="1" x14ac:dyDescent="0.3">
      <c r="A57" s="6">
        <v>55</v>
      </c>
      <c r="B57" s="4" t="s">
        <v>16</v>
      </c>
      <c r="C57" s="11" t="s">
        <v>160</v>
      </c>
      <c r="D57" s="4">
        <v>60</v>
      </c>
      <c r="E57" s="4" t="s">
        <v>150</v>
      </c>
      <c r="F57" s="4" t="s">
        <v>668</v>
      </c>
      <c r="G57" s="4" t="s">
        <v>383</v>
      </c>
      <c r="H57" s="22">
        <v>1500</v>
      </c>
      <c r="I57" s="4" t="s">
        <v>673</v>
      </c>
      <c r="J57" s="4" t="s">
        <v>242</v>
      </c>
      <c r="K57" s="4">
        <v>9781371235</v>
      </c>
      <c r="L57" s="4">
        <v>75</v>
      </c>
      <c r="M57" s="4" t="s">
        <v>172</v>
      </c>
      <c r="N57" s="4" t="s">
        <v>172</v>
      </c>
      <c r="O57" s="4" t="s">
        <v>172</v>
      </c>
      <c r="P57" s="4" t="s">
        <v>172</v>
      </c>
      <c r="Q57" s="4" t="s">
        <v>172</v>
      </c>
      <c r="R57" s="4" t="s">
        <v>172</v>
      </c>
      <c r="S57" s="4" t="s">
        <v>445</v>
      </c>
      <c r="T57" s="4" t="s">
        <v>169</v>
      </c>
      <c r="U57" s="7">
        <v>214705</v>
      </c>
      <c r="V57" s="7" t="s">
        <v>289</v>
      </c>
      <c r="W57" s="7" t="s">
        <v>186</v>
      </c>
      <c r="X57" s="7" t="s">
        <v>186</v>
      </c>
      <c r="Y57" s="7" t="s">
        <v>186</v>
      </c>
      <c r="Z57" s="7" t="s">
        <v>186</v>
      </c>
      <c r="AA57" s="7" t="s">
        <v>186</v>
      </c>
      <c r="AB57" s="7" t="s">
        <v>186</v>
      </c>
      <c r="AC57" s="16" t="s">
        <v>220</v>
      </c>
      <c r="AD57" s="16" t="s">
        <v>215</v>
      </c>
      <c r="AE57" s="16" t="s">
        <v>210</v>
      </c>
      <c r="AF57" s="16" t="s">
        <v>211</v>
      </c>
      <c r="AG57" s="16" t="s">
        <v>169</v>
      </c>
      <c r="AH57" s="7" t="s">
        <v>186</v>
      </c>
      <c r="AI57" s="7" t="s">
        <v>186</v>
      </c>
      <c r="AJ57" s="7" t="s">
        <v>186</v>
      </c>
      <c r="AK57" s="7" t="s">
        <v>186</v>
      </c>
      <c r="AL57" s="7" t="s">
        <v>186</v>
      </c>
      <c r="AM57" s="7" t="s">
        <v>186</v>
      </c>
      <c r="AN57" s="7" t="s">
        <v>186</v>
      </c>
      <c r="AO57" s="7" t="s">
        <v>186</v>
      </c>
      <c r="AP57" s="7" t="s">
        <v>186</v>
      </c>
      <c r="AQ57" s="7" t="s">
        <v>186</v>
      </c>
      <c r="AR57" s="7" t="s">
        <v>186</v>
      </c>
      <c r="AS57" s="7" t="s">
        <v>186</v>
      </c>
      <c r="AT57" s="7" t="s">
        <v>186</v>
      </c>
      <c r="AU57" s="7" t="s">
        <v>186</v>
      </c>
      <c r="AV57" s="7" t="s">
        <v>217</v>
      </c>
      <c r="AW57" s="7" t="s">
        <v>208</v>
      </c>
      <c r="AX57" s="7" t="s">
        <v>210</v>
      </c>
      <c r="AY57" s="7" t="s">
        <v>306</v>
      </c>
      <c r="AZ57" s="7" t="s">
        <v>172</v>
      </c>
      <c r="BA57" s="7" t="s">
        <v>186</v>
      </c>
      <c r="BB57" s="7" t="s">
        <v>186</v>
      </c>
      <c r="BC57" s="7" t="s">
        <v>186</v>
      </c>
      <c r="BD57" s="7" t="s">
        <v>186</v>
      </c>
      <c r="BE57" s="7" t="s">
        <v>186</v>
      </c>
      <c r="BF57" s="16" t="s">
        <v>446</v>
      </c>
      <c r="BG57" s="16" t="s">
        <v>269</v>
      </c>
      <c r="BH57" s="7" t="s">
        <v>186</v>
      </c>
      <c r="BI57" s="7" t="s">
        <v>186</v>
      </c>
      <c r="BJ57" s="7" t="s">
        <v>186</v>
      </c>
      <c r="BK57" s="7" t="s">
        <v>186</v>
      </c>
      <c r="BL57" s="7" t="s">
        <v>186</v>
      </c>
      <c r="BM57" s="16" t="s">
        <v>447</v>
      </c>
      <c r="BN57" s="7" t="s">
        <v>186</v>
      </c>
      <c r="BO57" s="7" t="s">
        <v>186</v>
      </c>
      <c r="BP57" s="16" t="s">
        <v>448</v>
      </c>
      <c r="BQ57" s="7" t="s">
        <v>172</v>
      </c>
      <c r="BR57" s="7">
        <v>4</v>
      </c>
      <c r="BS57" s="7">
        <v>9</v>
      </c>
      <c r="BT57" s="7">
        <v>8</v>
      </c>
      <c r="BU57" s="7">
        <v>6</v>
      </c>
      <c r="BV57" s="7">
        <v>3</v>
      </c>
      <c r="BW57" s="7">
        <f>Table1[[#This Row],[No of drugs per prescription]]-Table1[[#This Row],[No of Generic Drugs]]</f>
        <v>5</v>
      </c>
    </row>
    <row r="58" spans="1:75" ht="28.8" hidden="1" x14ac:dyDescent="0.3">
      <c r="A58" s="6">
        <v>56</v>
      </c>
      <c r="B58" s="4" t="s">
        <v>52</v>
      </c>
      <c r="C58" s="11" t="s">
        <v>160</v>
      </c>
      <c r="D58" s="4">
        <v>56</v>
      </c>
      <c r="E58" s="4" t="s">
        <v>150</v>
      </c>
      <c r="F58" s="4" t="s">
        <v>667</v>
      </c>
      <c r="G58" s="4" t="s">
        <v>449</v>
      </c>
      <c r="H58" s="22">
        <v>9500</v>
      </c>
      <c r="I58" s="4" t="s">
        <v>672</v>
      </c>
      <c r="J58" s="4" t="s">
        <v>109</v>
      </c>
      <c r="K58" s="4">
        <v>8667318581</v>
      </c>
      <c r="L58" s="4">
        <v>65</v>
      </c>
      <c r="M58" s="4" t="s">
        <v>172</v>
      </c>
      <c r="N58" s="4" t="s">
        <v>172</v>
      </c>
      <c r="O58" s="4" t="s">
        <v>172</v>
      </c>
      <c r="P58" s="4" t="s">
        <v>172</v>
      </c>
      <c r="Q58" s="4" t="s">
        <v>172</v>
      </c>
      <c r="R58" s="4" t="s">
        <v>172</v>
      </c>
      <c r="S58" s="4" t="s">
        <v>172</v>
      </c>
      <c r="T58" s="4" t="s">
        <v>169</v>
      </c>
      <c r="U58" s="7">
        <v>214702</v>
      </c>
      <c r="V58" s="7" t="s">
        <v>450</v>
      </c>
      <c r="W58" s="16" t="s">
        <v>451</v>
      </c>
      <c r="X58" s="16" t="s">
        <v>269</v>
      </c>
      <c r="Y58" s="7" t="s">
        <v>186</v>
      </c>
      <c r="Z58" s="7" t="s">
        <v>186</v>
      </c>
      <c r="AA58" s="7" t="s">
        <v>186</v>
      </c>
      <c r="AB58" s="7" t="s">
        <v>186</v>
      </c>
      <c r="AC58" s="16" t="s">
        <v>220</v>
      </c>
      <c r="AD58" s="16" t="s">
        <v>215</v>
      </c>
      <c r="AE58" s="16" t="s">
        <v>210</v>
      </c>
      <c r="AF58" s="16" t="s">
        <v>211</v>
      </c>
      <c r="AG58" s="16" t="s">
        <v>169</v>
      </c>
      <c r="AH58" s="7" t="s">
        <v>186</v>
      </c>
      <c r="AI58" s="7" t="s">
        <v>186</v>
      </c>
      <c r="AJ58" s="7" t="s">
        <v>186</v>
      </c>
      <c r="AK58" s="7" t="s">
        <v>186</v>
      </c>
      <c r="AL58" s="7" t="s">
        <v>186</v>
      </c>
      <c r="AM58" s="7" t="s">
        <v>186</v>
      </c>
      <c r="AN58" s="7" t="s">
        <v>186</v>
      </c>
      <c r="AO58" s="7" t="s">
        <v>186</v>
      </c>
      <c r="AP58" s="7" t="s">
        <v>186</v>
      </c>
      <c r="AQ58" s="7" t="s">
        <v>186</v>
      </c>
      <c r="AR58" s="7" t="s">
        <v>186</v>
      </c>
      <c r="AS58" s="7" t="s">
        <v>186</v>
      </c>
      <c r="AT58" s="7" t="s">
        <v>186</v>
      </c>
      <c r="AU58" s="7" t="s">
        <v>186</v>
      </c>
      <c r="AV58" s="7" t="s">
        <v>217</v>
      </c>
      <c r="AW58" s="7" t="s">
        <v>208</v>
      </c>
      <c r="AX58" s="7" t="s">
        <v>210</v>
      </c>
      <c r="AY58" s="7" t="s">
        <v>306</v>
      </c>
      <c r="AZ58" s="7" t="s">
        <v>172</v>
      </c>
      <c r="BA58" s="7" t="s">
        <v>186</v>
      </c>
      <c r="BB58" s="7" t="s">
        <v>186</v>
      </c>
      <c r="BC58" s="7" t="s">
        <v>186</v>
      </c>
      <c r="BD58" s="7" t="s">
        <v>186</v>
      </c>
      <c r="BE58" s="7" t="s">
        <v>186</v>
      </c>
      <c r="BF58" s="7" t="s">
        <v>186</v>
      </c>
      <c r="BG58" s="7" t="s">
        <v>186</v>
      </c>
      <c r="BH58" s="7" t="s">
        <v>232</v>
      </c>
      <c r="BI58" s="7" t="s">
        <v>213</v>
      </c>
      <c r="BJ58" s="7" t="s">
        <v>210</v>
      </c>
      <c r="BK58" s="7" t="s">
        <v>211</v>
      </c>
      <c r="BL58" s="7" t="s">
        <v>172</v>
      </c>
      <c r="BM58" s="7" t="s">
        <v>186</v>
      </c>
      <c r="BN58" s="7" t="s">
        <v>186</v>
      </c>
      <c r="BO58" s="7" t="s">
        <v>389</v>
      </c>
      <c r="BP58" s="7" t="s">
        <v>452</v>
      </c>
      <c r="BQ58" s="7" t="s">
        <v>172</v>
      </c>
      <c r="BR58" s="7">
        <v>3</v>
      </c>
      <c r="BS58" s="7">
        <v>8</v>
      </c>
      <c r="BT58" s="7">
        <v>7</v>
      </c>
      <c r="BU58" s="7">
        <v>4</v>
      </c>
      <c r="BV58" s="7">
        <v>4</v>
      </c>
      <c r="BW58" s="7">
        <f>Table1[[#This Row],[No of drugs per prescription]]-Table1[[#This Row],[No of Generic Drugs]]</f>
        <v>5</v>
      </c>
    </row>
    <row r="59" spans="1:75" ht="72" hidden="1" x14ac:dyDescent="0.3">
      <c r="A59" s="6">
        <v>57</v>
      </c>
      <c r="B59" s="4" t="s">
        <v>53</v>
      </c>
      <c r="C59" s="11" t="s">
        <v>160</v>
      </c>
      <c r="D59" s="4">
        <v>42</v>
      </c>
      <c r="E59" s="4" t="s">
        <v>147</v>
      </c>
      <c r="F59" s="4" t="s">
        <v>668</v>
      </c>
      <c r="G59" s="4" t="s">
        <v>453</v>
      </c>
      <c r="H59" s="22">
        <v>8000</v>
      </c>
      <c r="I59" s="4" t="s">
        <v>672</v>
      </c>
      <c r="J59" s="4" t="s">
        <v>219</v>
      </c>
      <c r="K59" s="4" t="s">
        <v>186</v>
      </c>
      <c r="L59" s="4">
        <v>80</v>
      </c>
      <c r="M59" s="4" t="s">
        <v>169</v>
      </c>
      <c r="N59" s="4" t="s">
        <v>169</v>
      </c>
      <c r="O59" s="4" t="s">
        <v>172</v>
      </c>
      <c r="P59" s="4" t="s">
        <v>172</v>
      </c>
      <c r="Q59" s="4" t="s">
        <v>172</v>
      </c>
      <c r="R59" s="4" t="s">
        <v>172</v>
      </c>
      <c r="S59" s="4" t="s">
        <v>172</v>
      </c>
      <c r="T59" s="4" t="s">
        <v>169</v>
      </c>
      <c r="U59" s="7">
        <v>214703</v>
      </c>
      <c r="V59" s="7" t="s">
        <v>289</v>
      </c>
      <c r="W59" s="16" t="s">
        <v>454</v>
      </c>
      <c r="X59" s="16" t="s">
        <v>269</v>
      </c>
      <c r="Y59" s="16" t="s">
        <v>455</v>
      </c>
      <c r="Z59" s="16" t="s">
        <v>456</v>
      </c>
      <c r="AA59" s="7" t="s">
        <v>186</v>
      </c>
      <c r="AB59" s="7" t="s">
        <v>186</v>
      </c>
      <c r="AC59" s="7" t="s">
        <v>186</v>
      </c>
      <c r="AD59" s="7" t="s">
        <v>186</v>
      </c>
      <c r="AE59" s="7" t="s">
        <v>186</v>
      </c>
      <c r="AF59" s="7" t="s">
        <v>186</v>
      </c>
      <c r="AG59" s="7" t="s">
        <v>186</v>
      </c>
      <c r="AH59" s="7" t="s">
        <v>186</v>
      </c>
      <c r="AI59" s="7" t="s">
        <v>186</v>
      </c>
      <c r="AJ59" s="7" t="s">
        <v>186</v>
      </c>
      <c r="AK59" s="7" t="s">
        <v>186</v>
      </c>
      <c r="AL59" s="7" t="s">
        <v>186</v>
      </c>
      <c r="AM59" s="7" t="s">
        <v>186</v>
      </c>
      <c r="AN59" s="7" t="s">
        <v>186</v>
      </c>
      <c r="AO59" s="7" t="s">
        <v>186</v>
      </c>
      <c r="AP59" s="7" t="s">
        <v>186</v>
      </c>
      <c r="AQ59" s="7" t="s">
        <v>186</v>
      </c>
      <c r="AR59" s="7" t="s">
        <v>186</v>
      </c>
      <c r="AS59" s="7" t="s">
        <v>186</v>
      </c>
      <c r="AT59" s="7" t="s">
        <v>186</v>
      </c>
      <c r="AU59" s="7" t="s">
        <v>186</v>
      </c>
      <c r="AV59" s="7" t="s">
        <v>186</v>
      </c>
      <c r="AW59" s="7" t="s">
        <v>186</v>
      </c>
      <c r="AX59" s="7" t="s">
        <v>186</v>
      </c>
      <c r="AY59" s="7" t="s">
        <v>186</v>
      </c>
      <c r="AZ59" s="7" t="s">
        <v>186</v>
      </c>
      <c r="BA59" s="7" t="s">
        <v>186</v>
      </c>
      <c r="BB59" s="7" t="s">
        <v>186</v>
      </c>
      <c r="BC59" s="7" t="s">
        <v>186</v>
      </c>
      <c r="BD59" s="7" t="s">
        <v>186</v>
      </c>
      <c r="BE59" s="7" t="s">
        <v>186</v>
      </c>
      <c r="BF59" s="7" t="s">
        <v>186</v>
      </c>
      <c r="BG59" s="7" t="s">
        <v>186</v>
      </c>
      <c r="BH59" s="7" t="s">
        <v>232</v>
      </c>
      <c r="BI59" s="7" t="s">
        <v>213</v>
      </c>
      <c r="BJ59" s="7" t="s">
        <v>210</v>
      </c>
      <c r="BK59" s="7" t="s">
        <v>211</v>
      </c>
      <c r="BL59" s="7" t="s">
        <v>172</v>
      </c>
      <c r="BM59" s="7" t="s">
        <v>186</v>
      </c>
      <c r="BN59" s="7" t="s">
        <v>186</v>
      </c>
      <c r="BO59" s="7" t="s">
        <v>186</v>
      </c>
      <c r="BP59" s="7" t="s">
        <v>457</v>
      </c>
      <c r="BQ59" s="7" t="s">
        <v>172</v>
      </c>
      <c r="BR59" s="7">
        <v>0</v>
      </c>
      <c r="BS59" s="7">
        <v>6</v>
      </c>
      <c r="BT59" s="7">
        <v>4</v>
      </c>
      <c r="BU59" s="7">
        <v>1</v>
      </c>
      <c r="BV59" s="7">
        <v>5</v>
      </c>
      <c r="BW59" s="7">
        <f>Table1[[#This Row],[No of drugs per prescription]]-Table1[[#This Row],[No of Generic Drugs]]</f>
        <v>6</v>
      </c>
    </row>
    <row r="60" spans="1:75" ht="144" hidden="1" x14ac:dyDescent="0.3">
      <c r="A60" s="6">
        <v>58</v>
      </c>
      <c r="B60" s="4" t="s">
        <v>54</v>
      </c>
      <c r="C60" s="4" t="s">
        <v>159</v>
      </c>
      <c r="D60" s="4">
        <v>75</v>
      </c>
      <c r="E60" s="4" t="s">
        <v>153</v>
      </c>
      <c r="F60" s="4" t="s">
        <v>669</v>
      </c>
      <c r="G60" s="4" t="s">
        <v>336</v>
      </c>
      <c r="H60" s="22">
        <v>1500</v>
      </c>
      <c r="I60" s="4" t="s">
        <v>673</v>
      </c>
      <c r="J60" s="4" t="s">
        <v>458</v>
      </c>
      <c r="K60" s="4">
        <v>7502407803</v>
      </c>
      <c r="L60" s="4">
        <v>69</v>
      </c>
      <c r="M60" s="4" t="s">
        <v>169</v>
      </c>
      <c r="N60" s="4" t="s">
        <v>169</v>
      </c>
      <c r="O60" s="4" t="s">
        <v>172</v>
      </c>
      <c r="P60" s="4" t="s">
        <v>172</v>
      </c>
      <c r="Q60" s="4" t="s">
        <v>172</v>
      </c>
      <c r="R60" s="4" t="s">
        <v>172</v>
      </c>
      <c r="S60" s="4" t="s">
        <v>441</v>
      </c>
      <c r="T60" s="4" t="s">
        <v>169</v>
      </c>
      <c r="U60" s="7">
        <v>214710</v>
      </c>
      <c r="V60" s="7" t="s">
        <v>459</v>
      </c>
      <c r="W60" s="7" t="s">
        <v>356</v>
      </c>
      <c r="X60" s="7" t="s">
        <v>172</v>
      </c>
      <c r="Y60" s="7" t="s">
        <v>273</v>
      </c>
      <c r="Z60" s="7" t="s">
        <v>172</v>
      </c>
      <c r="AA60" s="7" t="s">
        <v>186</v>
      </c>
      <c r="AB60" s="7" t="s">
        <v>186</v>
      </c>
      <c r="AC60" s="7" t="s">
        <v>186</v>
      </c>
      <c r="AD60" s="7" t="s">
        <v>186</v>
      </c>
      <c r="AE60" s="7" t="s">
        <v>186</v>
      </c>
      <c r="AF60" s="7" t="s">
        <v>186</v>
      </c>
      <c r="AG60" s="7" t="s">
        <v>186</v>
      </c>
      <c r="AH60" s="7" t="s">
        <v>350</v>
      </c>
      <c r="AI60" s="7" t="s">
        <v>351</v>
      </c>
      <c r="AJ60" s="7" t="s">
        <v>233</v>
      </c>
      <c r="AK60" s="7" t="s">
        <v>353</v>
      </c>
      <c r="AL60" s="7" t="s">
        <v>209</v>
      </c>
      <c r="AM60" s="7" t="s">
        <v>265</v>
      </c>
      <c r="AN60" s="7" t="s">
        <v>210</v>
      </c>
      <c r="AO60" s="7" t="s">
        <v>211</v>
      </c>
      <c r="AP60" s="7" t="s">
        <v>169</v>
      </c>
      <c r="AQ60" s="7" t="s">
        <v>186</v>
      </c>
      <c r="AR60" s="7" t="s">
        <v>186</v>
      </c>
      <c r="AS60" s="7" t="s">
        <v>186</v>
      </c>
      <c r="AT60" s="7" t="s">
        <v>186</v>
      </c>
      <c r="AU60" s="7" t="s">
        <v>186</v>
      </c>
      <c r="AV60" s="7" t="s">
        <v>186</v>
      </c>
      <c r="AW60" s="7" t="s">
        <v>186</v>
      </c>
      <c r="AX60" s="7" t="s">
        <v>186</v>
      </c>
      <c r="AY60" s="7" t="s">
        <v>186</v>
      </c>
      <c r="AZ60" s="7" t="s">
        <v>186</v>
      </c>
      <c r="BA60" s="7" t="s">
        <v>216</v>
      </c>
      <c r="BB60" s="7" t="s">
        <v>215</v>
      </c>
      <c r="BC60" s="7" t="s">
        <v>210</v>
      </c>
      <c r="BD60" s="7" t="s">
        <v>211</v>
      </c>
      <c r="BE60" s="7" t="s">
        <v>172</v>
      </c>
      <c r="BF60" s="7" t="s">
        <v>307</v>
      </c>
      <c r="BG60" s="7" t="s">
        <v>172</v>
      </c>
      <c r="BH60" s="7" t="s">
        <v>186</v>
      </c>
      <c r="BI60" s="7" t="s">
        <v>186</v>
      </c>
      <c r="BJ60" s="7" t="s">
        <v>186</v>
      </c>
      <c r="BK60" s="7" t="s">
        <v>186</v>
      </c>
      <c r="BL60" s="7" t="s">
        <v>186</v>
      </c>
      <c r="BM60" s="7" t="s">
        <v>186</v>
      </c>
      <c r="BN60" s="16" t="s">
        <v>460</v>
      </c>
      <c r="BO60" s="7" t="s">
        <v>389</v>
      </c>
      <c r="BP60" s="16" t="s">
        <v>461</v>
      </c>
      <c r="BQ60" s="7" t="s">
        <v>172</v>
      </c>
      <c r="BR60" s="7">
        <v>3</v>
      </c>
      <c r="BS60" s="7">
        <v>12</v>
      </c>
      <c r="BT60" s="7">
        <v>10</v>
      </c>
      <c r="BU60" s="7">
        <v>7</v>
      </c>
      <c r="BV60" s="7">
        <v>5</v>
      </c>
      <c r="BW60" s="7">
        <f>Table1[[#This Row],[No of drugs per prescription]]-Table1[[#This Row],[No of Generic Drugs]]</f>
        <v>9</v>
      </c>
    </row>
    <row r="61" spans="1:75" ht="72" hidden="1" x14ac:dyDescent="0.3">
      <c r="A61" s="6">
        <v>59</v>
      </c>
      <c r="B61" s="4" t="s">
        <v>55</v>
      </c>
      <c r="C61" s="4" t="s">
        <v>159</v>
      </c>
      <c r="D61" s="4">
        <v>60</v>
      </c>
      <c r="E61" s="4" t="s">
        <v>150</v>
      </c>
      <c r="F61" s="4" t="s">
        <v>665</v>
      </c>
      <c r="G61" s="4" t="s">
        <v>336</v>
      </c>
      <c r="H61" s="22">
        <v>2000</v>
      </c>
      <c r="I61" s="4" t="s">
        <v>672</v>
      </c>
      <c r="J61" s="4" t="s">
        <v>320</v>
      </c>
      <c r="K61" s="4" t="s">
        <v>186</v>
      </c>
      <c r="L61" s="4">
        <v>72</v>
      </c>
      <c r="M61" s="4" t="s">
        <v>169</v>
      </c>
      <c r="N61" s="4" t="s">
        <v>169</v>
      </c>
      <c r="O61" s="4" t="s">
        <v>172</v>
      </c>
      <c r="P61" s="4" t="s">
        <v>172</v>
      </c>
      <c r="Q61" s="4" t="s">
        <v>172</v>
      </c>
      <c r="R61" s="4" t="s">
        <v>172</v>
      </c>
      <c r="S61" s="4" t="s">
        <v>462</v>
      </c>
      <c r="T61" s="4" t="s">
        <v>169</v>
      </c>
      <c r="U61" s="7">
        <v>214482</v>
      </c>
      <c r="V61" s="7" t="s">
        <v>289</v>
      </c>
      <c r="W61" s="16" t="s">
        <v>463</v>
      </c>
      <c r="X61" s="16" t="s">
        <v>269</v>
      </c>
      <c r="Y61" s="16" t="s">
        <v>464</v>
      </c>
      <c r="Z61" s="16" t="s">
        <v>465</v>
      </c>
      <c r="AA61" s="7" t="s">
        <v>186</v>
      </c>
      <c r="AB61" s="7" t="s">
        <v>186</v>
      </c>
      <c r="AC61" s="16" t="s">
        <v>220</v>
      </c>
      <c r="AD61" s="16" t="s">
        <v>215</v>
      </c>
      <c r="AE61" s="16" t="s">
        <v>210</v>
      </c>
      <c r="AF61" s="16" t="s">
        <v>211</v>
      </c>
      <c r="AG61" s="16" t="s">
        <v>169</v>
      </c>
      <c r="AH61" s="7" t="s">
        <v>186</v>
      </c>
      <c r="AI61" s="7" t="s">
        <v>186</v>
      </c>
      <c r="AJ61" s="7" t="s">
        <v>186</v>
      </c>
      <c r="AK61" s="7" t="s">
        <v>186</v>
      </c>
      <c r="AL61" s="7" t="s">
        <v>209</v>
      </c>
      <c r="AM61" s="7" t="s">
        <v>265</v>
      </c>
      <c r="AN61" s="7" t="s">
        <v>210</v>
      </c>
      <c r="AO61" s="7" t="s">
        <v>211</v>
      </c>
      <c r="AP61" s="7" t="s">
        <v>169</v>
      </c>
      <c r="AQ61" s="7" t="s">
        <v>186</v>
      </c>
      <c r="AR61" s="7" t="s">
        <v>186</v>
      </c>
      <c r="AS61" s="7" t="s">
        <v>186</v>
      </c>
      <c r="AT61" s="7" t="s">
        <v>186</v>
      </c>
      <c r="AU61" s="7" t="s">
        <v>186</v>
      </c>
      <c r="AV61" s="16" t="s">
        <v>466</v>
      </c>
      <c r="AW61" s="16" t="s">
        <v>467</v>
      </c>
      <c r="AX61" s="16" t="s">
        <v>300</v>
      </c>
      <c r="AY61" s="16" t="s">
        <v>247</v>
      </c>
      <c r="AZ61" s="16" t="s">
        <v>269</v>
      </c>
      <c r="BA61" s="7" t="s">
        <v>186</v>
      </c>
      <c r="BB61" s="7" t="s">
        <v>186</v>
      </c>
      <c r="BC61" s="7" t="s">
        <v>186</v>
      </c>
      <c r="BD61" s="7" t="s">
        <v>186</v>
      </c>
      <c r="BE61" s="7" t="s">
        <v>186</v>
      </c>
      <c r="BF61" s="7" t="s">
        <v>186</v>
      </c>
      <c r="BG61" s="7" t="s">
        <v>186</v>
      </c>
      <c r="BH61" s="7" t="s">
        <v>407</v>
      </c>
      <c r="BI61" s="7" t="s">
        <v>408</v>
      </c>
      <c r="BJ61" s="7" t="s">
        <v>233</v>
      </c>
      <c r="BK61" s="7" t="s">
        <v>211</v>
      </c>
      <c r="BL61" s="7" t="s">
        <v>172</v>
      </c>
      <c r="BM61" s="7" t="s">
        <v>186</v>
      </c>
      <c r="BN61" s="7" t="s">
        <v>186</v>
      </c>
      <c r="BO61" s="7" t="s">
        <v>186</v>
      </c>
      <c r="BP61" s="7" t="s">
        <v>186</v>
      </c>
      <c r="BQ61" s="7" t="s">
        <v>186</v>
      </c>
      <c r="BR61" s="7">
        <v>4</v>
      </c>
      <c r="BS61" s="7">
        <v>9</v>
      </c>
      <c r="BT61" s="7">
        <v>7</v>
      </c>
      <c r="BU61" s="7">
        <v>6</v>
      </c>
      <c r="BV61" s="7">
        <v>3</v>
      </c>
      <c r="BW61" s="7">
        <f>Table1[[#This Row],[No of drugs per prescription]]-Table1[[#This Row],[No of Generic Drugs]]</f>
        <v>5</v>
      </c>
    </row>
    <row r="62" spans="1:75" hidden="1" x14ac:dyDescent="0.3">
      <c r="A62" s="6">
        <v>60</v>
      </c>
      <c r="B62" s="4" t="s">
        <v>56</v>
      </c>
      <c r="C62" s="11" t="s">
        <v>160</v>
      </c>
      <c r="D62" s="4">
        <v>65</v>
      </c>
      <c r="E62" s="4" t="s">
        <v>151</v>
      </c>
      <c r="F62" s="4" t="s">
        <v>666</v>
      </c>
      <c r="G62" s="4" t="s">
        <v>376</v>
      </c>
      <c r="H62" s="22">
        <v>10000</v>
      </c>
      <c r="I62" s="4" t="s">
        <v>672</v>
      </c>
      <c r="J62" s="4" t="s">
        <v>468</v>
      </c>
      <c r="K62" s="4" t="s">
        <v>186</v>
      </c>
      <c r="L62" s="4">
        <v>70</v>
      </c>
      <c r="M62" s="4" t="s">
        <v>172</v>
      </c>
      <c r="N62" s="4" t="s">
        <v>172</v>
      </c>
      <c r="O62" s="4" t="s">
        <v>172</v>
      </c>
      <c r="P62" s="4" t="s">
        <v>172</v>
      </c>
      <c r="Q62" s="4" t="s">
        <v>172</v>
      </c>
      <c r="R62" s="4" t="s">
        <v>172</v>
      </c>
      <c r="S62" s="4" t="s">
        <v>172</v>
      </c>
      <c r="T62" s="4" t="s">
        <v>169</v>
      </c>
      <c r="U62" s="7">
        <v>214848</v>
      </c>
      <c r="V62" s="7" t="s">
        <v>289</v>
      </c>
      <c r="W62" s="7" t="s">
        <v>356</v>
      </c>
      <c r="X62" s="7" t="s">
        <v>172</v>
      </c>
      <c r="Y62" s="7" t="s">
        <v>186</v>
      </c>
      <c r="Z62" s="7" t="s">
        <v>186</v>
      </c>
      <c r="AA62" s="7" t="s">
        <v>186</v>
      </c>
      <c r="AB62" s="7" t="s">
        <v>186</v>
      </c>
      <c r="AC62" s="16" t="s">
        <v>220</v>
      </c>
      <c r="AD62" s="16" t="s">
        <v>215</v>
      </c>
      <c r="AE62" s="16" t="s">
        <v>210</v>
      </c>
      <c r="AF62" s="16" t="s">
        <v>211</v>
      </c>
      <c r="AG62" s="16" t="s">
        <v>169</v>
      </c>
      <c r="AH62" s="7" t="s">
        <v>186</v>
      </c>
      <c r="AI62" s="7" t="s">
        <v>186</v>
      </c>
      <c r="AJ62" s="7" t="s">
        <v>186</v>
      </c>
      <c r="AK62" s="7" t="s">
        <v>186</v>
      </c>
      <c r="AL62" s="7" t="s">
        <v>209</v>
      </c>
      <c r="AM62" s="7" t="s">
        <v>265</v>
      </c>
      <c r="AN62" s="7" t="s">
        <v>210</v>
      </c>
      <c r="AO62" s="7" t="s">
        <v>211</v>
      </c>
      <c r="AP62" s="7" t="s">
        <v>169</v>
      </c>
      <c r="AQ62" s="7" t="s">
        <v>417</v>
      </c>
      <c r="AR62" s="7" t="s">
        <v>418</v>
      </c>
      <c r="AS62" s="7" t="s">
        <v>214</v>
      </c>
      <c r="AT62" s="7" t="s">
        <v>211</v>
      </c>
      <c r="AU62" s="7" t="s">
        <v>169</v>
      </c>
      <c r="AV62" s="7" t="s">
        <v>217</v>
      </c>
      <c r="AW62" s="7" t="s">
        <v>208</v>
      </c>
      <c r="AX62" s="7" t="s">
        <v>214</v>
      </c>
      <c r="AY62" s="7" t="s">
        <v>211</v>
      </c>
      <c r="AZ62" s="7" t="s">
        <v>172</v>
      </c>
      <c r="BA62" s="7" t="s">
        <v>216</v>
      </c>
      <c r="BB62" s="7" t="s">
        <v>215</v>
      </c>
      <c r="BC62" s="7" t="s">
        <v>210</v>
      </c>
      <c r="BD62" s="7" t="s">
        <v>211</v>
      </c>
      <c r="BE62" s="7" t="s">
        <v>172</v>
      </c>
      <c r="BF62" s="7" t="s">
        <v>186</v>
      </c>
      <c r="BG62" s="7" t="s">
        <v>186</v>
      </c>
      <c r="BH62" s="7" t="s">
        <v>232</v>
      </c>
      <c r="BI62" s="7" t="s">
        <v>213</v>
      </c>
      <c r="BJ62" s="7" t="s">
        <v>210</v>
      </c>
      <c r="BK62" s="7" t="s">
        <v>211</v>
      </c>
      <c r="BL62" s="7" t="s">
        <v>172</v>
      </c>
      <c r="BM62" s="7" t="s">
        <v>186</v>
      </c>
      <c r="BN62" s="7" t="s">
        <v>186</v>
      </c>
      <c r="BO62" s="7" t="s">
        <v>186</v>
      </c>
      <c r="BP62" s="7" t="s">
        <v>186</v>
      </c>
      <c r="BQ62" s="7" t="s">
        <v>186</v>
      </c>
      <c r="BR62" s="7">
        <v>3</v>
      </c>
      <c r="BS62" s="7">
        <v>7</v>
      </c>
      <c r="BT62" s="7">
        <v>6</v>
      </c>
      <c r="BU62" s="7">
        <v>6</v>
      </c>
      <c r="BV62" s="7">
        <v>1</v>
      </c>
      <c r="BW62" s="7">
        <f>Table1[[#This Row],[No of drugs per prescription]]-Table1[[#This Row],[No of Generic Drugs]]</f>
        <v>4</v>
      </c>
    </row>
    <row r="63" spans="1:75" ht="43.2" hidden="1" x14ac:dyDescent="0.3">
      <c r="A63" s="6">
        <v>61</v>
      </c>
      <c r="B63" s="4" t="s">
        <v>57</v>
      </c>
      <c r="C63" s="4" t="s">
        <v>159</v>
      </c>
      <c r="D63" s="4">
        <v>53</v>
      </c>
      <c r="E63" s="4" t="s">
        <v>149</v>
      </c>
      <c r="F63" s="4" t="s">
        <v>668</v>
      </c>
      <c r="G63" s="4" t="s">
        <v>336</v>
      </c>
      <c r="H63" s="22">
        <v>8500</v>
      </c>
      <c r="I63" s="4" t="s">
        <v>672</v>
      </c>
      <c r="J63" s="4" t="s">
        <v>469</v>
      </c>
      <c r="K63" s="4" t="s">
        <v>186</v>
      </c>
      <c r="L63" s="4">
        <v>68</v>
      </c>
      <c r="M63" s="4" t="s">
        <v>169</v>
      </c>
      <c r="N63" s="4" t="s">
        <v>169</v>
      </c>
      <c r="O63" s="4" t="s">
        <v>172</v>
      </c>
      <c r="P63" s="4" t="s">
        <v>172</v>
      </c>
      <c r="Q63" s="4" t="s">
        <v>172</v>
      </c>
      <c r="R63" s="4" t="s">
        <v>172</v>
      </c>
      <c r="S63" s="4" t="s">
        <v>172</v>
      </c>
      <c r="T63" s="4" t="s">
        <v>172</v>
      </c>
      <c r="U63" s="7" t="s">
        <v>186</v>
      </c>
      <c r="V63" s="7" t="s">
        <v>289</v>
      </c>
      <c r="W63" s="16" t="s">
        <v>477</v>
      </c>
      <c r="X63" s="16" t="s">
        <v>269</v>
      </c>
      <c r="Y63" s="16" t="s">
        <v>476</v>
      </c>
      <c r="Z63" s="16" t="s">
        <v>305</v>
      </c>
      <c r="AA63" s="7" t="s">
        <v>186</v>
      </c>
      <c r="AB63" s="7" t="s">
        <v>186</v>
      </c>
      <c r="AC63" s="16" t="s">
        <v>220</v>
      </c>
      <c r="AD63" s="16" t="s">
        <v>215</v>
      </c>
      <c r="AE63" s="16" t="s">
        <v>210</v>
      </c>
      <c r="AF63" s="16" t="s">
        <v>211</v>
      </c>
      <c r="AG63" s="16" t="s">
        <v>169</v>
      </c>
      <c r="AH63" s="7" t="s">
        <v>186</v>
      </c>
      <c r="AI63" s="7" t="s">
        <v>186</v>
      </c>
      <c r="AJ63" s="7" t="s">
        <v>186</v>
      </c>
      <c r="AK63" s="7" t="s">
        <v>186</v>
      </c>
      <c r="AL63" s="7" t="s">
        <v>209</v>
      </c>
      <c r="AM63" s="7" t="s">
        <v>208</v>
      </c>
      <c r="AN63" s="7" t="s">
        <v>210</v>
      </c>
      <c r="AO63" s="7" t="s">
        <v>211</v>
      </c>
      <c r="AP63" s="7" t="s">
        <v>169</v>
      </c>
      <c r="AQ63" s="7" t="s">
        <v>186</v>
      </c>
      <c r="AR63" s="7" t="s">
        <v>186</v>
      </c>
      <c r="AS63" s="7" t="s">
        <v>186</v>
      </c>
      <c r="AT63" s="7" t="s">
        <v>186</v>
      </c>
      <c r="AU63" s="7" t="s">
        <v>186</v>
      </c>
      <c r="AV63" s="7" t="s">
        <v>186</v>
      </c>
      <c r="AW63" s="7" t="s">
        <v>186</v>
      </c>
      <c r="AX63" s="7" t="s">
        <v>186</v>
      </c>
      <c r="AY63" s="7" t="s">
        <v>186</v>
      </c>
      <c r="AZ63" s="7" t="s">
        <v>186</v>
      </c>
      <c r="BA63" s="7" t="s">
        <v>186</v>
      </c>
      <c r="BB63" s="7" t="s">
        <v>186</v>
      </c>
      <c r="BC63" s="7" t="s">
        <v>186</v>
      </c>
      <c r="BD63" s="7" t="s">
        <v>186</v>
      </c>
      <c r="BE63" s="7" t="s">
        <v>186</v>
      </c>
      <c r="BF63" s="7" t="s">
        <v>186</v>
      </c>
      <c r="BG63" s="7" t="s">
        <v>186</v>
      </c>
      <c r="BH63" s="7" t="s">
        <v>232</v>
      </c>
      <c r="BI63" s="7" t="s">
        <v>271</v>
      </c>
      <c r="BJ63" s="7" t="s">
        <v>233</v>
      </c>
      <c r="BK63" s="7" t="s">
        <v>211</v>
      </c>
      <c r="BL63" s="7" t="s">
        <v>172</v>
      </c>
      <c r="BM63" s="7" t="s">
        <v>186</v>
      </c>
      <c r="BN63" s="7" t="s">
        <v>309</v>
      </c>
      <c r="BO63" s="7" t="s">
        <v>186</v>
      </c>
      <c r="BP63" s="7" t="s">
        <v>186</v>
      </c>
      <c r="BQ63" s="7" t="s">
        <v>172</v>
      </c>
      <c r="BR63" s="7">
        <v>5</v>
      </c>
      <c r="BS63" s="7">
        <v>10</v>
      </c>
      <c r="BT63" s="7">
        <v>10</v>
      </c>
      <c r="BU63" s="7">
        <v>10</v>
      </c>
      <c r="BV63" s="7">
        <v>0</v>
      </c>
      <c r="BW63" s="7">
        <f>Table1[[#This Row],[No of drugs per prescription]]-Table1[[#This Row],[No of Generic Drugs]]</f>
        <v>5</v>
      </c>
    </row>
    <row r="64" spans="1:75" hidden="1" x14ac:dyDescent="0.3">
      <c r="A64" s="6">
        <v>62</v>
      </c>
      <c r="B64" s="4" t="s">
        <v>58</v>
      </c>
      <c r="C64" s="11" t="s">
        <v>160</v>
      </c>
      <c r="D64" s="4">
        <v>71</v>
      </c>
      <c r="E64" s="4" t="s">
        <v>153</v>
      </c>
      <c r="F64" s="4" t="s">
        <v>670</v>
      </c>
      <c r="G64" s="4" t="s">
        <v>164</v>
      </c>
      <c r="H64" s="22">
        <v>3000</v>
      </c>
      <c r="I64" s="4" t="s">
        <v>672</v>
      </c>
      <c r="J64" s="4" t="s">
        <v>470</v>
      </c>
      <c r="K64" s="4" t="s">
        <v>186</v>
      </c>
      <c r="L64" s="4">
        <v>82</v>
      </c>
      <c r="M64" s="4" t="s">
        <v>172</v>
      </c>
      <c r="N64" s="4" t="s">
        <v>169</v>
      </c>
      <c r="O64" s="4" t="s">
        <v>172</v>
      </c>
      <c r="P64" s="4" t="s">
        <v>172</v>
      </c>
      <c r="Q64" s="4" t="s">
        <v>172</v>
      </c>
      <c r="R64" s="4" t="s">
        <v>172</v>
      </c>
      <c r="S64" s="4" t="s">
        <v>172</v>
      </c>
      <c r="T64" s="4" t="s">
        <v>169</v>
      </c>
      <c r="U64" s="7" t="s">
        <v>186</v>
      </c>
      <c r="V64" s="7" t="s">
        <v>289</v>
      </c>
      <c r="W64" s="7" t="s">
        <v>243</v>
      </c>
      <c r="X64" s="7" t="s">
        <v>172</v>
      </c>
      <c r="Y64" s="7" t="s">
        <v>186</v>
      </c>
      <c r="Z64" s="7" t="s">
        <v>186</v>
      </c>
      <c r="AA64" s="7" t="s">
        <v>186</v>
      </c>
      <c r="AB64" s="7" t="s">
        <v>186</v>
      </c>
      <c r="AC64" s="7" t="s">
        <v>220</v>
      </c>
      <c r="AD64" s="7" t="s">
        <v>215</v>
      </c>
      <c r="AE64" s="7" t="s">
        <v>210</v>
      </c>
      <c r="AF64" s="7" t="s">
        <v>211</v>
      </c>
      <c r="AG64" s="7" t="s">
        <v>169</v>
      </c>
      <c r="AH64" s="7" t="s">
        <v>186</v>
      </c>
      <c r="AI64" s="7" t="s">
        <v>186</v>
      </c>
      <c r="AJ64" s="7" t="s">
        <v>186</v>
      </c>
      <c r="AK64" s="7" t="s">
        <v>186</v>
      </c>
      <c r="AL64" s="7" t="s">
        <v>209</v>
      </c>
      <c r="AM64" s="7" t="s">
        <v>208</v>
      </c>
      <c r="AN64" s="7" t="s">
        <v>210</v>
      </c>
      <c r="AO64" s="7" t="s">
        <v>211</v>
      </c>
      <c r="AP64" s="7" t="s">
        <v>169</v>
      </c>
      <c r="AQ64" s="7" t="s">
        <v>186</v>
      </c>
      <c r="AR64" s="7" t="s">
        <v>186</v>
      </c>
      <c r="AS64" s="7" t="s">
        <v>186</v>
      </c>
      <c r="AT64" s="7" t="s">
        <v>186</v>
      </c>
      <c r="AU64" s="7" t="s">
        <v>186</v>
      </c>
      <c r="AV64" s="7" t="s">
        <v>186</v>
      </c>
      <c r="AW64" s="7" t="s">
        <v>186</v>
      </c>
      <c r="AX64" s="7" t="s">
        <v>186</v>
      </c>
      <c r="AY64" s="7" t="s">
        <v>186</v>
      </c>
      <c r="AZ64" s="7" t="s">
        <v>186</v>
      </c>
      <c r="BA64" s="7" t="s">
        <v>186</v>
      </c>
      <c r="BB64" s="7" t="s">
        <v>186</v>
      </c>
      <c r="BC64" s="7" t="s">
        <v>186</v>
      </c>
      <c r="BD64" s="7" t="s">
        <v>186</v>
      </c>
      <c r="BE64" s="7" t="s">
        <v>186</v>
      </c>
      <c r="BF64" s="7" t="s">
        <v>186</v>
      </c>
      <c r="BG64" s="7" t="s">
        <v>186</v>
      </c>
      <c r="BH64" s="7" t="s">
        <v>232</v>
      </c>
      <c r="BI64" s="7" t="s">
        <v>271</v>
      </c>
      <c r="BJ64" s="7" t="s">
        <v>233</v>
      </c>
      <c r="BK64" s="7" t="s">
        <v>211</v>
      </c>
      <c r="BL64" s="7" t="s">
        <v>172</v>
      </c>
      <c r="BM64" s="7" t="s">
        <v>478</v>
      </c>
      <c r="BN64" s="7" t="s">
        <v>309</v>
      </c>
      <c r="BO64" s="7" t="s">
        <v>186</v>
      </c>
      <c r="BP64" s="7" t="s">
        <v>186</v>
      </c>
      <c r="BQ64" s="7" t="s">
        <v>172</v>
      </c>
      <c r="BR64" s="7">
        <v>3</v>
      </c>
      <c r="BS64" s="7">
        <v>6</v>
      </c>
      <c r="BT64" s="7">
        <v>6</v>
      </c>
      <c r="BU64" s="7">
        <v>6</v>
      </c>
      <c r="BV64" s="7">
        <v>0</v>
      </c>
      <c r="BW64" s="7">
        <f>Table1[[#This Row],[No of drugs per prescription]]-Table1[[#This Row],[No of Generic Drugs]]</f>
        <v>3</v>
      </c>
    </row>
    <row r="65" spans="1:75" hidden="1" x14ac:dyDescent="0.3">
      <c r="A65" s="6">
        <v>63</v>
      </c>
      <c r="B65" s="4" t="s">
        <v>59</v>
      </c>
      <c r="C65" s="11" t="s">
        <v>160</v>
      </c>
      <c r="D65" s="4">
        <v>53</v>
      </c>
      <c r="E65" s="4" t="s">
        <v>149</v>
      </c>
      <c r="F65" s="4" t="s">
        <v>667</v>
      </c>
      <c r="G65" s="4" t="s">
        <v>292</v>
      </c>
      <c r="H65" s="22">
        <v>5000</v>
      </c>
      <c r="I65" s="4" t="s">
        <v>672</v>
      </c>
      <c r="J65" s="4" t="s">
        <v>390</v>
      </c>
      <c r="K65" s="4" t="s">
        <v>186</v>
      </c>
      <c r="L65" s="4">
        <v>83</v>
      </c>
      <c r="M65" s="4" t="s">
        <v>172</v>
      </c>
      <c r="N65" s="4" t="s">
        <v>169</v>
      </c>
      <c r="O65" s="4" t="s">
        <v>172</v>
      </c>
      <c r="P65" s="4" t="s">
        <v>172</v>
      </c>
      <c r="Q65" s="4" t="s">
        <v>172</v>
      </c>
      <c r="R65" s="4" t="s">
        <v>172</v>
      </c>
      <c r="S65" s="4" t="s">
        <v>172</v>
      </c>
      <c r="T65" s="4" t="s">
        <v>169</v>
      </c>
      <c r="U65" s="7" t="s">
        <v>186</v>
      </c>
      <c r="V65" s="7" t="s">
        <v>289</v>
      </c>
      <c r="W65" s="7" t="s">
        <v>243</v>
      </c>
      <c r="X65" s="7" t="s">
        <v>172</v>
      </c>
      <c r="Y65" s="7" t="s">
        <v>186</v>
      </c>
      <c r="Z65" s="7" t="s">
        <v>186</v>
      </c>
      <c r="AA65" s="7" t="s">
        <v>186</v>
      </c>
      <c r="AB65" s="7" t="s">
        <v>186</v>
      </c>
      <c r="AC65" s="7" t="s">
        <v>220</v>
      </c>
      <c r="AD65" s="7" t="s">
        <v>215</v>
      </c>
      <c r="AE65" s="7" t="s">
        <v>210</v>
      </c>
      <c r="AF65" s="7" t="s">
        <v>211</v>
      </c>
      <c r="AG65" s="7" t="s">
        <v>169</v>
      </c>
      <c r="AH65" s="7" t="s">
        <v>186</v>
      </c>
      <c r="AI65" s="7" t="s">
        <v>186</v>
      </c>
      <c r="AJ65" s="7" t="s">
        <v>186</v>
      </c>
      <c r="AK65" s="7" t="s">
        <v>186</v>
      </c>
      <c r="AL65" s="7" t="s">
        <v>209</v>
      </c>
      <c r="AM65" s="7" t="s">
        <v>208</v>
      </c>
      <c r="AN65" s="7" t="s">
        <v>210</v>
      </c>
      <c r="AO65" s="7" t="s">
        <v>211</v>
      </c>
      <c r="AP65" s="7" t="s">
        <v>169</v>
      </c>
      <c r="AQ65" s="7" t="s">
        <v>186</v>
      </c>
      <c r="AR65" s="7" t="s">
        <v>186</v>
      </c>
      <c r="AS65" s="7" t="s">
        <v>186</v>
      </c>
      <c r="AT65" s="7" t="s">
        <v>186</v>
      </c>
      <c r="AU65" s="7" t="s">
        <v>186</v>
      </c>
      <c r="AV65" s="7" t="s">
        <v>186</v>
      </c>
      <c r="AW65" s="7" t="s">
        <v>186</v>
      </c>
      <c r="AX65" s="7" t="s">
        <v>186</v>
      </c>
      <c r="AY65" s="7" t="s">
        <v>186</v>
      </c>
      <c r="AZ65" s="7" t="s">
        <v>186</v>
      </c>
      <c r="BA65" s="7" t="s">
        <v>186</v>
      </c>
      <c r="BB65" s="7" t="s">
        <v>186</v>
      </c>
      <c r="BC65" s="7" t="s">
        <v>186</v>
      </c>
      <c r="BD65" s="7" t="s">
        <v>186</v>
      </c>
      <c r="BE65" s="7" t="s">
        <v>186</v>
      </c>
      <c r="BF65" s="7" t="s">
        <v>186</v>
      </c>
      <c r="BG65" s="7" t="s">
        <v>186</v>
      </c>
      <c r="BH65" s="7" t="s">
        <v>232</v>
      </c>
      <c r="BI65" s="7" t="s">
        <v>271</v>
      </c>
      <c r="BJ65" s="7" t="s">
        <v>233</v>
      </c>
      <c r="BK65" s="7" t="s">
        <v>211</v>
      </c>
      <c r="BL65" s="7" t="s">
        <v>172</v>
      </c>
      <c r="BM65" s="7" t="s">
        <v>478</v>
      </c>
      <c r="BN65" s="7" t="s">
        <v>309</v>
      </c>
      <c r="BO65" s="7" t="s">
        <v>186</v>
      </c>
      <c r="BP65" s="7" t="s">
        <v>186</v>
      </c>
      <c r="BQ65" s="7" t="s">
        <v>172</v>
      </c>
      <c r="BR65" s="7">
        <v>3</v>
      </c>
      <c r="BS65" s="7">
        <v>6</v>
      </c>
      <c r="BT65" s="7">
        <v>6</v>
      </c>
      <c r="BU65" s="7">
        <v>6</v>
      </c>
      <c r="BV65" s="7">
        <v>0</v>
      </c>
      <c r="BW65" s="7">
        <f>Table1[[#This Row],[No of drugs per prescription]]-Table1[[#This Row],[No of Generic Drugs]]</f>
        <v>3</v>
      </c>
    </row>
    <row r="66" spans="1:75" ht="28.8" hidden="1" x14ac:dyDescent="0.3">
      <c r="A66" s="6">
        <v>64</v>
      </c>
      <c r="B66" s="4" t="s">
        <v>13</v>
      </c>
      <c r="C66" s="4" t="s">
        <v>159</v>
      </c>
      <c r="D66" s="4">
        <v>55</v>
      </c>
      <c r="E66" s="4" t="s">
        <v>149</v>
      </c>
      <c r="F66" s="4" t="s">
        <v>665</v>
      </c>
      <c r="G66" s="4" t="s">
        <v>336</v>
      </c>
      <c r="H66" s="22">
        <v>18000</v>
      </c>
      <c r="I66" s="4" t="s">
        <v>672</v>
      </c>
      <c r="J66" s="4" t="s">
        <v>390</v>
      </c>
      <c r="K66" s="4" t="s">
        <v>186</v>
      </c>
      <c r="L66" s="4">
        <v>65</v>
      </c>
      <c r="M66" s="4" t="s">
        <v>169</v>
      </c>
      <c r="N66" s="4" t="s">
        <v>169</v>
      </c>
      <c r="O66" s="4" t="s">
        <v>172</v>
      </c>
      <c r="P66" s="4" t="s">
        <v>172</v>
      </c>
      <c r="Q66" s="4" t="s">
        <v>172</v>
      </c>
      <c r="R66" s="4" t="s">
        <v>172</v>
      </c>
      <c r="S66" s="4" t="s">
        <v>172</v>
      </c>
      <c r="T66" s="4" t="s">
        <v>172</v>
      </c>
      <c r="U66" s="7" t="s">
        <v>186</v>
      </c>
      <c r="V66" s="7" t="s">
        <v>289</v>
      </c>
      <c r="W66" s="16" t="s">
        <v>226</v>
      </c>
      <c r="X66" s="16" t="s">
        <v>269</v>
      </c>
      <c r="Y66" s="16" t="s">
        <v>424</v>
      </c>
      <c r="Z66" s="16" t="s">
        <v>305</v>
      </c>
      <c r="AA66" s="7" t="s">
        <v>186</v>
      </c>
      <c r="AB66" s="7" t="s">
        <v>186</v>
      </c>
      <c r="AC66" s="7" t="s">
        <v>220</v>
      </c>
      <c r="AD66" s="7" t="s">
        <v>215</v>
      </c>
      <c r="AE66" s="7" t="s">
        <v>210</v>
      </c>
      <c r="AF66" s="7" t="s">
        <v>211</v>
      </c>
      <c r="AG66" s="7" t="s">
        <v>169</v>
      </c>
      <c r="AH66" s="7" t="s">
        <v>186</v>
      </c>
      <c r="AI66" s="7" t="s">
        <v>186</v>
      </c>
      <c r="AJ66" s="7" t="s">
        <v>186</v>
      </c>
      <c r="AK66" s="7" t="s">
        <v>186</v>
      </c>
      <c r="AL66" s="7" t="s">
        <v>209</v>
      </c>
      <c r="AM66" s="7" t="s">
        <v>208</v>
      </c>
      <c r="AN66" s="7" t="s">
        <v>210</v>
      </c>
      <c r="AO66" s="7" t="s">
        <v>211</v>
      </c>
      <c r="AP66" s="7" t="s">
        <v>169</v>
      </c>
      <c r="AQ66" s="7" t="s">
        <v>186</v>
      </c>
      <c r="AR66" s="7" t="s">
        <v>186</v>
      </c>
      <c r="AS66" s="7" t="s">
        <v>186</v>
      </c>
      <c r="AT66" s="7" t="s">
        <v>186</v>
      </c>
      <c r="AU66" s="7" t="s">
        <v>186</v>
      </c>
      <c r="AV66" s="7" t="s">
        <v>186</v>
      </c>
      <c r="AW66" s="7" t="s">
        <v>186</v>
      </c>
      <c r="AX66" s="7" t="s">
        <v>186</v>
      </c>
      <c r="AY66" s="7" t="s">
        <v>186</v>
      </c>
      <c r="AZ66" s="7" t="s">
        <v>186</v>
      </c>
      <c r="BA66" s="7" t="s">
        <v>186</v>
      </c>
      <c r="BB66" s="7" t="s">
        <v>186</v>
      </c>
      <c r="BC66" s="7" t="s">
        <v>186</v>
      </c>
      <c r="BD66" s="7" t="s">
        <v>186</v>
      </c>
      <c r="BE66" s="7" t="s">
        <v>186</v>
      </c>
      <c r="BF66" s="7" t="s">
        <v>186</v>
      </c>
      <c r="BG66" s="7" t="s">
        <v>186</v>
      </c>
      <c r="BH66" s="7" t="s">
        <v>232</v>
      </c>
      <c r="BI66" s="7" t="s">
        <v>271</v>
      </c>
      <c r="BJ66" s="7" t="s">
        <v>233</v>
      </c>
      <c r="BK66" s="7" t="s">
        <v>211</v>
      </c>
      <c r="BL66" s="7" t="s">
        <v>172</v>
      </c>
      <c r="BM66" s="7" t="s">
        <v>478</v>
      </c>
      <c r="BN66" s="16" t="s">
        <v>423</v>
      </c>
      <c r="BO66" s="7" t="s">
        <v>186</v>
      </c>
      <c r="BP66" s="7" t="s">
        <v>186</v>
      </c>
      <c r="BQ66" s="7" t="s">
        <v>172</v>
      </c>
      <c r="BR66" s="7">
        <v>6</v>
      </c>
      <c r="BS66" s="7">
        <v>10</v>
      </c>
      <c r="BT66" s="7">
        <v>9</v>
      </c>
      <c r="BU66" s="7">
        <v>10</v>
      </c>
      <c r="BV66" s="7">
        <v>0</v>
      </c>
      <c r="BW66" s="7">
        <f>Table1[[#This Row],[No of drugs per prescription]]-Table1[[#This Row],[No of Generic Drugs]]</f>
        <v>4</v>
      </c>
    </row>
    <row r="67" spans="1:75" ht="28.8" hidden="1" x14ac:dyDescent="0.3">
      <c r="A67" s="6">
        <v>65</v>
      </c>
      <c r="B67" s="4" t="s">
        <v>60</v>
      </c>
      <c r="C67" s="11" t="s">
        <v>160</v>
      </c>
      <c r="D67" s="4">
        <v>65</v>
      </c>
      <c r="E67" s="4" t="s">
        <v>151</v>
      </c>
      <c r="F67" s="4" t="s">
        <v>665</v>
      </c>
      <c r="G67" s="4" t="s">
        <v>164</v>
      </c>
      <c r="H67" s="22">
        <v>5000</v>
      </c>
      <c r="I67" s="4" t="s">
        <v>672</v>
      </c>
      <c r="J67" s="4" t="s">
        <v>471</v>
      </c>
      <c r="K67" s="4" t="s">
        <v>186</v>
      </c>
      <c r="L67" s="4">
        <v>72</v>
      </c>
      <c r="M67" s="4" t="s">
        <v>169</v>
      </c>
      <c r="N67" s="4" t="s">
        <v>169</v>
      </c>
      <c r="O67" s="4" t="s">
        <v>172</v>
      </c>
      <c r="P67" s="4" t="s">
        <v>172</v>
      </c>
      <c r="Q67" s="4" t="s">
        <v>172</v>
      </c>
      <c r="R67" s="4" t="s">
        <v>172</v>
      </c>
      <c r="S67" s="4" t="s">
        <v>172</v>
      </c>
      <c r="T67" s="4" t="s">
        <v>172</v>
      </c>
      <c r="U67" s="7" t="s">
        <v>186</v>
      </c>
      <c r="V67" s="7" t="s">
        <v>289</v>
      </c>
      <c r="W67" s="16" t="s">
        <v>243</v>
      </c>
      <c r="X67" s="16" t="s">
        <v>269</v>
      </c>
      <c r="Y67" s="16" t="s">
        <v>424</v>
      </c>
      <c r="Z67" s="16" t="s">
        <v>305</v>
      </c>
      <c r="AA67" s="7" t="s">
        <v>186</v>
      </c>
      <c r="AB67" s="7" t="s">
        <v>186</v>
      </c>
      <c r="AC67" s="7" t="s">
        <v>220</v>
      </c>
      <c r="AD67" s="7" t="s">
        <v>215</v>
      </c>
      <c r="AE67" s="7" t="s">
        <v>210</v>
      </c>
      <c r="AF67" s="7" t="s">
        <v>211</v>
      </c>
      <c r="AG67" s="7" t="s">
        <v>169</v>
      </c>
      <c r="AH67" s="7" t="s">
        <v>186</v>
      </c>
      <c r="AI67" s="7" t="s">
        <v>186</v>
      </c>
      <c r="AJ67" s="7" t="s">
        <v>186</v>
      </c>
      <c r="AK67" s="7" t="s">
        <v>186</v>
      </c>
      <c r="AL67" s="7" t="s">
        <v>209</v>
      </c>
      <c r="AM67" s="7" t="s">
        <v>271</v>
      </c>
      <c r="AN67" s="7" t="s">
        <v>210</v>
      </c>
      <c r="AO67" s="7" t="s">
        <v>211</v>
      </c>
      <c r="AP67" s="7" t="s">
        <v>169</v>
      </c>
      <c r="AQ67" s="7" t="s">
        <v>186</v>
      </c>
      <c r="AR67" s="7" t="s">
        <v>186</v>
      </c>
      <c r="AS67" s="7" t="s">
        <v>186</v>
      </c>
      <c r="AT67" s="7" t="s">
        <v>186</v>
      </c>
      <c r="AU67" s="7" t="s">
        <v>186</v>
      </c>
      <c r="AV67" s="7" t="s">
        <v>186</v>
      </c>
      <c r="AW67" s="7" t="s">
        <v>186</v>
      </c>
      <c r="AX67" s="7" t="s">
        <v>186</v>
      </c>
      <c r="AY67" s="7" t="s">
        <v>186</v>
      </c>
      <c r="AZ67" s="7" t="s">
        <v>186</v>
      </c>
      <c r="BA67" s="7" t="s">
        <v>186</v>
      </c>
      <c r="BB67" s="7" t="s">
        <v>186</v>
      </c>
      <c r="BC67" s="7" t="s">
        <v>186</v>
      </c>
      <c r="BD67" s="7" t="s">
        <v>186</v>
      </c>
      <c r="BE67" s="7" t="s">
        <v>186</v>
      </c>
      <c r="BF67" s="7" t="s">
        <v>186</v>
      </c>
      <c r="BG67" s="7" t="s">
        <v>186</v>
      </c>
      <c r="BH67" s="7" t="s">
        <v>232</v>
      </c>
      <c r="BI67" s="7" t="s">
        <v>271</v>
      </c>
      <c r="BJ67" s="7" t="s">
        <v>233</v>
      </c>
      <c r="BK67" s="7" t="s">
        <v>211</v>
      </c>
      <c r="BL67" s="7" t="s">
        <v>172</v>
      </c>
      <c r="BM67" s="7" t="s">
        <v>478</v>
      </c>
      <c r="BN67" s="16" t="s">
        <v>423</v>
      </c>
      <c r="BO67" s="7" t="s">
        <v>186</v>
      </c>
      <c r="BP67" s="7" t="s">
        <v>186</v>
      </c>
      <c r="BQ67" s="7" t="s">
        <v>172</v>
      </c>
      <c r="BR67" s="7">
        <v>6</v>
      </c>
      <c r="BS67" s="7">
        <v>9</v>
      </c>
      <c r="BT67" s="7">
        <v>8</v>
      </c>
      <c r="BU67" s="7">
        <v>9</v>
      </c>
      <c r="BV67" s="7">
        <v>0</v>
      </c>
      <c r="BW67" s="7">
        <f>Table1[[#This Row],[No of drugs per prescription]]-Table1[[#This Row],[No of Generic Drugs]]</f>
        <v>3</v>
      </c>
    </row>
    <row r="68" spans="1:75" ht="28.8" x14ac:dyDescent="0.3">
      <c r="A68" s="6">
        <v>66</v>
      </c>
      <c r="B68" s="4" t="s">
        <v>61</v>
      </c>
      <c r="C68" s="4" t="s">
        <v>159</v>
      </c>
      <c r="D68" s="4">
        <v>42</v>
      </c>
      <c r="E68" s="4" t="s">
        <v>147</v>
      </c>
      <c r="F68" s="4" t="s">
        <v>665</v>
      </c>
      <c r="G68" s="4" t="s">
        <v>336</v>
      </c>
      <c r="H68" s="22">
        <v>6000</v>
      </c>
      <c r="I68" s="4" t="s">
        <v>672</v>
      </c>
      <c r="J68" s="4" t="s">
        <v>472</v>
      </c>
      <c r="K68" s="4" t="s">
        <v>186</v>
      </c>
      <c r="L68" s="4">
        <v>68</v>
      </c>
      <c r="M68" s="4" t="s">
        <v>172</v>
      </c>
      <c r="N68" s="4" t="s">
        <v>169</v>
      </c>
      <c r="O68" s="4" t="s">
        <v>172</v>
      </c>
      <c r="P68" s="4" t="s">
        <v>169</v>
      </c>
      <c r="Q68" s="4" t="s">
        <v>172</v>
      </c>
      <c r="R68" s="4" t="s">
        <v>172</v>
      </c>
      <c r="S68" s="4" t="s">
        <v>172</v>
      </c>
      <c r="T68" s="4" t="s">
        <v>172</v>
      </c>
      <c r="U68" s="7" t="s">
        <v>186</v>
      </c>
      <c r="V68" s="7" t="s">
        <v>289</v>
      </c>
      <c r="W68" s="16" t="s">
        <v>437</v>
      </c>
      <c r="X68" s="16" t="s">
        <v>269</v>
      </c>
      <c r="Y68" s="7" t="s">
        <v>186</v>
      </c>
      <c r="Z68" s="7" t="s">
        <v>186</v>
      </c>
      <c r="AA68" s="7" t="s">
        <v>263</v>
      </c>
      <c r="AB68" s="7" t="s">
        <v>172</v>
      </c>
      <c r="AC68" s="7" t="s">
        <v>220</v>
      </c>
      <c r="AD68" s="7" t="s">
        <v>215</v>
      </c>
      <c r="AE68" s="7" t="s">
        <v>210</v>
      </c>
      <c r="AF68" s="7" t="s">
        <v>211</v>
      </c>
      <c r="AG68" s="7" t="s">
        <v>169</v>
      </c>
      <c r="AH68" s="7" t="s">
        <v>186</v>
      </c>
      <c r="AI68" s="7" t="s">
        <v>186</v>
      </c>
      <c r="AJ68" s="7" t="s">
        <v>186</v>
      </c>
      <c r="AK68" s="7" t="s">
        <v>186</v>
      </c>
      <c r="AL68" s="7" t="s">
        <v>209</v>
      </c>
      <c r="AM68" s="7" t="s">
        <v>271</v>
      </c>
      <c r="AN68" s="7" t="s">
        <v>210</v>
      </c>
      <c r="AO68" s="7" t="s">
        <v>211</v>
      </c>
      <c r="AP68" s="7" t="s">
        <v>169</v>
      </c>
      <c r="AQ68" s="7" t="s">
        <v>253</v>
      </c>
      <c r="AR68" s="7" t="s">
        <v>213</v>
      </c>
      <c r="AS68" s="7" t="s">
        <v>214</v>
      </c>
      <c r="AT68" s="7" t="s">
        <v>211</v>
      </c>
      <c r="AU68" s="16" t="s">
        <v>172</v>
      </c>
      <c r="AV68" s="7" t="s">
        <v>186</v>
      </c>
      <c r="AW68" s="7" t="s">
        <v>186</v>
      </c>
      <c r="AX68" s="7" t="s">
        <v>186</v>
      </c>
      <c r="AY68" s="7" t="s">
        <v>186</v>
      </c>
      <c r="AZ68" s="7" t="s">
        <v>186</v>
      </c>
      <c r="BA68" s="7" t="s">
        <v>186</v>
      </c>
      <c r="BB68" s="7" t="s">
        <v>186</v>
      </c>
      <c r="BC68" s="7" t="s">
        <v>186</v>
      </c>
      <c r="BD68" s="7" t="s">
        <v>186</v>
      </c>
      <c r="BE68" s="7" t="s">
        <v>186</v>
      </c>
      <c r="BF68" s="7" t="s">
        <v>186</v>
      </c>
      <c r="BG68" s="7" t="s">
        <v>186</v>
      </c>
      <c r="BH68" s="7" t="s">
        <v>232</v>
      </c>
      <c r="BI68" s="7" t="s">
        <v>271</v>
      </c>
      <c r="BJ68" s="7" t="s">
        <v>233</v>
      </c>
      <c r="BK68" s="7" t="s">
        <v>211</v>
      </c>
      <c r="BL68" s="7" t="s">
        <v>172</v>
      </c>
      <c r="BM68" s="7" t="s">
        <v>478</v>
      </c>
      <c r="BN68" s="16" t="s">
        <v>309</v>
      </c>
      <c r="BO68" s="7" t="s">
        <v>422</v>
      </c>
      <c r="BP68" s="7" t="s">
        <v>297</v>
      </c>
      <c r="BQ68" s="7" t="s">
        <v>172</v>
      </c>
      <c r="BR68" s="7">
        <v>3</v>
      </c>
      <c r="BS68" s="7">
        <v>11</v>
      </c>
      <c r="BT68" s="7">
        <v>9</v>
      </c>
      <c r="BU68" s="7">
        <v>9</v>
      </c>
      <c r="BV68" s="7">
        <v>2</v>
      </c>
      <c r="BW68" s="7">
        <f>Table1[[#This Row],[No of drugs per prescription]]-Table1[[#This Row],[No of Generic Drugs]]</f>
        <v>8</v>
      </c>
    </row>
    <row r="69" spans="1:75" ht="28.8" hidden="1" x14ac:dyDescent="0.3">
      <c r="A69" s="6">
        <v>67</v>
      </c>
      <c r="B69" s="4" t="s">
        <v>62</v>
      </c>
      <c r="C69" s="4" t="s">
        <v>159</v>
      </c>
      <c r="D69" s="4">
        <v>46</v>
      </c>
      <c r="E69" s="4" t="s">
        <v>148</v>
      </c>
      <c r="F69" s="4" t="s">
        <v>665</v>
      </c>
      <c r="G69" s="4" t="s">
        <v>336</v>
      </c>
      <c r="H69" s="22">
        <v>7000</v>
      </c>
      <c r="I69" s="4" t="s">
        <v>672</v>
      </c>
      <c r="J69" s="4" t="s">
        <v>219</v>
      </c>
      <c r="K69" s="4" t="s">
        <v>186</v>
      </c>
      <c r="L69" s="4">
        <v>59</v>
      </c>
      <c r="M69" s="4" t="s">
        <v>172</v>
      </c>
      <c r="N69" s="4" t="s">
        <v>169</v>
      </c>
      <c r="O69" s="4" t="s">
        <v>172</v>
      </c>
      <c r="P69" s="4" t="s">
        <v>172</v>
      </c>
      <c r="Q69" s="4" t="s">
        <v>172</v>
      </c>
      <c r="R69" s="4" t="s">
        <v>172</v>
      </c>
      <c r="S69" s="4" t="s">
        <v>172</v>
      </c>
      <c r="T69" s="4" t="s">
        <v>169</v>
      </c>
      <c r="U69" s="7">
        <v>214941</v>
      </c>
      <c r="V69" s="7" t="s">
        <v>289</v>
      </c>
      <c r="W69" s="16" t="s">
        <v>479</v>
      </c>
      <c r="X69" s="16" t="s">
        <v>269</v>
      </c>
      <c r="Y69" s="7" t="s">
        <v>186</v>
      </c>
      <c r="Z69" s="7" t="s">
        <v>186</v>
      </c>
      <c r="AA69" s="7" t="s">
        <v>186</v>
      </c>
      <c r="AB69" s="7" t="s">
        <v>186</v>
      </c>
      <c r="AC69" s="7" t="s">
        <v>186</v>
      </c>
      <c r="AD69" s="7" t="s">
        <v>186</v>
      </c>
      <c r="AE69" s="7" t="s">
        <v>186</v>
      </c>
      <c r="AF69" s="7" t="s">
        <v>186</v>
      </c>
      <c r="AG69" s="7" t="s">
        <v>186</v>
      </c>
      <c r="AH69" s="7" t="s">
        <v>186</v>
      </c>
      <c r="AI69" s="7" t="s">
        <v>186</v>
      </c>
      <c r="AJ69" s="7" t="s">
        <v>186</v>
      </c>
      <c r="AK69" s="7" t="s">
        <v>186</v>
      </c>
      <c r="AL69" s="7" t="s">
        <v>209</v>
      </c>
      <c r="AM69" s="7" t="s">
        <v>271</v>
      </c>
      <c r="AN69" s="7" t="s">
        <v>210</v>
      </c>
      <c r="AO69" s="7" t="s">
        <v>211</v>
      </c>
      <c r="AP69" s="7" t="s">
        <v>169</v>
      </c>
      <c r="AQ69" s="7" t="s">
        <v>186</v>
      </c>
      <c r="AR69" s="7" t="s">
        <v>186</v>
      </c>
      <c r="AS69" s="7" t="s">
        <v>186</v>
      </c>
      <c r="AT69" s="7" t="s">
        <v>186</v>
      </c>
      <c r="AU69" s="7" t="s">
        <v>186</v>
      </c>
      <c r="AV69" s="7" t="s">
        <v>186</v>
      </c>
      <c r="AW69" s="7" t="s">
        <v>186</v>
      </c>
      <c r="AX69" s="7" t="s">
        <v>186</v>
      </c>
      <c r="AY69" s="7" t="s">
        <v>186</v>
      </c>
      <c r="AZ69" s="7" t="s">
        <v>186</v>
      </c>
      <c r="BA69" s="7" t="s">
        <v>216</v>
      </c>
      <c r="BB69" s="7" t="s">
        <v>215</v>
      </c>
      <c r="BC69" s="7" t="s">
        <v>210</v>
      </c>
      <c r="BD69" s="7" t="s">
        <v>211</v>
      </c>
      <c r="BE69" s="7" t="s">
        <v>172</v>
      </c>
      <c r="BF69" s="7" t="s">
        <v>186</v>
      </c>
      <c r="BG69" s="7" t="s">
        <v>186</v>
      </c>
      <c r="BH69" s="7" t="s">
        <v>186</v>
      </c>
      <c r="BI69" s="7" t="s">
        <v>186</v>
      </c>
      <c r="BJ69" s="7" t="s">
        <v>186</v>
      </c>
      <c r="BK69" s="7" t="s">
        <v>186</v>
      </c>
      <c r="BL69" s="7" t="s">
        <v>186</v>
      </c>
      <c r="BM69" s="7" t="s">
        <v>478</v>
      </c>
      <c r="BN69" s="7" t="s">
        <v>186</v>
      </c>
      <c r="BO69" s="7" t="s">
        <v>186</v>
      </c>
      <c r="BP69" s="7" t="s">
        <v>186</v>
      </c>
      <c r="BQ69" s="7" t="s">
        <v>172</v>
      </c>
      <c r="BR69" s="7">
        <v>4</v>
      </c>
      <c r="BS69" s="7">
        <v>5</v>
      </c>
      <c r="BT69" s="7">
        <v>5</v>
      </c>
      <c r="BU69" s="7">
        <v>5</v>
      </c>
      <c r="BV69" s="7">
        <v>0</v>
      </c>
      <c r="BW69" s="7">
        <f>Table1[[#This Row],[No of drugs per prescription]]-Table1[[#This Row],[No of Generic Drugs]]</f>
        <v>1</v>
      </c>
    </row>
    <row r="70" spans="1:75" ht="57.6" hidden="1" x14ac:dyDescent="0.3">
      <c r="A70" s="6">
        <v>68</v>
      </c>
      <c r="B70" s="4" t="s">
        <v>63</v>
      </c>
      <c r="C70" s="11" t="s">
        <v>160</v>
      </c>
      <c r="D70" s="4">
        <v>58</v>
      </c>
      <c r="E70" s="4" t="s">
        <v>150</v>
      </c>
      <c r="F70" s="4" t="s">
        <v>666</v>
      </c>
      <c r="G70" s="4" t="s">
        <v>473</v>
      </c>
      <c r="H70" s="22">
        <v>12000</v>
      </c>
      <c r="I70" s="4" t="s">
        <v>672</v>
      </c>
      <c r="J70" s="4" t="s">
        <v>474</v>
      </c>
      <c r="K70" s="4" t="s">
        <v>186</v>
      </c>
      <c r="L70" s="4">
        <v>78</v>
      </c>
      <c r="M70" s="4" t="s">
        <v>169</v>
      </c>
      <c r="N70" s="4" t="s">
        <v>172</v>
      </c>
      <c r="O70" s="4" t="s">
        <v>169</v>
      </c>
      <c r="P70" s="4" t="s">
        <v>172</v>
      </c>
      <c r="Q70" s="4" t="s">
        <v>172</v>
      </c>
      <c r="R70" s="4" t="s">
        <v>169</v>
      </c>
      <c r="S70" s="4" t="s">
        <v>172</v>
      </c>
      <c r="T70" s="4" t="s">
        <v>169</v>
      </c>
      <c r="U70" s="7">
        <v>214946</v>
      </c>
      <c r="V70" s="7" t="s">
        <v>289</v>
      </c>
      <c r="W70" s="7" t="s">
        <v>186</v>
      </c>
      <c r="X70" s="7" t="s">
        <v>186</v>
      </c>
      <c r="Y70" s="16" t="s">
        <v>480</v>
      </c>
      <c r="Z70" s="16" t="s">
        <v>481</v>
      </c>
      <c r="AA70" s="7" t="s">
        <v>186</v>
      </c>
      <c r="AB70" s="7" t="s">
        <v>186</v>
      </c>
      <c r="AC70" s="7" t="s">
        <v>186</v>
      </c>
      <c r="AD70" s="7" t="s">
        <v>186</v>
      </c>
      <c r="AE70" s="7" t="s">
        <v>186</v>
      </c>
      <c r="AF70" s="7" t="s">
        <v>186</v>
      </c>
      <c r="AG70" s="7" t="s">
        <v>186</v>
      </c>
      <c r="AH70" s="7" t="s">
        <v>186</v>
      </c>
      <c r="AI70" s="7" t="s">
        <v>186</v>
      </c>
      <c r="AJ70" s="7" t="s">
        <v>186</v>
      </c>
      <c r="AK70" s="7" t="s">
        <v>186</v>
      </c>
      <c r="AL70" s="7" t="s">
        <v>252</v>
      </c>
      <c r="AM70" s="7" t="s">
        <v>208</v>
      </c>
      <c r="AN70" s="7" t="s">
        <v>210</v>
      </c>
      <c r="AO70" s="7" t="s">
        <v>211</v>
      </c>
      <c r="AP70" s="7" t="s">
        <v>169</v>
      </c>
      <c r="AQ70" s="16" t="s">
        <v>482</v>
      </c>
      <c r="AR70" s="16" t="s">
        <v>483</v>
      </c>
      <c r="AS70" s="16" t="s">
        <v>300</v>
      </c>
      <c r="AT70" s="16" t="s">
        <v>247</v>
      </c>
      <c r="AU70" s="16" t="s">
        <v>269</v>
      </c>
      <c r="AV70" s="7" t="s">
        <v>270</v>
      </c>
      <c r="AW70" s="7" t="s">
        <v>213</v>
      </c>
      <c r="AX70" s="7" t="s">
        <v>210</v>
      </c>
      <c r="AY70" s="7" t="s">
        <v>211</v>
      </c>
      <c r="AZ70" s="7" t="s">
        <v>172</v>
      </c>
      <c r="BA70" s="7" t="s">
        <v>216</v>
      </c>
      <c r="BB70" s="7" t="s">
        <v>215</v>
      </c>
      <c r="BC70" s="7" t="s">
        <v>210</v>
      </c>
      <c r="BD70" s="7" t="s">
        <v>211</v>
      </c>
      <c r="BE70" s="7" t="s">
        <v>172</v>
      </c>
      <c r="BF70" s="7" t="s">
        <v>186</v>
      </c>
      <c r="BG70" s="7" t="s">
        <v>186</v>
      </c>
      <c r="BH70" s="7" t="s">
        <v>186</v>
      </c>
      <c r="BI70" s="7" t="s">
        <v>186</v>
      </c>
      <c r="BJ70" s="7" t="s">
        <v>186</v>
      </c>
      <c r="BK70" s="7" t="s">
        <v>186</v>
      </c>
      <c r="BL70" s="7" t="s">
        <v>186</v>
      </c>
      <c r="BM70" s="7" t="s">
        <v>186</v>
      </c>
      <c r="BN70" s="7" t="s">
        <v>186</v>
      </c>
      <c r="BO70" s="7" t="s">
        <v>186</v>
      </c>
      <c r="BP70" s="7" t="s">
        <v>484</v>
      </c>
      <c r="BQ70" s="7" t="s">
        <v>172</v>
      </c>
      <c r="BR70" s="7">
        <v>2</v>
      </c>
      <c r="BS70" s="7">
        <v>10</v>
      </c>
      <c r="BT70" s="7">
        <v>2</v>
      </c>
      <c r="BU70" s="7">
        <v>2</v>
      </c>
      <c r="BV70" s="7">
        <v>8</v>
      </c>
      <c r="BW70" s="7">
        <f>Table1[[#This Row],[No of drugs per prescription]]-Table1[[#This Row],[No of Generic Drugs]]</f>
        <v>8</v>
      </c>
    </row>
    <row r="71" spans="1:75" ht="28.8" hidden="1" x14ac:dyDescent="0.3">
      <c r="A71" s="6">
        <v>69</v>
      </c>
      <c r="B71" s="4" t="s">
        <v>64</v>
      </c>
      <c r="C71" s="4" t="s">
        <v>159</v>
      </c>
      <c r="D71" s="4">
        <v>60</v>
      </c>
      <c r="E71" s="4" t="s">
        <v>150</v>
      </c>
      <c r="F71" s="4" t="s">
        <v>668</v>
      </c>
      <c r="G71" s="4" t="s">
        <v>336</v>
      </c>
      <c r="H71" s="22">
        <v>9000</v>
      </c>
      <c r="I71" s="4" t="s">
        <v>672</v>
      </c>
      <c r="J71" s="4" t="s">
        <v>468</v>
      </c>
      <c r="K71" s="4">
        <v>8489203240</v>
      </c>
      <c r="L71" s="4">
        <v>76</v>
      </c>
      <c r="M71" s="4" t="s">
        <v>169</v>
      </c>
      <c r="N71" s="4" t="s">
        <v>172</v>
      </c>
      <c r="O71" s="4" t="s">
        <v>172</v>
      </c>
      <c r="P71" s="4" t="s">
        <v>172</v>
      </c>
      <c r="Q71" s="4" t="s">
        <v>172</v>
      </c>
      <c r="R71" s="4" t="s">
        <v>172</v>
      </c>
      <c r="S71" s="4" t="s">
        <v>172</v>
      </c>
      <c r="T71" s="4" t="s">
        <v>169</v>
      </c>
      <c r="U71" s="7">
        <v>214947</v>
      </c>
      <c r="V71" s="7" t="s">
        <v>289</v>
      </c>
      <c r="W71" s="16" t="s">
        <v>451</v>
      </c>
      <c r="X71" s="16" t="s">
        <v>269</v>
      </c>
      <c r="Y71" s="7" t="s">
        <v>485</v>
      </c>
      <c r="Z71" s="7" t="s">
        <v>172</v>
      </c>
      <c r="AA71" s="7" t="s">
        <v>186</v>
      </c>
      <c r="AB71" s="7" t="s">
        <v>186</v>
      </c>
      <c r="AC71" s="7" t="s">
        <v>220</v>
      </c>
      <c r="AD71" s="7" t="s">
        <v>215</v>
      </c>
      <c r="AE71" s="7" t="s">
        <v>210</v>
      </c>
      <c r="AF71" s="7" t="s">
        <v>211</v>
      </c>
      <c r="AG71" s="7" t="s">
        <v>169</v>
      </c>
      <c r="AH71" s="16" t="s">
        <v>350</v>
      </c>
      <c r="AI71" s="16" t="s">
        <v>351</v>
      </c>
      <c r="AJ71" s="16" t="s">
        <v>233</v>
      </c>
      <c r="AK71" s="16" t="s">
        <v>353</v>
      </c>
      <c r="AL71" s="7" t="s">
        <v>252</v>
      </c>
      <c r="AM71" s="7" t="s">
        <v>265</v>
      </c>
      <c r="AN71" s="7" t="s">
        <v>210</v>
      </c>
      <c r="AO71" s="7" t="s">
        <v>211</v>
      </c>
      <c r="AP71" s="7" t="s">
        <v>169</v>
      </c>
      <c r="AQ71" s="7" t="s">
        <v>186</v>
      </c>
      <c r="AR71" s="7" t="s">
        <v>186</v>
      </c>
      <c r="AS71" s="7" t="s">
        <v>186</v>
      </c>
      <c r="AT71" s="7" t="s">
        <v>186</v>
      </c>
      <c r="AU71" s="7" t="s">
        <v>186</v>
      </c>
      <c r="AV71" s="7" t="s">
        <v>186</v>
      </c>
      <c r="AW71" s="7" t="s">
        <v>186</v>
      </c>
      <c r="AX71" s="7" t="s">
        <v>186</v>
      </c>
      <c r="AY71" s="7" t="s">
        <v>186</v>
      </c>
      <c r="AZ71" s="7" t="s">
        <v>186</v>
      </c>
      <c r="BA71" s="7" t="s">
        <v>186</v>
      </c>
      <c r="BB71" s="7" t="s">
        <v>186</v>
      </c>
      <c r="BC71" s="7" t="s">
        <v>186</v>
      </c>
      <c r="BD71" s="7" t="s">
        <v>186</v>
      </c>
      <c r="BE71" s="7" t="s">
        <v>186</v>
      </c>
      <c r="BF71" s="7" t="s">
        <v>186</v>
      </c>
      <c r="BG71" s="7" t="s">
        <v>186</v>
      </c>
      <c r="BH71" s="7" t="s">
        <v>407</v>
      </c>
      <c r="BI71" s="7" t="s">
        <v>408</v>
      </c>
      <c r="BJ71" s="7" t="s">
        <v>233</v>
      </c>
      <c r="BK71" s="7" t="s">
        <v>211</v>
      </c>
      <c r="BL71" s="7" t="s">
        <v>172</v>
      </c>
      <c r="BM71" s="7" t="s">
        <v>186</v>
      </c>
      <c r="BN71" s="7" t="s">
        <v>486</v>
      </c>
      <c r="BO71" s="7" t="s">
        <v>389</v>
      </c>
      <c r="BP71" s="7" t="s">
        <v>487</v>
      </c>
      <c r="BQ71" s="7" t="s">
        <v>172</v>
      </c>
      <c r="BR71" s="7">
        <v>3</v>
      </c>
      <c r="BS71" s="7">
        <v>10</v>
      </c>
      <c r="BT71" s="7">
        <v>9</v>
      </c>
      <c r="BU71" s="7">
        <v>7</v>
      </c>
      <c r="BV71" s="7">
        <v>3</v>
      </c>
      <c r="BW71" s="7">
        <f>Table1[[#This Row],[No of drugs per prescription]]-Table1[[#This Row],[No of Generic Drugs]]</f>
        <v>7</v>
      </c>
    </row>
    <row r="72" spans="1:75" ht="28.8" hidden="1" x14ac:dyDescent="0.3">
      <c r="A72" s="6">
        <v>70</v>
      </c>
      <c r="B72" s="4" t="s">
        <v>65</v>
      </c>
      <c r="C72" s="11" t="s">
        <v>160</v>
      </c>
      <c r="D72" s="4">
        <v>46</v>
      </c>
      <c r="E72" s="4" t="s">
        <v>148</v>
      </c>
      <c r="F72" s="4" t="s">
        <v>666</v>
      </c>
      <c r="G72" s="4" t="s">
        <v>473</v>
      </c>
      <c r="H72" s="22">
        <v>15000</v>
      </c>
      <c r="I72" s="4" t="s">
        <v>672</v>
      </c>
      <c r="J72" s="4" t="s">
        <v>219</v>
      </c>
      <c r="K72" s="4" t="s">
        <v>186</v>
      </c>
      <c r="L72" s="4">
        <v>64</v>
      </c>
      <c r="M72" s="4" t="s">
        <v>172</v>
      </c>
      <c r="N72" s="4" t="s">
        <v>169</v>
      </c>
      <c r="O72" s="4" t="s">
        <v>172</v>
      </c>
      <c r="P72" s="4" t="s">
        <v>172</v>
      </c>
      <c r="Q72" s="4" t="s">
        <v>172</v>
      </c>
      <c r="R72" s="4" t="s">
        <v>172</v>
      </c>
      <c r="S72" s="4" t="s">
        <v>172</v>
      </c>
      <c r="T72" s="4" t="s">
        <v>169</v>
      </c>
      <c r="U72" s="7">
        <v>214948</v>
      </c>
      <c r="V72" s="7" t="s">
        <v>289</v>
      </c>
      <c r="W72" s="16" t="s">
        <v>488</v>
      </c>
      <c r="X72" s="16" t="s">
        <v>269</v>
      </c>
      <c r="Y72" s="7" t="s">
        <v>186</v>
      </c>
      <c r="Z72" s="7" t="s">
        <v>186</v>
      </c>
      <c r="AA72" s="7" t="s">
        <v>186</v>
      </c>
      <c r="AB72" s="7" t="s">
        <v>186</v>
      </c>
      <c r="AC72" s="7" t="s">
        <v>220</v>
      </c>
      <c r="AD72" s="7" t="s">
        <v>215</v>
      </c>
      <c r="AE72" s="7" t="s">
        <v>210</v>
      </c>
      <c r="AF72" s="7" t="s">
        <v>211</v>
      </c>
      <c r="AG72" s="7" t="s">
        <v>169</v>
      </c>
      <c r="AH72" s="7" t="s">
        <v>186</v>
      </c>
      <c r="AI72" s="7" t="s">
        <v>186</v>
      </c>
      <c r="AJ72" s="7" t="s">
        <v>186</v>
      </c>
      <c r="AK72" s="7" t="s">
        <v>186</v>
      </c>
      <c r="AL72" s="7" t="s">
        <v>209</v>
      </c>
      <c r="AM72" s="7" t="s">
        <v>265</v>
      </c>
      <c r="AN72" s="7" t="s">
        <v>210</v>
      </c>
      <c r="AO72" s="7" t="s">
        <v>211</v>
      </c>
      <c r="AP72" s="7" t="s">
        <v>169</v>
      </c>
      <c r="AQ72" s="7" t="s">
        <v>186</v>
      </c>
      <c r="AR72" s="7" t="s">
        <v>186</v>
      </c>
      <c r="AS72" s="7" t="s">
        <v>186</v>
      </c>
      <c r="AT72" s="7" t="s">
        <v>186</v>
      </c>
      <c r="AU72" s="7" t="s">
        <v>186</v>
      </c>
      <c r="AV72" s="7" t="s">
        <v>186</v>
      </c>
      <c r="AW72" s="7" t="s">
        <v>186</v>
      </c>
      <c r="AX72" s="7" t="s">
        <v>186</v>
      </c>
      <c r="AY72" s="7" t="s">
        <v>186</v>
      </c>
      <c r="AZ72" s="7" t="s">
        <v>186</v>
      </c>
      <c r="BA72" s="7" t="s">
        <v>186</v>
      </c>
      <c r="BB72" s="7" t="s">
        <v>186</v>
      </c>
      <c r="BC72" s="7" t="s">
        <v>186</v>
      </c>
      <c r="BD72" s="7" t="s">
        <v>186</v>
      </c>
      <c r="BE72" s="7" t="s">
        <v>186</v>
      </c>
      <c r="BF72" s="7" t="s">
        <v>186</v>
      </c>
      <c r="BG72" s="7" t="s">
        <v>186</v>
      </c>
      <c r="BH72" s="7" t="s">
        <v>186</v>
      </c>
      <c r="BI72" s="7" t="s">
        <v>186</v>
      </c>
      <c r="BJ72" s="7" t="s">
        <v>186</v>
      </c>
      <c r="BK72" s="7" t="s">
        <v>186</v>
      </c>
      <c r="BL72" s="7" t="s">
        <v>186</v>
      </c>
      <c r="BM72" s="7" t="s">
        <v>280</v>
      </c>
      <c r="BN72" s="7" t="s">
        <v>186</v>
      </c>
      <c r="BO72" s="7" t="s">
        <v>186</v>
      </c>
      <c r="BP72" s="7" t="s">
        <v>186</v>
      </c>
      <c r="BQ72" s="7" t="s">
        <v>169</v>
      </c>
      <c r="BR72" s="7">
        <v>3</v>
      </c>
      <c r="BS72" s="7">
        <v>5</v>
      </c>
      <c r="BT72" s="7">
        <v>5</v>
      </c>
      <c r="BU72" s="7">
        <v>4</v>
      </c>
      <c r="BV72" s="7">
        <v>1</v>
      </c>
      <c r="BW72" s="7">
        <f>Table1[[#This Row],[No of drugs per prescription]]-Table1[[#This Row],[No of Generic Drugs]]</f>
        <v>2</v>
      </c>
    </row>
    <row r="73" spans="1:75" ht="28.8" hidden="1" x14ac:dyDescent="0.3">
      <c r="A73" s="6">
        <v>71</v>
      </c>
      <c r="B73" s="4" t="s">
        <v>66</v>
      </c>
      <c r="C73" s="4" t="s">
        <v>159</v>
      </c>
      <c r="D73" s="4">
        <v>50</v>
      </c>
      <c r="E73" s="4" t="s">
        <v>148</v>
      </c>
      <c r="F73" s="4" t="s">
        <v>669</v>
      </c>
      <c r="G73" s="4" t="s">
        <v>336</v>
      </c>
      <c r="H73" s="22">
        <v>8000</v>
      </c>
      <c r="I73" s="4" t="s">
        <v>673</v>
      </c>
      <c r="J73" s="4" t="s">
        <v>390</v>
      </c>
      <c r="K73" s="4">
        <v>7603810027</v>
      </c>
      <c r="L73" s="4">
        <v>55</v>
      </c>
      <c r="M73" s="4" t="s">
        <v>172</v>
      </c>
      <c r="N73" s="4" t="s">
        <v>169</v>
      </c>
      <c r="O73" s="4" t="s">
        <v>172</v>
      </c>
      <c r="P73" s="4" t="s">
        <v>172</v>
      </c>
      <c r="Q73" s="4" t="s">
        <v>172</v>
      </c>
      <c r="R73" s="4" t="s">
        <v>172</v>
      </c>
      <c r="S73" s="4" t="s">
        <v>172</v>
      </c>
      <c r="T73" s="4" t="s">
        <v>169</v>
      </c>
      <c r="U73" s="7">
        <v>214906</v>
      </c>
      <c r="V73" s="7" t="s">
        <v>289</v>
      </c>
      <c r="W73" s="16" t="s">
        <v>421</v>
      </c>
      <c r="X73" s="16" t="s">
        <v>269</v>
      </c>
      <c r="Y73" s="7" t="s">
        <v>186</v>
      </c>
      <c r="Z73" s="7" t="s">
        <v>186</v>
      </c>
      <c r="AA73" s="7" t="s">
        <v>186</v>
      </c>
      <c r="AB73" s="7" t="s">
        <v>186</v>
      </c>
      <c r="AC73" s="7" t="s">
        <v>220</v>
      </c>
      <c r="AD73" s="7" t="s">
        <v>314</v>
      </c>
      <c r="AE73" s="7" t="s">
        <v>210</v>
      </c>
      <c r="AF73" s="7" t="s">
        <v>211</v>
      </c>
      <c r="AG73" s="7" t="s">
        <v>169</v>
      </c>
      <c r="AH73" s="16" t="s">
        <v>350</v>
      </c>
      <c r="AI73" s="16" t="s">
        <v>351</v>
      </c>
      <c r="AJ73" s="16" t="s">
        <v>233</v>
      </c>
      <c r="AK73" s="16" t="s">
        <v>353</v>
      </c>
      <c r="AL73" s="7" t="s">
        <v>209</v>
      </c>
      <c r="AM73" s="7" t="s">
        <v>265</v>
      </c>
      <c r="AN73" s="7" t="s">
        <v>210</v>
      </c>
      <c r="AO73" s="7" t="s">
        <v>211</v>
      </c>
      <c r="AP73" s="7" t="s">
        <v>169</v>
      </c>
      <c r="AQ73" s="7" t="s">
        <v>186</v>
      </c>
      <c r="AR73" s="7" t="s">
        <v>186</v>
      </c>
      <c r="AS73" s="7" t="s">
        <v>186</v>
      </c>
      <c r="AT73" s="7" t="s">
        <v>186</v>
      </c>
      <c r="AU73" s="7" t="s">
        <v>186</v>
      </c>
      <c r="AV73" s="7" t="s">
        <v>186</v>
      </c>
      <c r="AW73" s="7" t="s">
        <v>186</v>
      </c>
      <c r="AX73" s="7" t="s">
        <v>186</v>
      </c>
      <c r="AY73" s="7" t="s">
        <v>186</v>
      </c>
      <c r="AZ73" s="7" t="s">
        <v>186</v>
      </c>
      <c r="BA73" s="7" t="s">
        <v>216</v>
      </c>
      <c r="BB73" s="7" t="s">
        <v>215</v>
      </c>
      <c r="BC73" s="7" t="s">
        <v>210</v>
      </c>
      <c r="BD73" s="7" t="s">
        <v>211</v>
      </c>
      <c r="BE73" s="7" t="s">
        <v>172</v>
      </c>
      <c r="BF73" s="7" t="s">
        <v>307</v>
      </c>
      <c r="BG73" s="7" t="s">
        <v>172</v>
      </c>
      <c r="BH73" s="7" t="s">
        <v>186</v>
      </c>
      <c r="BI73" s="7" t="s">
        <v>186</v>
      </c>
      <c r="BJ73" s="7" t="s">
        <v>186</v>
      </c>
      <c r="BK73" s="7" t="s">
        <v>186</v>
      </c>
      <c r="BL73" s="7" t="s">
        <v>186</v>
      </c>
      <c r="BM73" s="7" t="s">
        <v>186</v>
      </c>
      <c r="BN73" s="16" t="s">
        <v>431</v>
      </c>
      <c r="BO73" s="7" t="s">
        <v>389</v>
      </c>
      <c r="BP73" s="7" t="s">
        <v>432</v>
      </c>
      <c r="BQ73" s="7" t="s">
        <v>172</v>
      </c>
      <c r="BR73" s="7">
        <v>6</v>
      </c>
      <c r="BS73" s="7">
        <v>10</v>
      </c>
      <c r="BT73" s="7">
        <v>9</v>
      </c>
      <c r="BU73" s="7">
        <v>6</v>
      </c>
      <c r="BV73" s="7">
        <v>4</v>
      </c>
      <c r="BW73" s="7">
        <f>Table1[[#This Row],[No of drugs per prescription]]-Table1[[#This Row],[No of Generic Drugs]]</f>
        <v>4</v>
      </c>
    </row>
    <row r="74" spans="1:75" ht="115.2" hidden="1" x14ac:dyDescent="0.3">
      <c r="A74" s="6">
        <v>72</v>
      </c>
      <c r="B74" s="4" t="s">
        <v>67</v>
      </c>
      <c r="C74" s="4" t="s">
        <v>159</v>
      </c>
      <c r="D74" s="4">
        <v>62</v>
      </c>
      <c r="E74" s="4" t="s">
        <v>151</v>
      </c>
      <c r="F74" s="4" t="s">
        <v>665</v>
      </c>
      <c r="G74" s="4" t="s">
        <v>336</v>
      </c>
      <c r="H74" s="22">
        <v>7500</v>
      </c>
      <c r="I74" s="4" t="s">
        <v>672</v>
      </c>
      <c r="J74" s="4" t="s">
        <v>475</v>
      </c>
      <c r="K74" s="4">
        <v>8883995642</v>
      </c>
      <c r="L74" s="4">
        <v>70</v>
      </c>
      <c r="M74" s="4" t="s">
        <v>169</v>
      </c>
      <c r="N74" s="4" t="s">
        <v>169</v>
      </c>
      <c r="O74" s="4" t="s">
        <v>172</v>
      </c>
      <c r="P74" s="4" t="s">
        <v>172</v>
      </c>
      <c r="Q74" s="4" t="s">
        <v>172</v>
      </c>
      <c r="R74" s="4" t="s">
        <v>172</v>
      </c>
      <c r="S74" s="4" t="s">
        <v>172</v>
      </c>
      <c r="T74" s="4" t="s">
        <v>169</v>
      </c>
      <c r="U74" s="7">
        <v>214928</v>
      </c>
      <c r="V74" s="7" t="s">
        <v>289</v>
      </c>
      <c r="W74" s="16" t="s">
        <v>356</v>
      </c>
      <c r="X74" s="7" t="s">
        <v>172</v>
      </c>
      <c r="Y74" s="16" t="s">
        <v>491</v>
      </c>
      <c r="Z74" s="16" t="s">
        <v>269</v>
      </c>
      <c r="AA74" s="7" t="s">
        <v>186</v>
      </c>
      <c r="AB74" s="7" t="s">
        <v>186</v>
      </c>
      <c r="AC74" s="7" t="s">
        <v>220</v>
      </c>
      <c r="AD74" s="7" t="s">
        <v>314</v>
      </c>
      <c r="AE74" s="7" t="s">
        <v>210</v>
      </c>
      <c r="AF74" s="7" t="s">
        <v>211</v>
      </c>
      <c r="AG74" s="7" t="s">
        <v>169</v>
      </c>
      <c r="AH74" s="7" t="s">
        <v>386</v>
      </c>
      <c r="AI74" s="7" t="s">
        <v>265</v>
      </c>
      <c r="AJ74" s="7" t="s">
        <v>387</v>
      </c>
      <c r="AK74" s="7" t="s">
        <v>353</v>
      </c>
      <c r="AL74" s="7" t="s">
        <v>209</v>
      </c>
      <c r="AM74" s="7" t="s">
        <v>265</v>
      </c>
      <c r="AN74" s="7" t="s">
        <v>210</v>
      </c>
      <c r="AO74" s="7" t="s">
        <v>211</v>
      </c>
      <c r="AP74" s="7" t="s">
        <v>169</v>
      </c>
      <c r="AQ74" s="7" t="s">
        <v>212</v>
      </c>
      <c r="AR74" s="7" t="s">
        <v>213</v>
      </c>
      <c r="AS74" s="7" t="s">
        <v>214</v>
      </c>
      <c r="AT74" s="7" t="s">
        <v>211</v>
      </c>
      <c r="AU74" s="7" t="s">
        <v>169</v>
      </c>
      <c r="AV74" s="7" t="s">
        <v>186</v>
      </c>
      <c r="AW74" s="7" t="s">
        <v>186</v>
      </c>
      <c r="AX74" s="7" t="s">
        <v>186</v>
      </c>
      <c r="AY74" s="7" t="s">
        <v>186</v>
      </c>
      <c r="AZ74" s="7" t="s">
        <v>186</v>
      </c>
      <c r="BA74" s="7" t="s">
        <v>216</v>
      </c>
      <c r="BB74" s="7" t="s">
        <v>215</v>
      </c>
      <c r="BC74" s="7" t="s">
        <v>210</v>
      </c>
      <c r="BD74" s="7" t="s">
        <v>211</v>
      </c>
      <c r="BE74" s="7" t="s">
        <v>172</v>
      </c>
      <c r="BF74" s="7" t="s">
        <v>492</v>
      </c>
      <c r="BG74" s="7" t="s">
        <v>172</v>
      </c>
      <c r="BH74" s="7" t="s">
        <v>232</v>
      </c>
      <c r="BI74" s="7" t="s">
        <v>213</v>
      </c>
      <c r="BJ74" s="7" t="s">
        <v>210</v>
      </c>
      <c r="BK74" s="7" t="s">
        <v>211</v>
      </c>
      <c r="BL74" s="7" t="s">
        <v>172</v>
      </c>
      <c r="BM74" s="7" t="s">
        <v>186</v>
      </c>
      <c r="BN74" s="16" t="s">
        <v>431</v>
      </c>
      <c r="BO74" s="7" t="s">
        <v>389</v>
      </c>
      <c r="BP74" s="16" t="s">
        <v>493</v>
      </c>
      <c r="BQ74" s="7" t="s">
        <v>172</v>
      </c>
      <c r="BR74" s="7">
        <v>3</v>
      </c>
      <c r="BS74" s="7">
        <v>14</v>
      </c>
      <c r="BT74" s="7">
        <v>10</v>
      </c>
      <c r="BU74" s="7">
        <v>6</v>
      </c>
      <c r="BV74" s="7">
        <v>8</v>
      </c>
      <c r="BW74" s="7">
        <f>Table1[[#This Row],[No of drugs per prescription]]-Table1[[#This Row],[No of Generic Drugs]]</f>
        <v>11</v>
      </c>
    </row>
    <row r="75" spans="1:75" ht="86.4" hidden="1" x14ac:dyDescent="0.3">
      <c r="A75" s="6">
        <v>73</v>
      </c>
      <c r="B75" s="4" t="s">
        <v>69</v>
      </c>
      <c r="C75" s="4" t="s">
        <v>159</v>
      </c>
      <c r="D75" s="4">
        <v>40</v>
      </c>
      <c r="E75" s="4" t="s">
        <v>146</v>
      </c>
      <c r="F75" s="4" t="s">
        <v>666</v>
      </c>
      <c r="G75" s="4" t="s">
        <v>336</v>
      </c>
      <c r="H75" s="22">
        <v>13000</v>
      </c>
      <c r="I75" s="4" t="s">
        <v>672</v>
      </c>
      <c r="J75" s="4" t="s">
        <v>109</v>
      </c>
      <c r="K75" s="4">
        <v>8056726175</v>
      </c>
      <c r="L75" s="4">
        <v>59</v>
      </c>
      <c r="M75" s="4" t="s">
        <v>169</v>
      </c>
      <c r="N75" s="4" t="s">
        <v>169</v>
      </c>
      <c r="O75" s="4" t="s">
        <v>172</v>
      </c>
      <c r="P75" s="4" t="s">
        <v>172</v>
      </c>
      <c r="Q75" s="4" t="s">
        <v>172</v>
      </c>
      <c r="R75" s="4" t="s">
        <v>172</v>
      </c>
      <c r="S75" s="4" t="s">
        <v>172</v>
      </c>
      <c r="T75" s="4" t="s">
        <v>169</v>
      </c>
      <c r="U75" s="7">
        <v>214949</v>
      </c>
      <c r="V75" s="7" t="s">
        <v>321</v>
      </c>
      <c r="W75" s="16" t="s">
        <v>356</v>
      </c>
      <c r="X75" s="7" t="s">
        <v>172</v>
      </c>
      <c r="Y75" s="16" t="s">
        <v>223</v>
      </c>
      <c r="Z75" s="16" t="s">
        <v>169</v>
      </c>
      <c r="AA75" s="7" t="s">
        <v>186</v>
      </c>
      <c r="AB75" s="7" t="s">
        <v>186</v>
      </c>
      <c r="AC75" s="7" t="s">
        <v>220</v>
      </c>
      <c r="AD75" s="7" t="s">
        <v>215</v>
      </c>
      <c r="AE75" s="7" t="s">
        <v>210</v>
      </c>
      <c r="AF75" s="7" t="s">
        <v>211</v>
      </c>
      <c r="AG75" s="7" t="s">
        <v>169</v>
      </c>
      <c r="AH75" s="7" t="s">
        <v>386</v>
      </c>
      <c r="AI75" s="7" t="s">
        <v>265</v>
      </c>
      <c r="AJ75" s="7" t="s">
        <v>387</v>
      </c>
      <c r="AK75" s="7" t="s">
        <v>353</v>
      </c>
      <c r="AL75" s="16" t="s">
        <v>494</v>
      </c>
      <c r="AM75" s="16" t="s">
        <v>495</v>
      </c>
      <c r="AN75" s="7" t="s">
        <v>210</v>
      </c>
      <c r="AO75" s="7" t="s">
        <v>211</v>
      </c>
      <c r="AP75" s="16" t="s">
        <v>269</v>
      </c>
      <c r="AQ75" s="7" t="s">
        <v>186</v>
      </c>
      <c r="AR75" s="7" t="s">
        <v>186</v>
      </c>
      <c r="AS75" s="7" t="s">
        <v>186</v>
      </c>
      <c r="AT75" s="7" t="s">
        <v>186</v>
      </c>
      <c r="AU75" s="7" t="s">
        <v>186</v>
      </c>
      <c r="AV75" s="7" t="s">
        <v>186</v>
      </c>
      <c r="AW75" s="7" t="s">
        <v>186</v>
      </c>
      <c r="AX75" s="7" t="s">
        <v>186</v>
      </c>
      <c r="AY75" s="7" t="s">
        <v>186</v>
      </c>
      <c r="AZ75" s="7" t="s">
        <v>186</v>
      </c>
      <c r="BA75" s="7" t="s">
        <v>216</v>
      </c>
      <c r="BB75" s="7" t="s">
        <v>215</v>
      </c>
      <c r="BC75" s="7" t="s">
        <v>210</v>
      </c>
      <c r="BD75" s="7" t="s">
        <v>211</v>
      </c>
      <c r="BE75" s="7" t="s">
        <v>172</v>
      </c>
      <c r="BF75" s="7" t="s">
        <v>186</v>
      </c>
      <c r="BG75" s="7" t="s">
        <v>186</v>
      </c>
      <c r="BH75" s="7" t="s">
        <v>186</v>
      </c>
      <c r="BI75" s="7" t="s">
        <v>186</v>
      </c>
      <c r="BJ75" s="7" t="s">
        <v>186</v>
      </c>
      <c r="BK75" s="7" t="s">
        <v>186</v>
      </c>
      <c r="BL75" s="7" t="s">
        <v>186</v>
      </c>
      <c r="BM75" s="7" t="s">
        <v>186</v>
      </c>
      <c r="BN75" s="16" t="s">
        <v>431</v>
      </c>
      <c r="BO75" s="7" t="s">
        <v>389</v>
      </c>
      <c r="BP75" s="16" t="s">
        <v>496</v>
      </c>
      <c r="BQ75" s="7" t="s">
        <v>172</v>
      </c>
      <c r="BR75" s="7">
        <v>2</v>
      </c>
      <c r="BS75" s="7">
        <v>10</v>
      </c>
      <c r="BT75" s="7">
        <v>7</v>
      </c>
      <c r="BU75" s="7">
        <v>5</v>
      </c>
      <c r="BV75" s="7">
        <v>5</v>
      </c>
      <c r="BW75" s="7">
        <f>Table1[[#This Row],[No of drugs per prescription]]-Table1[[#This Row],[No of Generic Drugs]]</f>
        <v>8</v>
      </c>
    </row>
    <row r="76" spans="1:75" ht="28.8" hidden="1" x14ac:dyDescent="0.3">
      <c r="A76" s="6">
        <v>74</v>
      </c>
      <c r="B76" s="4" t="s">
        <v>70</v>
      </c>
      <c r="C76" s="4" t="s">
        <v>159</v>
      </c>
      <c r="D76" s="4">
        <v>60</v>
      </c>
      <c r="E76" s="4" t="s">
        <v>150</v>
      </c>
      <c r="F76" s="4" t="s">
        <v>666</v>
      </c>
      <c r="G76" s="4" t="s">
        <v>376</v>
      </c>
      <c r="H76" s="22">
        <v>10000</v>
      </c>
      <c r="I76" s="4" t="s">
        <v>672</v>
      </c>
      <c r="J76" s="4" t="s">
        <v>337</v>
      </c>
      <c r="K76" s="4" t="s">
        <v>186</v>
      </c>
      <c r="L76" s="4">
        <v>50</v>
      </c>
      <c r="M76" s="4" t="s">
        <v>172</v>
      </c>
      <c r="N76" s="4" t="s">
        <v>169</v>
      </c>
      <c r="O76" s="4" t="s">
        <v>172</v>
      </c>
      <c r="P76" s="4" t="s">
        <v>400</v>
      </c>
      <c r="Q76" s="4" t="s">
        <v>172</v>
      </c>
      <c r="R76" s="4" t="s">
        <v>169</v>
      </c>
      <c r="S76" s="4" t="s">
        <v>172</v>
      </c>
      <c r="T76" s="4" t="s">
        <v>169</v>
      </c>
      <c r="U76" s="7">
        <v>211567</v>
      </c>
      <c r="V76" s="7" t="s">
        <v>289</v>
      </c>
      <c r="W76" s="16" t="s">
        <v>709</v>
      </c>
      <c r="X76" s="16" t="s">
        <v>269</v>
      </c>
      <c r="Y76" s="7" t="s">
        <v>186</v>
      </c>
      <c r="Z76" s="7" t="s">
        <v>186</v>
      </c>
      <c r="AA76" s="7" t="s">
        <v>186</v>
      </c>
      <c r="AB76" s="7" t="s">
        <v>186</v>
      </c>
      <c r="AC76" s="7" t="s">
        <v>186</v>
      </c>
      <c r="AD76" s="7" t="s">
        <v>186</v>
      </c>
      <c r="AE76" s="7" t="s">
        <v>186</v>
      </c>
      <c r="AF76" s="7" t="s">
        <v>186</v>
      </c>
      <c r="AG76" s="7" t="s">
        <v>186</v>
      </c>
      <c r="AH76" s="7" t="s">
        <v>186</v>
      </c>
      <c r="AI76" s="7" t="s">
        <v>186</v>
      </c>
      <c r="AJ76" s="7" t="s">
        <v>186</v>
      </c>
      <c r="AK76" s="7" t="s">
        <v>186</v>
      </c>
      <c r="AL76" s="7" t="s">
        <v>209</v>
      </c>
      <c r="AM76" s="7" t="s">
        <v>208</v>
      </c>
      <c r="AN76" s="7" t="s">
        <v>210</v>
      </c>
      <c r="AO76" s="7" t="s">
        <v>211</v>
      </c>
      <c r="AP76" s="7" t="s">
        <v>169</v>
      </c>
      <c r="AQ76" s="7" t="s">
        <v>186</v>
      </c>
      <c r="AR76" s="7" t="s">
        <v>186</v>
      </c>
      <c r="AS76" s="7" t="s">
        <v>186</v>
      </c>
      <c r="AT76" s="7" t="s">
        <v>186</v>
      </c>
      <c r="AU76" s="7" t="s">
        <v>186</v>
      </c>
      <c r="AV76" s="7" t="s">
        <v>186</v>
      </c>
      <c r="AW76" s="7" t="s">
        <v>186</v>
      </c>
      <c r="AX76" s="7" t="s">
        <v>186</v>
      </c>
      <c r="AY76" s="7" t="s">
        <v>186</v>
      </c>
      <c r="AZ76" s="7" t="s">
        <v>186</v>
      </c>
      <c r="BA76" s="7" t="s">
        <v>216</v>
      </c>
      <c r="BB76" s="7" t="s">
        <v>215</v>
      </c>
      <c r="BC76" s="7" t="s">
        <v>210</v>
      </c>
      <c r="BD76" s="7" t="s">
        <v>211</v>
      </c>
      <c r="BE76" s="7" t="s">
        <v>172</v>
      </c>
      <c r="BF76" s="7" t="s">
        <v>186</v>
      </c>
      <c r="BG76" s="7" t="s">
        <v>186</v>
      </c>
      <c r="BH76" s="7" t="s">
        <v>497</v>
      </c>
      <c r="BI76" s="7" t="s">
        <v>498</v>
      </c>
      <c r="BJ76" s="7" t="s">
        <v>214</v>
      </c>
      <c r="BK76" s="7" t="s">
        <v>211</v>
      </c>
      <c r="BL76" s="7" t="s">
        <v>172</v>
      </c>
      <c r="BM76" s="7" t="s">
        <v>186</v>
      </c>
      <c r="BN76" s="7" t="s">
        <v>499</v>
      </c>
      <c r="BO76" s="7" t="s">
        <v>186</v>
      </c>
      <c r="BP76" s="7" t="s">
        <v>186</v>
      </c>
      <c r="BQ76" s="7" t="s">
        <v>172</v>
      </c>
      <c r="BR76" s="7">
        <v>0</v>
      </c>
      <c r="BS76" s="7">
        <v>4</v>
      </c>
      <c r="BT76" s="7">
        <v>1</v>
      </c>
      <c r="BU76" s="7">
        <v>0</v>
      </c>
      <c r="BV76" s="7">
        <v>4</v>
      </c>
      <c r="BW76" s="7">
        <f>Table1[[#This Row],[No of drugs per prescription]]-Table1[[#This Row],[No of Generic Drugs]]</f>
        <v>4</v>
      </c>
    </row>
    <row r="77" spans="1:75" hidden="1" x14ac:dyDescent="0.3">
      <c r="A77" s="6">
        <v>75</v>
      </c>
      <c r="B77" s="4" t="s">
        <v>71</v>
      </c>
      <c r="C77" s="4" t="s">
        <v>159</v>
      </c>
      <c r="D77" s="4">
        <v>60</v>
      </c>
      <c r="E77" s="4" t="s">
        <v>150</v>
      </c>
      <c r="F77" s="4" t="s">
        <v>665</v>
      </c>
      <c r="G77" s="4" t="s">
        <v>336</v>
      </c>
      <c r="H77" s="22">
        <v>7500</v>
      </c>
      <c r="I77" s="4" t="s">
        <v>672</v>
      </c>
      <c r="J77" s="4" t="s">
        <v>320</v>
      </c>
      <c r="K77" s="4" t="s">
        <v>186</v>
      </c>
      <c r="L77" s="4">
        <v>45</v>
      </c>
      <c r="M77" s="4" t="s">
        <v>172</v>
      </c>
      <c r="N77" s="4" t="s">
        <v>172</v>
      </c>
      <c r="O77" s="4" t="s">
        <v>172</v>
      </c>
      <c r="P77" s="4" t="s">
        <v>172</v>
      </c>
      <c r="Q77" s="4" t="s">
        <v>172</v>
      </c>
      <c r="R77" s="4" t="s">
        <v>172</v>
      </c>
      <c r="S77" s="4" t="s">
        <v>172</v>
      </c>
      <c r="T77" s="4" t="s">
        <v>172</v>
      </c>
      <c r="U77" s="7" t="s">
        <v>186</v>
      </c>
      <c r="V77" s="7" t="s">
        <v>289</v>
      </c>
      <c r="W77" s="7" t="s">
        <v>356</v>
      </c>
      <c r="X77" s="7" t="s">
        <v>172</v>
      </c>
      <c r="Y77" s="7" t="s">
        <v>186</v>
      </c>
      <c r="Z77" s="7" t="s">
        <v>186</v>
      </c>
      <c r="AA77" s="7" t="s">
        <v>186</v>
      </c>
      <c r="AB77" s="7" t="s">
        <v>186</v>
      </c>
      <c r="AC77" s="16" t="s">
        <v>220</v>
      </c>
      <c r="AD77" s="16" t="s">
        <v>215</v>
      </c>
      <c r="AE77" s="16" t="s">
        <v>210</v>
      </c>
      <c r="AF77" s="16" t="s">
        <v>211</v>
      </c>
      <c r="AG77" s="16" t="s">
        <v>169</v>
      </c>
      <c r="AH77" s="7" t="s">
        <v>186</v>
      </c>
      <c r="AI77" s="7" t="s">
        <v>186</v>
      </c>
      <c r="AJ77" s="7" t="s">
        <v>186</v>
      </c>
      <c r="AK77" s="7" t="s">
        <v>186</v>
      </c>
      <c r="AL77" s="7" t="s">
        <v>209</v>
      </c>
      <c r="AM77" s="7" t="s">
        <v>208</v>
      </c>
      <c r="AN77" s="7" t="s">
        <v>210</v>
      </c>
      <c r="AO77" s="7" t="s">
        <v>211</v>
      </c>
      <c r="AP77" s="7" t="s">
        <v>169</v>
      </c>
      <c r="AQ77" s="7" t="s">
        <v>186</v>
      </c>
      <c r="AR77" s="7" t="s">
        <v>186</v>
      </c>
      <c r="AS77" s="7" t="s">
        <v>186</v>
      </c>
      <c r="AT77" s="7" t="s">
        <v>186</v>
      </c>
      <c r="AU77" s="7" t="s">
        <v>186</v>
      </c>
      <c r="AV77" s="7" t="s">
        <v>186</v>
      </c>
      <c r="AW77" s="7" t="s">
        <v>186</v>
      </c>
      <c r="AX77" s="7" t="s">
        <v>186</v>
      </c>
      <c r="AY77" s="7" t="s">
        <v>186</v>
      </c>
      <c r="AZ77" s="7" t="s">
        <v>186</v>
      </c>
      <c r="BA77" s="7" t="s">
        <v>216</v>
      </c>
      <c r="BB77" s="7" t="s">
        <v>215</v>
      </c>
      <c r="BC77" s="7" t="s">
        <v>210</v>
      </c>
      <c r="BD77" s="7" t="s">
        <v>211</v>
      </c>
      <c r="BE77" s="7" t="s">
        <v>172</v>
      </c>
      <c r="BF77" s="7" t="s">
        <v>186</v>
      </c>
      <c r="BG77" s="7" t="s">
        <v>186</v>
      </c>
      <c r="BH77" s="7" t="s">
        <v>232</v>
      </c>
      <c r="BI77" s="7" t="s">
        <v>271</v>
      </c>
      <c r="BJ77" s="7" t="s">
        <v>233</v>
      </c>
      <c r="BK77" s="7" t="s">
        <v>211</v>
      </c>
      <c r="BL77" s="7" t="s">
        <v>172</v>
      </c>
      <c r="BM77" s="7" t="s">
        <v>280</v>
      </c>
      <c r="BN77" s="7" t="s">
        <v>309</v>
      </c>
      <c r="BO77" s="7" t="s">
        <v>186</v>
      </c>
      <c r="BP77" s="7" t="s">
        <v>186</v>
      </c>
      <c r="BQ77" s="7" t="s">
        <v>172</v>
      </c>
      <c r="BR77" s="7">
        <v>4</v>
      </c>
      <c r="BS77" s="7">
        <v>7</v>
      </c>
      <c r="BT77" s="7">
        <v>7</v>
      </c>
      <c r="BU77" s="7">
        <v>7</v>
      </c>
      <c r="BV77" s="7">
        <v>0</v>
      </c>
      <c r="BW77" s="7">
        <f>Table1[[#This Row],[No of drugs per prescription]]-Table1[[#This Row],[No of Generic Drugs]]</f>
        <v>3</v>
      </c>
    </row>
    <row r="78" spans="1:75" ht="28.8" hidden="1" x14ac:dyDescent="0.3">
      <c r="A78" s="6">
        <v>76</v>
      </c>
      <c r="B78" s="4" t="s">
        <v>72</v>
      </c>
      <c r="C78" s="11" t="s">
        <v>160</v>
      </c>
      <c r="D78" s="4">
        <v>80</v>
      </c>
      <c r="E78" s="4" t="s">
        <v>154</v>
      </c>
      <c r="F78" s="4" t="s">
        <v>669</v>
      </c>
      <c r="G78" s="4" t="s">
        <v>164</v>
      </c>
      <c r="H78" s="22">
        <v>1000</v>
      </c>
      <c r="I78" s="4" t="s">
        <v>673</v>
      </c>
      <c r="J78" s="4" t="s">
        <v>242</v>
      </c>
      <c r="K78" s="4" t="s">
        <v>186</v>
      </c>
      <c r="L78" s="4">
        <v>67</v>
      </c>
      <c r="M78" s="4" t="s">
        <v>172</v>
      </c>
      <c r="N78" s="4" t="s">
        <v>169</v>
      </c>
      <c r="O78" s="4" t="s">
        <v>172</v>
      </c>
      <c r="P78" s="4" t="s">
        <v>172</v>
      </c>
      <c r="Q78" s="4" t="s">
        <v>172</v>
      </c>
      <c r="R78" s="4" t="s">
        <v>172</v>
      </c>
      <c r="S78" s="4" t="s">
        <v>172</v>
      </c>
      <c r="T78" s="4" t="s">
        <v>169</v>
      </c>
      <c r="U78" s="7">
        <v>214249</v>
      </c>
      <c r="V78" s="7" t="s">
        <v>289</v>
      </c>
      <c r="W78" s="16" t="s">
        <v>500</v>
      </c>
      <c r="X78" s="16" t="s">
        <v>269</v>
      </c>
      <c r="Y78" s="7" t="s">
        <v>186</v>
      </c>
      <c r="Z78" s="7" t="s">
        <v>186</v>
      </c>
      <c r="AA78" s="7" t="s">
        <v>186</v>
      </c>
      <c r="AB78" s="7" t="s">
        <v>186</v>
      </c>
      <c r="AC78" s="16" t="s">
        <v>220</v>
      </c>
      <c r="AD78" s="16" t="s">
        <v>215</v>
      </c>
      <c r="AE78" s="16" t="s">
        <v>210</v>
      </c>
      <c r="AF78" s="16" t="s">
        <v>211</v>
      </c>
      <c r="AG78" s="16" t="s">
        <v>169</v>
      </c>
      <c r="AH78" s="7" t="s">
        <v>186</v>
      </c>
      <c r="AI78" s="7" t="s">
        <v>186</v>
      </c>
      <c r="AJ78" s="7" t="s">
        <v>186</v>
      </c>
      <c r="AK78" s="7" t="s">
        <v>186</v>
      </c>
      <c r="AL78" s="7" t="s">
        <v>209</v>
      </c>
      <c r="AM78" s="7" t="s">
        <v>208</v>
      </c>
      <c r="AN78" s="7" t="s">
        <v>210</v>
      </c>
      <c r="AO78" s="7" t="s">
        <v>211</v>
      </c>
      <c r="AP78" s="7" t="s">
        <v>169</v>
      </c>
      <c r="AQ78" s="7" t="s">
        <v>186</v>
      </c>
      <c r="AR78" s="7" t="s">
        <v>186</v>
      </c>
      <c r="AS78" s="7" t="s">
        <v>186</v>
      </c>
      <c r="AT78" s="7" t="s">
        <v>186</v>
      </c>
      <c r="AU78" s="7" t="s">
        <v>186</v>
      </c>
      <c r="AV78" s="7" t="s">
        <v>217</v>
      </c>
      <c r="AW78" s="7" t="s">
        <v>208</v>
      </c>
      <c r="AX78" s="7" t="s">
        <v>214</v>
      </c>
      <c r="AY78" s="7" t="s">
        <v>211</v>
      </c>
      <c r="AZ78" s="7" t="s">
        <v>172</v>
      </c>
      <c r="BA78" s="7" t="s">
        <v>186</v>
      </c>
      <c r="BB78" s="7" t="s">
        <v>186</v>
      </c>
      <c r="BC78" s="7" t="s">
        <v>186</v>
      </c>
      <c r="BD78" s="7" t="s">
        <v>186</v>
      </c>
      <c r="BE78" s="7" t="s">
        <v>186</v>
      </c>
      <c r="BF78" s="7" t="s">
        <v>186</v>
      </c>
      <c r="BG78" s="7" t="s">
        <v>186</v>
      </c>
      <c r="BH78" s="7" t="s">
        <v>232</v>
      </c>
      <c r="BI78" s="7" t="s">
        <v>271</v>
      </c>
      <c r="BJ78" s="7" t="s">
        <v>233</v>
      </c>
      <c r="BK78" s="7" t="s">
        <v>211</v>
      </c>
      <c r="BL78" s="7" t="s">
        <v>172</v>
      </c>
      <c r="BM78" s="7" t="s">
        <v>280</v>
      </c>
      <c r="BN78" s="7" t="s">
        <v>309</v>
      </c>
      <c r="BO78" s="7" t="s">
        <v>186</v>
      </c>
      <c r="BP78" s="7" t="s">
        <v>186</v>
      </c>
      <c r="BQ78" s="7" t="s">
        <v>172</v>
      </c>
      <c r="BR78" s="7">
        <v>4</v>
      </c>
      <c r="BS78" s="7">
        <v>8</v>
      </c>
      <c r="BT78" s="7">
        <v>8</v>
      </c>
      <c r="BU78" s="7">
        <v>8</v>
      </c>
      <c r="BV78" s="7">
        <v>0</v>
      </c>
      <c r="BW78" s="7">
        <f>Table1[[#This Row],[No of drugs per prescription]]-Table1[[#This Row],[No of Generic Drugs]]</f>
        <v>4</v>
      </c>
    </row>
    <row r="79" spans="1:75" ht="86.4" hidden="1" x14ac:dyDescent="0.3">
      <c r="A79" s="6">
        <v>77</v>
      </c>
      <c r="B79" s="4" t="s">
        <v>73</v>
      </c>
      <c r="C79" s="11" t="s">
        <v>160</v>
      </c>
      <c r="D79" s="4">
        <v>55</v>
      </c>
      <c r="E79" s="4" t="s">
        <v>149</v>
      </c>
      <c r="F79" s="4" t="s">
        <v>668</v>
      </c>
      <c r="G79" s="4" t="s">
        <v>383</v>
      </c>
      <c r="H79" s="22">
        <v>3800</v>
      </c>
      <c r="I79" s="4" t="s">
        <v>672</v>
      </c>
      <c r="J79" s="4" t="s">
        <v>242</v>
      </c>
      <c r="K79" s="4">
        <v>9626408073</v>
      </c>
      <c r="L79" s="4">
        <v>66</v>
      </c>
      <c r="M79" s="4" t="s">
        <v>169</v>
      </c>
      <c r="N79" s="4" t="s">
        <v>169</v>
      </c>
      <c r="O79" s="4" t="s">
        <v>172</v>
      </c>
      <c r="P79" s="4" t="s">
        <v>172</v>
      </c>
      <c r="Q79" s="4" t="s">
        <v>172</v>
      </c>
      <c r="R79" s="4" t="s">
        <v>169</v>
      </c>
      <c r="S79" s="4" t="s">
        <v>172</v>
      </c>
      <c r="T79" s="4" t="s">
        <v>169</v>
      </c>
      <c r="U79" s="7">
        <v>215088</v>
      </c>
      <c r="V79" s="7" t="s">
        <v>289</v>
      </c>
      <c r="W79" s="16" t="s">
        <v>356</v>
      </c>
      <c r="X79" s="7" t="s">
        <v>172</v>
      </c>
      <c r="Y79" s="16" t="s">
        <v>501</v>
      </c>
      <c r="Z79" s="16" t="s">
        <v>269</v>
      </c>
      <c r="AA79" s="7" t="s">
        <v>186</v>
      </c>
      <c r="AB79" s="7" t="s">
        <v>186</v>
      </c>
      <c r="AC79" s="7" t="s">
        <v>220</v>
      </c>
      <c r="AD79" s="16" t="s">
        <v>215</v>
      </c>
      <c r="AE79" s="7" t="s">
        <v>210</v>
      </c>
      <c r="AF79" s="7" t="s">
        <v>211</v>
      </c>
      <c r="AG79" s="7" t="s">
        <v>169</v>
      </c>
      <c r="AH79" s="7" t="s">
        <v>186</v>
      </c>
      <c r="AI79" s="7" t="s">
        <v>186</v>
      </c>
      <c r="AJ79" s="7" t="s">
        <v>186</v>
      </c>
      <c r="AK79" s="7" t="s">
        <v>186</v>
      </c>
      <c r="AL79" s="7" t="s">
        <v>209</v>
      </c>
      <c r="AM79" s="7" t="s">
        <v>271</v>
      </c>
      <c r="AN79" s="7" t="s">
        <v>210</v>
      </c>
      <c r="AO79" s="7" t="s">
        <v>211</v>
      </c>
      <c r="AP79" s="7" t="s">
        <v>169</v>
      </c>
      <c r="AQ79" s="7" t="s">
        <v>417</v>
      </c>
      <c r="AR79" s="7" t="s">
        <v>418</v>
      </c>
      <c r="AS79" s="7" t="s">
        <v>214</v>
      </c>
      <c r="AT79" s="7" t="s">
        <v>211</v>
      </c>
      <c r="AU79" s="7" t="s">
        <v>169</v>
      </c>
      <c r="AV79" s="16" t="s">
        <v>466</v>
      </c>
      <c r="AW79" s="16" t="s">
        <v>467</v>
      </c>
      <c r="AX79" s="16" t="s">
        <v>300</v>
      </c>
      <c r="AY79" s="16" t="s">
        <v>502</v>
      </c>
      <c r="AZ79" s="16" t="s">
        <v>269</v>
      </c>
      <c r="BA79" s="7" t="s">
        <v>216</v>
      </c>
      <c r="BB79" s="7" t="s">
        <v>215</v>
      </c>
      <c r="BC79" s="7" t="s">
        <v>210</v>
      </c>
      <c r="BD79" s="7" t="s">
        <v>211</v>
      </c>
      <c r="BE79" s="7" t="s">
        <v>172</v>
      </c>
      <c r="BF79" s="7" t="s">
        <v>186</v>
      </c>
      <c r="BG79" s="7" t="s">
        <v>186</v>
      </c>
      <c r="BH79" s="7" t="s">
        <v>407</v>
      </c>
      <c r="BI79" s="7" t="s">
        <v>408</v>
      </c>
      <c r="BJ79" s="7" t="s">
        <v>214</v>
      </c>
      <c r="BK79" s="7" t="s">
        <v>211</v>
      </c>
      <c r="BL79" s="7" t="s">
        <v>172</v>
      </c>
      <c r="BM79" s="7" t="s">
        <v>186</v>
      </c>
      <c r="BN79" s="16" t="s">
        <v>431</v>
      </c>
      <c r="BO79" s="7" t="s">
        <v>186</v>
      </c>
      <c r="BP79" s="16" t="s">
        <v>496</v>
      </c>
      <c r="BQ79" s="7" t="s">
        <v>172</v>
      </c>
      <c r="BR79" s="7">
        <v>1</v>
      </c>
      <c r="BS79" s="7">
        <v>13</v>
      </c>
      <c r="BT79" s="7">
        <v>9</v>
      </c>
      <c r="BU79" s="7">
        <v>7</v>
      </c>
      <c r="BV79" s="7">
        <v>6</v>
      </c>
      <c r="BW79" s="7">
        <f>Table1[[#This Row],[No of drugs per prescription]]-Table1[[#This Row],[No of Generic Drugs]]</f>
        <v>12</v>
      </c>
    </row>
    <row r="80" spans="1:75" ht="28.8" hidden="1" x14ac:dyDescent="0.3">
      <c r="A80" s="6">
        <v>78</v>
      </c>
      <c r="B80" s="4" t="s">
        <v>74</v>
      </c>
      <c r="C80" s="4" t="s">
        <v>159</v>
      </c>
      <c r="D80" s="4">
        <v>48</v>
      </c>
      <c r="E80" s="4" t="s">
        <v>148</v>
      </c>
      <c r="F80" s="4" t="s">
        <v>665</v>
      </c>
      <c r="G80" s="4" t="s">
        <v>336</v>
      </c>
      <c r="H80" s="22">
        <v>2000</v>
      </c>
      <c r="I80" s="4" t="s">
        <v>672</v>
      </c>
      <c r="J80" s="4" t="s">
        <v>109</v>
      </c>
      <c r="K80" s="4" t="s">
        <v>186</v>
      </c>
      <c r="L80" s="4">
        <v>78</v>
      </c>
      <c r="M80" s="4" t="s">
        <v>169</v>
      </c>
      <c r="N80" s="4" t="s">
        <v>169</v>
      </c>
      <c r="O80" s="4" t="s">
        <v>172</v>
      </c>
      <c r="P80" s="4" t="s">
        <v>172</v>
      </c>
      <c r="Q80" s="4" t="s">
        <v>172</v>
      </c>
      <c r="R80" s="4" t="s">
        <v>172</v>
      </c>
      <c r="S80" s="4" t="s">
        <v>172</v>
      </c>
      <c r="T80" s="4" t="s">
        <v>169</v>
      </c>
      <c r="U80" s="7">
        <v>215124</v>
      </c>
      <c r="V80" s="7" t="s">
        <v>503</v>
      </c>
      <c r="W80" s="16" t="s">
        <v>504</v>
      </c>
      <c r="X80" s="16" t="s">
        <v>269</v>
      </c>
      <c r="Y80" s="16" t="s">
        <v>223</v>
      </c>
      <c r="Z80" s="16" t="s">
        <v>169</v>
      </c>
      <c r="AA80" s="7" t="s">
        <v>186</v>
      </c>
      <c r="AB80" s="7" t="s">
        <v>186</v>
      </c>
      <c r="AC80" s="7" t="s">
        <v>220</v>
      </c>
      <c r="AD80" s="16" t="s">
        <v>215</v>
      </c>
      <c r="AE80" s="7" t="s">
        <v>210</v>
      </c>
      <c r="AF80" s="7" t="s">
        <v>211</v>
      </c>
      <c r="AG80" s="7" t="s">
        <v>169</v>
      </c>
      <c r="AH80" s="7" t="s">
        <v>186</v>
      </c>
      <c r="AI80" s="7" t="s">
        <v>186</v>
      </c>
      <c r="AJ80" s="7" t="s">
        <v>186</v>
      </c>
      <c r="AK80" s="7" t="s">
        <v>186</v>
      </c>
      <c r="AL80" s="7" t="s">
        <v>209</v>
      </c>
      <c r="AM80" s="7" t="s">
        <v>271</v>
      </c>
      <c r="AN80" s="7" t="s">
        <v>210</v>
      </c>
      <c r="AO80" s="7" t="s">
        <v>211</v>
      </c>
      <c r="AP80" s="7" t="s">
        <v>169</v>
      </c>
      <c r="AQ80" s="7" t="s">
        <v>186</v>
      </c>
      <c r="AR80" s="7" t="s">
        <v>186</v>
      </c>
      <c r="AS80" s="7" t="s">
        <v>186</v>
      </c>
      <c r="AT80" s="7" t="s">
        <v>186</v>
      </c>
      <c r="AU80" s="7" t="s">
        <v>186</v>
      </c>
      <c r="AV80" s="7" t="s">
        <v>186</v>
      </c>
      <c r="AW80" s="7" t="s">
        <v>186</v>
      </c>
      <c r="AX80" s="7" t="s">
        <v>186</v>
      </c>
      <c r="AY80" s="7" t="s">
        <v>186</v>
      </c>
      <c r="AZ80" s="7" t="s">
        <v>186</v>
      </c>
      <c r="BA80" s="7" t="s">
        <v>216</v>
      </c>
      <c r="BB80" s="7" t="s">
        <v>215</v>
      </c>
      <c r="BC80" s="7" t="s">
        <v>210</v>
      </c>
      <c r="BD80" s="7" t="s">
        <v>211</v>
      </c>
      <c r="BE80" s="7" t="s">
        <v>172</v>
      </c>
      <c r="BF80" s="16" t="s">
        <v>505</v>
      </c>
      <c r="BG80" s="16" t="s">
        <v>269</v>
      </c>
      <c r="BH80" s="7" t="s">
        <v>186</v>
      </c>
      <c r="BI80" s="7" t="s">
        <v>186</v>
      </c>
      <c r="BJ80" s="7" t="s">
        <v>186</v>
      </c>
      <c r="BK80" s="7" t="s">
        <v>186</v>
      </c>
      <c r="BL80" s="7" t="s">
        <v>186</v>
      </c>
      <c r="BM80" s="7" t="s">
        <v>186</v>
      </c>
      <c r="BN80" s="7" t="s">
        <v>291</v>
      </c>
      <c r="BO80" s="7" t="s">
        <v>186</v>
      </c>
      <c r="BP80" s="7" t="s">
        <v>186</v>
      </c>
      <c r="BQ80" s="7" t="s">
        <v>169</v>
      </c>
      <c r="BR80" s="7">
        <v>3</v>
      </c>
      <c r="BS80" s="7">
        <v>10</v>
      </c>
      <c r="BT80" s="7">
        <v>9</v>
      </c>
      <c r="BU80" s="7">
        <v>7</v>
      </c>
      <c r="BV80" s="7">
        <v>3</v>
      </c>
      <c r="BW80" s="7">
        <f>Table1[[#This Row],[No of drugs per prescription]]-Table1[[#This Row],[No of Generic Drugs]]</f>
        <v>7</v>
      </c>
    </row>
    <row r="81" spans="1:75" ht="158.4" hidden="1" x14ac:dyDescent="0.3">
      <c r="A81" s="6">
        <v>79</v>
      </c>
      <c r="B81" s="4" t="s">
        <v>75</v>
      </c>
      <c r="C81" s="11" t="s">
        <v>160</v>
      </c>
      <c r="D81" s="4">
        <v>68</v>
      </c>
      <c r="E81" s="4" t="s">
        <v>152</v>
      </c>
      <c r="F81" s="4" t="s">
        <v>665</v>
      </c>
      <c r="G81" s="4" t="s">
        <v>164</v>
      </c>
      <c r="H81" s="22">
        <v>9000</v>
      </c>
      <c r="I81" s="4" t="s">
        <v>672</v>
      </c>
      <c r="J81" s="4" t="s">
        <v>390</v>
      </c>
      <c r="K81" s="4">
        <v>9788483721</v>
      </c>
      <c r="L81" s="4">
        <v>70</v>
      </c>
      <c r="M81" s="4" t="s">
        <v>169</v>
      </c>
      <c r="N81" s="4" t="s">
        <v>169</v>
      </c>
      <c r="O81" s="4" t="s">
        <v>172</v>
      </c>
      <c r="P81" s="4" t="s">
        <v>172</v>
      </c>
      <c r="Q81" s="4" t="s">
        <v>172</v>
      </c>
      <c r="R81" s="4" t="s">
        <v>172</v>
      </c>
      <c r="S81" s="4" t="s">
        <v>172</v>
      </c>
      <c r="T81" s="4" t="s">
        <v>169</v>
      </c>
      <c r="U81" s="7">
        <v>215129</v>
      </c>
      <c r="V81" s="7" t="s">
        <v>506</v>
      </c>
      <c r="W81" s="16" t="s">
        <v>507</v>
      </c>
      <c r="X81" s="16" t="s">
        <v>172</v>
      </c>
      <c r="Y81" s="16" t="s">
        <v>223</v>
      </c>
      <c r="Z81" s="16" t="s">
        <v>169</v>
      </c>
      <c r="AA81" s="7" t="s">
        <v>186</v>
      </c>
      <c r="AB81" s="7" t="s">
        <v>186</v>
      </c>
      <c r="AC81" s="7" t="s">
        <v>220</v>
      </c>
      <c r="AD81" s="16" t="s">
        <v>215</v>
      </c>
      <c r="AE81" s="7" t="s">
        <v>210</v>
      </c>
      <c r="AF81" s="7" t="s">
        <v>211</v>
      </c>
      <c r="AG81" s="7" t="s">
        <v>169</v>
      </c>
      <c r="AH81" s="16" t="s">
        <v>350</v>
      </c>
      <c r="AI81" s="16" t="s">
        <v>351</v>
      </c>
      <c r="AJ81" s="16" t="s">
        <v>233</v>
      </c>
      <c r="AK81" s="16" t="s">
        <v>353</v>
      </c>
      <c r="AL81" s="7" t="s">
        <v>209</v>
      </c>
      <c r="AM81" s="7" t="s">
        <v>208</v>
      </c>
      <c r="AN81" s="7" t="s">
        <v>210</v>
      </c>
      <c r="AO81" s="7" t="s">
        <v>211</v>
      </c>
      <c r="AP81" s="7" t="s">
        <v>169</v>
      </c>
      <c r="AQ81" s="7" t="s">
        <v>417</v>
      </c>
      <c r="AR81" s="7" t="s">
        <v>418</v>
      </c>
      <c r="AS81" s="7" t="s">
        <v>210</v>
      </c>
      <c r="AT81" s="7" t="s">
        <v>211</v>
      </c>
      <c r="AU81" s="7" t="s">
        <v>169</v>
      </c>
      <c r="AV81" s="7" t="s">
        <v>217</v>
      </c>
      <c r="AW81" s="7" t="s">
        <v>208</v>
      </c>
      <c r="AX81" s="7" t="s">
        <v>214</v>
      </c>
      <c r="AY81" s="7" t="s">
        <v>211</v>
      </c>
      <c r="AZ81" s="7" t="s">
        <v>172</v>
      </c>
      <c r="BA81" s="7" t="s">
        <v>216</v>
      </c>
      <c r="BB81" s="7" t="s">
        <v>215</v>
      </c>
      <c r="BC81" s="7" t="s">
        <v>210</v>
      </c>
      <c r="BD81" s="7" t="s">
        <v>211</v>
      </c>
      <c r="BE81" s="7" t="s">
        <v>172</v>
      </c>
      <c r="BF81" s="7" t="s">
        <v>508</v>
      </c>
      <c r="BG81" s="7" t="s">
        <v>172</v>
      </c>
      <c r="BH81" s="7" t="s">
        <v>407</v>
      </c>
      <c r="BI81" s="7" t="s">
        <v>408</v>
      </c>
      <c r="BJ81" s="7" t="s">
        <v>214</v>
      </c>
      <c r="BK81" s="7" t="s">
        <v>211</v>
      </c>
      <c r="BL81" s="7" t="s">
        <v>172</v>
      </c>
      <c r="BM81" s="7" t="s">
        <v>186</v>
      </c>
      <c r="BN81" s="16" t="s">
        <v>431</v>
      </c>
      <c r="BO81" s="7" t="s">
        <v>389</v>
      </c>
      <c r="BP81" s="16" t="s">
        <v>509</v>
      </c>
      <c r="BQ81" s="7" t="s">
        <v>172</v>
      </c>
      <c r="BR81" s="7">
        <v>4</v>
      </c>
      <c r="BS81" s="7">
        <v>16</v>
      </c>
      <c r="BT81" s="7">
        <v>12</v>
      </c>
      <c r="BU81" s="7">
        <v>8</v>
      </c>
      <c r="BV81" s="7">
        <v>8</v>
      </c>
      <c r="BW81" s="7">
        <f>Table1[[#This Row],[No of drugs per prescription]]-Table1[[#This Row],[No of Generic Drugs]]</f>
        <v>12</v>
      </c>
    </row>
    <row r="82" spans="1:75" ht="57.6" hidden="1" x14ac:dyDescent="0.3">
      <c r="A82" s="6">
        <v>80</v>
      </c>
      <c r="B82" s="4" t="s">
        <v>76</v>
      </c>
      <c r="C82" s="11" t="s">
        <v>160</v>
      </c>
      <c r="D82" s="4">
        <v>68</v>
      </c>
      <c r="E82" s="4" t="s">
        <v>152</v>
      </c>
      <c r="F82" s="4" t="s">
        <v>665</v>
      </c>
      <c r="G82" s="4" t="s">
        <v>241</v>
      </c>
      <c r="H82" s="22">
        <v>5000</v>
      </c>
      <c r="I82" s="4" t="s">
        <v>672</v>
      </c>
      <c r="J82" s="4" t="s">
        <v>109</v>
      </c>
      <c r="K82" s="4">
        <v>9894312194</v>
      </c>
      <c r="L82" s="4">
        <v>69</v>
      </c>
      <c r="M82" s="4" t="s">
        <v>169</v>
      </c>
      <c r="N82" s="4" t="s">
        <v>172</v>
      </c>
      <c r="O82" s="4" t="s">
        <v>172</v>
      </c>
      <c r="P82" s="4" t="s">
        <v>172</v>
      </c>
      <c r="Q82" s="4" t="s">
        <v>172</v>
      </c>
      <c r="R82" s="4" t="s">
        <v>169</v>
      </c>
      <c r="S82" s="4" t="s">
        <v>510</v>
      </c>
      <c r="T82" s="4" t="s">
        <v>169</v>
      </c>
      <c r="U82" s="7">
        <v>215137</v>
      </c>
      <c r="V82" s="7" t="s">
        <v>511</v>
      </c>
      <c r="W82" s="7" t="s">
        <v>186</v>
      </c>
      <c r="X82" s="7" t="s">
        <v>186</v>
      </c>
      <c r="Y82" s="16" t="s">
        <v>512</v>
      </c>
      <c r="Z82" s="16" t="s">
        <v>269</v>
      </c>
      <c r="AA82" s="7" t="s">
        <v>186</v>
      </c>
      <c r="AB82" s="7" t="s">
        <v>186</v>
      </c>
      <c r="AC82" s="7" t="s">
        <v>220</v>
      </c>
      <c r="AD82" s="16" t="s">
        <v>215</v>
      </c>
      <c r="AE82" s="7" t="s">
        <v>210</v>
      </c>
      <c r="AF82" s="7" t="s">
        <v>211</v>
      </c>
      <c r="AG82" s="7" t="s">
        <v>169</v>
      </c>
      <c r="AH82" s="7" t="s">
        <v>186</v>
      </c>
      <c r="AI82" s="7" t="s">
        <v>186</v>
      </c>
      <c r="AJ82" s="7" t="s">
        <v>186</v>
      </c>
      <c r="AK82" s="7" t="s">
        <v>186</v>
      </c>
      <c r="AL82" s="7" t="s">
        <v>209</v>
      </c>
      <c r="AM82" s="7" t="s">
        <v>271</v>
      </c>
      <c r="AN82" s="7" t="s">
        <v>210</v>
      </c>
      <c r="AO82" s="7" t="s">
        <v>211</v>
      </c>
      <c r="AP82" s="7" t="s">
        <v>169</v>
      </c>
      <c r="AQ82" s="7" t="s">
        <v>266</v>
      </c>
      <c r="AR82" s="7" t="s">
        <v>267</v>
      </c>
      <c r="AS82" s="7" t="s">
        <v>210</v>
      </c>
      <c r="AT82" s="7" t="s">
        <v>211</v>
      </c>
      <c r="AU82" s="7" t="s">
        <v>169</v>
      </c>
      <c r="AV82" s="7" t="s">
        <v>217</v>
      </c>
      <c r="AW82" s="7" t="s">
        <v>208</v>
      </c>
      <c r="AX82" s="7" t="s">
        <v>214</v>
      </c>
      <c r="AY82" s="7" t="s">
        <v>211</v>
      </c>
      <c r="AZ82" s="7" t="s">
        <v>172</v>
      </c>
      <c r="BA82" s="7" t="s">
        <v>216</v>
      </c>
      <c r="BB82" s="7" t="s">
        <v>215</v>
      </c>
      <c r="BC82" s="7" t="s">
        <v>210</v>
      </c>
      <c r="BD82" s="7" t="s">
        <v>211</v>
      </c>
      <c r="BE82" s="7" t="s">
        <v>172</v>
      </c>
      <c r="BF82" s="16" t="s">
        <v>513</v>
      </c>
      <c r="BG82" s="16" t="s">
        <v>269</v>
      </c>
      <c r="BH82" s="7" t="s">
        <v>186</v>
      </c>
      <c r="BI82" s="7" t="s">
        <v>186</v>
      </c>
      <c r="BJ82" s="7" t="s">
        <v>186</v>
      </c>
      <c r="BK82" s="7" t="s">
        <v>186</v>
      </c>
      <c r="BL82" s="7" t="s">
        <v>186</v>
      </c>
      <c r="BM82" s="7" t="s">
        <v>186</v>
      </c>
      <c r="BN82" s="16" t="s">
        <v>431</v>
      </c>
      <c r="BO82" s="7" t="s">
        <v>186</v>
      </c>
      <c r="BP82" s="7" t="s">
        <v>514</v>
      </c>
      <c r="BQ82" s="7" t="s">
        <v>172</v>
      </c>
      <c r="BR82" s="7">
        <v>3</v>
      </c>
      <c r="BS82" s="7">
        <v>10</v>
      </c>
      <c r="BT82" s="7">
        <v>7</v>
      </c>
      <c r="BU82" s="7">
        <v>5</v>
      </c>
      <c r="BV82" s="7">
        <v>5</v>
      </c>
      <c r="BW82" s="7">
        <f>Table1[[#This Row],[No of drugs per prescription]]-Table1[[#This Row],[No of Generic Drugs]]</f>
        <v>7</v>
      </c>
    </row>
    <row r="83" spans="1:75" ht="28.8" hidden="1" x14ac:dyDescent="0.3">
      <c r="A83" s="6">
        <v>81</v>
      </c>
      <c r="B83" s="4" t="s">
        <v>77</v>
      </c>
      <c r="C83" s="4" t="s">
        <v>159</v>
      </c>
      <c r="D83" s="4">
        <v>50</v>
      </c>
      <c r="E83" s="4" t="s">
        <v>148</v>
      </c>
      <c r="F83" s="4" t="s">
        <v>669</v>
      </c>
      <c r="G83" s="4" t="s">
        <v>336</v>
      </c>
      <c r="H83" s="22">
        <v>10000</v>
      </c>
      <c r="I83" s="4" t="s">
        <v>673</v>
      </c>
      <c r="J83" s="4" t="s">
        <v>242</v>
      </c>
      <c r="K83" s="4" t="s">
        <v>186</v>
      </c>
      <c r="L83" s="4">
        <v>59</v>
      </c>
      <c r="M83" s="4" t="s">
        <v>172</v>
      </c>
      <c r="N83" s="4" t="s">
        <v>172</v>
      </c>
      <c r="O83" s="4" t="s">
        <v>172</v>
      </c>
      <c r="P83" s="4" t="s">
        <v>172</v>
      </c>
      <c r="Q83" s="4" t="s">
        <v>172</v>
      </c>
      <c r="R83" s="4" t="s">
        <v>172</v>
      </c>
      <c r="S83" s="4" t="s">
        <v>172</v>
      </c>
      <c r="T83" s="4" t="s">
        <v>169</v>
      </c>
      <c r="U83" s="7" t="s">
        <v>186</v>
      </c>
      <c r="V83" s="7" t="s">
        <v>289</v>
      </c>
      <c r="W83" s="16" t="s">
        <v>421</v>
      </c>
      <c r="X83" s="16" t="s">
        <v>269</v>
      </c>
      <c r="Y83" s="7" t="s">
        <v>186</v>
      </c>
      <c r="Z83" s="7" t="s">
        <v>186</v>
      </c>
      <c r="AA83" s="7" t="s">
        <v>186</v>
      </c>
      <c r="AB83" s="7" t="s">
        <v>186</v>
      </c>
      <c r="AC83" s="7" t="s">
        <v>220</v>
      </c>
      <c r="AD83" s="16" t="s">
        <v>314</v>
      </c>
      <c r="AE83" s="7" t="s">
        <v>210</v>
      </c>
      <c r="AF83" s="7" t="s">
        <v>211</v>
      </c>
      <c r="AG83" s="7" t="s">
        <v>169</v>
      </c>
      <c r="AH83" s="7" t="s">
        <v>386</v>
      </c>
      <c r="AI83" s="7" t="s">
        <v>265</v>
      </c>
      <c r="AJ83" s="7" t="s">
        <v>387</v>
      </c>
      <c r="AK83" s="7" t="s">
        <v>353</v>
      </c>
      <c r="AL83" s="7" t="s">
        <v>209</v>
      </c>
      <c r="AM83" s="7" t="s">
        <v>265</v>
      </c>
      <c r="AN83" s="7" t="s">
        <v>210</v>
      </c>
      <c r="AO83" s="7" t="s">
        <v>211</v>
      </c>
      <c r="AP83" s="7" t="s">
        <v>169</v>
      </c>
      <c r="AQ83" s="7" t="s">
        <v>186</v>
      </c>
      <c r="AR83" s="7" t="s">
        <v>186</v>
      </c>
      <c r="AS83" s="7" t="s">
        <v>186</v>
      </c>
      <c r="AT83" s="7" t="s">
        <v>186</v>
      </c>
      <c r="AU83" s="7" t="s">
        <v>186</v>
      </c>
      <c r="AV83" s="7" t="s">
        <v>186</v>
      </c>
      <c r="AW83" s="7" t="s">
        <v>186</v>
      </c>
      <c r="AX83" s="7" t="s">
        <v>186</v>
      </c>
      <c r="AY83" s="7" t="s">
        <v>186</v>
      </c>
      <c r="AZ83" s="7" t="s">
        <v>186</v>
      </c>
      <c r="BA83" s="7" t="s">
        <v>216</v>
      </c>
      <c r="BB83" s="7" t="s">
        <v>215</v>
      </c>
      <c r="BC83" s="7" t="s">
        <v>210</v>
      </c>
      <c r="BD83" s="7" t="s">
        <v>211</v>
      </c>
      <c r="BE83" s="7" t="s">
        <v>172</v>
      </c>
      <c r="BF83" s="7" t="s">
        <v>186</v>
      </c>
      <c r="BG83" s="7" t="s">
        <v>186</v>
      </c>
      <c r="BH83" s="7" t="s">
        <v>186</v>
      </c>
      <c r="BI83" s="7" t="s">
        <v>186</v>
      </c>
      <c r="BJ83" s="7" t="s">
        <v>186</v>
      </c>
      <c r="BK83" s="7" t="s">
        <v>186</v>
      </c>
      <c r="BL83" s="7" t="s">
        <v>186</v>
      </c>
      <c r="BM83" s="7" t="s">
        <v>186</v>
      </c>
      <c r="BN83" s="16" t="s">
        <v>431</v>
      </c>
      <c r="BO83" s="7" t="s">
        <v>389</v>
      </c>
      <c r="BP83" s="7" t="s">
        <v>432</v>
      </c>
      <c r="BQ83" s="7" t="s">
        <v>172</v>
      </c>
      <c r="BR83" s="7">
        <v>4</v>
      </c>
      <c r="BS83" s="7">
        <v>10</v>
      </c>
      <c r="BT83" s="7">
        <v>9</v>
      </c>
      <c r="BU83" s="7">
        <v>4</v>
      </c>
      <c r="BV83" s="7">
        <v>6</v>
      </c>
      <c r="BW83" s="7">
        <f>Table1[[#This Row],[No of drugs per prescription]]-Table1[[#This Row],[No of Generic Drugs]]</f>
        <v>6</v>
      </c>
    </row>
    <row r="84" spans="1:75" ht="28.8" hidden="1" x14ac:dyDescent="0.3">
      <c r="A84" s="6">
        <v>82</v>
      </c>
      <c r="B84" s="4" t="s">
        <v>78</v>
      </c>
      <c r="C84" s="11" t="s">
        <v>160</v>
      </c>
      <c r="D84" s="4">
        <v>40</v>
      </c>
      <c r="E84" s="4" t="s">
        <v>146</v>
      </c>
      <c r="F84" s="4" t="s">
        <v>666</v>
      </c>
      <c r="G84" s="4" t="s">
        <v>292</v>
      </c>
      <c r="H84" s="22">
        <v>8000</v>
      </c>
      <c r="I84" s="4" t="s">
        <v>672</v>
      </c>
      <c r="J84" s="4" t="s">
        <v>109</v>
      </c>
      <c r="K84" s="4" t="s">
        <v>186</v>
      </c>
      <c r="L84" s="4">
        <v>60</v>
      </c>
      <c r="M84" s="4" t="s">
        <v>172</v>
      </c>
      <c r="N84" s="4" t="s">
        <v>172</v>
      </c>
      <c r="O84" s="4" t="s">
        <v>172</v>
      </c>
      <c r="P84" s="4" t="s">
        <v>172</v>
      </c>
      <c r="Q84" s="4" t="s">
        <v>172</v>
      </c>
      <c r="R84" s="4" t="s">
        <v>172</v>
      </c>
      <c r="S84" s="4" t="s">
        <v>357</v>
      </c>
      <c r="T84" s="4" t="s">
        <v>169</v>
      </c>
      <c r="U84" s="7" t="s">
        <v>186</v>
      </c>
      <c r="V84" s="7" t="s">
        <v>289</v>
      </c>
      <c r="W84" s="16" t="s">
        <v>421</v>
      </c>
      <c r="X84" s="16" t="s">
        <v>269</v>
      </c>
      <c r="Y84" s="7" t="s">
        <v>186</v>
      </c>
      <c r="Z84" s="7" t="s">
        <v>186</v>
      </c>
      <c r="AA84" s="7" t="s">
        <v>186</v>
      </c>
      <c r="AB84" s="7" t="s">
        <v>186</v>
      </c>
      <c r="AC84" s="7" t="s">
        <v>220</v>
      </c>
      <c r="AD84" s="16" t="s">
        <v>215</v>
      </c>
      <c r="AE84" s="7" t="s">
        <v>210</v>
      </c>
      <c r="AF84" s="7" t="s">
        <v>211</v>
      </c>
      <c r="AG84" s="7" t="s">
        <v>169</v>
      </c>
      <c r="AH84" s="7" t="s">
        <v>386</v>
      </c>
      <c r="AI84" s="7" t="s">
        <v>265</v>
      </c>
      <c r="AJ84" s="7" t="s">
        <v>387</v>
      </c>
      <c r="AK84" s="7" t="s">
        <v>353</v>
      </c>
      <c r="AL84" s="7" t="s">
        <v>209</v>
      </c>
      <c r="AM84" s="7" t="s">
        <v>265</v>
      </c>
      <c r="AN84" s="7" t="s">
        <v>210</v>
      </c>
      <c r="AO84" s="7" t="s">
        <v>211</v>
      </c>
      <c r="AP84" s="7" t="s">
        <v>169</v>
      </c>
      <c r="AQ84" s="7" t="s">
        <v>186</v>
      </c>
      <c r="AR84" s="7" t="s">
        <v>186</v>
      </c>
      <c r="AS84" s="7" t="s">
        <v>186</v>
      </c>
      <c r="AT84" s="7" t="s">
        <v>186</v>
      </c>
      <c r="AU84" s="7" t="s">
        <v>186</v>
      </c>
      <c r="AV84" s="7" t="s">
        <v>186</v>
      </c>
      <c r="AW84" s="7" t="s">
        <v>186</v>
      </c>
      <c r="AX84" s="7" t="s">
        <v>186</v>
      </c>
      <c r="AY84" s="7" t="s">
        <v>186</v>
      </c>
      <c r="AZ84" s="7" t="s">
        <v>186</v>
      </c>
      <c r="BA84" s="7" t="s">
        <v>216</v>
      </c>
      <c r="BB84" s="7" t="s">
        <v>215</v>
      </c>
      <c r="BC84" s="7" t="s">
        <v>210</v>
      </c>
      <c r="BD84" s="7" t="s">
        <v>211</v>
      </c>
      <c r="BE84" s="7" t="s">
        <v>172</v>
      </c>
      <c r="BF84" s="7" t="s">
        <v>186</v>
      </c>
      <c r="BG84" s="7" t="s">
        <v>186</v>
      </c>
      <c r="BH84" s="7" t="s">
        <v>186</v>
      </c>
      <c r="BI84" s="7" t="s">
        <v>186</v>
      </c>
      <c r="BJ84" s="7" t="s">
        <v>186</v>
      </c>
      <c r="BK84" s="7" t="s">
        <v>186</v>
      </c>
      <c r="BL84" s="7" t="s">
        <v>186</v>
      </c>
      <c r="BM84" s="7" t="s">
        <v>186</v>
      </c>
      <c r="BN84" s="7" t="s">
        <v>186</v>
      </c>
      <c r="BO84" s="7" t="s">
        <v>389</v>
      </c>
      <c r="BP84" s="7" t="s">
        <v>537</v>
      </c>
      <c r="BQ84" s="7" t="s">
        <v>169</v>
      </c>
      <c r="BR84" s="7">
        <v>3</v>
      </c>
      <c r="BS84" s="7">
        <v>9</v>
      </c>
      <c r="BT84" s="7">
        <v>9</v>
      </c>
      <c r="BU84" s="7">
        <v>4</v>
      </c>
      <c r="BV84" s="7">
        <v>5</v>
      </c>
      <c r="BW84" s="7">
        <f>Table1[[#This Row],[No of drugs per prescription]]-Table1[[#This Row],[No of Generic Drugs]]</f>
        <v>6</v>
      </c>
    </row>
    <row r="85" spans="1:75" ht="28.8" hidden="1" x14ac:dyDescent="0.3">
      <c r="A85" s="6">
        <v>83</v>
      </c>
      <c r="B85" s="4" t="s">
        <v>3</v>
      </c>
      <c r="C85" s="11" t="s">
        <v>160</v>
      </c>
      <c r="D85" s="4">
        <v>24</v>
      </c>
      <c r="E85" s="4" t="s">
        <v>144</v>
      </c>
      <c r="F85" s="4" t="s">
        <v>667</v>
      </c>
      <c r="G85" s="4" t="s">
        <v>489</v>
      </c>
      <c r="H85" s="22">
        <v>25000</v>
      </c>
      <c r="I85" s="4" t="s">
        <v>672</v>
      </c>
      <c r="J85" s="4" t="s">
        <v>109</v>
      </c>
      <c r="K85" s="4" t="s">
        <v>186</v>
      </c>
      <c r="L85" s="4">
        <v>92</v>
      </c>
      <c r="M85" s="4" t="s">
        <v>172</v>
      </c>
      <c r="N85" s="4" t="s">
        <v>172</v>
      </c>
      <c r="O85" s="4" t="s">
        <v>172</v>
      </c>
      <c r="P85" s="4" t="s">
        <v>172</v>
      </c>
      <c r="Q85" s="4" t="s">
        <v>172</v>
      </c>
      <c r="R85" s="4" t="s">
        <v>172</v>
      </c>
      <c r="S85" s="4" t="s">
        <v>434</v>
      </c>
      <c r="T85" s="4" t="s">
        <v>400</v>
      </c>
      <c r="U85" s="7" t="s">
        <v>186</v>
      </c>
      <c r="V85" s="7" t="s">
        <v>289</v>
      </c>
      <c r="W85" s="16" t="s">
        <v>268</v>
      </c>
      <c r="X85" s="16" t="s">
        <v>269</v>
      </c>
      <c r="Y85" s="7" t="s">
        <v>186</v>
      </c>
      <c r="Z85" s="7" t="s">
        <v>186</v>
      </c>
      <c r="AA85" s="7" t="s">
        <v>186</v>
      </c>
      <c r="AB85" s="7" t="s">
        <v>186</v>
      </c>
      <c r="AC85" s="7" t="s">
        <v>220</v>
      </c>
      <c r="AD85" s="16" t="s">
        <v>314</v>
      </c>
      <c r="AE85" s="7" t="s">
        <v>210</v>
      </c>
      <c r="AF85" s="7" t="s">
        <v>211</v>
      </c>
      <c r="AG85" s="7" t="s">
        <v>169</v>
      </c>
      <c r="AH85" s="7" t="s">
        <v>386</v>
      </c>
      <c r="AI85" s="7" t="s">
        <v>265</v>
      </c>
      <c r="AJ85" s="7" t="s">
        <v>387</v>
      </c>
      <c r="AK85" s="7" t="s">
        <v>353</v>
      </c>
      <c r="AL85" s="7" t="s">
        <v>209</v>
      </c>
      <c r="AM85" s="7" t="s">
        <v>265</v>
      </c>
      <c r="AN85" s="7" t="s">
        <v>210</v>
      </c>
      <c r="AO85" s="7" t="s">
        <v>211</v>
      </c>
      <c r="AP85" s="7" t="s">
        <v>169</v>
      </c>
      <c r="AQ85" s="7" t="s">
        <v>212</v>
      </c>
      <c r="AR85" s="7" t="s">
        <v>271</v>
      </c>
      <c r="AS85" s="7" t="s">
        <v>214</v>
      </c>
      <c r="AT85" s="7" t="s">
        <v>211</v>
      </c>
      <c r="AU85" s="7" t="s">
        <v>172</v>
      </c>
      <c r="AV85" s="7" t="s">
        <v>217</v>
      </c>
      <c r="AW85" s="7" t="s">
        <v>208</v>
      </c>
      <c r="AX85" s="7" t="s">
        <v>214</v>
      </c>
      <c r="AY85" s="7" t="s">
        <v>211</v>
      </c>
      <c r="AZ85" s="7" t="s">
        <v>172</v>
      </c>
      <c r="BA85" s="7" t="s">
        <v>216</v>
      </c>
      <c r="BB85" s="7" t="s">
        <v>215</v>
      </c>
      <c r="BC85" s="7" t="s">
        <v>210</v>
      </c>
      <c r="BD85" s="7" t="s">
        <v>211</v>
      </c>
      <c r="BE85" s="7" t="s">
        <v>172</v>
      </c>
      <c r="BF85" s="7" t="s">
        <v>186</v>
      </c>
      <c r="BG85" s="7" t="s">
        <v>186</v>
      </c>
      <c r="BH85" s="7" t="s">
        <v>232</v>
      </c>
      <c r="BI85" s="7" t="s">
        <v>213</v>
      </c>
      <c r="BJ85" s="7" t="s">
        <v>210</v>
      </c>
      <c r="BK85" s="7" t="s">
        <v>211</v>
      </c>
      <c r="BL85" s="7" t="s">
        <v>172</v>
      </c>
      <c r="BM85" s="7" t="s">
        <v>186</v>
      </c>
      <c r="BN85" s="16" t="s">
        <v>431</v>
      </c>
      <c r="BO85" s="7" t="s">
        <v>389</v>
      </c>
      <c r="BP85" s="7" t="s">
        <v>538</v>
      </c>
      <c r="BQ85" s="7" t="s">
        <v>172</v>
      </c>
      <c r="BR85" s="7">
        <v>5</v>
      </c>
      <c r="BS85" s="7">
        <v>13</v>
      </c>
      <c r="BT85" s="7">
        <v>11</v>
      </c>
      <c r="BU85" s="7">
        <v>7</v>
      </c>
      <c r="BV85" s="7">
        <v>6</v>
      </c>
      <c r="BW85" s="7">
        <f>Table1[[#This Row],[No of drugs per prescription]]-Table1[[#This Row],[No of Generic Drugs]]</f>
        <v>8</v>
      </c>
    </row>
    <row r="86" spans="1:75" hidden="1" x14ac:dyDescent="0.3">
      <c r="A86" s="6">
        <v>84</v>
      </c>
      <c r="B86" s="4" t="s">
        <v>79</v>
      </c>
      <c r="C86" s="4" t="s">
        <v>159</v>
      </c>
      <c r="D86" s="4">
        <v>56</v>
      </c>
      <c r="E86" s="4" t="s">
        <v>150</v>
      </c>
      <c r="F86" s="4" t="s">
        <v>670</v>
      </c>
      <c r="G86" s="4" t="s">
        <v>336</v>
      </c>
      <c r="H86" s="22">
        <v>30000</v>
      </c>
      <c r="I86" s="4" t="s">
        <v>672</v>
      </c>
      <c r="J86" s="4" t="s">
        <v>242</v>
      </c>
      <c r="K86" s="4" t="s">
        <v>186</v>
      </c>
      <c r="L86" s="4">
        <v>52</v>
      </c>
      <c r="M86" s="4" t="s">
        <v>172</v>
      </c>
      <c r="N86" s="4" t="s">
        <v>172</v>
      </c>
      <c r="O86" s="4" t="s">
        <v>172</v>
      </c>
      <c r="P86" s="4" t="s">
        <v>172</v>
      </c>
      <c r="Q86" s="4" t="s">
        <v>172</v>
      </c>
      <c r="R86" s="4" t="s">
        <v>172</v>
      </c>
      <c r="S86" s="4" t="s">
        <v>172</v>
      </c>
      <c r="T86" s="4" t="s">
        <v>169</v>
      </c>
      <c r="U86" s="7">
        <v>215150</v>
      </c>
      <c r="V86" s="7" t="s">
        <v>289</v>
      </c>
      <c r="W86" s="7" t="s">
        <v>186</v>
      </c>
      <c r="X86" s="7" t="s">
        <v>186</v>
      </c>
      <c r="Y86" s="7" t="s">
        <v>186</v>
      </c>
      <c r="Z86" s="7" t="s">
        <v>186</v>
      </c>
      <c r="AA86" s="7" t="s">
        <v>186</v>
      </c>
      <c r="AB86" s="7" t="s">
        <v>186</v>
      </c>
      <c r="AC86" s="7" t="s">
        <v>186</v>
      </c>
      <c r="AD86" s="7" t="s">
        <v>186</v>
      </c>
      <c r="AE86" s="7" t="s">
        <v>186</v>
      </c>
      <c r="AF86" s="7" t="s">
        <v>186</v>
      </c>
      <c r="AG86" s="7" t="s">
        <v>186</v>
      </c>
      <c r="AH86" s="7" t="s">
        <v>186</v>
      </c>
      <c r="AI86" s="7" t="s">
        <v>186</v>
      </c>
      <c r="AJ86" s="7" t="s">
        <v>186</v>
      </c>
      <c r="AK86" s="7" t="s">
        <v>186</v>
      </c>
      <c r="AL86" s="7" t="s">
        <v>252</v>
      </c>
      <c r="AM86" s="7" t="s">
        <v>271</v>
      </c>
      <c r="AN86" s="7" t="s">
        <v>210</v>
      </c>
      <c r="AO86" s="7" t="s">
        <v>211</v>
      </c>
      <c r="AP86" s="7" t="s">
        <v>169</v>
      </c>
      <c r="AQ86" s="7" t="s">
        <v>186</v>
      </c>
      <c r="AR86" s="7" t="s">
        <v>186</v>
      </c>
      <c r="AS86" s="7" t="s">
        <v>186</v>
      </c>
      <c r="AT86" s="7" t="s">
        <v>186</v>
      </c>
      <c r="AU86" s="7" t="s">
        <v>186</v>
      </c>
      <c r="AV86" s="7" t="s">
        <v>186</v>
      </c>
      <c r="AW86" s="7" t="s">
        <v>186</v>
      </c>
      <c r="AX86" s="7" t="s">
        <v>186</v>
      </c>
      <c r="AY86" s="7" t="s">
        <v>186</v>
      </c>
      <c r="AZ86" s="7" t="s">
        <v>186</v>
      </c>
      <c r="BA86" s="7" t="s">
        <v>216</v>
      </c>
      <c r="BB86" s="7" t="s">
        <v>215</v>
      </c>
      <c r="BC86" s="7" t="s">
        <v>210</v>
      </c>
      <c r="BD86" s="7" t="s">
        <v>211</v>
      </c>
      <c r="BE86" s="7" t="s">
        <v>172</v>
      </c>
      <c r="BF86" s="7" t="s">
        <v>186</v>
      </c>
      <c r="BG86" s="7" t="s">
        <v>186</v>
      </c>
      <c r="BH86" s="7" t="s">
        <v>186</v>
      </c>
      <c r="BI86" s="7" t="s">
        <v>186</v>
      </c>
      <c r="BJ86" s="7" t="s">
        <v>186</v>
      </c>
      <c r="BK86" s="7" t="s">
        <v>186</v>
      </c>
      <c r="BL86" s="7" t="s">
        <v>186</v>
      </c>
      <c r="BM86" s="7" t="s">
        <v>186</v>
      </c>
      <c r="BN86" s="7" t="s">
        <v>499</v>
      </c>
      <c r="BO86" s="7" t="s">
        <v>186</v>
      </c>
      <c r="BP86" s="7" t="s">
        <v>539</v>
      </c>
      <c r="BQ86" s="7" t="s">
        <v>169</v>
      </c>
      <c r="BR86" s="7">
        <v>3</v>
      </c>
      <c r="BS86" s="7">
        <v>4</v>
      </c>
      <c r="BT86" s="7">
        <v>2</v>
      </c>
      <c r="BU86" s="7">
        <v>1</v>
      </c>
      <c r="BV86" s="7">
        <v>3</v>
      </c>
      <c r="BW86" s="7">
        <f>Table1[[#This Row],[No of drugs per prescription]]-Table1[[#This Row],[No of Generic Drugs]]</f>
        <v>1</v>
      </c>
    </row>
    <row r="87" spans="1:75" hidden="1" x14ac:dyDescent="0.3">
      <c r="A87" s="6">
        <v>85</v>
      </c>
      <c r="B87" s="4" t="s">
        <v>80</v>
      </c>
      <c r="C87" s="11" t="s">
        <v>160</v>
      </c>
      <c r="D87" s="4">
        <v>52</v>
      </c>
      <c r="E87" s="4" t="s">
        <v>149</v>
      </c>
      <c r="F87" s="4" t="s">
        <v>668</v>
      </c>
      <c r="G87" s="4" t="s">
        <v>241</v>
      </c>
      <c r="H87" s="22">
        <v>40000</v>
      </c>
      <c r="I87" s="4" t="s">
        <v>672</v>
      </c>
      <c r="J87" s="4" t="s">
        <v>341</v>
      </c>
      <c r="K87" s="4" t="s">
        <v>186</v>
      </c>
      <c r="L87" s="4">
        <v>70</v>
      </c>
      <c r="M87" s="4" t="s">
        <v>172</v>
      </c>
      <c r="N87" s="4" t="s">
        <v>169</v>
      </c>
      <c r="O87" s="4" t="s">
        <v>172</v>
      </c>
      <c r="P87" s="4" t="s">
        <v>172</v>
      </c>
      <c r="Q87" s="4" t="s">
        <v>172</v>
      </c>
      <c r="R87" s="4" t="s">
        <v>172</v>
      </c>
      <c r="S87" s="4" t="s">
        <v>172</v>
      </c>
      <c r="T87" s="4" t="s">
        <v>169</v>
      </c>
      <c r="U87" s="7">
        <v>215148</v>
      </c>
      <c r="V87" s="7" t="s">
        <v>289</v>
      </c>
      <c r="W87" s="7" t="s">
        <v>540</v>
      </c>
      <c r="X87" s="16" t="s">
        <v>169</v>
      </c>
      <c r="Y87" s="7" t="s">
        <v>186</v>
      </c>
      <c r="Z87" s="7" t="s">
        <v>186</v>
      </c>
      <c r="AA87" s="7" t="s">
        <v>186</v>
      </c>
      <c r="AB87" s="7" t="s">
        <v>186</v>
      </c>
      <c r="AC87" s="7" t="s">
        <v>186</v>
      </c>
      <c r="AD87" s="7" t="s">
        <v>186</v>
      </c>
      <c r="AE87" s="7" t="s">
        <v>186</v>
      </c>
      <c r="AF87" s="7" t="s">
        <v>186</v>
      </c>
      <c r="AG87" s="7" t="s">
        <v>186</v>
      </c>
      <c r="AH87" s="7" t="s">
        <v>186</v>
      </c>
      <c r="AI87" s="7" t="s">
        <v>186</v>
      </c>
      <c r="AJ87" s="7" t="s">
        <v>186</v>
      </c>
      <c r="AK87" s="7" t="s">
        <v>186</v>
      </c>
      <c r="AL87" s="7" t="s">
        <v>252</v>
      </c>
      <c r="AM87" s="7" t="s">
        <v>271</v>
      </c>
      <c r="AN87" s="7" t="s">
        <v>210</v>
      </c>
      <c r="AO87" s="7" t="s">
        <v>211</v>
      </c>
      <c r="AP87" s="7" t="s">
        <v>169</v>
      </c>
      <c r="AQ87" s="7" t="s">
        <v>417</v>
      </c>
      <c r="AR87" s="7" t="s">
        <v>418</v>
      </c>
      <c r="AS87" s="7" t="s">
        <v>214</v>
      </c>
      <c r="AT87" s="7" t="s">
        <v>211</v>
      </c>
      <c r="AU87" s="7" t="s">
        <v>169</v>
      </c>
      <c r="AV87" s="7" t="s">
        <v>186</v>
      </c>
      <c r="AW87" s="7" t="s">
        <v>186</v>
      </c>
      <c r="AX87" s="7" t="s">
        <v>186</v>
      </c>
      <c r="AY87" s="7" t="s">
        <v>186</v>
      </c>
      <c r="AZ87" s="7" t="s">
        <v>186</v>
      </c>
      <c r="BA87" s="7" t="s">
        <v>216</v>
      </c>
      <c r="BB87" s="7" t="s">
        <v>215</v>
      </c>
      <c r="BC87" s="7" t="s">
        <v>210</v>
      </c>
      <c r="BD87" s="7" t="s">
        <v>211</v>
      </c>
      <c r="BE87" s="7" t="s">
        <v>172</v>
      </c>
      <c r="BF87" s="7" t="s">
        <v>186</v>
      </c>
      <c r="BG87" s="7" t="s">
        <v>186</v>
      </c>
      <c r="BH87" s="7" t="s">
        <v>186</v>
      </c>
      <c r="BI87" s="7" t="s">
        <v>186</v>
      </c>
      <c r="BJ87" s="7" t="s">
        <v>186</v>
      </c>
      <c r="BK87" s="7" t="s">
        <v>186</v>
      </c>
      <c r="BL87" s="7" t="s">
        <v>186</v>
      </c>
      <c r="BM87" s="7" t="s">
        <v>186</v>
      </c>
      <c r="BN87" s="7" t="s">
        <v>291</v>
      </c>
      <c r="BO87" s="7" t="s">
        <v>186</v>
      </c>
      <c r="BP87" s="7" t="s">
        <v>186</v>
      </c>
      <c r="BQ87" s="7" t="s">
        <v>172</v>
      </c>
      <c r="BR87" s="7">
        <v>2</v>
      </c>
      <c r="BS87" s="7">
        <v>5</v>
      </c>
      <c r="BT87" s="7">
        <v>2</v>
      </c>
      <c r="BU87" s="7">
        <v>1</v>
      </c>
      <c r="BV87" s="7">
        <v>4</v>
      </c>
      <c r="BW87" s="7">
        <f>Table1[[#This Row],[No of drugs per prescription]]-Table1[[#This Row],[No of Generic Drugs]]</f>
        <v>3</v>
      </c>
    </row>
    <row r="88" spans="1:75" ht="72" hidden="1" x14ac:dyDescent="0.3">
      <c r="A88" s="6">
        <v>86</v>
      </c>
      <c r="B88" s="4" t="s">
        <v>59</v>
      </c>
      <c r="C88" s="11" t="s">
        <v>160</v>
      </c>
      <c r="D88" s="4">
        <v>75</v>
      </c>
      <c r="E88" s="4" t="s">
        <v>153</v>
      </c>
      <c r="F88" s="4" t="s">
        <v>669</v>
      </c>
      <c r="G88" s="4" t="s">
        <v>164</v>
      </c>
      <c r="H88" s="22">
        <v>6000</v>
      </c>
      <c r="I88" s="4" t="s">
        <v>672</v>
      </c>
      <c r="J88" s="4" t="s">
        <v>490</v>
      </c>
      <c r="K88" s="4">
        <v>9944066948</v>
      </c>
      <c r="L88" s="4">
        <v>75</v>
      </c>
      <c r="M88" s="4" t="s">
        <v>169</v>
      </c>
      <c r="N88" s="4" t="s">
        <v>172</v>
      </c>
      <c r="O88" s="4" t="s">
        <v>172</v>
      </c>
      <c r="P88" s="4" t="s">
        <v>172</v>
      </c>
      <c r="Q88" s="4" t="s">
        <v>172</v>
      </c>
      <c r="R88" s="4" t="s">
        <v>172</v>
      </c>
      <c r="S88" s="4" t="s">
        <v>506</v>
      </c>
      <c r="T88" s="4" t="s">
        <v>169</v>
      </c>
      <c r="U88" s="7">
        <v>215160</v>
      </c>
      <c r="V88" s="7" t="s">
        <v>289</v>
      </c>
      <c r="W88" s="16" t="s">
        <v>283</v>
      </c>
      <c r="X88" s="16" t="s">
        <v>269</v>
      </c>
      <c r="Y88" s="7" t="s">
        <v>541</v>
      </c>
      <c r="Z88" s="7" t="s">
        <v>172</v>
      </c>
      <c r="AA88" s="7" t="s">
        <v>186</v>
      </c>
      <c r="AB88" s="7" t="s">
        <v>186</v>
      </c>
      <c r="AC88" s="7" t="s">
        <v>220</v>
      </c>
      <c r="AD88" s="16" t="s">
        <v>215</v>
      </c>
      <c r="AE88" s="7" t="s">
        <v>210</v>
      </c>
      <c r="AF88" s="7" t="s">
        <v>211</v>
      </c>
      <c r="AG88" s="7" t="s">
        <v>169</v>
      </c>
      <c r="AH88" s="16" t="s">
        <v>350</v>
      </c>
      <c r="AI88" s="16" t="s">
        <v>351</v>
      </c>
      <c r="AJ88" s="16" t="s">
        <v>233</v>
      </c>
      <c r="AK88" s="16" t="s">
        <v>353</v>
      </c>
      <c r="AL88" s="7" t="s">
        <v>209</v>
      </c>
      <c r="AM88" s="7" t="s">
        <v>265</v>
      </c>
      <c r="AN88" s="7" t="s">
        <v>210</v>
      </c>
      <c r="AO88" s="7" t="s">
        <v>211</v>
      </c>
      <c r="AP88" s="7" t="s">
        <v>169</v>
      </c>
      <c r="AQ88" s="16" t="s">
        <v>542</v>
      </c>
      <c r="AR88" s="16" t="s">
        <v>543</v>
      </c>
      <c r="AS88" s="16" t="s">
        <v>246</v>
      </c>
      <c r="AT88" s="7" t="s">
        <v>211</v>
      </c>
      <c r="AU88" s="7" t="s">
        <v>172</v>
      </c>
      <c r="AV88" s="7" t="s">
        <v>186</v>
      </c>
      <c r="AW88" s="7" t="s">
        <v>186</v>
      </c>
      <c r="AX88" s="7" t="s">
        <v>186</v>
      </c>
      <c r="AY88" s="7" t="s">
        <v>186</v>
      </c>
      <c r="AZ88" s="7" t="s">
        <v>186</v>
      </c>
      <c r="BA88" s="7" t="s">
        <v>216</v>
      </c>
      <c r="BB88" s="7" t="s">
        <v>215</v>
      </c>
      <c r="BC88" s="7" t="s">
        <v>210</v>
      </c>
      <c r="BD88" s="7" t="s">
        <v>211</v>
      </c>
      <c r="BE88" s="7" t="s">
        <v>172</v>
      </c>
      <c r="BF88" s="7" t="s">
        <v>307</v>
      </c>
      <c r="BG88" s="7" t="s">
        <v>172</v>
      </c>
      <c r="BH88" s="7" t="s">
        <v>186</v>
      </c>
      <c r="BI88" s="7" t="s">
        <v>186</v>
      </c>
      <c r="BJ88" s="7" t="s">
        <v>186</v>
      </c>
      <c r="BK88" s="7" t="s">
        <v>186</v>
      </c>
      <c r="BL88" s="7" t="s">
        <v>186</v>
      </c>
      <c r="BM88" s="7" t="s">
        <v>186</v>
      </c>
      <c r="BN88" s="7" t="s">
        <v>186</v>
      </c>
      <c r="BO88" s="7" t="s">
        <v>389</v>
      </c>
      <c r="BP88" s="16" t="s">
        <v>544</v>
      </c>
      <c r="BQ88" s="7" t="s">
        <v>172</v>
      </c>
      <c r="BR88" s="7">
        <v>4</v>
      </c>
      <c r="BS88" s="7">
        <v>14</v>
      </c>
      <c r="BT88" s="7">
        <v>8</v>
      </c>
      <c r="BU88" s="7">
        <v>4</v>
      </c>
      <c r="BV88" s="7">
        <v>10</v>
      </c>
      <c r="BW88" s="7">
        <f>Table1[[#This Row],[No of drugs per prescription]]-Table1[[#This Row],[No of Generic Drugs]]</f>
        <v>10</v>
      </c>
    </row>
    <row r="89" spans="1:75" ht="28.8" hidden="1" x14ac:dyDescent="0.3">
      <c r="A89" s="6">
        <v>87</v>
      </c>
      <c r="B89" s="4" t="s">
        <v>81</v>
      </c>
      <c r="C89" s="4" t="s">
        <v>159</v>
      </c>
      <c r="D89" s="4">
        <v>70</v>
      </c>
      <c r="E89" s="4" t="s">
        <v>152</v>
      </c>
      <c r="F89" s="4" t="s">
        <v>669</v>
      </c>
      <c r="G89" s="4" t="s">
        <v>336</v>
      </c>
      <c r="H89" s="22">
        <v>5000</v>
      </c>
      <c r="I89" s="4" t="s">
        <v>672</v>
      </c>
      <c r="J89" s="4" t="s">
        <v>109</v>
      </c>
      <c r="K89" s="4">
        <v>9047419886</v>
      </c>
      <c r="L89" s="4">
        <v>48</v>
      </c>
      <c r="M89" s="4" t="s">
        <v>172</v>
      </c>
      <c r="N89" s="4" t="s">
        <v>172</v>
      </c>
      <c r="O89" s="4" t="s">
        <v>172</v>
      </c>
      <c r="P89" s="4" t="s">
        <v>172</v>
      </c>
      <c r="Q89" s="4" t="s">
        <v>172</v>
      </c>
      <c r="R89" s="4" t="s">
        <v>172</v>
      </c>
      <c r="S89" s="4" t="s">
        <v>172</v>
      </c>
      <c r="T89" s="4" t="s">
        <v>169</v>
      </c>
      <c r="U89" s="7">
        <v>215164</v>
      </c>
      <c r="V89" s="7" t="s">
        <v>289</v>
      </c>
      <c r="W89" s="16" t="s">
        <v>545</v>
      </c>
      <c r="X89" s="16" t="s">
        <v>269</v>
      </c>
      <c r="Y89" s="7" t="s">
        <v>186</v>
      </c>
      <c r="Z89" s="7" t="s">
        <v>186</v>
      </c>
      <c r="AA89" s="7" t="s">
        <v>186</v>
      </c>
      <c r="AB89" s="7" t="s">
        <v>186</v>
      </c>
      <c r="AC89" s="7" t="s">
        <v>220</v>
      </c>
      <c r="AD89" s="16" t="s">
        <v>215</v>
      </c>
      <c r="AE89" s="7" t="s">
        <v>210</v>
      </c>
      <c r="AF89" s="7" t="s">
        <v>211</v>
      </c>
      <c r="AG89" s="7" t="s">
        <v>169</v>
      </c>
      <c r="AH89" s="7" t="s">
        <v>386</v>
      </c>
      <c r="AI89" s="7" t="s">
        <v>265</v>
      </c>
      <c r="AJ89" s="7" t="s">
        <v>387</v>
      </c>
      <c r="AK89" s="7" t="s">
        <v>353</v>
      </c>
      <c r="AL89" s="7" t="s">
        <v>209</v>
      </c>
      <c r="AM89" s="7" t="s">
        <v>265</v>
      </c>
      <c r="AN89" s="7" t="s">
        <v>210</v>
      </c>
      <c r="AO89" s="7" t="s">
        <v>211</v>
      </c>
      <c r="AP89" s="7" t="s">
        <v>169</v>
      </c>
      <c r="AQ89" s="7" t="s">
        <v>186</v>
      </c>
      <c r="AR89" s="7" t="s">
        <v>186</v>
      </c>
      <c r="AS89" s="7" t="s">
        <v>186</v>
      </c>
      <c r="AT89" s="7" t="s">
        <v>186</v>
      </c>
      <c r="AU89" s="7" t="s">
        <v>186</v>
      </c>
      <c r="AV89" s="7" t="s">
        <v>186</v>
      </c>
      <c r="AW89" s="7" t="s">
        <v>186</v>
      </c>
      <c r="AX89" s="7" t="s">
        <v>186</v>
      </c>
      <c r="AY89" s="7" t="s">
        <v>186</v>
      </c>
      <c r="AZ89" s="7" t="s">
        <v>186</v>
      </c>
      <c r="BA89" s="7" t="s">
        <v>216</v>
      </c>
      <c r="BB89" s="7" t="s">
        <v>215</v>
      </c>
      <c r="BC89" s="7" t="s">
        <v>210</v>
      </c>
      <c r="BD89" s="7" t="s">
        <v>211</v>
      </c>
      <c r="BE89" s="7" t="s">
        <v>172</v>
      </c>
      <c r="BF89" s="7" t="s">
        <v>186</v>
      </c>
      <c r="BG89" s="7" t="s">
        <v>186</v>
      </c>
      <c r="BH89" s="7" t="s">
        <v>186</v>
      </c>
      <c r="BI89" s="7" t="s">
        <v>186</v>
      </c>
      <c r="BJ89" s="7" t="s">
        <v>186</v>
      </c>
      <c r="BK89" s="7" t="s">
        <v>186</v>
      </c>
      <c r="BL89" s="7" t="s">
        <v>186</v>
      </c>
      <c r="BM89" s="7" t="s">
        <v>186</v>
      </c>
      <c r="BN89" s="16" t="s">
        <v>431</v>
      </c>
      <c r="BO89" s="7" t="s">
        <v>389</v>
      </c>
      <c r="BP89" s="7" t="s">
        <v>297</v>
      </c>
      <c r="BQ89" s="7" t="s">
        <v>172</v>
      </c>
      <c r="BR89" s="7">
        <v>2</v>
      </c>
      <c r="BS89" s="7">
        <v>9</v>
      </c>
      <c r="BT89" s="7">
        <v>8</v>
      </c>
      <c r="BU89" s="7">
        <v>5</v>
      </c>
      <c r="BV89" s="7">
        <v>4</v>
      </c>
      <c r="BW89" s="7">
        <f>Table1[[#This Row],[No of drugs per prescription]]-Table1[[#This Row],[No of Generic Drugs]]</f>
        <v>7</v>
      </c>
    </row>
    <row r="90" spans="1:75" hidden="1" x14ac:dyDescent="0.3">
      <c r="A90" s="6">
        <v>88</v>
      </c>
      <c r="B90" s="4" t="s">
        <v>82</v>
      </c>
      <c r="C90" s="11" t="s">
        <v>160</v>
      </c>
      <c r="D90" s="4">
        <v>55</v>
      </c>
      <c r="E90" s="4" t="s">
        <v>149</v>
      </c>
      <c r="F90" s="4" t="s">
        <v>665</v>
      </c>
      <c r="G90" s="4" t="s">
        <v>372</v>
      </c>
      <c r="H90" s="22">
        <v>7500</v>
      </c>
      <c r="I90" s="4" t="s">
        <v>672</v>
      </c>
      <c r="J90" s="4" t="s">
        <v>219</v>
      </c>
      <c r="K90" s="4" t="s">
        <v>186</v>
      </c>
      <c r="L90" s="4">
        <v>65</v>
      </c>
      <c r="M90" s="4" t="s">
        <v>172</v>
      </c>
      <c r="N90" s="4" t="s">
        <v>169</v>
      </c>
      <c r="O90" s="4" t="s">
        <v>172</v>
      </c>
      <c r="P90" s="4" t="s">
        <v>172</v>
      </c>
      <c r="Q90" s="4" t="s">
        <v>172</v>
      </c>
      <c r="R90" s="4" t="s">
        <v>169</v>
      </c>
      <c r="S90" s="4" t="s">
        <v>172</v>
      </c>
      <c r="T90" s="4" t="s">
        <v>169</v>
      </c>
      <c r="U90" s="7">
        <v>215168</v>
      </c>
      <c r="V90" s="7" t="s">
        <v>289</v>
      </c>
      <c r="W90" s="7" t="s">
        <v>546</v>
      </c>
      <c r="X90" s="7" t="s">
        <v>172</v>
      </c>
      <c r="Y90" s="7" t="s">
        <v>186</v>
      </c>
      <c r="Z90" s="7" t="s">
        <v>186</v>
      </c>
      <c r="AA90" s="7" t="s">
        <v>186</v>
      </c>
      <c r="AB90" s="7" t="s">
        <v>186</v>
      </c>
      <c r="AC90" s="7" t="s">
        <v>220</v>
      </c>
      <c r="AD90" s="16" t="s">
        <v>215</v>
      </c>
      <c r="AE90" s="7" t="s">
        <v>210</v>
      </c>
      <c r="AF90" s="7" t="s">
        <v>211</v>
      </c>
      <c r="AG90" s="7" t="s">
        <v>169</v>
      </c>
      <c r="AH90" s="7" t="s">
        <v>186</v>
      </c>
      <c r="AI90" s="7" t="s">
        <v>186</v>
      </c>
      <c r="AJ90" s="7" t="s">
        <v>186</v>
      </c>
      <c r="AK90" s="7" t="s">
        <v>186</v>
      </c>
      <c r="AL90" s="7" t="s">
        <v>209</v>
      </c>
      <c r="AM90" s="7" t="s">
        <v>271</v>
      </c>
      <c r="AN90" s="7" t="s">
        <v>210</v>
      </c>
      <c r="AO90" s="7" t="s">
        <v>211</v>
      </c>
      <c r="AP90" s="7" t="s">
        <v>169</v>
      </c>
      <c r="AQ90" s="7" t="s">
        <v>186</v>
      </c>
      <c r="AR90" s="7" t="s">
        <v>186</v>
      </c>
      <c r="AS90" s="7" t="s">
        <v>186</v>
      </c>
      <c r="AT90" s="7" t="s">
        <v>186</v>
      </c>
      <c r="AU90" s="7" t="s">
        <v>186</v>
      </c>
      <c r="AV90" s="7" t="s">
        <v>186</v>
      </c>
      <c r="AW90" s="7" t="s">
        <v>186</v>
      </c>
      <c r="AX90" s="7" t="s">
        <v>186</v>
      </c>
      <c r="AY90" s="7" t="s">
        <v>186</v>
      </c>
      <c r="AZ90" s="7" t="s">
        <v>186</v>
      </c>
      <c r="BA90" s="7" t="s">
        <v>186</v>
      </c>
      <c r="BB90" s="7" t="s">
        <v>186</v>
      </c>
      <c r="BC90" s="7" t="s">
        <v>186</v>
      </c>
      <c r="BD90" s="7" t="s">
        <v>186</v>
      </c>
      <c r="BE90" s="7" t="s">
        <v>186</v>
      </c>
      <c r="BF90" s="7" t="s">
        <v>186</v>
      </c>
      <c r="BG90" s="7" t="s">
        <v>186</v>
      </c>
      <c r="BH90" s="7" t="s">
        <v>186</v>
      </c>
      <c r="BI90" s="7" t="s">
        <v>186</v>
      </c>
      <c r="BJ90" s="7" t="s">
        <v>186</v>
      </c>
      <c r="BK90" s="7" t="s">
        <v>186</v>
      </c>
      <c r="BL90" s="7" t="s">
        <v>186</v>
      </c>
      <c r="BM90" s="18" t="s">
        <v>280</v>
      </c>
      <c r="BN90" s="7" t="s">
        <v>186</v>
      </c>
      <c r="BO90" s="7" t="s">
        <v>186</v>
      </c>
      <c r="BP90" s="7" t="s">
        <v>186</v>
      </c>
      <c r="BQ90" s="7" t="s">
        <v>186</v>
      </c>
      <c r="BR90" s="7">
        <v>3</v>
      </c>
      <c r="BS90" s="7">
        <v>4</v>
      </c>
      <c r="BT90" s="7">
        <v>4</v>
      </c>
      <c r="BU90" s="7">
        <v>3</v>
      </c>
      <c r="BV90" s="7">
        <v>1</v>
      </c>
      <c r="BW90" s="7">
        <f>Table1[[#This Row],[No of drugs per prescription]]-Table1[[#This Row],[No of Generic Drugs]]</f>
        <v>1</v>
      </c>
    </row>
    <row r="91" spans="1:75" hidden="1" x14ac:dyDescent="0.3">
      <c r="A91" s="6">
        <v>89</v>
      </c>
      <c r="B91" s="4" t="s">
        <v>83</v>
      </c>
      <c r="C91" s="11" t="s">
        <v>160</v>
      </c>
      <c r="D91" s="4">
        <v>68</v>
      </c>
      <c r="E91" s="4" t="s">
        <v>152</v>
      </c>
      <c r="F91" s="4" t="s">
        <v>668</v>
      </c>
      <c r="G91" s="4" t="s">
        <v>164</v>
      </c>
      <c r="H91" s="22">
        <v>8000</v>
      </c>
      <c r="I91" s="4" t="s">
        <v>672</v>
      </c>
      <c r="J91" s="4" t="s">
        <v>390</v>
      </c>
      <c r="K91" s="4">
        <v>8056901417</v>
      </c>
      <c r="L91" s="4">
        <v>60</v>
      </c>
      <c r="M91" s="4" t="s">
        <v>169</v>
      </c>
      <c r="N91" s="4" t="s">
        <v>172</v>
      </c>
      <c r="O91" s="4" t="s">
        <v>172</v>
      </c>
      <c r="P91" s="4" t="s">
        <v>172</v>
      </c>
      <c r="Q91" s="4" t="s">
        <v>172</v>
      </c>
      <c r="R91" s="4" t="s">
        <v>169</v>
      </c>
      <c r="S91" s="4" t="s">
        <v>311</v>
      </c>
      <c r="T91" s="4" t="s">
        <v>169</v>
      </c>
      <c r="U91" s="7">
        <v>215147</v>
      </c>
      <c r="V91" s="7" t="s">
        <v>535</v>
      </c>
      <c r="W91" s="16" t="s">
        <v>262</v>
      </c>
      <c r="X91" s="7" t="s">
        <v>172</v>
      </c>
      <c r="Y91" s="7" t="s">
        <v>547</v>
      </c>
      <c r="Z91" s="7" t="s">
        <v>172</v>
      </c>
      <c r="AA91" s="7" t="s">
        <v>186</v>
      </c>
      <c r="AB91" s="7" t="s">
        <v>186</v>
      </c>
      <c r="AC91" s="7" t="s">
        <v>220</v>
      </c>
      <c r="AD91" s="16" t="s">
        <v>215</v>
      </c>
      <c r="AE91" s="7" t="s">
        <v>210</v>
      </c>
      <c r="AF91" s="7" t="s">
        <v>211</v>
      </c>
      <c r="AG91" s="7" t="s">
        <v>169</v>
      </c>
      <c r="AH91" s="7" t="s">
        <v>386</v>
      </c>
      <c r="AI91" s="7" t="s">
        <v>265</v>
      </c>
      <c r="AJ91" s="7" t="s">
        <v>387</v>
      </c>
      <c r="AK91" s="7" t="s">
        <v>353</v>
      </c>
      <c r="AL91" s="7" t="s">
        <v>209</v>
      </c>
      <c r="AM91" s="7" t="s">
        <v>208</v>
      </c>
      <c r="AN91" s="7" t="s">
        <v>210</v>
      </c>
      <c r="AO91" s="7" t="s">
        <v>211</v>
      </c>
      <c r="AP91" s="7" t="s">
        <v>169</v>
      </c>
      <c r="AQ91" s="7" t="s">
        <v>186</v>
      </c>
      <c r="AR91" s="7" t="s">
        <v>186</v>
      </c>
      <c r="AS91" s="7" t="s">
        <v>186</v>
      </c>
      <c r="AT91" s="7" t="s">
        <v>186</v>
      </c>
      <c r="AU91" s="7" t="s">
        <v>186</v>
      </c>
      <c r="AV91" s="7" t="s">
        <v>217</v>
      </c>
      <c r="AW91" s="7" t="s">
        <v>208</v>
      </c>
      <c r="AX91" s="7" t="s">
        <v>214</v>
      </c>
      <c r="AY91" s="7" t="s">
        <v>306</v>
      </c>
      <c r="AZ91" s="7" t="s">
        <v>172</v>
      </c>
      <c r="BA91" s="7" t="s">
        <v>216</v>
      </c>
      <c r="BB91" s="7" t="s">
        <v>215</v>
      </c>
      <c r="BC91" s="7" t="s">
        <v>210</v>
      </c>
      <c r="BD91" s="7" t="s">
        <v>211</v>
      </c>
      <c r="BE91" s="7" t="s">
        <v>172</v>
      </c>
      <c r="BF91" s="7" t="s">
        <v>307</v>
      </c>
      <c r="BG91" s="7" t="s">
        <v>172</v>
      </c>
      <c r="BH91" s="7" t="s">
        <v>232</v>
      </c>
      <c r="BI91" s="7" t="s">
        <v>213</v>
      </c>
      <c r="BJ91" s="7" t="s">
        <v>210</v>
      </c>
      <c r="BK91" s="7" t="s">
        <v>211</v>
      </c>
      <c r="BL91" s="7" t="s">
        <v>172</v>
      </c>
      <c r="BM91" s="7" t="s">
        <v>186</v>
      </c>
      <c r="BN91" s="7" t="s">
        <v>186</v>
      </c>
      <c r="BO91" s="7" t="s">
        <v>389</v>
      </c>
      <c r="BP91" s="7" t="s">
        <v>548</v>
      </c>
      <c r="BQ91" s="7" t="s">
        <v>172</v>
      </c>
      <c r="BR91" s="7">
        <v>3</v>
      </c>
      <c r="BS91" s="7">
        <v>11</v>
      </c>
      <c r="BT91" s="7">
        <v>9</v>
      </c>
      <c r="BU91" s="7">
        <v>6</v>
      </c>
      <c r="BV91" s="7">
        <v>5</v>
      </c>
      <c r="BW91" s="7">
        <f>Table1[[#This Row],[No of drugs per prescription]]-Table1[[#This Row],[No of Generic Drugs]]</f>
        <v>8</v>
      </c>
    </row>
    <row r="92" spans="1:75" ht="28.8" hidden="1" x14ac:dyDescent="0.3">
      <c r="A92" s="6">
        <v>90</v>
      </c>
      <c r="B92" s="4" t="s">
        <v>84</v>
      </c>
      <c r="C92" s="4" t="s">
        <v>159</v>
      </c>
      <c r="D92" s="4">
        <v>50</v>
      </c>
      <c r="E92" s="4" t="s">
        <v>148</v>
      </c>
      <c r="F92" s="4" t="s">
        <v>665</v>
      </c>
      <c r="G92" s="4" t="s">
        <v>392</v>
      </c>
      <c r="H92" s="22">
        <v>4500</v>
      </c>
      <c r="I92" s="4" t="s">
        <v>672</v>
      </c>
      <c r="J92" s="4" t="s">
        <v>109</v>
      </c>
      <c r="K92" s="4" t="s">
        <v>186</v>
      </c>
      <c r="L92" s="4">
        <v>50</v>
      </c>
      <c r="M92" s="4" t="s">
        <v>172</v>
      </c>
      <c r="N92" s="4" t="s">
        <v>400</v>
      </c>
      <c r="O92" s="4" t="s">
        <v>172</v>
      </c>
      <c r="P92" s="4" t="s">
        <v>172</v>
      </c>
      <c r="Q92" s="4" t="s">
        <v>172</v>
      </c>
      <c r="R92" s="4" t="s">
        <v>172</v>
      </c>
      <c r="S92" s="4" t="s">
        <v>172</v>
      </c>
      <c r="T92" s="4" t="s">
        <v>169</v>
      </c>
      <c r="U92" s="7">
        <v>212308</v>
      </c>
      <c r="V92" s="7" t="s">
        <v>289</v>
      </c>
      <c r="W92" s="16" t="s">
        <v>549</v>
      </c>
      <c r="X92" s="7" t="s">
        <v>172</v>
      </c>
      <c r="Y92" s="7" t="s">
        <v>186</v>
      </c>
      <c r="Z92" s="7" t="s">
        <v>186</v>
      </c>
      <c r="AA92" s="7" t="s">
        <v>186</v>
      </c>
      <c r="AB92" s="7" t="s">
        <v>186</v>
      </c>
      <c r="AC92" s="7" t="s">
        <v>220</v>
      </c>
      <c r="AD92" s="16" t="s">
        <v>215</v>
      </c>
      <c r="AE92" s="7" t="s">
        <v>210</v>
      </c>
      <c r="AF92" s="7" t="s">
        <v>211</v>
      </c>
      <c r="AG92" s="7" t="s">
        <v>169</v>
      </c>
      <c r="AH92" s="7" t="s">
        <v>186</v>
      </c>
      <c r="AI92" s="7" t="s">
        <v>186</v>
      </c>
      <c r="AJ92" s="7" t="s">
        <v>186</v>
      </c>
      <c r="AK92" s="7" t="s">
        <v>186</v>
      </c>
      <c r="AL92" s="7" t="s">
        <v>209</v>
      </c>
      <c r="AM92" s="7" t="s">
        <v>271</v>
      </c>
      <c r="AN92" s="7" t="s">
        <v>210</v>
      </c>
      <c r="AO92" s="7" t="s">
        <v>211</v>
      </c>
      <c r="AP92" s="7" t="s">
        <v>169</v>
      </c>
      <c r="AQ92" s="7" t="s">
        <v>186</v>
      </c>
      <c r="AR92" s="7" t="s">
        <v>186</v>
      </c>
      <c r="AS92" s="7" t="s">
        <v>186</v>
      </c>
      <c r="AT92" s="7" t="s">
        <v>186</v>
      </c>
      <c r="AU92" s="7" t="s">
        <v>186</v>
      </c>
      <c r="AV92" s="7" t="s">
        <v>186</v>
      </c>
      <c r="AW92" s="7" t="s">
        <v>186</v>
      </c>
      <c r="AX92" s="7" t="s">
        <v>186</v>
      </c>
      <c r="AY92" s="7" t="s">
        <v>186</v>
      </c>
      <c r="AZ92" s="7" t="s">
        <v>186</v>
      </c>
      <c r="BA92" s="7" t="s">
        <v>186</v>
      </c>
      <c r="BB92" s="7" t="s">
        <v>186</v>
      </c>
      <c r="BC92" s="7" t="s">
        <v>186</v>
      </c>
      <c r="BD92" s="7" t="s">
        <v>186</v>
      </c>
      <c r="BE92" s="7" t="s">
        <v>186</v>
      </c>
      <c r="BF92" s="7" t="s">
        <v>186</v>
      </c>
      <c r="BG92" s="7" t="s">
        <v>186</v>
      </c>
      <c r="BH92" s="7" t="s">
        <v>232</v>
      </c>
      <c r="BI92" s="7" t="s">
        <v>271</v>
      </c>
      <c r="BJ92" s="7" t="s">
        <v>233</v>
      </c>
      <c r="BK92" s="7" t="s">
        <v>211</v>
      </c>
      <c r="BL92" s="7" t="s">
        <v>172</v>
      </c>
      <c r="BM92" s="18" t="s">
        <v>280</v>
      </c>
      <c r="BN92" s="7" t="s">
        <v>309</v>
      </c>
      <c r="BO92" s="7" t="s">
        <v>186</v>
      </c>
      <c r="BP92" s="7" t="s">
        <v>186</v>
      </c>
      <c r="BQ92" s="7" t="s">
        <v>172</v>
      </c>
      <c r="BR92" s="7">
        <v>3</v>
      </c>
      <c r="BS92" s="7">
        <v>7</v>
      </c>
      <c r="BT92" s="7">
        <v>7</v>
      </c>
      <c r="BU92" s="7">
        <v>7</v>
      </c>
      <c r="BV92" s="7">
        <v>0</v>
      </c>
      <c r="BW92" s="7">
        <f>Table1[[#This Row],[No of drugs per prescription]]-Table1[[#This Row],[No of Generic Drugs]]</f>
        <v>4</v>
      </c>
    </row>
    <row r="93" spans="1:75" hidden="1" x14ac:dyDescent="0.3">
      <c r="A93" s="6">
        <v>91</v>
      </c>
      <c r="B93" s="4" t="s">
        <v>45</v>
      </c>
      <c r="C93" s="4" t="s">
        <v>159</v>
      </c>
      <c r="D93" s="4">
        <v>60</v>
      </c>
      <c r="E93" s="4" t="s">
        <v>150</v>
      </c>
      <c r="F93" s="4" t="s">
        <v>670</v>
      </c>
      <c r="G93" s="4" t="s">
        <v>336</v>
      </c>
      <c r="H93" s="22">
        <v>5000</v>
      </c>
      <c r="I93" s="4" t="s">
        <v>673</v>
      </c>
      <c r="J93" s="4" t="s">
        <v>515</v>
      </c>
      <c r="K93" s="4" t="s">
        <v>186</v>
      </c>
      <c r="L93" s="4">
        <v>48</v>
      </c>
      <c r="M93" s="4" t="s">
        <v>172</v>
      </c>
      <c r="N93" s="4" t="s">
        <v>172</v>
      </c>
      <c r="O93" s="4" t="s">
        <v>172</v>
      </c>
      <c r="P93" s="4" t="s">
        <v>172</v>
      </c>
      <c r="Q93" s="4" t="s">
        <v>172</v>
      </c>
      <c r="R93" s="4" t="s">
        <v>172</v>
      </c>
      <c r="S93" s="4" t="s">
        <v>172</v>
      </c>
      <c r="T93" s="4" t="s">
        <v>172</v>
      </c>
      <c r="U93" s="7" t="s">
        <v>186</v>
      </c>
      <c r="V93" s="7" t="s">
        <v>289</v>
      </c>
      <c r="W93" s="7" t="s">
        <v>243</v>
      </c>
      <c r="X93" s="7" t="s">
        <v>172</v>
      </c>
      <c r="Y93" s="7" t="s">
        <v>186</v>
      </c>
      <c r="Z93" s="7" t="s">
        <v>186</v>
      </c>
      <c r="AA93" s="7" t="s">
        <v>186</v>
      </c>
      <c r="AB93" s="7" t="s">
        <v>186</v>
      </c>
      <c r="AC93" s="7" t="s">
        <v>220</v>
      </c>
      <c r="AD93" s="16" t="s">
        <v>215</v>
      </c>
      <c r="AE93" s="7" t="s">
        <v>210</v>
      </c>
      <c r="AF93" s="7" t="s">
        <v>211</v>
      </c>
      <c r="AG93" s="7" t="s">
        <v>169</v>
      </c>
      <c r="AH93" s="7" t="s">
        <v>186</v>
      </c>
      <c r="AI93" s="7" t="s">
        <v>186</v>
      </c>
      <c r="AJ93" s="7" t="s">
        <v>186</v>
      </c>
      <c r="AK93" s="7" t="s">
        <v>186</v>
      </c>
      <c r="AL93" s="7" t="s">
        <v>209</v>
      </c>
      <c r="AM93" s="7" t="s">
        <v>208</v>
      </c>
      <c r="AN93" s="7" t="s">
        <v>210</v>
      </c>
      <c r="AO93" s="7" t="s">
        <v>211</v>
      </c>
      <c r="AP93" s="7" t="s">
        <v>169</v>
      </c>
      <c r="AQ93" s="7" t="s">
        <v>186</v>
      </c>
      <c r="AR93" s="7" t="s">
        <v>186</v>
      </c>
      <c r="AS93" s="7" t="s">
        <v>186</v>
      </c>
      <c r="AT93" s="7" t="s">
        <v>186</v>
      </c>
      <c r="AU93" s="7" t="s">
        <v>186</v>
      </c>
      <c r="AV93" s="7" t="s">
        <v>186</v>
      </c>
      <c r="AW93" s="7" t="s">
        <v>186</v>
      </c>
      <c r="AX93" s="7" t="s">
        <v>186</v>
      </c>
      <c r="AY93" s="7" t="s">
        <v>186</v>
      </c>
      <c r="AZ93" s="7" t="s">
        <v>186</v>
      </c>
      <c r="BA93" s="7" t="s">
        <v>186</v>
      </c>
      <c r="BB93" s="7" t="s">
        <v>186</v>
      </c>
      <c r="BC93" s="7" t="s">
        <v>186</v>
      </c>
      <c r="BD93" s="7" t="s">
        <v>186</v>
      </c>
      <c r="BE93" s="7" t="s">
        <v>186</v>
      </c>
      <c r="BF93" s="7" t="s">
        <v>186</v>
      </c>
      <c r="BG93" s="7" t="s">
        <v>186</v>
      </c>
      <c r="BH93" s="7" t="s">
        <v>232</v>
      </c>
      <c r="BI93" s="7" t="s">
        <v>271</v>
      </c>
      <c r="BJ93" s="7" t="s">
        <v>233</v>
      </c>
      <c r="BK93" s="7" t="s">
        <v>211</v>
      </c>
      <c r="BL93" s="7" t="s">
        <v>172</v>
      </c>
      <c r="BM93" s="18" t="s">
        <v>280</v>
      </c>
      <c r="BN93" s="7" t="s">
        <v>309</v>
      </c>
      <c r="BO93" s="7" t="s">
        <v>186</v>
      </c>
      <c r="BP93" s="7" t="s">
        <v>186</v>
      </c>
      <c r="BQ93" s="7" t="s">
        <v>172</v>
      </c>
      <c r="BR93" s="7">
        <v>3</v>
      </c>
      <c r="BS93" s="7">
        <v>6</v>
      </c>
      <c r="BT93" s="7">
        <v>6</v>
      </c>
      <c r="BU93" s="7">
        <v>6</v>
      </c>
      <c r="BV93" s="7">
        <v>0</v>
      </c>
      <c r="BW93" s="7">
        <f>Table1[[#This Row],[No of drugs per prescription]]-Table1[[#This Row],[No of Generic Drugs]]</f>
        <v>3</v>
      </c>
    </row>
    <row r="94" spans="1:75" ht="28.8" hidden="1" x14ac:dyDescent="0.3">
      <c r="A94" s="6">
        <v>92</v>
      </c>
      <c r="B94" s="4" t="s">
        <v>54</v>
      </c>
      <c r="C94" s="4" t="s">
        <v>159</v>
      </c>
      <c r="D94" s="4">
        <v>75</v>
      </c>
      <c r="E94" s="4" t="s">
        <v>153</v>
      </c>
      <c r="F94" s="4" t="s">
        <v>670</v>
      </c>
      <c r="G94" s="4" t="s">
        <v>336</v>
      </c>
      <c r="H94" s="22">
        <v>8000</v>
      </c>
      <c r="I94" s="4" t="s">
        <v>673</v>
      </c>
      <c r="J94" s="4" t="s">
        <v>287</v>
      </c>
      <c r="K94" s="4" t="s">
        <v>186</v>
      </c>
      <c r="L94" s="4">
        <v>80</v>
      </c>
      <c r="M94" s="4" t="s">
        <v>172</v>
      </c>
      <c r="N94" s="4" t="s">
        <v>169</v>
      </c>
      <c r="O94" s="4" t="s">
        <v>172</v>
      </c>
      <c r="P94" s="4" t="s">
        <v>172</v>
      </c>
      <c r="Q94" s="4" t="s">
        <v>172</v>
      </c>
      <c r="R94" s="4" t="s">
        <v>172</v>
      </c>
      <c r="S94" s="4" t="s">
        <v>172</v>
      </c>
      <c r="T94" s="4" t="s">
        <v>172</v>
      </c>
      <c r="U94" s="7" t="s">
        <v>186</v>
      </c>
      <c r="V94" s="7" t="s">
        <v>289</v>
      </c>
      <c r="W94" s="16" t="s">
        <v>262</v>
      </c>
      <c r="X94" s="7" t="s">
        <v>172</v>
      </c>
      <c r="Y94" s="7" t="s">
        <v>186</v>
      </c>
      <c r="Z94" s="7" t="s">
        <v>186</v>
      </c>
      <c r="AA94" s="7" t="s">
        <v>186</v>
      </c>
      <c r="AB94" s="7" t="s">
        <v>186</v>
      </c>
      <c r="AC94" s="7" t="s">
        <v>220</v>
      </c>
      <c r="AD94" s="16" t="s">
        <v>215</v>
      </c>
      <c r="AE94" s="7" t="s">
        <v>210</v>
      </c>
      <c r="AF94" s="7" t="s">
        <v>211</v>
      </c>
      <c r="AG94" s="7" t="s">
        <v>169</v>
      </c>
      <c r="AH94" s="7" t="s">
        <v>186</v>
      </c>
      <c r="AI94" s="7" t="s">
        <v>186</v>
      </c>
      <c r="AJ94" s="7" t="s">
        <v>186</v>
      </c>
      <c r="AK94" s="7" t="s">
        <v>186</v>
      </c>
      <c r="AL94" s="7" t="s">
        <v>209</v>
      </c>
      <c r="AM94" s="7" t="s">
        <v>271</v>
      </c>
      <c r="AN94" s="7" t="s">
        <v>210</v>
      </c>
      <c r="AO94" s="7" t="s">
        <v>211</v>
      </c>
      <c r="AP94" s="7" t="s">
        <v>169</v>
      </c>
      <c r="AQ94" s="7" t="s">
        <v>186</v>
      </c>
      <c r="AR94" s="7" t="s">
        <v>186</v>
      </c>
      <c r="AS94" s="7" t="s">
        <v>186</v>
      </c>
      <c r="AT94" s="7" t="s">
        <v>186</v>
      </c>
      <c r="AU94" s="7" t="s">
        <v>186</v>
      </c>
      <c r="AV94" s="7" t="s">
        <v>186</v>
      </c>
      <c r="AW94" s="7" t="s">
        <v>186</v>
      </c>
      <c r="AX94" s="7" t="s">
        <v>186</v>
      </c>
      <c r="AY94" s="7" t="s">
        <v>186</v>
      </c>
      <c r="AZ94" s="7" t="s">
        <v>186</v>
      </c>
      <c r="BA94" s="7" t="s">
        <v>186</v>
      </c>
      <c r="BB94" s="7" t="s">
        <v>186</v>
      </c>
      <c r="BC94" s="7" t="s">
        <v>186</v>
      </c>
      <c r="BD94" s="7" t="s">
        <v>186</v>
      </c>
      <c r="BE94" s="7" t="s">
        <v>186</v>
      </c>
      <c r="BF94" s="7" t="s">
        <v>186</v>
      </c>
      <c r="BG94" s="7" t="s">
        <v>186</v>
      </c>
      <c r="BH94" s="7" t="s">
        <v>232</v>
      </c>
      <c r="BI94" s="7" t="s">
        <v>271</v>
      </c>
      <c r="BJ94" s="7" t="s">
        <v>233</v>
      </c>
      <c r="BK94" s="7" t="s">
        <v>211</v>
      </c>
      <c r="BL94" s="7" t="s">
        <v>172</v>
      </c>
      <c r="BM94" s="18" t="s">
        <v>280</v>
      </c>
      <c r="BN94" s="16" t="s">
        <v>423</v>
      </c>
      <c r="BO94" s="7" t="s">
        <v>186</v>
      </c>
      <c r="BP94" s="7" t="s">
        <v>186</v>
      </c>
      <c r="BQ94" s="7" t="s">
        <v>172</v>
      </c>
      <c r="BR94" s="7">
        <v>3</v>
      </c>
      <c r="BS94" s="7">
        <v>7</v>
      </c>
      <c r="BT94" s="7">
        <v>6</v>
      </c>
      <c r="BU94" s="7">
        <v>7</v>
      </c>
      <c r="BV94" s="7">
        <v>0</v>
      </c>
      <c r="BW94" s="7">
        <f>Table1[[#This Row],[No of drugs per prescription]]-Table1[[#This Row],[No of Generic Drugs]]</f>
        <v>4</v>
      </c>
    </row>
    <row r="95" spans="1:75" ht="28.8" hidden="1" x14ac:dyDescent="0.3">
      <c r="A95" s="6">
        <v>93</v>
      </c>
      <c r="B95" s="4" t="s">
        <v>85</v>
      </c>
      <c r="C95" s="11" t="s">
        <v>160</v>
      </c>
      <c r="D95" s="4">
        <v>63</v>
      </c>
      <c r="E95" s="4" t="s">
        <v>151</v>
      </c>
      <c r="F95" s="4" t="s">
        <v>670</v>
      </c>
      <c r="G95" s="4" t="s">
        <v>292</v>
      </c>
      <c r="H95" s="22">
        <v>5500</v>
      </c>
      <c r="I95" s="4" t="s">
        <v>672</v>
      </c>
      <c r="J95" s="4" t="s">
        <v>516</v>
      </c>
      <c r="K95" s="4" t="s">
        <v>186</v>
      </c>
      <c r="L95" s="4">
        <v>68</v>
      </c>
      <c r="M95" s="4" t="s">
        <v>169</v>
      </c>
      <c r="N95" s="4" t="s">
        <v>169</v>
      </c>
      <c r="O95" s="4" t="s">
        <v>172</v>
      </c>
      <c r="P95" s="4" t="s">
        <v>172</v>
      </c>
      <c r="Q95" s="4" t="s">
        <v>172</v>
      </c>
      <c r="R95" s="4" t="s">
        <v>172</v>
      </c>
      <c r="S95" s="4" t="s">
        <v>172</v>
      </c>
      <c r="T95" s="4" t="s">
        <v>169</v>
      </c>
      <c r="U95" s="7">
        <v>214466</v>
      </c>
      <c r="V95" s="7" t="s">
        <v>289</v>
      </c>
      <c r="W95" s="16" t="s">
        <v>262</v>
      </c>
      <c r="X95" s="7" t="s">
        <v>172</v>
      </c>
      <c r="Y95" s="16" t="s">
        <v>223</v>
      </c>
      <c r="Z95" s="7" t="s">
        <v>400</v>
      </c>
      <c r="AA95" s="7" t="s">
        <v>186</v>
      </c>
      <c r="AB95" s="7" t="s">
        <v>186</v>
      </c>
      <c r="AC95" s="7" t="s">
        <v>220</v>
      </c>
      <c r="AD95" s="16" t="s">
        <v>314</v>
      </c>
      <c r="AE95" s="7" t="s">
        <v>210</v>
      </c>
      <c r="AF95" s="7" t="s">
        <v>211</v>
      </c>
      <c r="AG95" s="7" t="s">
        <v>169</v>
      </c>
      <c r="AH95" s="7" t="s">
        <v>186</v>
      </c>
      <c r="AI95" s="7" t="s">
        <v>186</v>
      </c>
      <c r="AJ95" s="7" t="s">
        <v>186</v>
      </c>
      <c r="AK95" s="7" t="s">
        <v>186</v>
      </c>
      <c r="AL95" s="7" t="s">
        <v>209</v>
      </c>
      <c r="AM95" s="7" t="s">
        <v>208</v>
      </c>
      <c r="AN95" s="7" t="s">
        <v>210</v>
      </c>
      <c r="AO95" s="7" t="s">
        <v>211</v>
      </c>
      <c r="AP95" s="7" t="s">
        <v>169</v>
      </c>
      <c r="AQ95" s="16" t="s">
        <v>551</v>
      </c>
      <c r="AR95" s="16" t="s">
        <v>552</v>
      </c>
      <c r="AS95" s="16" t="s">
        <v>553</v>
      </c>
      <c r="AT95" s="16" t="s">
        <v>247</v>
      </c>
      <c r="AU95" s="16" t="s">
        <v>554</v>
      </c>
      <c r="AV95" s="7" t="s">
        <v>237</v>
      </c>
      <c r="AW95" s="7" t="s">
        <v>238</v>
      </c>
      <c r="AX95" s="7" t="s">
        <v>214</v>
      </c>
      <c r="AY95" s="7" t="s">
        <v>211</v>
      </c>
      <c r="AZ95" s="7" t="s">
        <v>172</v>
      </c>
      <c r="BA95" s="7" t="s">
        <v>216</v>
      </c>
      <c r="BB95" s="7" t="s">
        <v>215</v>
      </c>
      <c r="BC95" s="7" t="s">
        <v>210</v>
      </c>
      <c r="BD95" s="7" t="s">
        <v>211</v>
      </c>
      <c r="BE95" s="7" t="s">
        <v>172</v>
      </c>
      <c r="BF95" s="7" t="s">
        <v>186</v>
      </c>
      <c r="BG95" s="7" t="s">
        <v>186</v>
      </c>
      <c r="BH95" s="7" t="s">
        <v>186</v>
      </c>
      <c r="BI95" s="7" t="s">
        <v>186</v>
      </c>
      <c r="BJ95" s="7" t="s">
        <v>186</v>
      </c>
      <c r="BK95" s="7" t="s">
        <v>186</v>
      </c>
      <c r="BL95" s="7" t="s">
        <v>186</v>
      </c>
      <c r="BM95" s="7" t="s">
        <v>186</v>
      </c>
      <c r="BN95" s="7" t="s">
        <v>186</v>
      </c>
      <c r="BO95" s="7" t="s">
        <v>186</v>
      </c>
      <c r="BP95" s="7" t="s">
        <v>186</v>
      </c>
      <c r="BQ95" s="7" t="s">
        <v>172</v>
      </c>
      <c r="BR95" s="7">
        <v>3</v>
      </c>
      <c r="BS95" s="7">
        <v>8</v>
      </c>
      <c r="BT95" s="7">
        <v>7</v>
      </c>
      <c r="BU95" s="7">
        <v>6</v>
      </c>
      <c r="BV95" s="7">
        <v>2</v>
      </c>
      <c r="BW95" s="7">
        <f>Table1[[#This Row],[No of drugs per prescription]]-Table1[[#This Row],[No of Generic Drugs]]</f>
        <v>5</v>
      </c>
    </row>
    <row r="96" spans="1:75" ht="28.8" hidden="1" x14ac:dyDescent="0.3">
      <c r="A96" s="6">
        <v>94</v>
      </c>
      <c r="B96" s="4" t="s">
        <v>86</v>
      </c>
      <c r="C96" s="11" t="s">
        <v>160</v>
      </c>
      <c r="D96" s="4">
        <v>60</v>
      </c>
      <c r="E96" s="4" t="s">
        <v>150</v>
      </c>
      <c r="F96" s="4" t="s">
        <v>666</v>
      </c>
      <c r="G96" s="4" t="s">
        <v>234</v>
      </c>
      <c r="H96" s="22">
        <v>20000</v>
      </c>
      <c r="I96" s="4" t="s">
        <v>672</v>
      </c>
      <c r="J96" s="4" t="s">
        <v>320</v>
      </c>
      <c r="K96" s="4" t="s">
        <v>186</v>
      </c>
      <c r="L96" s="4">
        <v>70</v>
      </c>
      <c r="M96" s="4" t="s">
        <v>172</v>
      </c>
      <c r="N96" s="4" t="s">
        <v>172</v>
      </c>
      <c r="O96" s="4" t="s">
        <v>172</v>
      </c>
      <c r="P96" s="4" t="s">
        <v>172</v>
      </c>
      <c r="Q96" s="4" t="s">
        <v>172</v>
      </c>
      <c r="R96" s="4" t="s">
        <v>172</v>
      </c>
      <c r="S96" s="4" t="s">
        <v>434</v>
      </c>
      <c r="T96" s="4" t="s">
        <v>169</v>
      </c>
      <c r="U96" s="7">
        <v>215285</v>
      </c>
      <c r="V96" s="7" t="s">
        <v>289</v>
      </c>
      <c r="W96" s="16" t="s">
        <v>545</v>
      </c>
      <c r="X96" s="16" t="s">
        <v>269</v>
      </c>
      <c r="Y96" s="7" t="s">
        <v>186</v>
      </c>
      <c r="Z96" s="7" t="s">
        <v>186</v>
      </c>
      <c r="AA96" s="7" t="s">
        <v>186</v>
      </c>
      <c r="AB96" s="7" t="s">
        <v>186</v>
      </c>
      <c r="AC96" s="7" t="s">
        <v>220</v>
      </c>
      <c r="AD96" s="16" t="s">
        <v>215</v>
      </c>
      <c r="AE96" s="7" t="s">
        <v>210</v>
      </c>
      <c r="AF96" s="7" t="s">
        <v>211</v>
      </c>
      <c r="AG96" s="7" t="s">
        <v>169</v>
      </c>
      <c r="AH96" s="16" t="s">
        <v>350</v>
      </c>
      <c r="AI96" s="16" t="s">
        <v>351</v>
      </c>
      <c r="AJ96" s="16" t="s">
        <v>233</v>
      </c>
      <c r="AK96" s="16" t="s">
        <v>353</v>
      </c>
      <c r="AL96" s="7" t="s">
        <v>209</v>
      </c>
      <c r="AM96" s="7" t="s">
        <v>271</v>
      </c>
      <c r="AN96" s="7" t="s">
        <v>210</v>
      </c>
      <c r="AO96" s="7" t="s">
        <v>211</v>
      </c>
      <c r="AP96" s="7" t="s">
        <v>169</v>
      </c>
      <c r="AQ96" s="7" t="s">
        <v>186</v>
      </c>
      <c r="AR96" s="7" t="s">
        <v>186</v>
      </c>
      <c r="AS96" s="7" t="s">
        <v>186</v>
      </c>
      <c r="AT96" s="7" t="s">
        <v>186</v>
      </c>
      <c r="AU96" s="7" t="s">
        <v>186</v>
      </c>
      <c r="AV96" s="7" t="s">
        <v>217</v>
      </c>
      <c r="AW96" s="7" t="s">
        <v>208</v>
      </c>
      <c r="AX96" s="7" t="s">
        <v>210</v>
      </c>
      <c r="AY96" s="7" t="s">
        <v>211</v>
      </c>
      <c r="AZ96" s="7" t="s">
        <v>172</v>
      </c>
      <c r="BA96" s="7" t="s">
        <v>216</v>
      </c>
      <c r="BB96" s="7" t="s">
        <v>215</v>
      </c>
      <c r="BC96" s="7" t="s">
        <v>210</v>
      </c>
      <c r="BD96" s="7" t="s">
        <v>211</v>
      </c>
      <c r="BE96" s="7" t="s">
        <v>172</v>
      </c>
      <c r="BF96" s="7" t="s">
        <v>186</v>
      </c>
      <c r="BG96" s="7" t="s">
        <v>186</v>
      </c>
      <c r="BH96" s="7" t="s">
        <v>407</v>
      </c>
      <c r="BI96" s="7" t="s">
        <v>408</v>
      </c>
      <c r="BJ96" s="7" t="s">
        <v>214</v>
      </c>
      <c r="BK96" s="7" t="s">
        <v>211</v>
      </c>
      <c r="BL96" s="7" t="s">
        <v>172</v>
      </c>
      <c r="BM96" s="7" t="s">
        <v>186</v>
      </c>
      <c r="BN96" s="7" t="s">
        <v>186</v>
      </c>
      <c r="BO96" s="7" t="s">
        <v>389</v>
      </c>
      <c r="BP96" s="7" t="s">
        <v>555</v>
      </c>
      <c r="BQ96" s="7" t="s">
        <v>172</v>
      </c>
      <c r="BR96" s="7">
        <v>3</v>
      </c>
      <c r="BS96" s="7">
        <v>9</v>
      </c>
      <c r="BT96" s="7">
        <v>7</v>
      </c>
      <c r="BU96" s="7">
        <v>5</v>
      </c>
      <c r="BV96" s="7">
        <v>4</v>
      </c>
      <c r="BW96" s="7">
        <f>Table1[[#This Row],[No of drugs per prescription]]-Table1[[#This Row],[No of Generic Drugs]]</f>
        <v>6</v>
      </c>
    </row>
    <row r="97" spans="1:75" ht="216" hidden="1" x14ac:dyDescent="0.3">
      <c r="A97" s="6">
        <v>95</v>
      </c>
      <c r="B97" s="4" t="s">
        <v>87</v>
      </c>
      <c r="C97" s="4" t="s">
        <v>159</v>
      </c>
      <c r="D97" s="4">
        <v>63</v>
      </c>
      <c r="E97" s="4" t="s">
        <v>151</v>
      </c>
      <c r="F97" s="4" t="s">
        <v>670</v>
      </c>
      <c r="G97" s="4" t="s">
        <v>336</v>
      </c>
      <c r="H97" s="22">
        <v>40000</v>
      </c>
      <c r="I97" s="4" t="s">
        <v>673</v>
      </c>
      <c r="J97" s="4" t="s">
        <v>242</v>
      </c>
      <c r="K97" s="4" t="s">
        <v>186</v>
      </c>
      <c r="L97" s="4">
        <v>80</v>
      </c>
      <c r="M97" s="4" t="s">
        <v>169</v>
      </c>
      <c r="N97" s="4" t="s">
        <v>169</v>
      </c>
      <c r="O97" s="4" t="s">
        <v>172</v>
      </c>
      <c r="P97" s="4" t="s">
        <v>172</v>
      </c>
      <c r="Q97" s="4" t="s">
        <v>172</v>
      </c>
      <c r="R97" s="4" t="s">
        <v>172</v>
      </c>
      <c r="S97" s="4" t="s">
        <v>172</v>
      </c>
      <c r="T97" s="4" t="s">
        <v>169</v>
      </c>
      <c r="U97" s="7">
        <v>215373</v>
      </c>
      <c r="V97" s="7" t="s">
        <v>289</v>
      </c>
      <c r="W97" s="16" t="s">
        <v>262</v>
      </c>
      <c r="X97" s="7" t="s">
        <v>172</v>
      </c>
      <c r="Y97" s="16" t="s">
        <v>556</v>
      </c>
      <c r="Z97" s="16" t="s">
        <v>269</v>
      </c>
      <c r="AA97" s="7" t="s">
        <v>186</v>
      </c>
      <c r="AB97" s="7" t="s">
        <v>186</v>
      </c>
      <c r="AC97" s="7" t="s">
        <v>220</v>
      </c>
      <c r="AD97" s="16" t="s">
        <v>215</v>
      </c>
      <c r="AE97" s="7" t="s">
        <v>210</v>
      </c>
      <c r="AF97" s="7" t="s">
        <v>211</v>
      </c>
      <c r="AG97" s="7" t="s">
        <v>169</v>
      </c>
      <c r="AH97" s="16" t="s">
        <v>350</v>
      </c>
      <c r="AI97" s="16" t="s">
        <v>351</v>
      </c>
      <c r="AJ97" s="16" t="s">
        <v>233</v>
      </c>
      <c r="AK97" s="16" t="s">
        <v>353</v>
      </c>
      <c r="AL97" s="7" t="s">
        <v>209</v>
      </c>
      <c r="AM97" s="7" t="s">
        <v>265</v>
      </c>
      <c r="AN97" s="7" t="s">
        <v>210</v>
      </c>
      <c r="AO97" s="7" t="s">
        <v>211</v>
      </c>
      <c r="AP97" s="7" t="s">
        <v>169</v>
      </c>
      <c r="AQ97" s="7" t="s">
        <v>253</v>
      </c>
      <c r="AR97" s="7" t="s">
        <v>213</v>
      </c>
      <c r="AS97" s="7" t="s">
        <v>210</v>
      </c>
      <c r="AT97" s="7" t="s">
        <v>211</v>
      </c>
      <c r="AU97" s="7" t="s">
        <v>172</v>
      </c>
      <c r="AV97" s="7" t="s">
        <v>186</v>
      </c>
      <c r="AW97" s="7" t="s">
        <v>186</v>
      </c>
      <c r="AX97" s="7" t="s">
        <v>186</v>
      </c>
      <c r="AY97" s="7" t="s">
        <v>186</v>
      </c>
      <c r="AZ97" s="7" t="s">
        <v>550</v>
      </c>
      <c r="BA97" s="7" t="s">
        <v>216</v>
      </c>
      <c r="BB97" s="7" t="s">
        <v>215</v>
      </c>
      <c r="BC97" s="7" t="s">
        <v>210</v>
      </c>
      <c r="BD97" s="7" t="s">
        <v>211</v>
      </c>
      <c r="BE97" s="7" t="s">
        <v>172</v>
      </c>
      <c r="BF97" s="7" t="s">
        <v>307</v>
      </c>
      <c r="BG97" s="7" t="s">
        <v>550</v>
      </c>
      <c r="BH97" s="7" t="s">
        <v>407</v>
      </c>
      <c r="BI97" s="7" t="s">
        <v>408</v>
      </c>
      <c r="BJ97" s="7" t="s">
        <v>214</v>
      </c>
      <c r="BK97" s="7" t="s">
        <v>211</v>
      </c>
      <c r="BL97" s="7" t="s">
        <v>172</v>
      </c>
      <c r="BM97" s="7" t="s">
        <v>186</v>
      </c>
      <c r="BN97" s="16" t="s">
        <v>557</v>
      </c>
      <c r="BO97" s="7" t="s">
        <v>389</v>
      </c>
      <c r="BP97" s="16" t="s">
        <v>558</v>
      </c>
      <c r="BQ97" s="7" t="s">
        <v>172</v>
      </c>
      <c r="BR97" s="7">
        <v>3</v>
      </c>
      <c r="BS97" s="7">
        <v>18</v>
      </c>
      <c r="BT97" s="7">
        <v>13</v>
      </c>
      <c r="BU97" s="7">
        <v>8</v>
      </c>
      <c r="BV97" s="7">
        <v>10</v>
      </c>
      <c r="BW97" s="7">
        <f>Table1[[#This Row],[No of drugs per prescription]]-Table1[[#This Row],[No of Generic Drugs]]</f>
        <v>15</v>
      </c>
    </row>
    <row r="98" spans="1:75" ht="43.2" x14ac:dyDescent="0.3">
      <c r="A98" s="6">
        <v>96</v>
      </c>
      <c r="B98" s="4" t="s">
        <v>88</v>
      </c>
      <c r="C98" s="4" t="s">
        <v>159</v>
      </c>
      <c r="D98" s="4">
        <v>60</v>
      </c>
      <c r="E98" s="4" t="s">
        <v>150</v>
      </c>
      <c r="F98" s="4" t="s">
        <v>670</v>
      </c>
      <c r="G98" s="4" t="s">
        <v>336</v>
      </c>
      <c r="H98" s="22">
        <v>15000</v>
      </c>
      <c r="I98" s="4" t="s">
        <v>673</v>
      </c>
      <c r="J98" s="4" t="s">
        <v>109</v>
      </c>
      <c r="K98" s="4">
        <v>9500230098</v>
      </c>
      <c r="L98" s="4">
        <v>68</v>
      </c>
      <c r="M98" s="4" t="s">
        <v>169</v>
      </c>
      <c r="N98" s="4" t="s">
        <v>172</v>
      </c>
      <c r="O98" s="4" t="s">
        <v>172</v>
      </c>
      <c r="P98" s="4" t="s">
        <v>400</v>
      </c>
      <c r="Q98" s="4" t="s">
        <v>172</v>
      </c>
      <c r="R98" s="4" t="s">
        <v>169</v>
      </c>
      <c r="S98" s="4" t="s">
        <v>172</v>
      </c>
      <c r="T98" s="4" t="s">
        <v>169</v>
      </c>
      <c r="U98" s="7">
        <v>215414</v>
      </c>
      <c r="V98" s="7" t="s">
        <v>536</v>
      </c>
      <c r="W98" s="7" t="s">
        <v>186</v>
      </c>
      <c r="X98" s="7" t="s">
        <v>172</v>
      </c>
      <c r="Y98" s="16" t="s">
        <v>559</v>
      </c>
      <c r="Z98" s="16" t="s">
        <v>269</v>
      </c>
      <c r="AA98" s="7" t="s">
        <v>279</v>
      </c>
      <c r="AB98" s="7" t="s">
        <v>172</v>
      </c>
      <c r="AC98" s="7" t="s">
        <v>186</v>
      </c>
      <c r="AD98" s="7" t="s">
        <v>186</v>
      </c>
      <c r="AE98" s="7" t="s">
        <v>186</v>
      </c>
      <c r="AF98" s="7" t="s">
        <v>186</v>
      </c>
      <c r="AG98" s="7" t="s">
        <v>186</v>
      </c>
      <c r="AH98" s="7" t="s">
        <v>186</v>
      </c>
      <c r="AI98" s="7" t="s">
        <v>186</v>
      </c>
      <c r="AJ98" s="7" t="s">
        <v>186</v>
      </c>
      <c r="AK98" s="7" t="s">
        <v>186</v>
      </c>
      <c r="AL98" s="7" t="s">
        <v>209</v>
      </c>
      <c r="AM98" s="7" t="s">
        <v>265</v>
      </c>
      <c r="AN98" s="7" t="s">
        <v>210</v>
      </c>
      <c r="AO98" s="7" t="s">
        <v>211</v>
      </c>
      <c r="AP98" s="7" t="s">
        <v>172</v>
      </c>
      <c r="AQ98" s="7" t="s">
        <v>417</v>
      </c>
      <c r="AR98" s="7" t="s">
        <v>418</v>
      </c>
      <c r="AS98" s="7" t="s">
        <v>210</v>
      </c>
      <c r="AT98" s="7" t="s">
        <v>211</v>
      </c>
      <c r="AU98" s="7" t="s">
        <v>172</v>
      </c>
      <c r="AV98" s="16" t="s">
        <v>560</v>
      </c>
      <c r="AW98" s="16" t="s">
        <v>561</v>
      </c>
      <c r="AX98" s="7" t="s">
        <v>210</v>
      </c>
      <c r="AY98" s="7" t="s">
        <v>211</v>
      </c>
      <c r="AZ98" s="7" t="s">
        <v>172</v>
      </c>
      <c r="BA98" s="7" t="s">
        <v>186</v>
      </c>
      <c r="BB98" s="7" t="s">
        <v>186</v>
      </c>
      <c r="BC98" s="7" t="s">
        <v>186</v>
      </c>
      <c r="BD98" s="7" t="s">
        <v>186</v>
      </c>
      <c r="BE98" s="7" t="s">
        <v>186</v>
      </c>
      <c r="BF98" s="16" t="s">
        <v>562</v>
      </c>
      <c r="BG98" s="7" t="s">
        <v>172</v>
      </c>
      <c r="BH98" s="7" t="s">
        <v>186</v>
      </c>
      <c r="BI98" s="7" t="s">
        <v>186</v>
      </c>
      <c r="BJ98" s="7" t="s">
        <v>186</v>
      </c>
      <c r="BK98" s="7" t="s">
        <v>186</v>
      </c>
      <c r="BL98" s="7" t="s">
        <v>186</v>
      </c>
      <c r="BM98" s="19" t="s">
        <v>563</v>
      </c>
      <c r="BN98" s="7" t="s">
        <v>186</v>
      </c>
      <c r="BO98" s="7" t="s">
        <v>186</v>
      </c>
      <c r="BP98" s="7" t="s">
        <v>564</v>
      </c>
      <c r="BQ98" s="7" t="s">
        <v>172</v>
      </c>
      <c r="BR98" s="7">
        <v>4</v>
      </c>
      <c r="BS98" s="7">
        <v>12</v>
      </c>
      <c r="BT98" s="7">
        <v>9</v>
      </c>
      <c r="BU98" s="7">
        <v>7</v>
      </c>
      <c r="BV98" s="7">
        <v>5</v>
      </c>
      <c r="BW98" s="7">
        <f>Table1[[#This Row],[No of drugs per prescription]]-Table1[[#This Row],[No of Generic Drugs]]</f>
        <v>8</v>
      </c>
    </row>
    <row r="99" spans="1:75" ht="28.8" hidden="1" x14ac:dyDescent="0.3">
      <c r="A99" s="6">
        <v>97</v>
      </c>
      <c r="B99" s="4" t="s">
        <v>89</v>
      </c>
      <c r="C99" s="11" t="s">
        <v>160</v>
      </c>
      <c r="D99" s="4">
        <v>54</v>
      </c>
      <c r="E99" s="4" t="s">
        <v>149</v>
      </c>
      <c r="F99" s="4" t="s">
        <v>666</v>
      </c>
      <c r="G99" s="4" t="s">
        <v>517</v>
      </c>
      <c r="H99" s="22">
        <v>70000</v>
      </c>
      <c r="I99" s="4" t="s">
        <v>672</v>
      </c>
      <c r="J99" s="4" t="s">
        <v>109</v>
      </c>
      <c r="K99" s="4" t="s">
        <v>186</v>
      </c>
      <c r="L99" s="4">
        <v>60</v>
      </c>
      <c r="M99" s="4" t="s">
        <v>169</v>
      </c>
      <c r="N99" s="4" t="s">
        <v>169</v>
      </c>
      <c r="O99" s="4" t="s">
        <v>172</v>
      </c>
      <c r="P99" s="4" t="s">
        <v>172</v>
      </c>
      <c r="Q99" s="4" t="s">
        <v>172</v>
      </c>
      <c r="R99" s="4" t="s">
        <v>169</v>
      </c>
      <c r="S99" s="4" t="s">
        <v>172</v>
      </c>
      <c r="T99" s="4" t="s">
        <v>169</v>
      </c>
      <c r="U99" s="7">
        <v>215416</v>
      </c>
      <c r="V99" s="7" t="s">
        <v>289</v>
      </c>
      <c r="W99" s="16" t="s">
        <v>565</v>
      </c>
      <c r="X99" s="16" t="s">
        <v>305</v>
      </c>
      <c r="Y99" s="16" t="s">
        <v>223</v>
      </c>
      <c r="Z99" s="7" t="s">
        <v>169</v>
      </c>
      <c r="AA99" s="7" t="s">
        <v>186</v>
      </c>
      <c r="AB99" s="7" t="s">
        <v>186</v>
      </c>
      <c r="AC99" s="7" t="s">
        <v>186</v>
      </c>
      <c r="AD99" s="7" t="s">
        <v>186</v>
      </c>
      <c r="AE99" s="7" t="s">
        <v>186</v>
      </c>
      <c r="AF99" s="7" t="s">
        <v>186</v>
      </c>
      <c r="AG99" s="7" t="s">
        <v>186</v>
      </c>
      <c r="AH99" s="7" t="s">
        <v>186</v>
      </c>
      <c r="AI99" s="7" t="s">
        <v>186</v>
      </c>
      <c r="AJ99" s="7" t="s">
        <v>186</v>
      </c>
      <c r="AK99" s="7" t="s">
        <v>186</v>
      </c>
      <c r="AL99" s="7" t="s">
        <v>252</v>
      </c>
      <c r="AM99" s="7" t="s">
        <v>208</v>
      </c>
      <c r="AN99" s="7" t="s">
        <v>210</v>
      </c>
      <c r="AO99" s="7" t="s">
        <v>211</v>
      </c>
      <c r="AP99" s="7" t="s">
        <v>186</v>
      </c>
      <c r="AQ99" s="7" t="s">
        <v>186</v>
      </c>
      <c r="AR99" s="7" t="s">
        <v>186</v>
      </c>
      <c r="AS99" s="7" t="s">
        <v>186</v>
      </c>
      <c r="AT99" s="7" t="s">
        <v>186</v>
      </c>
      <c r="AU99" s="7" t="s">
        <v>186</v>
      </c>
      <c r="AV99" s="7" t="s">
        <v>186</v>
      </c>
      <c r="AW99" s="7" t="s">
        <v>186</v>
      </c>
      <c r="AX99" s="7" t="s">
        <v>186</v>
      </c>
      <c r="AY99" s="7" t="s">
        <v>186</v>
      </c>
      <c r="AZ99" s="7" t="s">
        <v>186</v>
      </c>
      <c r="BA99" s="7" t="s">
        <v>186</v>
      </c>
      <c r="BB99" s="7" t="s">
        <v>186</v>
      </c>
      <c r="BC99" s="7" t="s">
        <v>186</v>
      </c>
      <c r="BD99" s="7" t="s">
        <v>186</v>
      </c>
      <c r="BE99" s="7" t="s">
        <v>186</v>
      </c>
      <c r="BF99" s="7" t="s">
        <v>186</v>
      </c>
      <c r="BG99" s="7" t="s">
        <v>186</v>
      </c>
      <c r="BH99" s="7" t="s">
        <v>186</v>
      </c>
      <c r="BI99" s="7" t="s">
        <v>186</v>
      </c>
      <c r="BJ99" s="7" t="s">
        <v>186</v>
      </c>
      <c r="BK99" s="7" t="s">
        <v>186</v>
      </c>
      <c r="BL99" s="7" t="s">
        <v>186</v>
      </c>
      <c r="BM99" s="7" t="s">
        <v>186</v>
      </c>
      <c r="BN99" s="7" t="s">
        <v>186</v>
      </c>
      <c r="BO99" s="7" t="s">
        <v>186</v>
      </c>
      <c r="BP99" s="7" t="s">
        <v>186</v>
      </c>
      <c r="BQ99" s="7" t="s">
        <v>186</v>
      </c>
      <c r="BR99" s="7">
        <v>4</v>
      </c>
      <c r="BS99" s="7">
        <v>4</v>
      </c>
      <c r="BT99" s="7">
        <v>4</v>
      </c>
      <c r="BU99" s="7">
        <v>2</v>
      </c>
      <c r="BV99" s="7">
        <v>2</v>
      </c>
      <c r="BW99" s="7">
        <f>Table1[[#This Row],[No of drugs per prescription]]-Table1[[#This Row],[No of Generic Drugs]]</f>
        <v>0</v>
      </c>
    </row>
    <row r="100" spans="1:75" hidden="1" x14ac:dyDescent="0.3">
      <c r="A100" s="6">
        <v>98</v>
      </c>
      <c r="B100" s="4" t="s">
        <v>90</v>
      </c>
      <c r="C100" s="11" t="s">
        <v>160</v>
      </c>
      <c r="D100" s="4">
        <v>75</v>
      </c>
      <c r="E100" s="4" t="s">
        <v>153</v>
      </c>
      <c r="F100" s="4" t="s">
        <v>670</v>
      </c>
      <c r="G100" s="4" t="s">
        <v>164</v>
      </c>
      <c r="H100" s="22">
        <v>20000</v>
      </c>
      <c r="I100" s="4" t="s">
        <v>672</v>
      </c>
      <c r="J100" s="4" t="s">
        <v>518</v>
      </c>
      <c r="K100" s="4" t="s">
        <v>186</v>
      </c>
      <c r="L100" s="4">
        <v>55</v>
      </c>
      <c r="M100" s="4" t="s">
        <v>172</v>
      </c>
      <c r="N100" s="4" t="s">
        <v>169</v>
      </c>
      <c r="O100" s="4" t="s">
        <v>172</v>
      </c>
      <c r="P100" s="4" t="s">
        <v>172</v>
      </c>
      <c r="Q100" s="4" t="s">
        <v>172</v>
      </c>
      <c r="R100" s="4" t="s">
        <v>172</v>
      </c>
      <c r="S100" s="4" t="s">
        <v>172</v>
      </c>
      <c r="T100" s="4" t="s">
        <v>169</v>
      </c>
      <c r="U100" s="7">
        <v>215431</v>
      </c>
      <c r="V100" s="7" t="s">
        <v>289</v>
      </c>
      <c r="W100" s="16" t="s">
        <v>243</v>
      </c>
      <c r="X100" s="7" t="s">
        <v>172</v>
      </c>
      <c r="Y100" s="7" t="s">
        <v>186</v>
      </c>
      <c r="Z100" s="7" t="s">
        <v>186</v>
      </c>
      <c r="AA100" s="7" t="s">
        <v>186</v>
      </c>
      <c r="AB100" s="7" t="s">
        <v>186</v>
      </c>
      <c r="AC100" s="7" t="s">
        <v>220</v>
      </c>
      <c r="AD100" s="16" t="s">
        <v>215</v>
      </c>
      <c r="AE100" s="7" t="s">
        <v>210</v>
      </c>
      <c r="AF100" s="7" t="s">
        <v>211</v>
      </c>
      <c r="AG100" s="7" t="s">
        <v>169</v>
      </c>
      <c r="AH100" s="7" t="s">
        <v>186</v>
      </c>
      <c r="AI100" s="7" t="s">
        <v>186</v>
      </c>
      <c r="AJ100" s="7" t="s">
        <v>186</v>
      </c>
      <c r="AK100" s="7" t="s">
        <v>186</v>
      </c>
      <c r="AL100" s="7" t="s">
        <v>209</v>
      </c>
      <c r="AM100" s="7" t="s">
        <v>271</v>
      </c>
      <c r="AN100" s="7" t="s">
        <v>210</v>
      </c>
      <c r="AO100" s="7" t="s">
        <v>211</v>
      </c>
      <c r="AP100" s="7" t="s">
        <v>169</v>
      </c>
      <c r="AQ100" s="7" t="s">
        <v>186</v>
      </c>
      <c r="AR100" s="7" t="s">
        <v>186</v>
      </c>
      <c r="AS100" s="7" t="s">
        <v>186</v>
      </c>
      <c r="AT100" s="7" t="s">
        <v>186</v>
      </c>
      <c r="AU100" s="7" t="s">
        <v>186</v>
      </c>
      <c r="AV100" s="7" t="s">
        <v>186</v>
      </c>
      <c r="AW100" s="7" t="s">
        <v>186</v>
      </c>
      <c r="AX100" s="7" t="s">
        <v>186</v>
      </c>
      <c r="AY100" s="7" t="s">
        <v>186</v>
      </c>
      <c r="AZ100" s="7" t="s">
        <v>186</v>
      </c>
      <c r="BA100" s="7" t="s">
        <v>186</v>
      </c>
      <c r="BB100" s="7" t="s">
        <v>186</v>
      </c>
      <c r="BC100" s="7" t="s">
        <v>186</v>
      </c>
      <c r="BD100" s="7" t="s">
        <v>186</v>
      </c>
      <c r="BE100" s="7" t="s">
        <v>186</v>
      </c>
      <c r="BF100" s="7" t="s">
        <v>186</v>
      </c>
      <c r="BG100" s="7" t="s">
        <v>186</v>
      </c>
      <c r="BH100" s="7" t="s">
        <v>232</v>
      </c>
      <c r="BI100" s="7" t="s">
        <v>271</v>
      </c>
      <c r="BJ100" s="7" t="s">
        <v>214</v>
      </c>
      <c r="BK100" s="7" t="s">
        <v>211</v>
      </c>
      <c r="BL100" s="7" t="s">
        <v>172</v>
      </c>
      <c r="BM100" s="18" t="s">
        <v>280</v>
      </c>
      <c r="BN100" s="7" t="s">
        <v>186</v>
      </c>
      <c r="BO100" s="7" t="s">
        <v>186</v>
      </c>
      <c r="BP100" s="7" t="s">
        <v>186</v>
      </c>
      <c r="BQ100" s="7" t="s">
        <v>186</v>
      </c>
      <c r="BR100" s="7">
        <v>4</v>
      </c>
      <c r="BS100" s="7">
        <v>5</v>
      </c>
      <c r="BT100" s="7">
        <v>5</v>
      </c>
      <c r="BU100" s="7">
        <v>5</v>
      </c>
      <c r="BV100" s="7">
        <v>0</v>
      </c>
      <c r="BW100" s="7">
        <f>Table1[[#This Row],[No of drugs per prescription]]-Table1[[#This Row],[No of Generic Drugs]]</f>
        <v>1</v>
      </c>
    </row>
    <row r="101" spans="1:75" ht="28.8" hidden="1" x14ac:dyDescent="0.3">
      <c r="A101" s="6">
        <v>99</v>
      </c>
      <c r="B101" s="4" t="s">
        <v>91</v>
      </c>
      <c r="C101" s="4" t="s">
        <v>159</v>
      </c>
      <c r="D101" s="4">
        <v>62</v>
      </c>
      <c r="E101" s="4" t="s">
        <v>151</v>
      </c>
      <c r="F101" s="4" t="s">
        <v>665</v>
      </c>
      <c r="G101" s="4" t="s">
        <v>336</v>
      </c>
      <c r="H101" s="22">
        <v>5500</v>
      </c>
      <c r="I101" s="4" t="s">
        <v>672</v>
      </c>
      <c r="J101" s="4" t="s">
        <v>390</v>
      </c>
      <c r="K101" s="4" t="s">
        <v>186</v>
      </c>
      <c r="L101" s="4">
        <v>70</v>
      </c>
      <c r="M101" s="4" t="s">
        <v>169</v>
      </c>
      <c r="N101" s="4" t="s">
        <v>169</v>
      </c>
      <c r="O101" s="4" t="s">
        <v>172</v>
      </c>
      <c r="P101" s="4" t="s">
        <v>172</v>
      </c>
      <c r="Q101" s="4" t="s">
        <v>172</v>
      </c>
      <c r="R101" s="4" t="s">
        <v>172</v>
      </c>
      <c r="S101" s="4" t="s">
        <v>172</v>
      </c>
      <c r="T101" s="4" t="s">
        <v>172</v>
      </c>
      <c r="U101" s="7" t="s">
        <v>186</v>
      </c>
      <c r="V101" s="7" t="s">
        <v>289</v>
      </c>
      <c r="W101" s="16" t="s">
        <v>243</v>
      </c>
      <c r="X101" s="7" t="s">
        <v>172</v>
      </c>
      <c r="Y101" s="16" t="s">
        <v>716</v>
      </c>
      <c r="Z101" s="16" t="s">
        <v>269</v>
      </c>
      <c r="AA101" s="7" t="s">
        <v>186</v>
      </c>
      <c r="AB101" s="7" t="s">
        <v>186</v>
      </c>
      <c r="AC101" s="7" t="s">
        <v>220</v>
      </c>
      <c r="AD101" s="16" t="s">
        <v>215</v>
      </c>
      <c r="AE101" s="7" t="s">
        <v>210</v>
      </c>
      <c r="AF101" s="7" t="s">
        <v>211</v>
      </c>
      <c r="AG101" s="7" t="s">
        <v>169</v>
      </c>
      <c r="AH101" s="7" t="s">
        <v>186</v>
      </c>
      <c r="AI101" s="7" t="s">
        <v>186</v>
      </c>
      <c r="AJ101" s="7" t="s">
        <v>186</v>
      </c>
      <c r="AK101" s="7" t="s">
        <v>186</v>
      </c>
      <c r="AL101" s="7" t="s">
        <v>209</v>
      </c>
      <c r="AM101" s="7" t="s">
        <v>208</v>
      </c>
      <c r="AN101" s="7" t="s">
        <v>210</v>
      </c>
      <c r="AO101" s="7" t="s">
        <v>211</v>
      </c>
      <c r="AP101" s="7" t="s">
        <v>169</v>
      </c>
      <c r="AQ101" s="7" t="s">
        <v>186</v>
      </c>
      <c r="AR101" s="7" t="s">
        <v>186</v>
      </c>
      <c r="AS101" s="7" t="s">
        <v>186</v>
      </c>
      <c r="AT101" s="7" t="s">
        <v>186</v>
      </c>
      <c r="AU101" s="7" t="s">
        <v>186</v>
      </c>
      <c r="AV101" s="7" t="s">
        <v>186</v>
      </c>
      <c r="AW101" s="7" t="s">
        <v>186</v>
      </c>
      <c r="AX101" s="7" t="s">
        <v>186</v>
      </c>
      <c r="AY101" s="7" t="s">
        <v>186</v>
      </c>
      <c r="AZ101" s="7" t="s">
        <v>186</v>
      </c>
      <c r="BA101" s="7" t="s">
        <v>186</v>
      </c>
      <c r="BB101" s="7" t="s">
        <v>186</v>
      </c>
      <c r="BC101" s="7" t="s">
        <v>186</v>
      </c>
      <c r="BD101" s="7" t="s">
        <v>186</v>
      </c>
      <c r="BE101" s="7" t="s">
        <v>186</v>
      </c>
      <c r="BF101" s="7" t="s">
        <v>186</v>
      </c>
      <c r="BG101" s="7" t="s">
        <v>186</v>
      </c>
      <c r="BH101" s="7" t="s">
        <v>232</v>
      </c>
      <c r="BI101" s="7" t="s">
        <v>271</v>
      </c>
      <c r="BJ101" s="7" t="s">
        <v>233</v>
      </c>
      <c r="BK101" s="7" t="s">
        <v>211</v>
      </c>
      <c r="BL101" s="7" t="s">
        <v>172</v>
      </c>
      <c r="BM101" s="18" t="s">
        <v>280</v>
      </c>
      <c r="BN101" s="7" t="s">
        <v>309</v>
      </c>
      <c r="BO101" s="7" t="s">
        <v>186</v>
      </c>
      <c r="BP101" s="7" t="s">
        <v>186</v>
      </c>
      <c r="BQ101" s="7" t="s">
        <v>186</v>
      </c>
      <c r="BR101" s="7">
        <v>4</v>
      </c>
      <c r="BS101" s="7">
        <v>8</v>
      </c>
      <c r="BT101" s="7">
        <v>8</v>
      </c>
      <c r="BU101" s="7">
        <v>7</v>
      </c>
      <c r="BV101" s="7">
        <v>1</v>
      </c>
      <c r="BW101" s="7">
        <f>Table1[[#This Row],[No of drugs per prescription]]-Table1[[#This Row],[No of Generic Drugs]]</f>
        <v>4</v>
      </c>
    </row>
    <row r="102" spans="1:75" hidden="1" x14ac:dyDescent="0.3">
      <c r="A102" s="6">
        <v>100</v>
      </c>
      <c r="B102" s="4" t="s">
        <v>92</v>
      </c>
      <c r="C102" s="4" t="s">
        <v>159</v>
      </c>
      <c r="D102" s="4">
        <v>62</v>
      </c>
      <c r="E102" s="4" t="s">
        <v>151</v>
      </c>
      <c r="F102" s="4" t="s">
        <v>665</v>
      </c>
      <c r="G102" s="4" t="s">
        <v>336</v>
      </c>
      <c r="H102" s="22">
        <v>8000</v>
      </c>
      <c r="I102" s="4" t="s">
        <v>672</v>
      </c>
      <c r="J102" s="4" t="s">
        <v>519</v>
      </c>
      <c r="K102" s="4" t="s">
        <v>186</v>
      </c>
      <c r="L102" s="4">
        <v>65</v>
      </c>
      <c r="M102" s="4" t="s">
        <v>172</v>
      </c>
      <c r="N102" s="4" t="s">
        <v>169</v>
      </c>
      <c r="O102" s="4" t="s">
        <v>172</v>
      </c>
      <c r="P102" s="4" t="s">
        <v>172</v>
      </c>
      <c r="Q102" s="4" t="s">
        <v>172</v>
      </c>
      <c r="R102" s="4" t="s">
        <v>172</v>
      </c>
      <c r="S102" s="4" t="s">
        <v>172</v>
      </c>
      <c r="T102" s="4" t="s">
        <v>172</v>
      </c>
      <c r="U102" s="7" t="s">
        <v>186</v>
      </c>
      <c r="V102" s="7" t="s">
        <v>289</v>
      </c>
      <c r="W102" s="16" t="s">
        <v>262</v>
      </c>
      <c r="X102" s="7" t="s">
        <v>172</v>
      </c>
      <c r="Y102" s="7" t="s">
        <v>186</v>
      </c>
      <c r="Z102" s="7" t="s">
        <v>186</v>
      </c>
      <c r="AA102" s="7" t="s">
        <v>186</v>
      </c>
      <c r="AB102" s="7" t="s">
        <v>186</v>
      </c>
      <c r="AC102" s="7" t="s">
        <v>220</v>
      </c>
      <c r="AD102" s="16" t="s">
        <v>215</v>
      </c>
      <c r="AE102" s="7" t="s">
        <v>210</v>
      </c>
      <c r="AF102" s="7" t="s">
        <v>211</v>
      </c>
      <c r="AG102" s="7" t="s">
        <v>169</v>
      </c>
      <c r="AH102" s="7" t="s">
        <v>186</v>
      </c>
      <c r="AI102" s="7" t="s">
        <v>186</v>
      </c>
      <c r="AJ102" s="7" t="s">
        <v>186</v>
      </c>
      <c r="AK102" s="7" t="s">
        <v>186</v>
      </c>
      <c r="AL102" s="7" t="s">
        <v>209</v>
      </c>
      <c r="AM102" s="7" t="s">
        <v>271</v>
      </c>
      <c r="AN102" s="7" t="s">
        <v>210</v>
      </c>
      <c r="AO102" s="7" t="s">
        <v>211</v>
      </c>
      <c r="AP102" s="7" t="s">
        <v>169</v>
      </c>
      <c r="AQ102" s="7" t="s">
        <v>186</v>
      </c>
      <c r="AR102" s="7" t="s">
        <v>186</v>
      </c>
      <c r="AS102" s="7" t="s">
        <v>186</v>
      </c>
      <c r="AT102" s="7" t="s">
        <v>186</v>
      </c>
      <c r="AU102" s="7" t="s">
        <v>186</v>
      </c>
      <c r="AV102" s="7" t="s">
        <v>186</v>
      </c>
      <c r="AW102" s="7" t="s">
        <v>186</v>
      </c>
      <c r="AX102" s="7" t="s">
        <v>186</v>
      </c>
      <c r="AY102" s="7" t="s">
        <v>186</v>
      </c>
      <c r="AZ102" s="7" t="s">
        <v>186</v>
      </c>
      <c r="BA102" s="7" t="s">
        <v>186</v>
      </c>
      <c r="BB102" s="7" t="s">
        <v>186</v>
      </c>
      <c r="BC102" s="7" t="s">
        <v>186</v>
      </c>
      <c r="BD102" s="7" t="s">
        <v>186</v>
      </c>
      <c r="BE102" s="7" t="s">
        <v>186</v>
      </c>
      <c r="BF102" s="7" t="s">
        <v>186</v>
      </c>
      <c r="BG102" s="7" t="s">
        <v>186</v>
      </c>
      <c r="BH102" s="7" t="s">
        <v>232</v>
      </c>
      <c r="BI102" s="7" t="s">
        <v>271</v>
      </c>
      <c r="BJ102" s="7" t="s">
        <v>233</v>
      </c>
      <c r="BK102" s="7" t="s">
        <v>211</v>
      </c>
      <c r="BL102" s="7" t="s">
        <v>172</v>
      </c>
      <c r="BM102" s="18" t="s">
        <v>280</v>
      </c>
      <c r="BN102" s="7" t="s">
        <v>309</v>
      </c>
      <c r="BO102" s="7" t="s">
        <v>186</v>
      </c>
      <c r="BP102" s="7" t="s">
        <v>186</v>
      </c>
      <c r="BQ102" s="7" t="s">
        <v>186</v>
      </c>
      <c r="BR102" s="7">
        <v>3</v>
      </c>
      <c r="BS102" s="7">
        <v>6</v>
      </c>
      <c r="BT102" s="7">
        <v>6</v>
      </c>
      <c r="BU102" s="7">
        <v>6</v>
      </c>
      <c r="BV102" s="7">
        <v>0</v>
      </c>
      <c r="BW102" s="7">
        <f>Table1[[#This Row],[No of drugs per prescription]]-Table1[[#This Row],[No of Generic Drugs]]</f>
        <v>3</v>
      </c>
    </row>
    <row r="103" spans="1:75" hidden="1" x14ac:dyDescent="0.3">
      <c r="A103" s="6">
        <v>101</v>
      </c>
      <c r="B103" s="4" t="s">
        <v>93</v>
      </c>
      <c r="C103" s="11" t="s">
        <v>160</v>
      </c>
      <c r="D103" s="4">
        <v>67</v>
      </c>
      <c r="E103" s="4" t="s">
        <v>152</v>
      </c>
      <c r="F103" s="4" t="s">
        <v>670</v>
      </c>
      <c r="G103" s="4" t="s">
        <v>164</v>
      </c>
      <c r="H103" s="22">
        <v>9000</v>
      </c>
      <c r="I103" s="4" t="s">
        <v>672</v>
      </c>
      <c r="J103" s="4" t="s">
        <v>109</v>
      </c>
      <c r="K103" s="4">
        <v>9790072695</v>
      </c>
      <c r="L103" s="4">
        <v>75</v>
      </c>
      <c r="M103" s="4" t="s">
        <v>169</v>
      </c>
      <c r="N103" s="4" t="s">
        <v>169</v>
      </c>
      <c r="O103" s="4" t="s">
        <v>172</v>
      </c>
      <c r="P103" s="4" t="s">
        <v>172</v>
      </c>
      <c r="Q103" s="4" t="s">
        <v>172</v>
      </c>
      <c r="R103" s="4" t="s">
        <v>169</v>
      </c>
      <c r="S103" s="4" t="s">
        <v>357</v>
      </c>
      <c r="T103" s="4" t="s">
        <v>169</v>
      </c>
      <c r="U103" s="7">
        <v>215446</v>
      </c>
      <c r="V103" s="7" t="s">
        <v>289</v>
      </c>
      <c r="W103" s="16" t="s">
        <v>262</v>
      </c>
      <c r="X103" s="7" t="s">
        <v>172</v>
      </c>
      <c r="Y103" s="16" t="s">
        <v>223</v>
      </c>
      <c r="Z103" s="7" t="s">
        <v>400</v>
      </c>
      <c r="AA103" s="7" t="s">
        <v>186</v>
      </c>
      <c r="AB103" s="7" t="s">
        <v>186</v>
      </c>
      <c r="AC103" s="7" t="s">
        <v>220</v>
      </c>
      <c r="AD103" s="16" t="s">
        <v>215</v>
      </c>
      <c r="AE103" s="7" t="s">
        <v>210</v>
      </c>
      <c r="AF103" s="7" t="s">
        <v>211</v>
      </c>
      <c r="AG103" s="7" t="s">
        <v>169</v>
      </c>
      <c r="AH103" s="16" t="s">
        <v>350</v>
      </c>
      <c r="AI103" s="16" t="s">
        <v>351</v>
      </c>
      <c r="AJ103" s="16" t="s">
        <v>233</v>
      </c>
      <c r="AK103" s="16" t="s">
        <v>353</v>
      </c>
      <c r="AL103" s="7" t="s">
        <v>209</v>
      </c>
      <c r="AM103" s="7" t="s">
        <v>265</v>
      </c>
      <c r="AN103" s="7" t="s">
        <v>210</v>
      </c>
      <c r="AO103" s="7" t="s">
        <v>211</v>
      </c>
      <c r="AP103" s="7" t="s">
        <v>169</v>
      </c>
      <c r="AQ103" s="7" t="s">
        <v>186</v>
      </c>
      <c r="AR103" s="7" t="s">
        <v>186</v>
      </c>
      <c r="AS103" s="7" t="s">
        <v>186</v>
      </c>
      <c r="AT103" s="7" t="s">
        <v>186</v>
      </c>
      <c r="AU103" s="7" t="s">
        <v>186</v>
      </c>
      <c r="AV103" s="7" t="s">
        <v>217</v>
      </c>
      <c r="AW103" s="7" t="s">
        <v>208</v>
      </c>
      <c r="AX103" s="7" t="s">
        <v>214</v>
      </c>
      <c r="AY103" s="7" t="s">
        <v>353</v>
      </c>
      <c r="AZ103" s="7" t="s">
        <v>172</v>
      </c>
      <c r="BA103" s="7" t="s">
        <v>216</v>
      </c>
      <c r="BB103" s="7" t="s">
        <v>215</v>
      </c>
      <c r="BC103" s="7" t="s">
        <v>210</v>
      </c>
      <c r="BD103" s="7" t="s">
        <v>211</v>
      </c>
      <c r="BE103" s="7" t="s">
        <v>172</v>
      </c>
      <c r="BF103" s="7" t="s">
        <v>186</v>
      </c>
      <c r="BG103" s="7" t="s">
        <v>186</v>
      </c>
      <c r="BH103" s="7" t="s">
        <v>186</v>
      </c>
      <c r="BI103" s="7" t="s">
        <v>186</v>
      </c>
      <c r="BJ103" s="7" t="s">
        <v>186</v>
      </c>
      <c r="BK103" s="7" t="s">
        <v>186</v>
      </c>
      <c r="BL103" s="7" t="s">
        <v>186</v>
      </c>
      <c r="BM103" s="7" t="s">
        <v>186</v>
      </c>
      <c r="BN103" s="7" t="s">
        <v>186</v>
      </c>
      <c r="BO103" s="7" t="s">
        <v>186</v>
      </c>
      <c r="BP103" s="7" t="s">
        <v>566</v>
      </c>
      <c r="BQ103" s="7" t="s">
        <v>172</v>
      </c>
      <c r="BR103" s="7">
        <v>2</v>
      </c>
      <c r="BS103" s="7">
        <v>8</v>
      </c>
      <c r="BT103" s="7">
        <v>8</v>
      </c>
      <c r="BU103" s="7">
        <v>6</v>
      </c>
      <c r="BV103" s="7">
        <v>2</v>
      </c>
      <c r="BW103" s="7">
        <f>Table1[[#This Row],[No of drugs per prescription]]-Table1[[#This Row],[No of Generic Drugs]]</f>
        <v>6</v>
      </c>
    </row>
    <row r="104" spans="1:75" hidden="1" x14ac:dyDescent="0.3">
      <c r="A104" s="6">
        <v>102</v>
      </c>
      <c r="B104" s="4" t="s">
        <v>68</v>
      </c>
      <c r="C104" s="11" t="s">
        <v>160</v>
      </c>
      <c r="D104" s="4">
        <v>75</v>
      </c>
      <c r="E104" s="4" t="s">
        <v>153</v>
      </c>
      <c r="F104" s="4" t="s">
        <v>668</v>
      </c>
      <c r="G104" s="4" t="s">
        <v>164</v>
      </c>
      <c r="H104" s="22">
        <v>11000</v>
      </c>
      <c r="I104" s="4" t="s">
        <v>672</v>
      </c>
      <c r="J104" s="4" t="s">
        <v>320</v>
      </c>
      <c r="K104" s="4">
        <v>7010148372</v>
      </c>
      <c r="L104" s="4">
        <v>50</v>
      </c>
      <c r="M104" s="4" t="s">
        <v>169</v>
      </c>
      <c r="N104" s="4" t="s">
        <v>172</v>
      </c>
      <c r="O104" s="4" t="s">
        <v>172</v>
      </c>
      <c r="P104" s="4" t="s">
        <v>172</v>
      </c>
      <c r="Q104" s="4" t="s">
        <v>172</v>
      </c>
      <c r="R104" s="4" t="s">
        <v>169</v>
      </c>
      <c r="S104" s="4" t="s">
        <v>172</v>
      </c>
      <c r="T104" s="4" t="s">
        <v>169</v>
      </c>
      <c r="U104" s="7">
        <v>215447</v>
      </c>
      <c r="V104" s="7" t="s">
        <v>289</v>
      </c>
      <c r="W104" s="16" t="s">
        <v>262</v>
      </c>
      <c r="X104" s="7" t="s">
        <v>172</v>
      </c>
      <c r="Y104" s="16" t="s">
        <v>567</v>
      </c>
      <c r="Z104" s="7" t="s">
        <v>172</v>
      </c>
      <c r="AA104" s="7" t="s">
        <v>186</v>
      </c>
      <c r="AB104" s="7" t="s">
        <v>186</v>
      </c>
      <c r="AC104" s="7" t="s">
        <v>220</v>
      </c>
      <c r="AD104" s="16" t="s">
        <v>215</v>
      </c>
      <c r="AE104" s="7" t="s">
        <v>210</v>
      </c>
      <c r="AF104" s="7" t="s">
        <v>211</v>
      </c>
      <c r="AG104" s="7" t="s">
        <v>169</v>
      </c>
      <c r="AH104" s="7" t="s">
        <v>186</v>
      </c>
      <c r="AI104" s="7" t="s">
        <v>186</v>
      </c>
      <c r="AJ104" s="7" t="s">
        <v>186</v>
      </c>
      <c r="AK104" s="7" t="s">
        <v>186</v>
      </c>
      <c r="AL104" s="7" t="s">
        <v>209</v>
      </c>
      <c r="AM104" s="7" t="s">
        <v>265</v>
      </c>
      <c r="AN104" s="7" t="s">
        <v>210</v>
      </c>
      <c r="AO104" s="7" t="s">
        <v>211</v>
      </c>
      <c r="AP104" s="7" t="s">
        <v>169</v>
      </c>
      <c r="AQ104" s="16" t="s">
        <v>413</v>
      </c>
      <c r="AR104" s="7" t="s">
        <v>215</v>
      </c>
      <c r="AS104" s="7" t="s">
        <v>210</v>
      </c>
      <c r="AT104" s="7" t="s">
        <v>211</v>
      </c>
      <c r="AU104" s="7" t="s">
        <v>172</v>
      </c>
      <c r="AV104" s="7" t="s">
        <v>217</v>
      </c>
      <c r="AW104" s="7" t="s">
        <v>208</v>
      </c>
      <c r="AX104" s="7" t="s">
        <v>214</v>
      </c>
      <c r="AY104" s="7" t="s">
        <v>353</v>
      </c>
      <c r="AZ104" s="7" t="s">
        <v>172</v>
      </c>
      <c r="BA104" s="7" t="s">
        <v>216</v>
      </c>
      <c r="BB104" s="7" t="s">
        <v>215</v>
      </c>
      <c r="BC104" s="7" t="s">
        <v>210</v>
      </c>
      <c r="BD104" s="7" t="s">
        <v>211</v>
      </c>
      <c r="BE104" s="7" t="s">
        <v>172</v>
      </c>
      <c r="BF104" s="7" t="s">
        <v>186</v>
      </c>
      <c r="BG104" s="7" t="s">
        <v>186</v>
      </c>
      <c r="BH104" s="7" t="s">
        <v>186</v>
      </c>
      <c r="BI104" s="7" t="s">
        <v>186</v>
      </c>
      <c r="BJ104" s="7" t="s">
        <v>186</v>
      </c>
      <c r="BK104" s="7" t="s">
        <v>186</v>
      </c>
      <c r="BL104" s="7" t="s">
        <v>186</v>
      </c>
      <c r="BM104" s="7" t="s">
        <v>186</v>
      </c>
      <c r="BN104" s="7" t="s">
        <v>309</v>
      </c>
      <c r="BO104" s="7" t="s">
        <v>186</v>
      </c>
      <c r="BP104" s="7" t="s">
        <v>566</v>
      </c>
      <c r="BQ104" s="7" t="s">
        <v>172</v>
      </c>
      <c r="BR104" s="7">
        <v>3</v>
      </c>
      <c r="BS104" s="7">
        <v>9</v>
      </c>
      <c r="BT104" s="7">
        <v>7</v>
      </c>
      <c r="BU104" s="7">
        <v>6</v>
      </c>
      <c r="BV104" s="7">
        <v>3</v>
      </c>
      <c r="BW104" s="7">
        <f>Table1[[#This Row],[No of drugs per prescription]]-Table1[[#This Row],[No of Generic Drugs]]</f>
        <v>6</v>
      </c>
    </row>
    <row r="105" spans="1:75" ht="100.8" x14ac:dyDescent="0.3">
      <c r="A105" s="6">
        <v>103</v>
      </c>
      <c r="B105" s="4" t="s">
        <v>94</v>
      </c>
      <c r="C105" s="4" t="s">
        <v>159</v>
      </c>
      <c r="D105" s="4">
        <v>77</v>
      </c>
      <c r="E105" s="4" t="s">
        <v>154</v>
      </c>
      <c r="F105" s="4" t="s">
        <v>668</v>
      </c>
      <c r="G105" s="4" t="s">
        <v>336</v>
      </c>
      <c r="H105" s="22">
        <v>6500</v>
      </c>
      <c r="I105" s="4" t="s">
        <v>672</v>
      </c>
      <c r="J105" s="4" t="s">
        <v>109</v>
      </c>
      <c r="K105" s="4">
        <v>9442832613</v>
      </c>
      <c r="L105" s="4">
        <v>45</v>
      </c>
      <c r="M105" s="4" t="s">
        <v>169</v>
      </c>
      <c r="N105" s="4" t="s">
        <v>169</v>
      </c>
      <c r="O105" s="4" t="s">
        <v>172</v>
      </c>
      <c r="P105" s="4" t="s">
        <v>169</v>
      </c>
      <c r="Q105" s="4" t="s">
        <v>172</v>
      </c>
      <c r="R105" s="4" t="s">
        <v>169</v>
      </c>
      <c r="S105" s="4" t="s">
        <v>172</v>
      </c>
      <c r="T105" s="4" t="s">
        <v>169</v>
      </c>
      <c r="U105" s="4">
        <v>215448</v>
      </c>
      <c r="V105" s="7" t="s">
        <v>289</v>
      </c>
      <c r="W105" s="7" t="s">
        <v>568</v>
      </c>
      <c r="X105" s="7" t="s">
        <v>169</v>
      </c>
      <c r="Y105" s="16" t="s">
        <v>272</v>
      </c>
      <c r="Z105" s="16" t="s">
        <v>269</v>
      </c>
      <c r="AA105" s="7" t="s">
        <v>264</v>
      </c>
      <c r="AB105" s="7" t="s">
        <v>172</v>
      </c>
      <c r="AC105" s="7" t="s">
        <v>220</v>
      </c>
      <c r="AD105" s="16" t="s">
        <v>215</v>
      </c>
      <c r="AE105" s="7" t="s">
        <v>210</v>
      </c>
      <c r="AF105" s="7" t="s">
        <v>211</v>
      </c>
      <c r="AG105" s="7" t="s">
        <v>169</v>
      </c>
      <c r="AH105" s="16" t="s">
        <v>350</v>
      </c>
      <c r="AI105" s="16" t="s">
        <v>351</v>
      </c>
      <c r="AJ105" s="16" t="s">
        <v>233</v>
      </c>
      <c r="AK105" s="16" t="s">
        <v>353</v>
      </c>
      <c r="AL105" s="16" t="s">
        <v>494</v>
      </c>
      <c r="AM105" s="16" t="s">
        <v>495</v>
      </c>
      <c r="AN105" s="7" t="s">
        <v>210</v>
      </c>
      <c r="AO105" s="7" t="s">
        <v>211</v>
      </c>
      <c r="AP105" s="7" t="s">
        <v>169</v>
      </c>
      <c r="AQ105" s="7" t="s">
        <v>186</v>
      </c>
      <c r="AR105" s="7" t="s">
        <v>186</v>
      </c>
      <c r="AS105" s="7" t="s">
        <v>186</v>
      </c>
      <c r="AT105" s="7" t="s">
        <v>186</v>
      </c>
      <c r="AU105" s="7" t="s">
        <v>186</v>
      </c>
      <c r="AV105" s="7" t="s">
        <v>217</v>
      </c>
      <c r="AW105" s="7" t="s">
        <v>208</v>
      </c>
      <c r="AX105" s="7" t="s">
        <v>214</v>
      </c>
      <c r="AY105" s="7" t="s">
        <v>353</v>
      </c>
      <c r="AZ105" s="7" t="s">
        <v>172</v>
      </c>
      <c r="BA105" s="7" t="s">
        <v>216</v>
      </c>
      <c r="BB105" s="7" t="s">
        <v>215</v>
      </c>
      <c r="BC105" s="7" t="s">
        <v>210</v>
      </c>
      <c r="BD105" s="7" t="s">
        <v>211</v>
      </c>
      <c r="BE105" s="7" t="s">
        <v>172</v>
      </c>
      <c r="BF105" s="7" t="s">
        <v>186</v>
      </c>
      <c r="BG105" s="7" t="s">
        <v>186</v>
      </c>
      <c r="BH105" s="7" t="s">
        <v>186</v>
      </c>
      <c r="BI105" s="7" t="s">
        <v>186</v>
      </c>
      <c r="BJ105" s="7" t="s">
        <v>186</v>
      </c>
      <c r="BK105" s="7" t="s">
        <v>186</v>
      </c>
      <c r="BL105" s="7" t="s">
        <v>186</v>
      </c>
      <c r="BM105" s="7" t="s">
        <v>186</v>
      </c>
      <c r="BN105" s="7" t="s">
        <v>486</v>
      </c>
      <c r="BO105" s="7" t="s">
        <v>186</v>
      </c>
      <c r="BP105" s="16" t="s">
        <v>569</v>
      </c>
      <c r="BQ105" s="16" t="s">
        <v>172</v>
      </c>
      <c r="BR105" s="7">
        <v>2</v>
      </c>
      <c r="BS105" s="7">
        <v>11</v>
      </c>
      <c r="BT105" s="7">
        <v>8</v>
      </c>
      <c r="BU105" s="7">
        <v>5</v>
      </c>
      <c r="BV105" s="7">
        <v>6</v>
      </c>
      <c r="BW105" s="7">
        <f>Table1[[#This Row],[No of drugs per prescription]]-Table1[[#This Row],[No of Generic Drugs]]</f>
        <v>9</v>
      </c>
    </row>
    <row r="106" spans="1:75" ht="43.2" hidden="1" x14ac:dyDescent="0.3">
      <c r="A106" s="6">
        <v>104</v>
      </c>
      <c r="B106" s="4" t="s">
        <v>95</v>
      </c>
      <c r="C106" s="11" t="s">
        <v>160</v>
      </c>
      <c r="D106" s="4">
        <v>33</v>
      </c>
      <c r="E106" s="4" t="s">
        <v>145</v>
      </c>
      <c r="F106" s="4" t="s">
        <v>671</v>
      </c>
      <c r="G106" s="4" t="s">
        <v>520</v>
      </c>
      <c r="H106" s="22">
        <v>50000</v>
      </c>
      <c r="I106" s="4" t="s">
        <v>674</v>
      </c>
      <c r="J106" s="4" t="s">
        <v>109</v>
      </c>
      <c r="K106" s="4" t="s">
        <v>186</v>
      </c>
      <c r="L106" s="4">
        <v>78</v>
      </c>
      <c r="M106" s="4" t="s">
        <v>172</v>
      </c>
      <c r="N106" s="4" t="s">
        <v>169</v>
      </c>
      <c r="O106" s="4" t="s">
        <v>172</v>
      </c>
      <c r="P106" s="4" t="s">
        <v>172</v>
      </c>
      <c r="Q106" s="4" t="s">
        <v>172</v>
      </c>
      <c r="R106" s="4" t="s">
        <v>172</v>
      </c>
      <c r="S106" s="4" t="s">
        <v>172</v>
      </c>
      <c r="T106" s="4" t="s">
        <v>172</v>
      </c>
      <c r="U106" s="7" t="s">
        <v>186</v>
      </c>
      <c r="V106" s="7" t="s">
        <v>289</v>
      </c>
      <c r="W106" s="16" t="s">
        <v>570</v>
      </c>
      <c r="X106" s="16" t="s">
        <v>269</v>
      </c>
      <c r="Y106" s="7" t="s">
        <v>186</v>
      </c>
      <c r="Z106" s="7" t="s">
        <v>186</v>
      </c>
      <c r="AA106" s="7" t="s">
        <v>186</v>
      </c>
      <c r="AB106" s="7" t="s">
        <v>186</v>
      </c>
      <c r="AC106" s="7" t="s">
        <v>220</v>
      </c>
      <c r="AD106" s="16" t="s">
        <v>215</v>
      </c>
      <c r="AE106" s="7" t="s">
        <v>210</v>
      </c>
      <c r="AF106" s="7" t="s">
        <v>211</v>
      </c>
      <c r="AG106" s="7" t="s">
        <v>169</v>
      </c>
      <c r="AH106" s="7" t="s">
        <v>186</v>
      </c>
      <c r="AI106" s="7" t="s">
        <v>186</v>
      </c>
      <c r="AJ106" s="7" t="s">
        <v>186</v>
      </c>
      <c r="AK106" s="7" t="s">
        <v>186</v>
      </c>
      <c r="AL106" s="7" t="s">
        <v>209</v>
      </c>
      <c r="AM106" s="7" t="s">
        <v>208</v>
      </c>
      <c r="AN106" s="7" t="s">
        <v>210</v>
      </c>
      <c r="AO106" s="7" t="s">
        <v>211</v>
      </c>
      <c r="AP106" s="7" t="s">
        <v>169</v>
      </c>
      <c r="AQ106" s="7" t="s">
        <v>186</v>
      </c>
      <c r="AR106" s="7" t="s">
        <v>186</v>
      </c>
      <c r="AS106" s="7" t="s">
        <v>186</v>
      </c>
      <c r="AT106" s="7" t="s">
        <v>186</v>
      </c>
      <c r="AU106" s="7" t="s">
        <v>186</v>
      </c>
      <c r="AV106" s="7" t="s">
        <v>186</v>
      </c>
      <c r="AW106" s="7" t="s">
        <v>186</v>
      </c>
      <c r="AX106" s="7" t="s">
        <v>186</v>
      </c>
      <c r="AY106" s="7" t="s">
        <v>186</v>
      </c>
      <c r="AZ106" s="7" t="s">
        <v>186</v>
      </c>
      <c r="BA106" s="7" t="s">
        <v>216</v>
      </c>
      <c r="BB106" s="7" t="s">
        <v>215</v>
      </c>
      <c r="BC106" s="7" t="s">
        <v>210</v>
      </c>
      <c r="BD106" s="7" t="s">
        <v>211</v>
      </c>
      <c r="BE106" s="7" t="s">
        <v>172</v>
      </c>
      <c r="BF106" s="7" t="s">
        <v>186</v>
      </c>
      <c r="BG106" s="7" t="s">
        <v>186</v>
      </c>
      <c r="BH106" s="7" t="s">
        <v>186</v>
      </c>
      <c r="BI106" s="7" t="s">
        <v>186</v>
      </c>
      <c r="BJ106" s="7" t="s">
        <v>186</v>
      </c>
      <c r="BK106" s="7" t="s">
        <v>186</v>
      </c>
      <c r="BL106" s="7" t="s">
        <v>186</v>
      </c>
      <c r="BM106" s="18" t="s">
        <v>280</v>
      </c>
      <c r="BN106" s="7" t="s">
        <v>309</v>
      </c>
      <c r="BO106" s="7" t="s">
        <v>422</v>
      </c>
      <c r="BP106" s="16" t="s">
        <v>297</v>
      </c>
      <c r="BQ106" s="7" t="s">
        <v>172</v>
      </c>
      <c r="BR106" s="7">
        <v>3</v>
      </c>
      <c r="BS106" s="7">
        <v>9</v>
      </c>
      <c r="BT106" s="7">
        <v>8</v>
      </c>
      <c r="BU106" s="7">
        <v>8</v>
      </c>
      <c r="BV106" s="7">
        <v>1</v>
      </c>
      <c r="BW106" s="7">
        <f>Table1[[#This Row],[No of drugs per prescription]]-Table1[[#This Row],[No of Generic Drugs]]</f>
        <v>6</v>
      </c>
    </row>
    <row r="107" spans="1:75" ht="115.2" hidden="1" x14ac:dyDescent="0.3">
      <c r="A107" s="6">
        <v>105</v>
      </c>
      <c r="B107" s="4" t="s">
        <v>96</v>
      </c>
      <c r="C107" s="4" t="s">
        <v>159</v>
      </c>
      <c r="D107" s="4">
        <v>60</v>
      </c>
      <c r="E107" s="4" t="s">
        <v>150</v>
      </c>
      <c r="F107" s="4" t="s">
        <v>670</v>
      </c>
      <c r="G107" s="4" t="s">
        <v>336</v>
      </c>
      <c r="H107" s="22">
        <v>4500</v>
      </c>
      <c r="I107" s="4" t="s">
        <v>672</v>
      </c>
      <c r="J107" s="4" t="s">
        <v>390</v>
      </c>
      <c r="K107" s="4">
        <v>7305482279</v>
      </c>
      <c r="L107" s="4">
        <v>68</v>
      </c>
      <c r="M107" s="4" t="s">
        <v>169</v>
      </c>
      <c r="N107" s="4" t="s">
        <v>172</v>
      </c>
      <c r="O107" s="4" t="s">
        <v>172</v>
      </c>
      <c r="P107" s="4" t="s">
        <v>172</v>
      </c>
      <c r="Q107" s="4" t="s">
        <v>172</v>
      </c>
      <c r="R107" s="4" t="s">
        <v>172</v>
      </c>
      <c r="S107" s="4" t="s">
        <v>571</v>
      </c>
      <c r="T107" s="4" t="s">
        <v>169</v>
      </c>
      <c r="U107" s="7">
        <v>215536</v>
      </c>
      <c r="V107" s="7" t="s">
        <v>572</v>
      </c>
      <c r="W107" s="7" t="s">
        <v>186</v>
      </c>
      <c r="X107" s="7" t="s">
        <v>186</v>
      </c>
      <c r="Y107" s="16" t="s">
        <v>573</v>
      </c>
      <c r="Z107" s="7" t="s">
        <v>172</v>
      </c>
      <c r="AA107" s="7" t="s">
        <v>186</v>
      </c>
      <c r="AB107" s="7" t="s">
        <v>186</v>
      </c>
      <c r="AC107" s="7" t="s">
        <v>220</v>
      </c>
      <c r="AD107" s="16" t="s">
        <v>215</v>
      </c>
      <c r="AE107" s="7" t="s">
        <v>210</v>
      </c>
      <c r="AF107" s="7" t="s">
        <v>211</v>
      </c>
      <c r="AG107" s="7" t="s">
        <v>169</v>
      </c>
      <c r="AH107" s="7" t="s">
        <v>386</v>
      </c>
      <c r="AI107" s="7" t="s">
        <v>265</v>
      </c>
      <c r="AJ107" s="7" t="s">
        <v>387</v>
      </c>
      <c r="AK107" s="7" t="s">
        <v>353</v>
      </c>
      <c r="AL107" s="7" t="s">
        <v>209</v>
      </c>
      <c r="AM107" s="7" t="s">
        <v>265</v>
      </c>
      <c r="AN107" s="7" t="s">
        <v>210</v>
      </c>
      <c r="AO107" s="7" t="s">
        <v>211</v>
      </c>
      <c r="AP107" s="7" t="s">
        <v>169</v>
      </c>
      <c r="AQ107" s="7" t="s">
        <v>186</v>
      </c>
      <c r="AR107" s="7" t="s">
        <v>186</v>
      </c>
      <c r="AS107" s="7" t="s">
        <v>186</v>
      </c>
      <c r="AT107" s="7" t="s">
        <v>186</v>
      </c>
      <c r="AU107" s="7" t="s">
        <v>186</v>
      </c>
      <c r="AV107" s="7" t="s">
        <v>217</v>
      </c>
      <c r="AW107" s="7" t="s">
        <v>265</v>
      </c>
      <c r="AX107" s="7" t="s">
        <v>214</v>
      </c>
      <c r="AY107" s="7" t="s">
        <v>353</v>
      </c>
      <c r="AZ107" s="7" t="s">
        <v>172</v>
      </c>
      <c r="BA107" s="7" t="s">
        <v>216</v>
      </c>
      <c r="BB107" s="7" t="s">
        <v>215</v>
      </c>
      <c r="BC107" s="7" t="s">
        <v>210</v>
      </c>
      <c r="BD107" s="7" t="s">
        <v>211</v>
      </c>
      <c r="BE107" s="7" t="s">
        <v>172</v>
      </c>
      <c r="BF107" s="16" t="s">
        <v>574</v>
      </c>
      <c r="BG107" s="16" t="s">
        <v>269</v>
      </c>
      <c r="BH107" s="7" t="s">
        <v>186</v>
      </c>
      <c r="BI107" s="7" t="s">
        <v>186</v>
      </c>
      <c r="BJ107" s="7" t="s">
        <v>186</v>
      </c>
      <c r="BK107" s="7" t="s">
        <v>186</v>
      </c>
      <c r="BL107" s="7" t="s">
        <v>186</v>
      </c>
      <c r="BM107" s="19" t="s">
        <v>563</v>
      </c>
      <c r="BN107" s="7" t="s">
        <v>186</v>
      </c>
      <c r="BO107" s="7" t="s">
        <v>186</v>
      </c>
      <c r="BP107" s="16" t="s">
        <v>575</v>
      </c>
      <c r="BQ107" s="7" t="s">
        <v>172</v>
      </c>
      <c r="BR107" s="7">
        <v>5</v>
      </c>
      <c r="BS107" s="7">
        <v>14</v>
      </c>
      <c r="BT107" s="7">
        <v>9</v>
      </c>
      <c r="BU107" s="7">
        <v>8</v>
      </c>
      <c r="BV107" s="7">
        <v>6</v>
      </c>
      <c r="BW107" s="7">
        <f>Table1[[#This Row],[No of drugs per prescription]]-Table1[[#This Row],[No of Generic Drugs]]</f>
        <v>9</v>
      </c>
    </row>
    <row r="108" spans="1:75" x14ac:dyDescent="0.3">
      <c r="A108" s="6">
        <v>106</v>
      </c>
      <c r="B108" s="4" t="s">
        <v>97</v>
      </c>
      <c r="C108" s="11" t="s">
        <v>160</v>
      </c>
      <c r="D108" s="4">
        <v>77</v>
      </c>
      <c r="E108" s="4" t="s">
        <v>154</v>
      </c>
      <c r="F108" s="4" t="s">
        <v>668</v>
      </c>
      <c r="G108" s="4" t="s">
        <v>164</v>
      </c>
      <c r="H108" s="22">
        <v>9000</v>
      </c>
      <c r="I108" s="4" t="s">
        <v>672</v>
      </c>
      <c r="J108" s="4" t="s">
        <v>242</v>
      </c>
      <c r="K108" s="4">
        <v>9443045666</v>
      </c>
      <c r="L108" s="4">
        <v>88</v>
      </c>
      <c r="M108" s="4" t="s">
        <v>172</v>
      </c>
      <c r="N108" s="4" t="s">
        <v>172</v>
      </c>
      <c r="O108" s="4" t="s">
        <v>172</v>
      </c>
      <c r="P108" s="4" t="s">
        <v>169</v>
      </c>
      <c r="Q108" s="4" t="s">
        <v>172</v>
      </c>
      <c r="R108" s="4" t="s">
        <v>169</v>
      </c>
      <c r="S108" s="4" t="s">
        <v>172</v>
      </c>
      <c r="T108" s="4" t="s">
        <v>169</v>
      </c>
      <c r="U108" s="7">
        <v>215554</v>
      </c>
      <c r="V108" s="7" t="s">
        <v>576</v>
      </c>
      <c r="W108" s="7" t="s">
        <v>186</v>
      </c>
      <c r="X108" s="7" t="s">
        <v>186</v>
      </c>
      <c r="Y108" s="16" t="s">
        <v>186</v>
      </c>
      <c r="Z108" s="7" t="s">
        <v>186</v>
      </c>
      <c r="AA108" s="7" t="s">
        <v>263</v>
      </c>
      <c r="AB108" s="7" t="s">
        <v>172</v>
      </c>
      <c r="AC108" s="7" t="s">
        <v>220</v>
      </c>
      <c r="AD108" s="16" t="s">
        <v>215</v>
      </c>
      <c r="AE108" s="7" t="s">
        <v>210</v>
      </c>
      <c r="AF108" s="7" t="s">
        <v>211</v>
      </c>
      <c r="AG108" s="7" t="s">
        <v>169</v>
      </c>
      <c r="AH108" s="7" t="s">
        <v>186</v>
      </c>
      <c r="AI108" s="7" t="s">
        <v>186</v>
      </c>
      <c r="AJ108" s="7" t="s">
        <v>186</v>
      </c>
      <c r="AK108" s="7" t="s">
        <v>186</v>
      </c>
      <c r="AL108" s="7" t="s">
        <v>209</v>
      </c>
      <c r="AM108" s="7" t="s">
        <v>208</v>
      </c>
      <c r="AN108" s="7" t="s">
        <v>210</v>
      </c>
      <c r="AO108" s="7" t="s">
        <v>211</v>
      </c>
      <c r="AP108" s="7" t="s">
        <v>169</v>
      </c>
      <c r="AQ108" s="7" t="s">
        <v>186</v>
      </c>
      <c r="AR108" s="7" t="s">
        <v>186</v>
      </c>
      <c r="AS108" s="7" t="s">
        <v>186</v>
      </c>
      <c r="AT108" s="7" t="s">
        <v>186</v>
      </c>
      <c r="AU108" s="7" t="s">
        <v>186</v>
      </c>
      <c r="AV108" s="7" t="s">
        <v>217</v>
      </c>
      <c r="AW108" s="7" t="s">
        <v>208</v>
      </c>
      <c r="AX108" s="7" t="s">
        <v>214</v>
      </c>
      <c r="AY108" s="7" t="s">
        <v>353</v>
      </c>
      <c r="AZ108" s="7" t="s">
        <v>172</v>
      </c>
      <c r="BA108" s="7" t="s">
        <v>216</v>
      </c>
      <c r="BB108" s="7" t="s">
        <v>215</v>
      </c>
      <c r="BC108" s="7" t="s">
        <v>210</v>
      </c>
      <c r="BD108" s="7" t="s">
        <v>211</v>
      </c>
      <c r="BE108" s="7" t="s">
        <v>172</v>
      </c>
      <c r="BF108" s="7" t="s">
        <v>186</v>
      </c>
      <c r="BG108" s="7" t="s">
        <v>186</v>
      </c>
      <c r="BH108" s="7" t="s">
        <v>186</v>
      </c>
      <c r="BI108" s="7" t="s">
        <v>186</v>
      </c>
      <c r="BJ108" s="7" t="s">
        <v>186</v>
      </c>
      <c r="BK108" s="7" t="s">
        <v>186</v>
      </c>
      <c r="BL108" s="7" t="s">
        <v>186</v>
      </c>
      <c r="BM108" s="7" t="s">
        <v>186</v>
      </c>
      <c r="BN108" s="7" t="s">
        <v>291</v>
      </c>
      <c r="BO108" s="7" t="s">
        <v>186</v>
      </c>
      <c r="BP108" s="7" t="s">
        <v>577</v>
      </c>
      <c r="BQ108" s="7" t="s">
        <v>172</v>
      </c>
      <c r="BR108" s="7">
        <v>2</v>
      </c>
      <c r="BS108" s="7">
        <v>6</v>
      </c>
      <c r="BT108" s="7">
        <v>5</v>
      </c>
      <c r="BU108" s="7">
        <v>3</v>
      </c>
      <c r="BV108" s="7">
        <v>3</v>
      </c>
      <c r="BW108" s="7">
        <f>Table1[[#This Row],[No of drugs per prescription]]-Table1[[#This Row],[No of Generic Drugs]]</f>
        <v>4</v>
      </c>
    </row>
    <row r="109" spans="1:75" ht="115.2" hidden="1" x14ac:dyDescent="0.3">
      <c r="A109" s="6">
        <v>107</v>
      </c>
      <c r="B109" s="4" t="s">
        <v>98</v>
      </c>
      <c r="C109" s="11" t="s">
        <v>160</v>
      </c>
      <c r="D109" s="4">
        <v>50</v>
      </c>
      <c r="E109" s="4" t="s">
        <v>148</v>
      </c>
      <c r="F109" s="4" t="s">
        <v>665</v>
      </c>
      <c r="G109" s="4" t="s">
        <v>241</v>
      </c>
      <c r="H109" s="22">
        <v>25000</v>
      </c>
      <c r="I109" s="4" t="s">
        <v>672</v>
      </c>
      <c r="J109" s="4" t="s">
        <v>337</v>
      </c>
      <c r="K109" s="4">
        <v>8122143186</v>
      </c>
      <c r="L109" s="4">
        <v>60</v>
      </c>
      <c r="M109" s="4" t="s">
        <v>400</v>
      </c>
      <c r="N109" s="4" t="s">
        <v>172</v>
      </c>
      <c r="O109" s="4" t="s">
        <v>172</v>
      </c>
      <c r="P109" s="4" t="s">
        <v>172</v>
      </c>
      <c r="Q109" s="4" t="s">
        <v>172</v>
      </c>
      <c r="R109" s="4" t="s">
        <v>169</v>
      </c>
      <c r="S109" s="4" t="s">
        <v>172</v>
      </c>
      <c r="T109" s="4" t="s">
        <v>169</v>
      </c>
      <c r="U109" s="7">
        <v>215555</v>
      </c>
      <c r="V109" s="7" t="s">
        <v>585</v>
      </c>
      <c r="W109" s="16" t="s">
        <v>479</v>
      </c>
      <c r="X109" s="16" t="s">
        <v>269</v>
      </c>
      <c r="Y109" s="16" t="s">
        <v>586</v>
      </c>
      <c r="Z109" s="16" t="s">
        <v>269</v>
      </c>
      <c r="AA109" s="7" t="s">
        <v>186</v>
      </c>
      <c r="AB109" s="7" t="s">
        <v>186</v>
      </c>
      <c r="AC109" s="7" t="s">
        <v>220</v>
      </c>
      <c r="AD109" s="7" t="s">
        <v>314</v>
      </c>
      <c r="AE109" s="7" t="s">
        <v>210</v>
      </c>
      <c r="AF109" s="7" t="s">
        <v>211</v>
      </c>
      <c r="AG109" s="7" t="s">
        <v>169</v>
      </c>
      <c r="AH109" s="7" t="s">
        <v>386</v>
      </c>
      <c r="AI109" s="7" t="s">
        <v>265</v>
      </c>
      <c r="AJ109" s="7" t="s">
        <v>387</v>
      </c>
      <c r="AK109" s="7" t="s">
        <v>353</v>
      </c>
      <c r="AL109" s="7" t="s">
        <v>209</v>
      </c>
      <c r="AM109" s="7" t="s">
        <v>265</v>
      </c>
      <c r="AN109" s="7" t="s">
        <v>210</v>
      </c>
      <c r="AO109" s="7" t="s">
        <v>211</v>
      </c>
      <c r="AP109" s="7" t="s">
        <v>169</v>
      </c>
      <c r="AQ109" s="7" t="s">
        <v>186</v>
      </c>
      <c r="AR109" s="7" t="s">
        <v>186</v>
      </c>
      <c r="AS109" s="7" t="s">
        <v>186</v>
      </c>
      <c r="AT109" s="7" t="s">
        <v>186</v>
      </c>
      <c r="AU109" s="7" t="s">
        <v>186</v>
      </c>
      <c r="AV109" s="7" t="s">
        <v>186</v>
      </c>
      <c r="AW109" s="7" t="s">
        <v>186</v>
      </c>
      <c r="AX109" s="7" t="s">
        <v>186</v>
      </c>
      <c r="AY109" s="7" t="s">
        <v>186</v>
      </c>
      <c r="AZ109" s="7" t="s">
        <v>186</v>
      </c>
      <c r="BA109" s="7" t="s">
        <v>216</v>
      </c>
      <c r="BB109" s="7" t="s">
        <v>215</v>
      </c>
      <c r="BC109" s="7" t="s">
        <v>210</v>
      </c>
      <c r="BD109" s="7" t="s">
        <v>211</v>
      </c>
      <c r="BE109" s="7" t="s">
        <v>172</v>
      </c>
      <c r="BF109" s="7" t="s">
        <v>186</v>
      </c>
      <c r="BG109" s="7" t="s">
        <v>186</v>
      </c>
      <c r="BH109" s="7" t="s">
        <v>232</v>
      </c>
      <c r="BI109" s="7" t="s">
        <v>213</v>
      </c>
      <c r="BJ109" s="7" t="s">
        <v>210</v>
      </c>
      <c r="BK109" s="7" t="s">
        <v>211</v>
      </c>
      <c r="BL109" s="7" t="s">
        <v>186</v>
      </c>
      <c r="BM109" s="7" t="s">
        <v>186</v>
      </c>
      <c r="BN109" s="7" t="s">
        <v>431</v>
      </c>
      <c r="BO109" s="7" t="s">
        <v>389</v>
      </c>
      <c r="BP109" s="16" t="s">
        <v>587</v>
      </c>
      <c r="BQ109" s="7" t="s">
        <v>172</v>
      </c>
      <c r="BR109" s="7">
        <v>4</v>
      </c>
      <c r="BS109" s="7">
        <v>13</v>
      </c>
      <c r="BT109" s="7">
        <v>11</v>
      </c>
      <c r="BU109" s="7">
        <v>7</v>
      </c>
      <c r="BV109" s="7">
        <v>6</v>
      </c>
      <c r="BW109" s="7">
        <f>Table1[[#This Row],[No of drugs per prescription]]-Table1[[#This Row],[No of Generic Drugs]]</f>
        <v>9</v>
      </c>
    </row>
    <row r="110" spans="1:75" ht="86.4" hidden="1" x14ac:dyDescent="0.3">
      <c r="A110" s="6">
        <v>108</v>
      </c>
      <c r="B110" s="4" t="s">
        <v>99</v>
      </c>
      <c r="C110" s="4" t="s">
        <v>159</v>
      </c>
      <c r="D110" s="4">
        <v>54</v>
      </c>
      <c r="E110" s="4" t="s">
        <v>149</v>
      </c>
      <c r="F110" s="4" t="s">
        <v>670</v>
      </c>
      <c r="G110" s="4" t="s">
        <v>336</v>
      </c>
      <c r="H110" s="22">
        <v>40000</v>
      </c>
      <c r="I110" s="4" t="s">
        <v>673</v>
      </c>
      <c r="J110" s="4" t="s">
        <v>242</v>
      </c>
      <c r="K110" s="4" t="s">
        <v>186</v>
      </c>
      <c r="L110" s="4">
        <v>89</v>
      </c>
      <c r="M110" s="4" t="s">
        <v>400</v>
      </c>
      <c r="N110" s="4" t="s">
        <v>169</v>
      </c>
      <c r="O110" s="4" t="s">
        <v>172</v>
      </c>
      <c r="P110" s="4" t="s">
        <v>172</v>
      </c>
      <c r="Q110" s="4" t="s">
        <v>172</v>
      </c>
      <c r="R110" s="4" t="s">
        <v>169</v>
      </c>
      <c r="S110" s="4" t="s">
        <v>172</v>
      </c>
      <c r="T110" s="4" t="s">
        <v>169</v>
      </c>
      <c r="U110" s="7">
        <v>215561</v>
      </c>
      <c r="V110" s="7" t="s">
        <v>289</v>
      </c>
      <c r="W110" s="16" t="s">
        <v>596</v>
      </c>
      <c r="X110" s="7" t="s">
        <v>172</v>
      </c>
      <c r="Y110" s="16" t="s">
        <v>662</v>
      </c>
      <c r="Z110" s="16" t="s">
        <v>269</v>
      </c>
      <c r="AA110" s="7" t="s">
        <v>186</v>
      </c>
      <c r="AB110" s="7" t="s">
        <v>186</v>
      </c>
      <c r="AC110" s="7" t="s">
        <v>186</v>
      </c>
      <c r="AD110" s="7" t="s">
        <v>186</v>
      </c>
      <c r="AE110" s="7" t="s">
        <v>186</v>
      </c>
      <c r="AF110" s="7" t="s">
        <v>186</v>
      </c>
      <c r="AG110" s="7" t="s">
        <v>186</v>
      </c>
      <c r="AH110" s="7" t="s">
        <v>186</v>
      </c>
      <c r="AI110" s="7" t="s">
        <v>186</v>
      </c>
      <c r="AJ110" s="7" t="s">
        <v>186</v>
      </c>
      <c r="AK110" s="7" t="s">
        <v>186</v>
      </c>
      <c r="AL110" s="7" t="s">
        <v>209</v>
      </c>
      <c r="AM110" s="7" t="s">
        <v>271</v>
      </c>
      <c r="AN110" s="7" t="s">
        <v>210</v>
      </c>
      <c r="AO110" s="7" t="s">
        <v>211</v>
      </c>
      <c r="AP110" s="7" t="s">
        <v>169</v>
      </c>
      <c r="AQ110" s="7" t="s">
        <v>186</v>
      </c>
      <c r="AR110" s="7" t="s">
        <v>186</v>
      </c>
      <c r="AS110" s="7" t="s">
        <v>186</v>
      </c>
      <c r="AT110" s="7" t="s">
        <v>186</v>
      </c>
      <c r="AU110" s="7" t="s">
        <v>186</v>
      </c>
      <c r="AV110" s="7" t="s">
        <v>186</v>
      </c>
      <c r="AW110" s="7" t="s">
        <v>186</v>
      </c>
      <c r="AX110" s="7" t="s">
        <v>186</v>
      </c>
      <c r="AY110" s="7" t="s">
        <v>186</v>
      </c>
      <c r="AZ110" s="7" t="s">
        <v>186</v>
      </c>
      <c r="BA110" s="7" t="s">
        <v>216</v>
      </c>
      <c r="BB110" s="7" t="s">
        <v>215</v>
      </c>
      <c r="BC110" s="7" t="s">
        <v>210</v>
      </c>
      <c r="BD110" s="7" t="s">
        <v>211</v>
      </c>
      <c r="BE110" s="7" t="s">
        <v>172</v>
      </c>
      <c r="BF110" s="7" t="s">
        <v>186</v>
      </c>
      <c r="BG110" s="7" t="s">
        <v>186</v>
      </c>
      <c r="BH110" s="7" t="s">
        <v>186</v>
      </c>
      <c r="BI110" s="7" t="s">
        <v>186</v>
      </c>
      <c r="BJ110" s="7" t="s">
        <v>186</v>
      </c>
      <c r="BK110" s="7" t="s">
        <v>186</v>
      </c>
      <c r="BL110" s="7" t="s">
        <v>186</v>
      </c>
      <c r="BM110" s="7" t="s">
        <v>186</v>
      </c>
      <c r="BN110" s="7" t="s">
        <v>291</v>
      </c>
      <c r="BO110" s="7" t="s">
        <v>186</v>
      </c>
      <c r="BP110" s="16" t="s">
        <v>597</v>
      </c>
      <c r="BQ110" s="7" t="s">
        <v>172</v>
      </c>
      <c r="BR110" s="7">
        <v>0</v>
      </c>
      <c r="BS110" s="7">
        <v>5</v>
      </c>
      <c r="BT110" s="7">
        <v>4</v>
      </c>
      <c r="BU110" s="7">
        <v>0</v>
      </c>
      <c r="BV110" s="7">
        <v>5</v>
      </c>
      <c r="BW110" s="7">
        <f>Table1[[#This Row],[No of drugs per prescription]]-Table1[[#This Row],[No of Generic Drugs]]</f>
        <v>5</v>
      </c>
    </row>
    <row r="111" spans="1:75" hidden="1" x14ac:dyDescent="0.3">
      <c r="A111" s="6">
        <v>109</v>
      </c>
      <c r="B111" s="4" t="s">
        <v>100</v>
      </c>
      <c r="C111" s="4" t="s">
        <v>159</v>
      </c>
      <c r="D111" s="4">
        <v>76</v>
      </c>
      <c r="E111" s="4" t="s">
        <v>154</v>
      </c>
      <c r="F111" s="4" t="s">
        <v>669</v>
      </c>
      <c r="G111" s="4" t="s">
        <v>336</v>
      </c>
      <c r="H111" s="22">
        <v>1500</v>
      </c>
      <c r="I111" s="4" t="s">
        <v>673</v>
      </c>
      <c r="J111" s="4" t="s">
        <v>109</v>
      </c>
      <c r="K111" s="4" t="s">
        <v>186</v>
      </c>
      <c r="L111" s="4">
        <v>70</v>
      </c>
      <c r="M111" s="4" t="s">
        <v>172</v>
      </c>
      <c r="N111" s="4" t="s">
        <v>169</v>
      </c>
      <c r="O111" s="4" t="s">
        <v>172</v>
      </c>
      <c r="P111" s="4" t="s">
        <v>172</v>
      </c>
      <c r="Q111" s="4" t="s">
        <v>172</v>
      </c>
      <c r="R111" s="4" t="s">
        <v>169</v>
      </c>
      <c r="S111" s="4" t="s">
        <v>172</v>
      </c>
      <c r="T111" s="4" t="s">
        <v>169</v>
      </c>
      <c r="U111" s="7">
        <v>215593</v>
      </c>
      <c r="V111" s="7" t="s">
        <v>289</v>
      </c>
      <c r="W111" s="16" t="s">
        <v>356</v>
      </c>
      <c r="X111" s="7" t="s">
        <v>172</v>
      </c>
      <c r="Y111" s="7" t="s">
        <v>186</v>
      </c>
      <c r="Z111" s="7" t="s">
        <v>186</v>
      </c>
      <c r="AA111" s="7" t="s">
        <v>186</v>
      </c>
      <c r="AB111" s="7" t="s">
        <v>186</v>
      </c>
      <c r="AC111" s="7" t="s">
        <v>220</v>
      </c>
      <c r="AD111" s="16" t="s">
        <v>215</v>
      </c>
      <c r="AE111" s="7" t="s">
        <v>210</v>
      </c>
      <c r="AF111" s="7" t="s">
        <v>211</v>
      </c>
      <c r="AG111" s="7" t="s">
        <v>169</v>
      </c>
      <c r="AH111" s="7" t="s">
        <v>186</v>
      </c>
      <c r="AI111" s="7" t="s">
        <v>186</v>
      </c>
      <c r="AJ111" s="7" t="s">
        <v>186</v>
      </c>
      <c r="AK111" s="7" t="s">
        <v>186</v>
      </c>
      <c r="AL111" s="7" t="s">
        <v>209</v>
      </c>
      <c r="AM111" s="7" t="s">
        <v>271</v>
      </c>
      <c r="AN111" s="7" t="s">
        <v>210</v>
      </c>
      <c r="AO111" s="7" t="s">
        <v>211</v>
      </c>
      <c r="AP111" s="7" t="s">
        <v>169</v>
      </c>
      <c r="AQ111" s="7" t="s">
        <v>186</v>
      </c>
      <c r="AR111" s="7" t="s">
        <v>186</v>
      </c>
      <c r="AS111" s="7" t="s">
        <v>186</v>
      </c>
      <c r="AT111" s="7" t="s">
        <v>186</v>
      </c>
      <c r="AU111" s="7" t="s">
        <v>186</v>
      </c>
      <c r="AV111" s="7" t="s">
        <v>186</v>
      </c>
      <c r="AW111" s="7" t="s">
        <v>186</v>
      </c>
      <c r="AX111" s="7" t="s">
        <v>186</v>
      </c>
      <c r="AY111" s="7" t="s">
        <v>186</v>
      </c>
      <c r="AZ111" s="7" t="s">
        <v>186</v>
      </c>
      <c r="BA111" s="7" t="s">
        <v>216</v>
      </c>
      <c r="BB111" s="7" t="s">
        <v>215</v>
      </c>
      <c r="BC111" s="7" t="s">
        <v>210</v>
      </c>
      <c r="BD111" s="7" t="s">
        <v>211</v>
      </c>
      <c r="BE111" s="7" t="s">
        <v>172</v>
      </c>
      <c r="BF111" s="7" t="s">
        <v>186</v>
      </c>
      <c r="BG111" s="7" t="s">
        <v>186</v>
      </c>
      <c r="BH111" s="7" t="s">
        <v>232</v>
      </c>
      <c r="BI111" s="7" t="s">
        <v>271</v>
      </c>
      <c r="BJ111" s="7" t="s">
        <v>233</v>
      </c>
      <c r="BK111" s="7" t="s">
        <v>211</v>
      </c>
      <c r="BL111" s="7" t="s">
        <v>172</v>
      </c>
      <c r="BM111" s="7" t="s">
        <v>186</v>
      </c>
      <c r="BN111" s="7" t="s">
        <v>186</v>
      </c>
      <c r="BO111" s="7" t="s">
        <v>186</v>
      </c>
      <c r="BP111" s="7" t="s">
        <v>186</v>
      </c>
      <c r="BQ111" s="7" t="s">
        <v>172</v>
      </c>
      <c r="BR111" s="7">
        <v>5</v>
      </c>
      <c r="BS111" s="7">
        <v>5</v>
      </c>
      <c r="BT111" s="7">
        <v>5</v>
      </c>
      <c r="BU111" s="7">
        <v>5</v>
      </c>
      <c r="BV111" s="7">
        <v>0</v>
      </c>
      <c r="BW111" s="7">
        <f>Table1[[#This Row],[No of drugs per prescription]]-Table1[[#This Row],[No of Generic Drugs]]</f>
        <v>0</v>
      </c>
    </row>
    <row r="112" spans="1:75" ht="115.2" hidden="1" x14ac:dyDescent="0.3">
      <c r="A112" s="6">
        <v>110</v>
      </c>
      <c r="B112" s="4" t="s">
        <v>101</v>
      </c>
      <c r="C112" s="11" t="s">
        <v>160</v>
      </c>
      <c r="D112" s="4">
        <v>65</v>
      </c>
      <c r="E112" s="4" t="s">
        <v>151</v>
      </c>
      <c r="F112" s="4" t="s">
        <v>665</v>
      </c>
      <c r="G112" s="4" t="s">
        <v>164</v>
      </c>
      <c r="H112" s="22">
        <v>2500</v>
      </c>
      <c r="I112" s="4" t="s">
        <v>672</v>
      </c>
      <c r="J112" s="4" t="s">
        <v>109</v>
      </c>
      <c r="K112" s="4">
        <v>9790143495</v>
      </c>
      <c r="L112" s="4">
        <v>55</v>
      </c>
      <c r="M112" s="4" t="s">
        <v>400</v>
      </c>
      <c r="N112" s="4" t="s">
        <v>172</v>
      </c>
      <c r="O112" s="4" t="s">
        <v>172</v>
      </c>
      <c r="P112" s="4" t="s">
        <v>172</v>
      </c>
      <c r="Q112" s="4" t="s">
        <v>172</v>
      </c>
      <c r="R112" s="4" t="s">
        <v>172</v>
      </c>
      <c r="S112" s="4" t="s">
        <v>462</v>
      </c>
      <c r="T112" s="4" t="s">
        <v>169</v>
      </c>
      <c r="U112" s="7">
        <v>215605</v>
      </c>
      <c r="V112" s="7" t="s">
        <v>459</v>
      </c>
      <c r="W112" s="16" t="s">
        <v>404</v>
      </c>
      <c r="X112" s="16" t="s">
        <v>269</v>
      </c>
      <c r="Y112" s="16" t="s">
        <v>598</v>
      </c>
      <c r="Z112" s="16" t="s">
        <v>269</v>
      </c>
      <c r="AA112" s="7" t="s">
        <v>186</v>
      </c>
      <c r="AB112" s="7" t="s">
        <v>186</v>
      </c>
      <c r="AC112" s="7" t="s">
        <v>220</v>
      </c>
      <c r="AD112" s="7" t="s">
        <v>314</v>
      </c>
      <c r="AE112" s="7" t="s">
        <v>210</v>
      </c>
      <c r="AF112" s="7" t="s">
        <v>211</v>
      </c>
      <c r="AG112" s="7" t="s">
        <v>169</v>
      </c>
      <c r="AH112" s="7" t="s">
        <v>186</v>
      </c>
      <c r="AI112" s="7" t="s">
        <v>186</v>
      </c>
      <c r="AJ112" s="7" t="s">
        <v>186</v>
      </c>
      <c r="AK112" s="7" t="s">
        <v>186</v>
      </c>
      <c r="AL112" s="7" t="s">
        <v>209</v>
      </c>
      <c r="AM112" s="7" t="s">
        <v>265</v>
      </c>
      <c r="AN112" s="7" t="s">
        <v>210</v>
      </c>
      <c r="AO112" s="7" t="s">
        <v>211</v>
      </c>
      <c r="AP112" s="7" t="s">
        <v>169</v>
      </c>
      <c r="AQ112" s="7" t="s">
        <v>186</v>
      </c>
      <c r="AR112" s="7" t="s">
        <v>186</v>
      </c>
      <c r="AS112" s="7" t="s">
        <v>186</v>
      </c>
      <c r="AT112" s="7" t="s">
        <v>186</v>
      </c>
      <c r="AU112" s="7" t="s">
        <v>186</v>
      </c>
      <c r="AV112" s="7" t="s">
        <v>186</v>
      </c>
      <c r="AW112" s="7" t="s">
        <v>186</v>
      </c>
      <c r="AX112" s="7" t="s">
        <v>186</v>
      </c>
      <c r="AY112" s="7" t="s">
        <v>186</v>
      </c>
      <c r="AZ112" s="7" t="s">
        <v>186</v>
      </c>
      <c r="BA112" s="7" t="s">
        <v>216</v>
      </c>
      <c r="BB112" s="7" t="s">
        <v>215</v>
      </c>
      <c r="BC112" s="7" t="s">
        <v>210</v>
      </c>
      <c r="BD112" s="7" t="s">
        <v>211</v>
      </c>
      <c r="BE112" s="7" t="s">
        <v>172</v>
      </c>
      <c r="BF112" s="7" t="s">
        <v>599</v>
      </c>
      <c r="BG112" s="7" t="s">
        <v>172</v>
      </c>
      <c r="BH112" s="7" t="s">
        <v>186</v>
      </c>
      <c r="BI112" s="7" t="s">
        <v>186</v>
      </c>
      <c r="BJ112" s="7" t="s">
        <v>186</v>
      </c>
      <c r="BK112" s="7" t="s">
        <v>186</v>
      </c>
      <c r="BL112" s="7" t="s">
        <v>186</v>
      </c>
      <c r="BM112" s="7" t="s">
        <v>186</v>
      </c>
      <c r="BN112" s="7" t="s">
        <v>431</v>
      </c>
      <c r="BO112" s="7" t="s">
        <v>186</v>
      </c>
      <c r="BP112" s="16" t="s">
        <v>587</v>
      </c>
      <c r="BQ112" s="7" t="s">
        <v>172</v>
      </c>
      <c r="BR112" s="7">
        <v>4</v>
      </c>
      <c r="BS112" s="7">
        <v>11</v>
      </c>
      <c r="BT112" s="7">
        <v>10</v>
      </c>
      <c r="BU112" s="7">
        <v>6</v>
      </c>
      <c r="BV112" s="7">
        <v>5</v>
      </c>
      <c r="BW112" s="7">
        <f>Table1[[#This Row],[No of drugs per prescription]]-Table1[[#This Row],[No of Generic Drugs]]</f>
        <v>7</v>
      </c>
    </row>
    <row r="113" spans="1:75" ht="115.2" hidden="1" x14ac:dyDescent="0.3">
      <c r="A113" s="6">
        <v>111</v>
      </c>
      <c r="B113" s="4" t="s">
        <v>102</v>
      </c>
      <c r="C113" s="11" t="s">
        <v>160</v>
      </c>
      <c r="D113" s="4">
        <v>70</v>
      </c>
      <c r="E113" s="4" t="s">
        <v>152</v>
      </c>
      <c r="F113" s="4" t="s">
        <v>668</v>
      </c>
      <c r="G113" s="4" t="s">
        <v>164</v>
      </c>
      <c r="H113" s="22">
        <v>4500</v>
      </c>
      <c r="I113" s="4" t="s">
        <v>672</v>
      </c>
      <c r="J113" s="4" t="s">
        <v>242</v>
      </c>
      <c r="K113" s="4" t="s">
        <v>186</v>
      </c>
      <c r="L113" s="4">
        <v>75</v>
      </c>
      <c r="M113" s="4" t="s">
        <v>400</v>
      </c>
      <c r="N113" s="4" t="s">
        <v>172</v>
      </c>
      <c r="O113" s="4" t="s">
        <v>172</v>
      </c>
      <c r="P113" s="4" t="s">
        <v>172</v>
      </c>
      <c r="Q113" s="4" t="s">
        <v>172</v>
      </c>
      <c r="R113" s="4" t="s">
        <v>172</v>
      </c>
      <c r="S113" s="4" t="s">
        <v>172</v>
      </c>
      <c r="T113" s="4" t="s">
        <v>169</v>
      </c>
      <c r="U113" s="7">
        <v>215604</v>
      </c>
      <c r="V113" s="7" t="s">
        <v>578</v>
      </c>
      <c r="W113" s="16" t="s">
        <v>404</v>
      </c>
      <c r="X113" s="16" t="s">
        <v>269</v>
      </c>
      <c r="Y113" s="16" t="s">
        <v>600</v>
      </c>
      <c r="Z113" s="16" t="s">
        <v>269</v>
      </c>
      <c r="AA113" s="7" t="s">
        <v>186</v>
      </c>
      <c r="AB113" s="7" t="s">
        <v>186</v>
      </c>
      <c r="AC113" s="7" t="s">
        <v>220</v>
      </c>
      <c r="AD113" s="7" t="s">
        <v>314</v>
      </c>
      <c r="AE113" s="7" t="s">
        <v>210</v>
      </c>
      <c r="AF113" s="7" t="s">
        <v>211</v>
      </c>
      <c r="AG113" s="7" t="s">
        <v>169</v>
      </c>
      <c r="AH113" s="16" t="s">
        <v>350</v>
      </c>
      <c r="AI113" s="16" t="s">
        <v>351</v>
      </c>
      <c r="AJ113" s="16" t="s">
        <v>233</v>
      </c>
      <c r="AK113" s="16" t="s">
        <v>353</v>
      </c>
      <c r="AL113" s="7" t="s">
        <v>209</v>
      </c>
      <c r="AM113" s="7" t="s">
        <v>265</v>
      </c>
      <c r="AN113" s="7" t="s">
        <v>210</v>
      </c>
      <c r="AO113" s="7" t="s">
        <v>211</v>
      </c>
      <c r="AP113" s="7" t="s">
        <v>169</v>
      </c>
      <c r="AQ113" s="7" t="s">
        <v>186</v>
      </c>
      <c r="AR113" s="7" t="s">
        <v>186</v>
      </c>
      <c r="AS113" s="7" t="s">
        <v>186</v>
      </c>
      <c r="AT113" s="7" t="s">
        <v>186</v>
      </c>
      <c r="AU113" s="7" t="s">
        <v>186</v>
      </c>
      <c r="AV113" s="7" t="s">
        <v>186</v>
      </c>
      <c r="AW113" s="7" t="s">
        <v>186</v>
      </c>
      <c r="AX113" s="7" t="s">
        <v>186</v>
      </c>
      <c r="AY113" s="7" t="s">
        <v>186</v>
      </c>
      <c r="AZ113" s="7" t="s">
        <v>186</v>
      </c>
      <c r="BA113" s="7" t="s">
        <v>216</v>
      </c>
      <c r="BB113" s="7" t="s">
        <v>215</v>
      </c>
      <c r="BC113" s="7" t="s">
        <v>210</v>
      </c>
      <c r="BD113" s="7" t="s">
        <v>211</v>
      </c>
      <c r="BE113" s="7" t="s">
        <v>172</v>
      </c>
      <c r="BF113" s="7" t="s">
        <v>307</v>
      </c>
      <c r="BG113" s="7" t="s">
        <v>172</v>
      </c>
      <c r="BH113" s="7" t="s">
        <v>186</v>
      </c>
      <c r="BI113" s="7" t="s">
        <v>186</v>
      </c>
      <c r="BJ113" s="7" t="s">
        <v>186</v>
      </c>
      <c r="BK113" s="7" t="s">
        <v>186</v>
      </c>
      <c r="BL113" s="7" t="s">
        <v>186</v>
      </c>
      <c r="BM113" s="7" t="s">
        <v>186</v>
      </c>
      <c r="BN113" s="7" t="s">
        <v>431</v>
      </c>
      <c r="BO113" s="7" t="s">
        <v>389</v>
      </c>
      <c r="BP113" s="16" t="s">
        <v>587</v>
      </c>
      <c r="BQ113" s="7" t="s">
        <v>172</v>
      </c>
      <c r="BR113" s="7">
        <v>4</v>
      </c>
      <c r="BS113" s="7">
        <v>13</v>
      </c>
      <c r="BT113" s="7">
        <v>11</v>
      </c>
      <c r="BU113" s="7">
        <v>6</v>
      </c>
      <c r="BV113" s="7">
        <v>7</v>
      </c>
      <c r="BW113" s="7">
        <f>Table1[[#This Row],[No of drugs per prescription]]-Table1[[#This Row],[No of Generic Drugs]]</f>
        <v>9</v>
      </c>
    </row>
    <row r="114" spans="1:75" ht="43.2" hidden="1" x14ac:dyDescent="0.3">
      <c r="A114" s="6">
        <v>112</v>
      </c>
      <c r="B114" s="4" t="s">
        <v>103</v>
      </c>
      <c r="C114" s="11" t="s">
        <v>160</v>
      </c>
      <c r="D114" s="4">
        <v>43</v>
      </c>
      <c r="E114" s="4" t="s">
        <v>147</v>
      </c>
      <c r="F114" s="4" t="s">
        <v>667</v>
      </c>
      <c r="G114" s="4" t="s">
        <v>449</v>
      </c>
      <c r="H114" s="22">
        <v>9000</v>
      </c>
      <c r="I114" s="4" t="s">
        <v>672</v>
      </c>
      <c r="J114" s="4" t="s">
        <v>521</v>
      </c>
      <c r="K114" s="4">
        <v>9750892450</v>
      </c>
      <c r="L114" s="4">
        <v>75</v>
      </c>
      <c r="M114" s="4" t="s">
        <v>172</v>
      </c>
      <c r="N114" s="4" t="s">
        <v>172</v>
      </c>
      <c r="O114" s="4" t="s">
        <v>172</v>
      </c>
      <c r="P114" s="4" t="s">
        <v>172</v>
      </c>
      <c r="Q114" s="4" t="s">
        <v>172</v>
      </c>
      <c r="R114" s="4" t="s">
        <v>172</v>
      </c>
      <c r="S114" s="4" t="s">
        <v>172</v>
      </c>
      <c r="T114" s="4" t="s">
        <v>169</v>
      </c>
      <c r="U114" s="7">
        <v>215693</v>
      </c>
      <c r="V114" s="7" t="s">
        <v>459</v>
      </c>
      <c r="W114" s="16" t="s">
        <v>404</v>
      </c>
      <c r="X114" s="16" t="s">
        <v>269</v>
      </c>
      <c r="Y114" s="7" t="s">
        <v>186</v>
      </c>
      <c r="Z114" s="7" t="s">
        <v>186</v>
      </c>
      <c r="AA114" s="7" t="s">
        <v>186</v>
      </c>
      <c r="AB114" s="7" t="s">
        <v>186</v>
      </c>
      <c r="AC114" s="7" t="s">
        <v>220</v>
      </c>
      <c r="AD114" s="7" t="s">
        <v>314</v>
      </c>
      <c r="AE114" s="7" t="s">
        <v>210</v>
      </c>
      <c r="AF114" s="7" t="s">
        <v>211</v>
      </c>
      <c r="AG114" s="7" t="s">
        <v>169</v>
      </c>
      <c r="AH114" s="16" t="s">
        <v>350</v>
      </c>
      <c r="AI114" s="16" t="s">
        <v>351</v>
      </c>
      <c r="AJ114" s="16" t="s">
        <v>233</v>
      </c>
      <c r="AK114" s="16" t="s">
        <v>353</v>
      </c>
      <c r="AL114" s="7" t="s">
        <v>209</v>
      </c>
      <c r="AM114" s="7" t="s">
        <v>265</v>
      </c>
      <c r="AN114" s="7" t="s">
        <v>210</v>
      </c>
      <c r="AO114" s="7" t="s">
        <v>211</v>
      </c>
      <c r="AP114" s="7" t="s">
        <v>169</v>
      </c>
      <c r="AQ114" s="7" t="s">
        <v>186</v>
      </c>
      <c r="AR114" s="7" t="s">
        <v>186</v>
      </c>
      <c r="AS114" s="7" t="s">
        <v>186</v>
      </c>
      <c r="AT114" s="7" t="s">
        <v>186</v>
      </c>
      <c r="AU114" s="7" t="s">
        <v>186</v>
      </c>
      <c r="AV114" s="7" t="s">
        <v>186</v>
      </c>
      <c r="AW114" s="7" t="s">
        <v>186</v>
      </c>
      <c r="AX114" s="7" t="s">
        <v>186</v>
      </c>
      <c r="AY114" s="7" t="s">
        <v>186</v>
      </c>
      <c r="AZ114" s="7" t="s">
        <v>186</v>
      </c>
      <c r="BA114" s="7" t="s">
        <v>216</v>
      </c>
      <c r="BB114" s="7" t="s">
        <v>215</v>
      </c>
      <c r="BC114" s="7" t="s">
        <v>210</v>
      </c>
      <c r="BD114" s="7" t="s">
        <v>211</v>
      </c>
      <c r="BE114" s="7" t="s">
        <v>172</v>
      </c>
      <c r="BF114" s="7" t="s">
        <v>186</v>
      </c>
      <c r="BG114" s="7" t="s">
        <v>172</v>
      </c>
      <c r="BH114" s="7" t="s">
        <v>186</v>
      </c>
      <c r="BI114" s="7" t="s">
        <v>186</v>
      </c>
      <c r="BJ114" s="7" t="s">
        <v>186</v>
      </c>
      <c r="BK114" s="7" t="s">
        <v>186</v>
      </c>
      <c r="BL114" s="7" t="s">
        <v>186</v>
      </c>
      <c r="BM114" s="7" t="s">
        <v>186</v>
      </c>
      <c r="BN114" s="7" t="s">
        <v>186</v>
      </c>
      <c r="BO114" s="7" t="s">
        <v>186</v>
      </c>
      <c r="BP114" s="16" t="s">
        <v>297</v>
      </c>
      <c r="BQ114" s="7" t="s">
        <v>172</v>
      </c>
      <c r="BR114" s="7">
        <v>4</v>
      </c>
      <c r="BS114" s="7">
        <v>7</v>
      </c>
      <c r="BT114" s="7">
        <v>6</v>
      </c>
      <c r="BU114" s="7">
        <v>6</v>
      </c>
      <c r="BV114" s="7">
        <v>1</v>
      </c>
      <c r="BW114" s="7">
        <f>Table1[[#This Row],[No of drugs per prescription]]-Table1[[#This Row],[No of Generic Drugs]]</f>
        <v>3</v>
      </c>
    </row>
    <row r="115" spans="1:75" ht="28.8" hidden="1" x14ac:dyDescent="0.3">
      <c r="A115" s="6">
        <v>113</v>
      </c>
      <c r="B115" s="4" t="s">
        <v>104</v>
      </c>
      <c r="C115" s="4" t="s">
        <v>159</v>
      </c>
      <c r="D115" s="4">
        <v>60</v>
      </c>
      <c r="E115" s="4" t="s">
        <v>150</v>
      </c>
      <c r="F115" s="4" t="s">
        <v>665</v>
      </c>
      <c r="G115" s="4" t="s">
        <v>336</v>
      </c>
      <c r="H115" s="22">
        <v>8000</v>
      </c>
      <c r="I115" s="4" t="s">
        <v>672</v>
      </c>
      <c r="J115" s="4" t="s">
        <v>390</v>
      </c>
      <c r="K115" s="4">
        <v>6380633136</v>
      </c>
      <c r="L115" s="4">
        <v>48</v>
      </c>
      <c r="M115" s="4" t="s">
        <v>172</v>
      </c>
      <c r="N115" s="4" t="s">
        <v>169</v>
      </c>
      <c r="O115" s="4" t="s">
        <v>172</v>
      </c>
      <c r="P115" s="4" t="s">
        <v>172</v>
      </c>
      <c r="Q115" s="4" t="s">
        <v>172</v>
      </c>
      <c r="R115" s="4" t="s">
        <v>169</v>
      </c>
      <c r="S115" s="4" t="s">
        <v>172</v>
      </c>
      <c r="T115" s="4" t="s">
        <v>169</v>
      </c>
      <c r="U115" s="7">
        <v>215702</v>
      </c>
      <c r="V115" s="7" t="s">
        <v>578</v>
      </c>
      <c r="W115" s="16" t="s">
        <v>294</v>
      </c>
      <c r="X115" s="16" t="s">
        <v>269</v>
      </c>
      <c r="Y115" s="7" t="s">
        <v>186</v>
      </c>
      <c r="Z115" s="7" t="s">
        <v>186</v>
      </c>
      <c r="AA115" s="7" t="s">
        <v>186</v>
      </c>
      <c r="AB115" s="7" t="s">
        <v>186</v>
      </c>
      <c r="AC115" s="7" t="s">
        <v>220</v>
      </c>
      <c r="AD115" s="7" t="s">
        <v>215</v>
      </c>
      <c r="AE115" s="7" t="s">
        <v>210</v>
      </c>
      <c r="AF115" s="7" t="s">
        <v>211</v>
      </c>
      <c r="AG115" s="7" t="s">
        <v>169</v>
      </c>
      <c r="AH115" s="7" t="s">
        <v>386</v>
      </c>
      <c r="AI115" s="7" t="s">
        <v>265</v>
      </c>
      <c r="AJ115" s="7" t="s">
        <v>387</v>
      </c>
      <c r="AK115" s="7" t="s">
        <v>353</v>
      </c>
      <c r="AL115" s="7" t="s">
        <v>209</v>
      </c>
      <c r="AM115" s="7" t="s">
        <v>265</v>
      </c>
      <c r="AN115" s="7" t="s">
        <v>210</v>
      </c>
      <c r="AO115" s="7" t="s">
        <v>211</v>
      </c>
      <c r="AP115" s="7" t="s">
        <v>169</v>
      </c>
      <c r="AQ115" s="7" t="s">
        <v>186</v>
      </c>
      <c r="AR115" s="7" t="s">
        <v>186</v>
      </c>
      <c r="AS115" s="7" t="s">
        <v>186</v>
      </c>
      <c r="AT115" s="7" t="s">
        <v>186</v>
      </c>
      <c r="AU115" s="7" t="s">
        <v>186</v>
      </c>
      <c r="AV115" s="7" t="s">
        <v>186</v>
      </c>
      <c r="AW115" s="7" t="s">
        <v>186</v>
      </c>
      <c r="AX115" s="7" t="s">
        <v>186</v>
      </c>
      <c r="AY115" s="7" t="s">
        <v>186</v>
      </c>
      <c r="AZ115" s="7" t="s">
        <v>186</v>
      </c>
      <c r="BA115" s="7" t="s">
        <v>216</v>
      </c>
      <c r="BB115" s="7" t="s">
        <v>215</v>
      </c>
      <c r="BC115" s="7" t="s">
        <v>210</v>
      </c>
      <c r="BD115" s="7" t="s">
        <v>211</v>
      </c>
      <c r="BE115" s="7" t="s">
        <v>172</v>
      </c>
      <c r="BF115" s="7" t="s">
        <v>186</v>
      </c>
      <c r="BG115" s="7" t="s">
        <v>172</v>
      </c>
      <c r="BH115" s="7" t="s">
        <v>186</v>
      </c>
      <c r="BI115" s="7" t="s">
        <v>186</v>
      </c>
      <c r="BJ115" s="7" t="s">
        <v>186</v>
      </c>
      <c r="BK115" s="7" t="s">
        <v>186</v>
      </c>
      <c r="BL115" s="7" t="s">
        <v>186</v>
      </c>
      <c r="BM115" s="7" t="s">
        <v>186</v>
      </c>
      <c r="BN115" s="7" t="s">
        <v>431</v>
      </c>
      <c r="BO115" s="7" t="s">
        <v>389</v>
      </c>
      <c r="BP115" s="7" t="s">
        <v>601</v>
      </c>
      <c r="BQ115" s="7" t="s">
        <v>172</v>
      </c>
      <c r="BR115" s="7">
        <v>3</v>
      </c>
      <c r="BS115" s="7">
        <v>9</v>
      </c>
      <c r="BT115" s="7">
        <v>8</v>
      </c>
      <c r="BU115" s="7">
        <v>4</v>
      </c>
      <c r="BV115" s="7">
        <v>5</v>
      </c>
      <c r="BW115" s="7">
        <f>Table1[[#This Row],[No of drugs per prescription]]-Table1[[#This Row],[No of Generic Drugs]]</f>
        <v>6</v>
      </c>
    </row>
    <row r="116" spans="1:75" ht="28.8" hidden="1" x14ac:dyDescent="0.3">
      <c r="A116" s="6">
        <v>114</v>
      </c>
      <c r="B116" s="4" t="s">
        <v>105</v>
      </c>
      <c r="C116" s="4" t="s">
        <v>159</v>
      </c>
      <c r="D116" s="4">
        <v>57</v>
      </c>
      <c r="E116" s="4" t="s">
        <v>150</v>
      </c>
      <c r="F116" s="4" t="s">
        <v>670</v>
      </c>
      <c r="G116" s="4" t="s">
        <v>336</v>
      </c>
      <c r="H116" s="22">
        <v>20000</v>
      </c>
      <c r="I116" s="4" t="s">
        <v>672</v>
      </c>
      <c r="J116" s="4" t="s">
        <v>109</v>
      </c>
      <c r="K116" s="4" t="s">
        <v>186</v>
      </c>
      <c r="L116" s="4">
        <v>95</v>
      </c>
      <c r="M116" s="4" t="s">
        <v>172</v>
      </c>
      <c r="N116" s="4" t="s">
        <v>169</v>
      </c>
      <c r="O116" s="4" t="s">
        <v>172</v>
      </c>
      <c r="P116" s="4" t="s">
        <v>172</v>
      </c>
      <c r="Q116" s="4" t="s">
        <v>172</v>
      </c>
      <c r="R116" s="4" t="s">
        <v>172</v>
      </c>
      <c r="S116" s="4" t="s">
        <v>579</v>
      </c>
      <c r="T116" s="4" t="s">
        <v>169</v>
      </c>
      <c r="U116" s="7">
        <v>215703</v>
      </c>
      <c r="V116" s="7" t="s">
        <v>289</v>
      </c>
      <c r="W116" s="16" t="s">
        <v>294</v>
      </c>
      <c r="X116" s="16" t="s">
        <v>269</v>
      </c>
      <c r="Y116" s="7" t="s">
        <v>186</v>
      </c>
      <c r="Z116" s="7" t="s">
        <v>186</v>
      </c>
      <c r="AA116" s="7" t="s">
        <v>186</v>
      </c>
      <c r="AB116" s="7" t="s">
        <v>186</v>
      </c>
      <c r="AC116" s="7" t="s">
        <v>220</v>
      </c>
      <c r="AD116" s="7" t="s">
        <v>215</v>
      </c>
      <c r="AE116" s="7" t="s">
        <v>210</v>
      </c>
      <c r="AF116" s="7" t="s">
        <v>211</v>
      </c>
      <c r="AG116" s="7" t="s">
        <v>169</v>
      </c>
      <c r="AH116" s="7" t="s">
        <v>186</v>
      </c>
      <c r="AI116" s="7" t="s">
        <v>186</v>
      </c>
      <c r="AJ116" s="7" t="s">
        <v>186</v>
      </c>
      <c r="AK116" s="7" t="s">
        <v>186</v>
      </c>
      <c r="AL116" s="7" t="s">
        <v>209</v>
      </c>
      <c r="AM116" s="7" t="s">
        <v>265</v>
      </c>
      <c r="AN116" s="7" t="s">
        <v>210</v>
      </c>
      <c r="AO116" s="7" t="s">
        <v>211</v>
      </c>
      <c r="AP116" s="7" t="s">
        <v>169</v>
      </c>
      <c r="AQ116" s="7" t="s">
        <v>186</v>
      </c>
      <c r="AR116" s="7" t="s">
        <v>186</v>
      </c>
      <c r="AS116" s="7" t="s">
        <v>186</v>
      </c>
      <c r="AT116" s="7" t="s">
        <v>186</v>
      </c>
      <c r="AU116" s="7" t="s">
        <v>186</v>
      </c>
      <c r="AV116" s="7" t="s">
        <v>186</v>
      </c>
      <c r="AW116" s="7" t="s">
        <v>186</v>
      </c>
      <c r="AX116" s="7" t="s">
        <v>186</v>
      </c>
      <c r="AY116" s="7" t="s">
        <v>186</v>
      </c>
      <c r="AZ116" s="7" t="s">
        <v>186</v>
      </c>
      <c r="BA116" s="7" t="s">
        <v>216</v>
      </c>
      <c r="BB116" s="7" t="s">
        <v>215</v>
      </c>
      <c r="BC116" s="7" t="s">
        <v>210</v>
      </c>
      <c r="BD116" s="7" t="s">
        <v>211</v>
      </c>
      <c r="BE116" s="7" t="s">
        <v>172</v>
      </c>
      <c r="BF116" s="7" t="s">
        <v>186</v>
      </c>
      <c r="BG116" s="7" t="s">
        <v>172</v>
      </c>
      <c r="BH116" s="7" t="s">
        <v>186</v>
      </c>
      <c r="BI116" s="7" t="s">
        <v>186</v>
      </c>
      <c r="BJ116" s="7" t="s">
        <v>186</v>
      </c>
      <c r="BK116" s="7" t="s">
        <v>186</v>
      </c>
      <c r="BL116" s="7" t="s">
        <v>186</v>
      </c>
      <c r="BM116" s="7" t="s">
        <v>186</v>
      </c>
      <c r="BN116" s="7" t="s">
        <v>186</v>
      </c>
      <c r="BO116" s="7" t="s">
        <v>389</v>
      </c>
      <c r="BP116" s="7" t="s">
        <v>601</v>
      </c>
      <c r="BQ116" s="7" t="s">
        <v>172</v>
      </c>
      <c r="BR116" s="7">
        <v>3</v>
      </c>
      <c r="BS116" s="7">
        <v>7</v>
      </c>
      <c r="BT116" s="7">
        <v>6</v>
      </c>
      <c r="BU116" s="7">
        <v>5</v>
      </c>
      <c r="BV116" s="7">
        <v>2</v>
      </c>
      <c r="BW116" s="7">
        <f>Table1[[#This Row],[No of drugs per prescription]]-Table1[[#This Row],[No of Generic Drugs]]</f>
        <v>4</v>
      </c>
    </row>
    <row r="117" spans="1:75" ht="28.8" hidden="1" x14ac:dyDescent="0.3">
      <c r="A117" s="6">
        <v>115</v>
      </c>
      <c r="B117" s="4" t="s">
        <v>28</v>
      </c>
      <c r="C117" s="4" t="s">
        <v>159</v>
      </c>
      <c r="D117" s="4">
        <v>64</v>
      </c>
      <c r="E117" s="4" t="s">
        <v>151</v>
      </c>
      <c r="F117" s="4" t="s">
        <v>665</v>
      </c>
      <c r="G117" s="4" t="s">
        <v>164</v>
      </c>
      <c r="H117" s="22">
        <v>1500</v>
      </c>
      <c r="I117" s="4" t="s">
        <v>673</v>
      </c>
      <c r="J117" s="4" t="s">
        <v>109</v>
      </c>
      <c r="K117" s="4">
        <v>9942264144</v>
      </c>
      <c r="L117" s="4">
        <v>70</v>
      </c>
      <c r="M117" s="4" t="s">
        <v>400</v>
      </c>
      <c r="N117" s="4" t="s">
        <v>169</v>
      </c>
      <c r="O117" s="4" t="s">
        <v>172</v>
      </c>
      <c r="P117" s="4" t="s">
        <v>172</v>
      </c>
      <c r="Q117" s="4" t="s">
        <v>172</v>
      </c>
      <c r="R117" s="4" t="s">
        <v>172</v>
      </c>
      <c r="S117" s="4" t="s">
        <v>172</v>
      </c>
      <c r="T117" s="4" t="s">
        <v>169</v>
      </c>
      <c r="U117" s="7">
        <v>215707</v>
      </c>
      <c r="V117" s="7" t="s">
        <v>289</v>
      </c>
      <c r="W117" s="16" t="s">
        <v>294</v>
      </c>
      <c r="X117" s="16" t="s">
        <v>269</v>
      </c>
      <c r="Y117" s="16" t="s">
        <v>602</v>
      </c>
      <c r="Z117" s="16" t="s">
        <v>269</v>
      </c>
      <c r="AA117" s="7" t="s">
        <v>186</v>
      </c>
      <c r="AB117" s="7" t="s">
        <v>186</v>
      </c>
      <c r="AC117" s="7" t="s">
        <v>186</v>
      </c>
      <c r="AD117" s="7" t="s">
        <v>186</v>
      </c>
      <c r="AE117" s="7" t="s">
        <v>186</v>
      </c>
      <c r="AF117" s="7" t="s">
        <v>186</v>
      </c>
      <c r="AG117" s="7" t="s">
        <v>186</v>
      </c>
      <c r="AH117" s="7" t="s">
        <v>386</v>
      </c>
      <c r="AI117" s="7" t="s">
        <v>265</v>
      </c>
      <c r="AJ117" s="7" t="s">
        <v>387</v>
      </c>
      <c r="AK117" s="7" t="s">
        <v>353</v>
      </c>
      <c r="AL117" s="7" t="s">
        <v>209</v>
      </c>
      <c r="AM117" s="7" t="s">
        <v>265</v>
      </c>
      <c r="AN117" s="7" t="s">
        <v>210</v>
      </c>
      <c r="AO117" s="7" t="s">
        <v>211</v>
      </c>
      <c r="AP117" s="7" t="s">
        <v>169</v>
      </c>
      <c r="AQ117" s="7" t="s">
        <v>186</v>
      </c>
      <c r="AR117" s="7" t="s">
        <v>186</v>
      </c>
      <c r="AS117" s="7" t="s">
        <v>186</v>
      </c>
      <c r="AT117" s="7" t="s">
        <v>186</v>
      </c>
      <c r="AU117" s="7" t="s">
        <v>186</v>
      </c>
      <c r="AV117" s="7" t="s">
        <v>186</v>
      </c>
      <c r="AW117" s="18" t="s">
        <v>186</v>
      </c>
      <c r="AX117" s="18" t="s">
        <v>186</v>
      </c>
      <c r="AY117" s="18" t="s">
        <v>186</v>
      </c>
      <c r="AZ117" s="18" t="s">
        <v>186</v>
      </c>
      <c r="BA117" s="18" t="s">
        <v>216</v>
      </c>
      <c r="BB117" s="18" t="s">
        <v>215</v>
      </c>
      <c r="BC117" s="18" t="s">
        <v>210</v>
      </c>
      <c r="BD117" s="18" t="s">
        <v>211</v>
      </c>
      <c r="BE117" s="18" t="s">
        <v>172</v>
      </c>
      <c r="BF117" s="18" t="s">
        <v>186</v>
      </c>
      <c r="BG117" s="7" t="s">
        <v>172</v>
      </c>
      <c r="BH117" s="7" t="s">
        <v>186</v>
      </c>
      <c r="BI117" s="7" t="s">
        <v>186</v>
      </c>
      <c r="BJ117" s="7" t="s">
        <v>186</v>
      </c>
      <c r="BK117" s="7" t="s">
        <v>186</v>
      </c>
      <c r="BL117" s="7" t="s">
        <v>186</v>
      </c>
      <c r="BM117" s="7" t="s">
        <v>186</v>
      </c>
      <c r="BN117" s="16" t="s">
        <v>603</v>
      </c>
      <c r="BO117" s="7" t="s">
        <v>389</v>
      </c>
      <c r="BP117" s="7" t="s">
        <v>186</v>
      </c>
      <c r="BQ117" s="7" t="s">
        <v>172</v>
      </c>
      <c r="BR117" s="7">
        <v>1</v>
      </c>
      <c r="BS117" s="7">
        <v>11</v>
      </c>
      <c r="BT117" s="7">
        <v>9</v>
      </c>
      <c r="BU117" s="7">
        <v>5</v>
      </c>
      <c r="BV117" s="7">
        <v>6</v>
      </c>
      <c r="BW117" s="7">
        <f>Table1[[#This Row],[No of drugs per prescription]]-Table1[[#This Row],[No of Generic Drugs]]</f>
        <v>10</v>
      </c>
    </row>
    <row r="118" spans="1:75" ht="100.8" hidden="1" x14ac:dyDescent="0.3">
      <c r="A118" s="6">
        <v>116</v>
      </c>
      <c r="B118" s="4" t="s">
        <v>36</v>
      </c>
      <c r="C118" s="4" t="s">
        <v>159</v>
      </c>
      <c r="D118" s="4">
        <v>42</v>
      </c>
      <c r="E118" s="4" t="s">
        <v>147</v>
      </c>
      <c r="F118" s="4" t="s">
        <v>668</v>
      </c>
      <c r="G118" s="4" t="s">
        <v>336</v>
      </c>
      <c r="H118" s="22">
        <v>3500</v>
      </c>
      <c r="I118" s="4" t="s">
        <v>672</v>
      </c>
      <c r="J118" s="4" t="s">
        <v>522</v>
      </c>
      <c r="K118" s="4">
        <v>6369362045</v>
      </c>
      <c r="L118" s="4">
        <v>65</v>
      </c>
      <c r="M118" s="4" t="s">
        <v>400</v>
      </c>
      <c r="N118" s="4" t="s">
        <v>169</v>
      </c>
      <c r="O118" s="4" t="s">
        <v>172</v>
      </c>
      <c r="P118" s="4" t="s">
        <v>172</v>
      </c>
      <c r="Q118" s="4" t="s">
        <v>172</v>
      </c>
      <c r="R118" s="4" t="s">
        <v>172</v>
      </c>
      <c r="S118" s="4" t="s">
        <v>172</v>
      </c>
      <c r="T118" s="4" t="s">
        <v>169</v>
      </c>
      <c r="U118" s="7">
        <v>215708</v>
      </c>
      <c r="V118" s="7" t="s">
        <v>289</v>
      </c>
      <c r="W118" s="16" t="s">
        <v>604</v>
      </c>
      <c r="X118" s="16" t="s">
        <v>269</v>
      </c>
      <c r="Y118" s="7" t="s">
        <v>547</v>
      </c>
      <c r="Z118" s="7" t="s">
        <v>172</v>
      </c>
      <c r="AA118" s="7" t="s">
        <v>186</v>
      </c>
      <c r="AB118" s="7" t="s">
        <v>186</v>
      </c>
      <c r="AC118" s="7" t="s">
        <v>220</v>
      </c>
      <c r="AD118" s="7" t="s">
        <v>215</v>
      </c>
      <c r="AE118" s="7" t="s">
        <v>210</v>
      </c>
      <c r="AF118" s="7" t="s">
        <v>211</v>
      </c>
      <c r="AG118" s="7" t="s">
        <v>169</v>
      </c>
      <c r="AH118" s="7" t="s">
        <v>386</v>
      </c>
      <c r="AI118" s="7" t="s">
        <v>265</v>
      </c>
      <c r="AJ118" s="7" t="s">
        <v>387</v>
      </c>
      <c r="AK118" s="7" t="s">
        <v>353</v>
      </c>
      <c r="AL118" s="7" t="s">
        <v>209</v>
      </c>
      <c r="AM118" s="7" t="s">
        <v>265</v>
      </c>
      <c r="AN118" s="7" t="s">
        <v>210</v>
      </c>
      <c r="AO118" s="7" t="s">
        <v>211</v>
      </c>
      <c r="AP118" s="7" t="s">
        <v>169</v>
      </c>
      <c r="AQ118" s="7" t="s">
        <v>186</v>
      </c>
      <c r="AR118" s="7" t="s">
        <v>186</v>
      </c>
      <c r="AS118" s="7" t="s">
        <v>186</v>
      </c>
      <c r="AT118" s="7" t="s">
        <v>186</v>
      </c>
      <c r="AU118" s="7" t="s">
        <v>186</v>
      </c>
      <c r="AV118" s="7" t="s">
        <v>186</v>
      </c>
      <c r="AW118" s="18" t="s">
        <v>186</v>
      </c>
      <c r="AX118" s="18" t="s">
        <v>186</v>
      </c>
      <c r="AY118" s="18" t="s">
        <v>186</v>
      </c>
      <c r="AZ118" s="18" t="s">
        <v>186</v>
      </c>
      <c r="BA118" s="18" t="s">
        <v>216</v>
      </c>
      <c r="BB118" s="18" t="s">
        <v>215</v>
      </c>
      <c r="BC118" s="18" t="s">
        <v>210</v>
      </c>
      <c r="BD118" s="18" t="s">
        <v>211</v>
      </c>
      <c r="BE118" s="18" t="s">
        <v>172</v>
      </c>
      <c r="BF118" s="18" t="s">
        <v>186</v>
      </c>
      <c r="BG118" s="7" t="s">
        <v>172</v>
      </c>
      <c r="BH118" s="7" t="s">
        <v>232</v>
      </c>
      <c r="BI118" s="7" t="s">
        <v>213</v>
      </c>
      <c r="BJ118" s="7" t="s">
        <v>214</v>
      </c>
      <c r="BK118" s="7" t="s">
        <v>211</v>
      </c>
      <c r="BL118" s="7" t="s">
        <v>186</v>
      </c>
      <c r="BM118" s="7" t="s">
        <v>186</v>
      </c>
      <c r="BN118" s="7" t="s">
        <v>186</v>
      </c>
      <c r="BO118" s="7" t="s">
        <v>389</v>
      </c>
      <c r="BP118" s="16" t="s">
        <v>605</v>
      </c>
      <c r="BQ118" s="7" t="s">
        <v>172</v>
      </c>
      <c r="BR118" s="7">
        <v>3</v>
      </c>
      <c r="BS118" s="7">
        <v>12</v>
      </c>
      <c r="BT118" s="7">
        <v>10</v>
      </c>
      <c r="BU118" s="7">
        <v>6</v>
      </c>
      <c r="BV118" s="7">
        <v>6</v>
      </c>
      <c r="BW118" s="7">
        <f>Table1[[#This Row],[No of drugs per prescription]]-Table1[[#This Row],[No of Generic Drugs]]</f>
        <v>9</v>
      </c>
    </row>
    <row r="119" spans="1:75" hidden="1" x14ac:dyDescent="0.3">
      <c r="A119" s="6">
        <v>117</v>
      </c>
      <c r="B119" s="4" t="s">
        <v>106</v>
      </c>
      <c r="C119" s="11" t="s">
        <v>160</v>
      </c>
      <c r="D119" s="4">
        <v>60</v>
      </c>
      <c r="E119" s="4" t="s">
        <v>150</v>
      </c>
      <c r="F119" s="4" t="s">
        <v>668</v>
      </c>
      <c r="G119" s="4" t="s">
        <v>310</v>
      </c>
      <c r="H119" s="22">
        <v>7000</v>
      </c>
      <c r="I119" s="4" t="s">
        <v>672</v>
      </c>
      <c r="J119" s="4" t="s">
        <v>109</v>
      </c>
      <c r="K119" s="4" t="s">
        <v>186</v>
      </c>
      <c r="L119" s="4">
        <v>60</v>
      </c>
      <c r="M119" s="4" t="s">
        <v>172</v>
      </c>
      <c r="N119" s="4" t="s">
        <v>169</v>
      </c>
      <c r="O119" s="4" t="s">
        <v>172</v>
      </c>
      <c r="P119" s="4" t="s">
        <v>172</v>
      </c>
      <c r="Q119" s="4" t="s">
        <v>172</v>
      </c>
      <c r="R119" s="4" t="s">
        <v>172</v>
      </c>
      <c r="S119" s="4" t="s">
        <v>579</v>
      </c>
      <c r="T119" s="4" t="s">
        <v>169</v>
      </c>
      <c r="U119" s="7">
        <v>215715</v>
      </c>
      <c r="V119" s="7" t="s">
        <v>289</v>
      </c>
      <c r="W119" s="7" t="s">
        <v>606</v>
      </c>
      <c r="X119" s="7" t="s">
        <v>172</v>
      </c>
      <c r="Y119" s="7" t="s">
        <v>186</v>
      </c>
      <c r="Z119" s="7" t="s">
        <v>186</v>
      </c>
      <c r="AA119" s="7" t="s">
        <v>186</v>
      </c>
      <c r="AB119" s="7" t="s">
        <v>186</v>
      </c>
      <c r="AC119" s="7" t="s">
        <v>186</v>
      </c>
      <c r="AD119" s="7" t="s">
        <v>186</v>
      </c>
      <c r="AE119" s="7" t="s">
        <v>186</v>
      </c>
      <c r="AF119" s="7" t="s">
        <v>186</v>
      </c>
      <c r="AG119" s="7" t="s">
        <v>186</v>
      </c>
      <c r="AH119" s="7" t="s">
        <v>186</v>
      </c>
      <c r="AI119" s="7" t="s">
        <v>186</v>
      </c>
      <c r="AJ119" s="7" t="s">
        <v>186</v>
      </c>
      <c r="AK119" s="7" t="s">
        <v>186</v>
      </c>
      <c r="AL119" s="7" t="s">
        <v>209</v>
      </c>
      <c r="AM119" s="7" t="s">
        <v>265</v>
      </c>
      <c r="AN119" s="7" t="s">
        <v>210</v>
      </c>
      <c r="AO119" s="7" t="s">
        <v>211</v>
      </c>
      <c r="AP119" s="7" t="s">
        <v>169</v>
      </c>
      <c r="AQ119" s="7" t="s">
        <v>186</v>
      </c>
      <c r="AR119" s="7" t="s">
        <v>186</v>
      </c>
      <c r="AS119" s="7" t="s">
        <v>186</v>
      </c>
      <c r="AT119" s="7" t="s">
        <v>186</v>
      </c>
      <c r="AU119" s="7" t="s">
        <v>186</v>
      </c>
      <c r="AV119" s="7" t="s">
        <v>186</v>
      </c>
      <c r="AW119" s="18" t="s">
        <v>186</v>
      </c>
      <c r="AX119" s="18" t="s">
        <v>186</v>
      </c>
      <c r="AY119" s="18" t="s">
        <v>186</v>
      </c>
      <c r="AZ119" s="18" t="s">
        <v>186</v>
      </c>
      <c r="BA119" s="18" t="s">
        <v>186</v>
      </c>
      <c r="BB119" s="18" t="s">
        <v>186</v>
      </c>
      <c r="BC119" s="18" t="s">
        <v>186</v>
      </c>
      <c r="BD119" s="18" t="s">
        <v>186</v>
      </c>
      <c r="BE119" s="18" t="s">
        <v>186</v>
      </c>
      <c r="BF119" s="18" t="s">
        <v>186</v>
      </c>
      <c r="BG119" s="18" t="s">
        <v>186</v>
      </c>
      <c r="BH119" s="18" t="s">
        <v>186</v>
      </c>
      <c r="BI119" s="18" t="s">
        <v>186</v>
      </c>
      <c r="BJ119" s="18" t="s">
        <v>186</v>
      </c>
      <c r="BK119" s="18" t="s">
        <v>186</v>
      </c>
      <c r="BL119" s="18" t="s">
        <v>186</v>
      </c>
      <c r="BM119" s="18" t="s">
        <v>280</v>
      </c>
      <c r="BN119" s="7" t="s">
        <v>607</v>
      </c>
      <c r="BO119" s="7" t="s">
        <v>186</v>
      </c>
      <c r="BP119" s="7" t="s">
        <v>186</v>
      </c>
      <c r="BQ119" s="7" t="s">
        <v>172</v>
      </c>
      <c r="BR119" s="7">
        <v>3</v>
      </c>
      <c r="BS119" s="7">
        <v>4</v>
      </c>
      <c r="BT119" s="7">
        <v>4</v>
      </c>
      <c r="BU119" s="7">
        <v>4</v>
      </c>
      <c r="BV119" s="7">
        <v>0</v>
      </c>
      <c r="BW119" s="7">
        <f>Table1[[#This Row],[No of drugs per prescription]]-Table1[[#This Row],[No of Generic Drugs]]</f>
        <v>1</v>
      </c>
    </row>
    <row r="120" spans="1:75" hidden="1" x14ac:dyDescent="0.3">
      <c r="A120" s="6">
        <v>118</v>
      </c>
      <c r="B120" s="4" t="s">
        <v>107</v>
      </c>
      <c r="C120" s="11" t="s">
        <v>160</v>
      </c>
      <c r="D120" s="4">
        <v>60</v>
      </c>
      <c r="E120" s="4" t="s">
        <v>150</v>
      </c>
      <c r="F120" s="4" t="s">
        <v>666</v>
      </c>
      <c r="G120" s="4" t="s">
        <v>164</v>
      </c>
      <c r="H120" s="22">
        <v>8000</v>
      </c>
      <c r="I120" s="4" t="s">
        <v>672</v>
      </c>
      <c r="J120" s="4" t="s">
        <v>242</v>
      </c>
      <c r="K120" s="4" t="s">
        <v>186</v>
      </c>
      <c r="L120" s="4">
        <v>65</v>
      </c>
      <c r="M120" s="4" t="s">
        <v>172</v>
      </c>
      <c r="N120" s="4" t="s">
        <v>172</v>
      </c>
      <c r="O120" s="4" t="s">
        <v>172</v>
      </c>
      <c r="P120" s="4" t="s">
        <v>172</v>
      </c>
      <c r="Q120" s="4" t="s">
        <v>172</v>
      </c>
      <c r="R120" s="4" t="s">
        <v>172</v>
      </c>
      <c r="S120" s="4" t="s">
        <v>172</v>
      </c>
      <c r="T120" s="4" t="s">
        <v>169</v>
      </c>
      <c r="U120" s="7">
        <v>215720</v>
      </c>
      <c r="V120" s="7" t="s">
        <v>289</v>
      </c>
      <c r="W120" s="16" t="s">
        <v>243</v>
      </c>
      <c r="X120" s="7" t="s">
        <v>172</v>
      </c>
      <c r="Y120" s="7" t="s">
        <v>186</v>
      </c>
      <c r="Z120" s="7" t="s">
        <v>186</v>
      </c>
      <c r="AA120" s="7" t="s">
        <v>186</v>
      </c>
      <c r="AB120" s="7" t="s">
        <v>186</v>
      </c>
      <c r="AC120" s="7" t="s">
        <v>220</v>
      </c>
      <c r="AD120" s="16" t="s">
        <v>215</v>
      </c>
      <c r="AE120" s="7" t="s">
        <v>210</v>
      </c>
      <c r="AF120" s="7" t="s">
        <v>211</v>
      </c>
      <c r="AG120" s="7" t="s">
        <v>169</v>
      </c>
      <c r="AH120" s="7" t="s">
        <v>186</v>
      </c>
      <c r="AI120" s="7" t="s">
        <v>186</v>
      </c>
      <c r="AJ120" s="7" t="s">
        <v>186</v>
      </c>
      <c r="AK120" s="7" t="s">
        <v>186</v>
      </c>
      <c r="AL120" s="7" t="s">
        <v>209</v>
      </c>
      <c r="AM120" s="7" t="s">
        <v>271</v>
      </c>
      <c r="AN120" s="7" t="s">
        <v>210</v>
      </c>
      <c r="AO120" s="7" t="s">
        <v>211</v>
      </c>
      <c r="AP120" s="7" t="s">
        <v>169</v>
      </c>
      <c r="AQ120" s="7" t="s">
        <v>186</v>
      </c>
      <c r="AR120" s="7" t="s">
        <v>186</v>
      </c>
      <c r="AS120" s="7" t="s">
        <v>186</v>
      </c>
      <c r="AT120" s="7" t="s">
        <v>186</v>
      </c>
      <c r="AU120" s="7" t="s">
        <v>186</v>
      </c>
      <c r="AV120" s="7" t="s">
        <v>186</v>
      </c>
      <c r="AW120" s="7" t="s">
        <v>186</v>
      </c>
      <c r="AX120" s="7" t="s">
        <v>186</v>
      </c>
      <c r="AY120" s="7" t="s">
        <v>186</v>
      </c>
      <c r="AZ120" s="7" t="s">
        <v>186</v>
      </c>
      <c r="BA120" s="7" t="s">
        <v>186</v>
      </c>
      <c r="BB120" s="7" t="s">
        <v>186</v>
      </c>
      <c r="BC120" s="7" t="s">
        <v>186</v>
      </c>
      <c r="BD120" s="7" t="s">
        <v>186</v>
      </c>
      <c r="BE120" s="7" t="s">
        <v>186</v>
      </c>
      <c r="BF120" s="7" t="s">
        <v>186</v>
      </c>
      <c r="BG120" s="7" t="s">
        <v>186</v>
      </c>
      <c r="BH120" s="7" t="s">
        <v>232</v>
      </c>
      <c r="BI120" s="7" t="s">
        <v>271</v>
      </c>
      <c r="BJ120" s="7" t="s">
        <v>214</v>
      </c>
      <c r="BK120" s="7" t="s">
        <v>211</v>
      </c>
      <c r="BL120" s="7" t="s">
        <v>172</v>
      </c>
      <c r="BM120" s="18" t="s">
        <v>280</v>
      </c>
      <c r="BN120" s="7" t="s">
        <v>186</v>
      </c>
      <c r="BO120" s="7" t="s">
        <v>186</v>
      </c>
      <c r="BP120" s="7" t="s">
        <v>186</v>
      </c>
      <c r="BQ120" s="7" t="s">
        <v>186</v>
      </c>
      <c r="BR120" s="7">
        <v>4</v>
      </c>
      <c r="BS120" s="7">
        <v>5</v>
      </c>
      <c r="BT120" s="7">
        <v>5</v>
      </c>
      <c r="BU120" s="7">
        <v>5</v>
      </c>
      <c r="BV120" s="7">
        <v>0</v>
      </c>
      <c r="BW120" s="7">
        <f>Table1[[#This Row],[No of drugs per prescription]]-Table1[[#This Row],[No of Generic Drugs]]</f>
        <v>1</v>
      </c>
    </row>
    <row r="121" spans="1:75" hidden="1" x14ac:dyDescent="0.3">
      <c r="A121" s="6">
        <v>119</v>
      </c>
      <c r="B121" s="4" t="s">
        <v>108</v>
      </c>
      <c r="C121" s="4" t="s">
        <v>159</v>
      </c>
      <c r="D121" s="4">
        <v>50</v>
      </c>
      <c r="E121" s="4" t="s">
        <v>148</v>
      </c>
      <c r="F121" s="4" t="s">
        <v>666</v>
      </c>
      <c r="G121" s="4" t="s">
        <v>336</v>
      </c>
      <c r="H121" s="22">
        <v>10000</v>
      </c>
      <c r="I121" s="4" t="s">
        <v>672</v>
      </c>
      <c r="J121" s="4" t="s">
        <v>242</v>
      </c>
      <c r="K121" s="4" t="s">
        <v>186</v>
      </c>
      <c r="L121" s="4">
        <v>65</v>
      </c>
      <c r="M121" s="4" t="s">
        <v>400</v>
      </c>
      <c r="N121" s="4" t="s">
        <v>172</v>
      </c>
      <c r="O121" s="4" t="s">
        <v>172</v>
      </c>
      <c r="P121" s="4" t="s">
        <v>172</v>
      </c>
      <c r="Q121" s="4" t="s">
        <v>172</v>
      </c>
      <c r="R121" s="4" t="s">
        <v>172</v>
      </c>
      <c r="S121" s="4" t="s">
        <v>172</v>
      </c>
      <c r="T121" s="4" t="s">
        <v>169</v>
      </c>
      <c r="U121" s="7">
        <v>215723</v>
      </c>
      <c r="V121" s="7" t="s">
        <v>289</v>
      </c>
      <c r="W121" s="16" t="s">
        <v>262</v>
      </c>
      <c r="X121" s="7" t="s">
        <v>172</v>
      </c>
      <c r="Y121" s="16" t="s">
        <v>223</v>
      </c>
      <c r="Z121" s="7" t="s">
        <v>400</v>
      </c>
      <c r="AA121" s="7" t="s">
        <v>186</v>
      </c>
      <c r="AB121" s="7" t="s">
        <v>186</v>
      </c>
      <c r="AC121" s="7" t="s">
        <v>220</v>
      </c>
      <c r="AD121" s="16" t="s">
        <v>215</v>
      </c>
      <c r="AE121" s="7" t="s">
        <v>210</v>
      </c>
      <c r="AF121" s="7" t="s">
        <v>211</v>
      </c>
      <c r="AG121" s="7" t="s">
        <v>169</v>
      </c>
      <c r="AH121" s="16" t="s">
        <v>186</v>
      </c>
      <c r="AI121" s="16" t="s">
        <v>186</v>
      </c>
      <c r="AJ121" s="16" t="s">
        <v>186</v>
      </c>
      <c r="AK121" s="16" t="s">
        <v>186</v>
      </c>
      <c r="AL121" s="7" t="s">
        <v>209</v>
      </c>
      <c r="AM121" s="7" t="s">
        <v>265</v>
      </c>
      <c r="AN121" s="7" t="s">
        <v>210</v>
      </c>
      <c r="AO121" s="7" t="s">
        <v>211</v>
      </c>
      <c r="AP121" s="7" t="s">
        <v>169</v>
      </c>
      <c r="AQ121" s="7" t="s">
        <v>186</v>
      </c>
      <c r="AR121" s="7" t="s">
        <v>186</v>
      </c>
      <c r="AS121" s="7" t="s">
        <v>186</v>
      </c>
      <c r="AT121" s="7" t="s">
        <v>186</v>
      </c>
      <c r="AU121" s="7" t="s">
        <v>186</v>
      </c>
      <c r="AV121" s="7" t="s">
        <v>186</v>
      </c>
      <c r="AW121" s="7" t="s">
        <v>186</v>
      </c>
      <c r="AX121" s="7" t="s">
        <v>186</v>
      </c>
      <c r="AY121" s="7" t="s">
        <v>186</v>
      </c>
      <c r="AZ121" s="7" t="s">
        <v>172</v>
      </c>
      <c r="BA121" s="7" t="s">
        <v>216</v>
      </c>
      <c r="BB121" s="7" t="s">
        <v>215</v>
      </c>
      <c r="BC121" s="7" t="s">
        <v>210</v>
      </c>
      <c r="BD121" s="7" t="s">
        <v>211</v>
      </c>
      <c r="BE121" s="7" t="s">
        <v>172</v>
      </c>
      <c r="BF121" s="7" t="s">
        <v>186</v>
      </c>
      <c r="BG121" s="7" t="s">
        <v>186</v>
      </c>
      <c r="BH121" s="7" t="s">
        <v>186</v>
      </c>
      <c r="BI121" s="7" t="s">
        <v>186</v>
      </c>
      <c r="BJ121" s="7" t="s">
        <v>186</v>
      </c>
      <c r="BK121" s="7" t="s">
        <v>186</v>
      </c>
      <c r="BL121" s="7" t="s">
        <v>186</v>
      </c>
      <c r="BM121" s="18" t="s">
        <v>280</v>
      </c>
      <c r="BN121" s="7" t="s">
        <v>186</v>
      </c>
      <c r="BO121" s="7" t="s">
        <v>186</v>
      </c>
      <c r="BP121" s="7" t="s">
        <v>186</v>
      </c>
      <c r="BQ121" s="7" t="s">
        <v>172</v>
      </c>
      <c r="BR121" s="7">
        <v>4</v>
      </c>
      <c r="BS121" s="7">
        <v>6</v>
      </c>
      <c r="BT121" s="7">
        <v>6</v>
      </c>
      <c r="BU121" s="7">
        <v>6</v>
      </c>
      <c r="BV121" s="7">
        <v>0</v>
      </c>
      <c r="BW121" s="7">
        <f>Table1[[#This Row],[No of drugs per prescription]]-Table1[[#This Row],[No of Generic Drugs]]</f>
        <v>2</v>
      </c>
    </row>
    <row r="122" spans="1:75" ht="115.2" hidden="1" x14ac:dyDescent="0.3">
      <c r="A122" s="6">
        <v>120</v>
      </c>
      <c r="B122" s="4" t="s">
        <v>109</v>
      </c>
      <c r="C122" s="11" t="s">
        <v>160</v>
      </c>
      <c r="D122" s="4">
        <v>62</v>
      </c>
      <c r="E122" s="4" t="s">
        <v>151</v>
      </c>
      <c r="F122" s="4" t="s">
        <v>668</v>
      </c>
      <c r="G122" s="4" t="s">
        <v>164</v>
      </c>
      <c r="H122" s="22">
        <v>11000</v>
      </c>
      <c r="I122" s="4" t="s">
        <v>672</v>
      </c>
      <c r="J122" s="4" t="s">
        <v>287</v>
      </c>
      <c r="K122" s="4">
        <v>8531854775</v>
      </c>
      <c r="L122" s="4">
        <v>70</v>
      </c>
      <c r="M122" s="4" t="s">
        <v>400</v>
      </c>
      <c r="N122" s="4" t="s">
        <v>172</v>
      </c>
      <c r="O122" s="4" t="s">
        <v>172</v>
      </c>
      <c r="P122" s="4" t="s">
        <v>172</v>
      </c>
      <c r="Q122" s="4" t="s">
        <v>172</v>
      </c>
      <c r="R122" s="4" t="s">
        <v>172</v>
      </c>
      <c r="S122" s="4" t="s">
        <v>172</v>
      </c>
      <c r="T122" s="4" t="s">
        <v>169</v>
      </c>
      <c r="U122" s="7">
        <v>215736</v>
      </c>
      <c r="V122" s="7" t="s">
        <v>289</v>
      </c>
      <c r="W122" s="7" t="s">
        <v>186</v>
      </c>
      <c r="X122" s="7" t="s">
        <v>172</v>
      </c>
      <c r="Y122" s="7" t="s">
        <v>609</v>
      </c>
      <c r="Z122" s="7" t="s">
        <v>172</v>
      </c>
      <c r="AA122" s="7" t="s">
        <v>186</v>
      </c>
      <c r="AB122" s="7" t="s">
        <v>186</v>
      </c>
      <c r="AC122" s="7" t="s">
        <v>220</v>
      </c>
      <c r="AD122" s="16" t="s">
        <v>215</v>
      </c>
      <c r="AE122" s="7" t="s">
        <v>210</v>
      </c>
      <c r="AF122" s="7" t="s">
        <v>211</v>
      </c>
      <c r="AG122" s="7" t="s">
        <v>169</v>
      </c>
      <c r="AH122" s="7" t="s">
        <v>386</v>
      </c>
      <c r="AI122" s="7" t="s">
        <v>265</v>
      </c>
      <c r="AJ122" s="7" t="s">
        <v>387</v>
      </c>
      <c r="AK122" s="7" t="s">
        <v>353</v>
      </c>
      <c r="AL122" s="7" t="s">
        <v>186</v>
      </c>
      <c r="AM122" s="7" t="s">
        <v>186</v>
      </c>
      <c r="AN122" s="7" t="s">
        <v>186</v>
      </c>
      <c r="AO122" s="7" t="s">
        <v>186</v>
      </c>
      <c r="AP122" s="7" t="s">
        <v>186</v>
      </c>
      <c r="AQ122" s="7" t="s">
        <v>186</v>
      </c>
      <c r="AR122" s="7" t="s">
        <v>186</v>
      </c>
      <c r="AS122" s="7" t="s">
        <v>186</v>
      </c>
      <c r="AT122" s="7" t="s">
        <v>186</v>
      </c>
      <c r="AU122" s="7" t="s">
        <v>186</v>
      </c>
      <c r="AV122" s="7" t="s">
        <v>217</v>
      </c>
      <c r="AW122" s="7" t="s">
        <v>265</v>
      </c>
      <c r="AX122" s="7" t="s">
        <v>214</v>
      </c>
      <c r="AY122" s="7" t="s">
        <v>353</v>
      </c>
      <c r="AZ122" s="7" t="s">
        <v>172</v>
      </c>
      <c r="BA122" s="7" t="s">
        <v>216</v>
      </c>
      <c r="BB122" s="7" t="s">
        <v>215</v>
      </c>
      <c r="BC122" s="7" t="s">
        <v>210</v>
      </c>
      <c r="BD122" s="7" t="s">
        <v>211</v>
      </c>
      <c r="BE122" s="7" t="s">
        <v>172</v>
      </c>
      <c r="BF122" s="7" t="s">
        <v>186</v>
      </c>
      <c r="BG122" s="7" t="s">
        <v>186</v>
      </c>
      <c r="BH122" s="7" t="s">
        <v>186</v>
      </c>
      <c r="BI122" s="7" t="s">
        <v>186</v>
      </c>
      <c r="BJ122" s="7" t="s">
        <v>186</v>
      </c>
      <c r="BK122" s="7" t="s">
        <v>186</v>
      </c>
      <c r="BL122" s="7" t="s">
        <v>186</v>
      </c>
      <c r="BM122" s="16" t="s">
        <v>610</v>
      </c>
      <c r="BN122" s="7" t="s">
        <v>309</v>
      </c>
      <c r="BO122" s="7" t="s">
        <v>422</v>
      </c>
      <c r="BP122" s="16" t="s">
        <v>611</v>
      </c>
      <c r="BQ122" s="7" t="s">
        <v>172</v>
      </c>
      <c r="BR122" s="7">
        <v>3</v>
      </c>
      <c r="BS122" s="7">
        <v>12</v>
      </c>
      <c r="BT122" s="7">
        <v>9</v>
      </c>
      <c r="BU122" s="7">
        <v>8</v>
      </c>
      <c r="BV122" s="7">
        <v>4</v>
      </c>
      <c r="BW122" s="7">
        <f>Table1[[#This Row],[No of drugs per prescription]]-Table1[[#This Row],[No of Generic Drugs]]</f>
        <v>9</v>
      </c>
    </row>
    <row r="123" spans="1:75" hidden="1" x14ac:dyDescent="0.3">
      <c r="A123" s="6">
        <v>121</v>
      </c>
      <c r="B123" s="4" t="s">
        <v>110</v>
      </c>
      <c r="C123" s="4" t="s">
        <v>159</v>
      </c>
      <c r="D123" s="4">
        <v>72</v>
      </c>
      <c r="E123" s="4" t="s">
        <v>153</v>
      </c>
      <c r="F123" s="4" t="s">
        <v>665</v>
      </c>
      <c r="G123" s="4" t="s">
        <v>336</v>
      </c>
      <c r="H123" s="22">
        <v>9000</v>
      </c>
      <c r="I123" s="4" t="s">
        <v>672</v>
      </c>
      <c r="J123" s="4" t="s">
        <v>523</v>
      </c>
      <c r="K123" s="4" t="s">
        <v>186</v>
      </c>
      <c r="L123" s="4">
        <v>90</v>
      </c>
      <c r="M123" s="4" t="s">
        <v>172</v>
      </c>
      <c r="N123" s="4" t="s">
        <v>169</v>
      </c>
      <c r="O123" s="4" t="s">
        <v>169</v>
      </c>
      <c r="P123" s="4" t="s">
        <v>172</v>
      </c>
      <c r="Q123" s="4" t="s">
        <v>172</v>
      </c>
      <c r="R123" s="4" t="s">
        <v>172</v>
      </c>
      <c r="S123" s="4" t="s">
        <v>172</v>
      </c>
      <c r="T123" s="4" t="s">
        <v>172</v>
      </c>
      <c r="U123" s="7" t="s">
        <v>186</v>
      </c>
      <c r="V123" s="7" t="s">
        <v>289</v>
      </c>
      <c r="W123" s="16" t="s">
        <v>243</v>
      </c>
      <c r="X123" s="7" t="s">
        <v>172</v>
      </c>
      <c r="Y123" s="7" t="s">
        <v>186</v>
      </c>
      <c r="Z123" s="7" t="s">
        <v>186</v>
      </c>
      <c r="AA123" s="7" t="s">
        <v>186</v>
      </c>
      <c r="AB123" s="7" t="s">
        <v>186</v>
      </c>
      <c r="AC123" s="7" t="s">
        <v>220</v>
      </c>
      <c r="AD123" s="16" t="s">
        <v>215</v>
      </c>
      <c r="AE123" s="7" t="s">
        <v>210</v>
      </c>
      <c r="AF123" s="7" t="s">
        <v>211</v>
      </c>
      <c r="AG123" s="7" t="s">
        <v>169</v>
      </c>
      <c r="AH123" s="16" t="s">
        <v>186</v>
      </c>
      <c r="AI123" s="16" t="s">
        <v>186</v>
      </c>
      <c r="AJ123" s="16" t="s">
        <v>186</v>
      </c>
      <c r="AK123" s="16" t="s">
        <v>186</v>
      </c>
      <c r="AL123" s="7" t="s">
        <v>209</v>
      </c>
      <c r="AM123" s="7" t="s">
        <v>271</v>
      </c>
      <c r="AN123" s="7" t="s">
        <v>210</v>
      </c>
      <c r="AO123" s="7" t="s">
        <v>211</v>
      </c>
      <c r="AP123" s="7" t="s">
        <v>169</v>
      </c>
      <c r="AQ123" s="7" t="s">
        <v>186</v>
      </c>
      <c r="AR123" s="7" t="s">
        <v>186</v>
      </c>
      <c r="AS123" s="7" t="s">
        <v>186</v>
      </c>
      <c r="AT123" s="7" t="s">
        <v>186</v>
      </c>
      <c r="AU123" s="7" t="s">
        <v>186</v>
      </c>
      <c r="AV123" s="7" t="s">
        <v>217</v>
      </c>
      <c r="AW123" s="7" t="s">
        <v>208</v>
      </c>
      <c r="AX123" s="7" t="s">
        <v>210</v>
      </c>
      <c r="AY123" s="7" t="s">
        <v>211</v>
      </c>
      <c r="AZ123" s="7" t="s">
        <v>172</v>
      </c>
      <c r="BA123" s="7" t="s">
        <v>186</v>
      </c>
      <c r="BB123" s="7" t="s">
        <v>186</v>
      </c>
      <c r="BC123" s="7" t="s">
        <v>186</v>
      </c>
      <c r="BD123" s="7" t="s">
        <v>186</v>
      </c>
      <c r="BE123" s="7" t="s">
        <v>186</v>
      </c>
      <c r="BF123" s="7" t="s">
        <v>186</v>
      </c>
      <c r="BG123" s="7" t="s">
        <v>186</v>
      </c>
      <c r="BH123" s="7" t="s">
        <v>232</v>
      </c>
      <c r="BI123" s="7" t="s">
        <v>271</v>
      </c>
      <c r="BJ123" s="7" t="s">
        <v>233</v>
      </c>
      <c r="BK123" s="7" t="s">
        <v>211</v>
      </c>
      <c r="BL123" s="7" t="s">
        <v>172</v>
      </c>
      <c r="BM123" s="18" t="s">
        <v>280</v>
      </c>
      <c r="BN123" s="7" t="s">
        <v>309</v>
      </c>
      <c r="BO123" s="7" t="s">
        <v>186</v>
      </c>
      <c r="BP123" s="7" t="s">
        <v>612</v>
      </c>
      <c r="BQ123" s="7" t="s">
        <v>172</v>
      </c>
      <c r="BR123" s="7">
        <v>3</v>
      </c>
      <c r="BS123" s="7">
        <v>7</v>
      </c>
      <c r="BT123" s="7">
        <v>6</v>
      </c>
      <c r="BU123" s="7">
        <v>7</v>
      </c>
      <c r="BV123" s="7">
        <v>0</v>
      </c>
      <c r="BW123" s="7">
        <f>Table1[[#This Row],[No of drugs per prescription]]-Table1[[#This Row],[No of Generic Drugs]]</f>
        <v>4</v>
      </c>
    </row>
    <row r="124" spans="1:75" hidden="1" x14ac:dyDescent="0.3">
      <c r="A124" s="6">
        <v>122</v>
      </c>
      <c r="B124" s="4" t="s">
        <v>111</v>
      </c>
      <c r="C124" s="4" t="s">
        <v>159</v>
      </c>
      <c r="D124" s="4">
        <v>65</v>
      </c>
      <c r="E124" s="4" t="s">
        <v>151</v>
      </c>
      <c r="F124" s="4" t="s">
        <v>665</v>
      </c>
      <c r="G124" s="4" t="s">
        <v>336</v>
      </c>
      <c r="H124" s="22">
        <v>12000</v>
      </c>
      <c r="I124" s="4" t="s">
        <v>672</v>
      </c>
      <c r="J124" s="4" t="s">
        <v>524</v>
      </c>
      <c r="K124" s="4" t="s">
        <v>186</v>
      </c>
      <c r="L124" s="4">
        <v>48</v>
      </c>
      <c r="M124" s="4" t="s">
        <v>172</v>
      </c>
      <c r="N124" s="4" t="s">
        <v>169</v>
      </c>
      <c r="O124" s="4" t="s">
        <v>172</v>
      </c>
      <c r="P124" s="4" t="s">
        <v>172</v>
      </c>
      <c r="Q124" s="4" t="s">
        <v>172</v>
      </c>
      <c r="R124" s="4" t="s">
        <v>172</v>
      </c>
      <c r="S124" s="4" t="s">
        <v>172</v>
      </c>
      <c r="T124" s="4" t="s">
        <v>172</v>
      </c>
      <c r="U124" s="7" t="s">
        <v>186</v>
      </c>
      <c r="V124" s="7" t="s">
        <v>289</v>
      </c>
      <c r="W124" s="16" t="s">
        <v>243</v>
      </c>
      <c r="X124" s="7" t="s">
        <v>172</v>
      </c>
      <c r="Y124" s="7" t="s">
        <v>186</v>
      </c>
      <c r="Z124" s="7" t="s">
        <v>186</v>
      </c>
      <c r="AA124" s="7" t="s">
        <v>186</v>
      </c>
      <c r="AB124" s="7" t="s">
        <v>186</v>
      </c>
      <c r="AC124" s="7" t="s">
        <v>220</v>
      </c>
      <c r="AD124" s="16" t="s">
        <v>314</v>
      </c>
      <c r="AE124" s="7" t="s">
        <v>210</v>
      </c>
      <c r="AF124" s="7" t="s">
        <v>211</v>
      </c>
      <c r="AG124" s="7" t="s">
        <v>169</v>
      </c>
      <c r="AH124" s="16" t="s">
        <v>186</v>
      </c>
      <c r="AI124" s="16" t="s">
        <v>186</v>
      </c>
      <c r="AJ124" s="16" t="s">
        <v>186</v>
      </c>
      <c r="AK124" s="16" t="s">
        <v>186</v>
      </c>
      <c r="AL124" s="7" t="s">
        <v>209</v>
      </c>
      <c r="AM124" s="7" t="s">
        <v>208</v>
      </c>
      <c r="AN124" s="7" t="s">
        <v>210</v>
      </c>
      <c r="AO124" s="7" t="s">
        <v>211</v>
      </c>
      <c r="AP124" s="7" t="s">
        <v>169</v>
      </c>
      <c r="AQ124" s="7" t="s">
        <v>186</v>
      </c>
      <c r="AR124" s="7" t="s">
        <v>186</v>
      </c>
      <c r="AS124" s="7" t="s">
        <v>186</v>
      </c>
      <c r="AT124" s="7" t="s">
        <v>186</v>
      </c>
      <c r="AU124" s="7" t="s">
        <v>186</v>
      </c>
      <c r="AV124" s="7" t="s">
        <v>217</v>
      </c>
      <c r="AW124" s="7" t="s">
        <v>208</v>
      </c>
      <c r="AX124" s="7" t="s">
        <v>210</v>
      </c>
      <c r="AY124" s="7" t="s">
        <v>211</v>
      </c>
      <c r="AZ124" s="7" t="s">
        <v>172</v>
      </c>
      <c r="BA124" s="7" t="s">
        <v>216</v>
      </c>
      <c r="BB124" s="7" t="s">
        <v>215</v>
      </c>
      <c r="BC124" s="7" t="s">
        <v>210</v>
      </c>
      <c r="BD124" s="7" t="s">
        <v>211</v>
      </c>
      <c r="BE124" s="7" t="s">
        <v>172</v>
      </c>
      <c r="BF124" s="7" t="s">
        <v>186</v>
      </c>
      <c r="BG124" s="7" t="s">
        <v>186</v>
      </c>
      <c r="BH124" s="7" t="s">
        <v>232</v>
      </c>
      <c r="BI124" s="7" t="s">
        <v>271</v>
      </c>
      <c r="BJ124" s="7" t="s">
        <v>233</v>
      </c>
      <c r="BK124" s="7" t="s">
        <v>211</v>
      </c>
      <c r="BL124" s="7" t="s">
        <v>172</v>
      </c>
      <c r="BM124" s="18" t="s">
        <v>280</v>
      </c>
      <c r="BN124" s="7" t="s">
        <v>309</v>
      </c>
      <c r="BO124" s="7" t="s">
        <v>186</v>
      </c>
      <c r="BP124" s="7" t="s">
        <v>186</v>
      </c>
      <c r="BQ124" s="7" t="s">
        <v>172</v>
      </c>
      <c r="BR124" s="7">
        <v>3</v>
      </c>
      <c r="BS124" s="7">
        <v>8</v>
      </c>
      <c r="BT124" s="7">
        <v>8</v>
      </c>
      <c r="BU124" s="7">
        <v>8</v>
      </c>
      <c r="BV124" s="7">
        <v>0</v>
      </c>
      <c r="BW124" s="7">
        <f>Table1[[#This Row],[No of drugs per prescription]]-Table1[[#This Row],[No of Generic Drugs]]</f>
        <v>5</v>
      </c>
    </row>
    <row r="125" spans="1:75" hidden="1" x14ac:dyDescent="0.3">
      <c r="A125" s="6">
        <v>123</v>
      </c>
      <c r="B125" s="4" t="s">
        <v>112</v>
      </c>
      <c r="C125" s="11" t="s">
        <v>160</v>
      </c>
      <c r="D125" s="4">
        <v>57</v>
      </c>
      <c r="E125" s="4" t="s">
        <v>150</v>
      </c>
      <c r="F125" s="4" t="s">
        <v>665</v>
      </c>
      <c r="G125" s="4" t="s">
        <v>164</v>
      </c>
      <c r="H125" s="22">
        <v>7000</v>
      </c>
      <c r="I125" s="4" t="s">
        <v>672</v>
      </c>
      <c r="J125" s="4" t="s">
        <v>109</v>
      </c>
      <c r="K125" s="4" t="s">
        <v>186</v>
      </c>
      <c r="L125" s="4">
        <v>55</v>
      </c>
      <c r="M125" s="4" t="s">
        <v>172</v>
      </c>
      <c r="N125" s="4" t="s">
        <v>169</v>
      </c>
      <c r="O125" s="4" t="s">
        <v>172</v>
      </c>
      <c r="P125" s="4" t="s">
        <v>172</v>
      </c>
      <c r="Q125" s="4" t="s">
        <v>172</v>
      </c>
      <c r="R125" s="4" t="s">
        <v>172</v>
      </c>
      <c r="S125" s="4" t="s">
        <v>172</v>
      </c>
      <c r="T125" s="4" t="s">
        <v>169</v>
      </c>
      <c r="U125" s="7">
        <v>214148</v>
      </c>
      <c r="V125" s="7" t="s">
        <v>289</v>
      </c>
      <c r="W125" s="16" t="s">
        <v>243</v>
      </c>
      <c r="X125" s="7" t="s">
        <v>172</v>
      </c>
      <c r="Y125" s="7" t="s">
        <v>186</v>
      </c>
      <c r="Z125" s="7" t="s">
        <v>186</v>
      </c>
      <c r="AA125" s="7" t="s">
        <v>186</v>
      </c>
      <c r="AB125" s="7" t="s">
        <v>186</v>
      </c>
      <c r="AC125" s="7" t="s">
        <v>220</v>
      </c>
      <c r="AD125" s="16" t="s">
        <v>314</v>
      </c>
      <c r="AE125" s="7" t="s">
        <v>210</v>
      </c>
      <c r="AF125" s="7" t="s">
        <v>211</v>
      </c>
      <c r="AG125" s="7" t="s">
        <v>169</v>
      </c>
      <c r="AH125" s="16" t="s">
        <v>186</v>
      </c>
      <c r="AI125" s="16" t="s">
        <v>186</v>
      </c>
      <c r="AJ125" s="16" t="s">
        <v>186</v>
      </c>
      <c r="AK125" s="16" t="s">
        <v>186</v>
      </c>
      <c r="AL125" s="7" t="s">
        <v>209</v>
      </c>
      <c r="AM125" s="7" t="s">
        <v>208</v>
      </c>
      <c r="AN125" s="7" t="s">
        <v>210</v>
      </c>
      <c r="AO125" s="7" t="s">
        <v>211</v>
      </c>
      <c r="AP125" s="7" t="s">
        <v>169</v>
      </c>
      <c r="AQ125" s="7" t="s">
        <v>186</v>
      </c>
      <c r="AR125" s="7" t="s">
        <v>186</v>
      </c>
      <c r="AS125" s="7" t="s">
        <v>186</v>
      </c>
      <c r="AT125" s="7" t="s">
        <v>186</v>
      </c>
      <c r="AU125" s="7" t="s">
        <v>186</v>
      </c>
      <c r="AV125" s="7" t="s">
        <v>186</v>
      </c>
      <c r="AW125" s="7" t="s">
        <v>186</v>
      </c>
      <c r="AX125" s="7" t="s">
        <v>186</v>
      </c>
      <c r="AY125" s="7" t="s">
        <v>186</v>
      </c>
      <c r="AZ125" s="7" t="s">
        <v>186</v>
      </c>
      <c r="BA125" s="7" t="s">
        <v>186</v>
      </c>
      <c r="BB125" s="7" t="s">
        <v>186</v>
      </c>
      <c r="BC125" s="7" t="s">
        <v>186</v>
      </c>
      <c r="BD125" s="7" t="s">
        <v>186</v>
      </c>
      <c r="BE125" s="7" t="s">
        <v>186</v>
      </c>
      <c r="BF125" s="7" t="s">
        <v>186</v>
      </c>
      <c r="BG125" s="7" t="s">
        <v>186</v>
      </c>
      <c r="BH125" s="7" t="s">
        <v>613</v>
      </c>
      <c r="BI125" s="7" t="s">
        <v>208</v>
      </c>
      <c r="BJ125" s="7" t="s">
        <v>210</v>
      </c>
      <c r="BK125" s="7" t="s">
        <v>211</v>
      </c>
      <c r="BL125" s="7" t="s">
        <v>172</v>
      </c>
      <c r="BM125" s="18" t="s">
        <v>280</v>
      </c>
      <c r="BN125" s="7" t="s">
        <v>309</v>
      </c>
      <c r="BO125" s="7" t="s">
        <v>186</v>
      </c>
      <c r="BP125" s="7" t="s">
        <v>186</v>
      </c>
      <c r="BQ125" s="7" t="s">
        <v>172</v>
      </c>
      <c r="BR125" s="7">
        <v>2</v>
      </c>
      <c r="BS125" s="7">
        <v>5</v>
      </c>
      <c r="BT125" s="7">
        <v>5</v>
      </c>
      <c r="BU125" s="7">
        <v>4</v>
      </c>
      <c r="BV125" s="7">
        <v>1</v>
      </c>
      <c r="BW125" s="7">
        <f>Table1[[#This Row],[No of drugs per prescription]]-Table1[[#This Row],[No of Generic Drugs]]</f>
        <v>3</v>
      </c>
    </row>
    <row r="126" spans="1:75" ht="28.8" hidden="1" x14ac:dyDescent="0.3">
      <c r="A126" s="6">
        <v>124</v>
      </c>
      <c r="B126" s="4" t="s">
        <v>113</v>
      </c>
      <c r="C126" s="11" t="s">
        <v>160</v>
      </c>
      <c r="D126" s="4">
        <v>74</v>
      </c>
      <c r="E126" s="4" t="s">
        <v>153</v>
      </c>
      <c r="F126" s="4" t="s">
        <v>669</v>
      </c>
      <c r="G126" s="4" t="s">
        <v>336</v>
      </c>
      <c r="H126" s="22">
        <v>2000</v>
      </c>
      <c r="I126" s="4" t="s">
        <v>673</v>
      </c>
      <c r="J126" s="4" t="s">
        <v>109</v>
      </c>
      <c r="K126" s="4">
        <v>9786754568</v>
      </c>
      <c r="L126" s="4">
        <v>55</v>
      </c>
      <c r="M126" s="4" t="s">
        <v>169</v>
      </c>
      <c r="N126" s="4" t="s">
        <v>169</v>
      </c>
      <c r="O126" s="4" t="s">
        <v>172</v>
      </c>
      <c r="P126" s="4" t="s">
        <v>172</v>
      </c>
      <c r="Q126" s="4" t="s">
        <v>172</v>
      </c>
      <c r="R126" s="4" t="s">
        <v>172</v>
      </c>
      <c r="S126" s="4" t="s">
        <v>172</v>
      </c>
      <c r="T126" s="4" t="s">
        <v>169</v>
      </c>
      <c r="U126" s="7">
        <v>215775</v>
      </c>
      <c r="V126" s="7" t="s">
        <v>289</v>
      </c>
      <c r="W126" s="16" t="s">
        <v>262</v>
      </c>
      <c r="X126" s="7" t="s">
        <v>172</v>
      </c>
      <c r="Y126" s="7" t="s">
        <v>573</v>
      </c>
      <c r="Z126" s="7" t="s">
        <v>172</v>
      </c>
      <c r="AA126" s="7" t="s">
        <v>186</v>
      </c>
      <c r="AB126" s="7" t="s">
        <v>186</v>
      </c>
      <c r="AC126" s="7" t="s">
        <v>220</v>
      </c>
      <c r="AD126" s="16" t="s">
        <v>215</v>
      </c>
      <c r="AE126" s="7" t="s">
        <v>210</v>
      </c>
      <c r="AF126" s="7" t="s">
        <v>211</v>
      </c>
      <c r="AG126" s="7" t="s">
        <v>169</v>
      </c>
      <c r="AH126" s="7" t="s">
        <v>186</v>
      </c>
      <c r="AI126" s="7" t="s">
        <v>186</v>
      </c>
      <c r="AJ126" s="7" t="s">
        <v>186</v>
      </c>
      <c r="AK126" s="7" t="s">
        <v>186</v>
      </c>
      <c r="AL126" s="7" t="s">
        <v>209</v>
      </c>
      <c r="AM126" s="7" t="s">
        <v>265</v>
      </c>
      <c r="AN126" s="7" t="s">
        <v>210</v>
      </c>
      <c r="AO126" s="7" t="s">
        <v>211</v>
      </c>
      <c r="AP126" s="7" t="s">
        <v>169</v>
      </c>
      <c r="AQ126" s="7" t="s">
        <v>266</v>
      </c>
      <c r="AR126" s="7" t="s">
        <v>267</v>
      </c>
      <c r="AS126" s="7" t="s">
        <v>210</v>
      </c>
      <c r="AT126" s="7" t="s">
        <v>211</v>
      </c>
      <c r="AU126" s="7" t="s">
        <v>169</v>
      </c>
      <c r="AV126" s="16" t="s">
        <v>466</v>
      </c>
      <c r="AW126" s="16" t="s">
        <v>467</v>
      </c>
      <c r="AX126" s="16" t="s">
        <v>300</v>
      </c>
      <c r="AY126" s="16" t="s">
        <v>502</v>
      </c>
      <c r="AZ126" s="16" t="s">
        <v>269</v>
      </c>
      <c r="BA126" s="7" t="s">
        <v>216</v>
      </c>
      <c r="BB126" s="7" t="s">
        <v>215</v>
      </c>
      <c r="BC126" s="7" t="s">
        <v>210</v>
      </c>
      <c r="BD126" s="7" t="s">
        <v>211</v>
      </c>
      <c r="BE126" s="7" t="s">
        <v>172</v>
      </c>
      <c r="BF126" s="7" t="s">
        <v>307</v>
      </c>
      <c r="BG126" s="7" t="s">
        <v>172</v>
      </c>
      <c r="BH126" s="7" t="s">
        <v>186</v>
      </c>
      <c r="BI126" s="7" t="s">
        <v>186</v>
      </c>
      <c r="BJ126" s="7" t="s">
        <v>186</v>
      </c>
      <c r="BK126" s="7" t="s">
        <v>186</v>
      </c>
      <c r="BL126" s="7" t="s">
        <v>186</v>
      </c>
      <c r="BM126" s="7" t="s">
        <v>186</v>
      </c>
      <c r="BN126" s="7" t="s">
        <v>431</v>
      </c>
      <c r="BO126" s="7" t="s">
        <v>389</v>
      </c>
      <c r="BP126" s="7" t="s">
        <v>538</v>
      </c>
      <c r="BQ126" s="7" t="s">
        <v>172</v>
      </c>
      <c r="BR126" s="7">
        <v>3</v>
      </c>
      <c r="BS126" s="7">
        <v>11</v>
      </c>
      <c r="BT126" s="7">
        <v>10</v>
      </c>
      <c r="BU126" s="7">
        <v>9</v>
      </c>
      <c r="BV126" s="7">
        <v>2</v>
      </c>
      <c r="BW126" s="7">
        <f>Table1[[#This Row],[No of drugs per prescription]]-Table1[[#This Row],[No of Generic Drugs]]</f>
        <v>8</v>
      </c>
    </row>
    <row r="127" spans="1:75" ht="28.8" hidden="1" x14ac:dyDescent="0.3">
      <c r="A127" s="6">
        <v>125</v>
      </c>
      <c r="B127" s="4" t="s">
        <v>114</v>
      </c>
      <c r="C127" s="4" t="s">
        <v>159</v>
      </c>
      <c r="D127" s="4">
        <v>62</v>
      </c>
      <c r="E127" s="4" t="s">
        <v>151</v>
      </c>
      <c r="F127" s="4" t="s">
        <v>670</v>
      </c>
      <c r="G127" s="4" t="s">
        <v>336</v>
      </c>
      <c r="H127" s="22">
        <v>6500</v>
      </c>
      <c r="I127" s="4" t="s">
        <v>673</v>
      </c>
      <c r="J127" s="4" t="s">
        <v>320</v>
      </c>
      <c r="K127" s="4">
        <v>9940769829</v>
      </c>
      <c r="L127" s="4">
        <v>65</v>
      </c>
      <c r="M127" s="4" t="s">
        <v>172</v>
      </c>
      <c r="N127" s="4" t="s">
        <v>169</v>
      </c>
      <c r="O127" s="4" t="s">
        <v>172</v>
      </c>
      <c r="P127" s="4" t="s">
        <v>172</v>
      </c>
      <c r="Q127" s="4" t="s">
        <v>172</v>
      </c>
      <c r="R127" s="4" t="s">
        <v>172</v>
      </c>
      <c r="S127" s="4" t="s">
        <v>172</v>
      </c>
      <c r="T127" s="4" t="s">
        <v>169</v>
      </c>
      <c r="U127" s="7">
        <v>215771</v>
      </c>
      <c r="V127" s="7" t="s">
        <v>289</v>
      </c>
      <c r="W127" s="16" t="s">
        <v>356</v>
      </c>
      <c r="X127" s="7" t="s">
        <v>172</v>
      </c>
      <c r="Y127" s="7" t="s">
        <v>186</v>
      </c>
      <c r="Z127" s="7" t="s">
        <v>186</v>
      </c>
      <c r="AA127" s="7" t="s">
        <v>186</v>
      </c>
      <c r="AB127" s="7" t="s">
        <v>186</v>
      </c>
      <c r="AC127" s="7" t="s">
        <v>186</v>
      </c>
      <c r="AD127" s="7" t="s">
        <v>186</v>
      </c>
      <c r="AE127" s="7" t="s">
        <v>186</v>
      </c>
      <c r="AF127" s="7" t="s">
        <v>186</v>
      </c>
      <c r="AG127" s="7" t="s">
        <v>186</v>
      </c>
      <c r="AH127" s="16" t="s">
        <v>350</v>
      </c>
      <c r="AI127" s="16" t="s">
        <v>351</v>
      </c>
      <c r="AJ127" s="16" t="s">
        <v>233</v>
      </c>
      <c r="AK127" s="16" t="s">
        <v>353</v>
      </c>
      <c r="AL127" s="7" t="s">
        <v>209</v>
      </c>
      <c r="AM127" s="7" t="s">
        <v>271</v>
      </c>
      <c r="AN127" s="7" t="s">
        <v>210</v>
      </c>
      <c r="AO127" s="7" t="s">
        <v>211</v>
      </c>
      <c r="AP127" s="7" t="s">
        <v>169</v>
      </c>
      <c r="AQ127" s="7" t="s">
        <v>266</v>
      </c>
      <c r="AR127" s="7" t="s">
        <v>267</v>
      </c>
      <c r="AS127" s="7" t="s">
        <v>210</v>
      </c>
      <c r="AT127" s="7" t="s">
        <v>211</v>
      </c>
      <c r="AU127" s="7" t="s">
        <v>169</v>
      </c>
      <c r="AV127" s="16" t="s">
        <v>466</v>
      </c>
      <c r="AW127" s="16" t="s">
        <v>467</v>
      </c>
      <c r="AX127" s="16" t="s">
        <v>300</v>
      </c>
      <c r="AY127" s="16" t="s">
        <v>502</v>
      </c>
      <c r="AZ127" s="16" t="s">
        <v>269</v>
      </c>
      <c r="BA127" s="7" t="s">
        <v>216</v>
      </c>
      <c r="BB127" s="7" t="s">
        <v>215</v>
      </c>
      <c r="BC127" s="7" t="s">
        <v>210</v>
      </c>
      <c r="BD127" s="7" t="s">
        <v>211</v>
      </c>
      <c r="BE127" s="7" t="s">
        <v>172</v>
      </c>
      <c r="BF127" s="7" t="s">
        <v>614</v>
      </c>
      <c r="BG127" s="7" t="s">
        <v>172</v>
      </c>
      <c r="BH127" s="7" t="s">
        <v>186</v>
      </c>
      <c r="BI127" s="7" t="s">
        <v>186</v>
      </c>
      <c r="BJ127" s="7" t="s">
        <v>186</v>
      </c>
      <c r="BK127" s="7" t="s">
        <v>186</v>
      </c>
      <c r="BL127" s="7" t="s">
        <v>186</v>
      </c>
      <c r="BM127" s="7" t="s">
        <v>186</v>
      </c>
      <c r="BN127" s="7" t="s">
        <v>486</v>
      </c>
      <c r="BO127" s="7" t="s">
        <v>389</v>
      </c>
      <c r="BP127" s="7" t="s">
        <v>615</v>
      </c>
      <c r="BQ127" s="7" t="s">
        <v>172</v>
      </c>
      <c r="BR127" s="7">
        <v>2</v>
      </c>
      <c r="BS127" s="7">
        <v>11</v>
      </c>
      <c r="BT127" s="7">
        <v>9</v>
      </c>
      <c r="BU127" s="7">
        <v>7</v>
      </c>
      <c r="BV127" s="7">
        <v>4</v>
      </c>
      <c r="BW127" s="7">
        <f>Table1[[#This Row],[No of drugs per prescription]]-Table1[[#This Row],[No of Generic Drugs]]</f>
        <v>9</v>
      </c>
    </row>
    <row r="128" spans="1:75" ht="28.8" hidden="1" x14ac:dyDescent="0.3">
      <c r="A128" s="6">
        <v>126</v>
      </c>
      <c r="B128" s="4" t="s">
        <v>65</v>
      </c>
      <c r="C128" s="11" t="s">
        <v>160</v>
      </c>
      <c r="D128" s="4">
        <v>36</v>
      </c>
      <c r="E128" s="4" t="s">
        <v>146</v>
      </c>
      <c r="F128" s="4" t="s">
        <v>666</v>
      </c>
      <c r="G128" s="4" t="s">
        <v>292</v>
      </c>
      <c r="H128" s="22">
        <v>12500</v>
      </c>
      <c r="I128" s="4" t="s">
        <v>672</v>
      </c>
      <c r="J128" s="4" t="s">
        <v>525</v>
      </c>
      <c r="K128" s="4">
        <v>8531072250</v>
      </c>
      <c r="L128" s="4">
        <v>59</v>
      </c>
      <c r="M128" s="4" t="s">
        <v>172</v>
      </c>
      <c r="N128" s="4" t="s">
        <v>172</v>
      </c>
      <c r="O128" s="4" t="s">
        <v>172</v>
      </c>
      <c r="P128" s="4" t="s">
        <v>172</v>
      </c>
      <c r="Q128" s="4" t="s">
        <v>172</v>
      </c>
      <c r="R128" s="4" t="s">
        <v>172</v>
      </c>
      <c r="S128" s="4" t="s">
        <v>357</v>
      </c>
      <c r="T128" s="4" t="s">
        <v>169</v>
      </c>
      <c r="U128" s="7">
        <v>215781</v>
      </c>
      <c r="V128" s="7" t="s">
        <v>289</v>
      </c>
      <c r="W128" s="16" t="s">
        <v>616</v>
      </c>
      <c r="X128" s="7" t="s">
        <v>172</v>
      </c>
      <c r="Y128" s="7" t="s">
        <v>186</v>
      </c>
      <c r="Z128" s="7" t="s">
        <v>186</v>
      </c>
      <c r="AA128" s="7" t="s">
        <v>186</v>
      </c>
      <c r="AB128" s="7" t="s">
        <v>186</v>
      </c>
      <c r="AC128" s="7" t="s">
        <v>220</v>
      </c>
      <c r="AD128" s="16" t="s">
        <v>215</v>
      </c>
      <c r="AE128" s="7" t="s">
        <v>210</v>
      </c>
      <c r="AF128" s="7" t="s">
        <v>211</v>
      </c>
      <c r="AG128" s="7" t="s">
        <v>169</v>
      </c>
      <c r="AH128" s="16" t="s">
        <v>350</v>
      </c>
      <c r="AI128" s="16" t="s">
        <v>351</v>
      </c>
      <c r="AJ128" s="16" t="s">
        <v>233</v>
      </c>
      <c r="AK128" s="16" t="s">
        <v>353</v>
      </c>
      <c r="AL128" s="7" t="s">
        <v>209</v>
      </c>
      <c r="AM128" s="7" t="s">
        <v>265</v>
      </c>
      <c r="AN128" s="7" t="s">
        <v>210</v>
      </c>
      <c r="AO128" s="7" t="s">
        <v>211</v>
      </c>
      <c r="AP128" s="7" t="s">
        <v>169</v>
      </c>
      <c r="AQ128" s="7" t="s">
        <v>617</v>
      </c>
      <c r="AR128" s="7" t="s">
        <v>213</v>
      </c>
      <c r="AS128" s="7" t="s">
        <v>214</v>
      </c>
      <c r="AT128" s="7" t="s">
        <v>211</v>
      </c>
      <c r="AU128" s="7" t="s">
        <v>169</v>
      </c>
      <c r="AV128" s="7" t="s">
        <v>186</v>
      </c>
      <c r="AW128" s="7" t="s">
        <v>186</v>
      </c>
      <c r="AX128" s="7" t="s">
        <v>186</v>
      </c>
      <c r="AY128" s="7" t="s">
        <v>186</v>
      </c>
      <c r="AZ128" s="7" t="s">
        <v>172</v>
      </c>
      <c r="BA128" s="7" t="s">
        <v>216</v>
      </c>
      <c r="BB128" s="7" t="s">
        <v>215</v>
      </c>
      <c r="BC128" s="7" t="s">
        <v>210</v>
      </c>
      <c r="BD128" s="7" t="s">
        <v>211</v>
      </c>
      <c r="BE128" s="7" t="s">
        <v>172</v>
      </c>
      <c r="BF128" s="7" t="s">
        <v>307</v>
      </c>
      <c r="BG128" s="7" t="s">
        <v>172</v>
      </c>
      <c r="BH128" s="7" t="s">
        <v>186</v>
      </c>
      <c r="BI128" s="7" t="s">
        <v>186</v>
      </c>
      <c r="BJ128" s="7" t="s">
        <v>186</v>
      </c>
      <c r="BK128" s="7" t="s">
        <v>186</v>
      </c>
      <c r="BL128" s="7" t="s">
        <v>186</v>
      </c>
      <c r="BM128" s="7" t="s">
        <v>186</v>
      </c>
      <c r="BN128" s="7" t="s">
        <v>431</v>
      </c>
      <c r="BO128" s="7" t="s">
        <v>186</v>
      </c>
      <c r="BP128" s="7" t="s">
        <v>538</v>
      </c>
      <c r="BQ128" s="7" t="s">
        <v>172</v>
      </c>
      <c r="BR128" s="7">
        <v>4</v>
      </c>
      <c r="BS128" s="7">
        <v>11</v>
      </c>
      <c r="BT128" s="7">
        <v>10</v>
      </c>
      <c r="BU128" s="7">
        <v>7</v>
      </c>
      <c r="BV128" s="7">
        <v>4</v>
      </c>
      <c r="BW128" s="7">
        <f>Table1[[#This Row],[No of drugs per prescription]]-Table1[[#This Row],[No of Generic Drugs]]</f>
        <v>7</v>
      </c>
    </row>
    <row r="129" spans="1:75" ht="100.8" hidden="1" x14ac:dyDescent="0.3">
      <c r="A129" s="6">
        <v>127</v>
      </c>
      <c r="B129" s="4" t="s">
        <v>115</v>
      </c>
      <c r="C129" s="11" t="s">
        <v>160</v>
      </c>
      <c r="D129" s="4">
        <v>48</v>
      </c>
      <c r="E129" s="4" t="s">
        <v>148</v>
      </c>
      <c r="F129" s="4" t="s">
        <v>667</v>
      </c>
      <c r="G129" s="4" t="s">
        <v>526</v>
      </c>
      <c r="H129" s="22">
        <v>11000</v>
      </c>
      <c r="I129" s="4" t="s">
        <v>672</v>
      </c>
      <c r="J129" s="4" t="s">
        <v>320</v>
      </c>
      <c r="K129" s="4">
        <v>8098422788</v>
      </c>
      <c r="L129" s="4">
        <v>65</v>
      </c>
      <c r="M129" s="4" t="s">
        <v>400</v>
      </c>
      <c r="N129" s="4" t="s">
        <v>172</v>
      </c>
      <c r="O129" s="4" t="s">
        <v>172</v>
      </c>
      <c r="P129" s="4" t="s">
        <v>172</v>
      </c>
      <c r="Q129" s="4" t="s">
        <v>172</v>
      </c>
      <c r="R129" s="4" t="s">
        <v>172</v>
      </c>
      <c r="S129" s="4" t="s">
        <v>172</v>
      </c>
      <c r="T129" s="4" t="s">
        <v>169</v>
      </c>
      <c r="U129" s="7">
        <v>215791</v>
      </c>
      <c r="V129" s="7" t="s">
        <v>289</v>
      </c>
      <c r="W129" s="7" t="s">
        <v>618</v>
      </c>
      <c r="X129" s="7" t="s">
        <v>172</v>
      </c>
      <c r="Y129" s="16" t="s">
        <v>620</v>
      </c>
      <c r="Z129" s="16" t="s">
        <v>269</v>
      </c>
      <c r="AA129" s="7" t="s">
        <v>186</v>
      </c>
      <c r="AB129" s="7" t="s">
        <v>186</v>
      </c>
      <c r="AC129" s="7" t="s">
        <v>220</v>
      </c>
      <c r="AD129" s="16" t="s">
        <v>314</v>
      </c>
      <c r="AE129" s="7" t="s">
        <v>210</v>
      </c>
      <c r="AF129" s="7" t="s">
        <v>211</v>
      </c>
      <c r="AG129" s="7" t="s">
        <v>169</v>
      </c>
      <c r="AH129" s="16" t="s">
        <v>350</v>
      </c>
      <c r="AI129" s="16" t="s">
        <v>351</v>
      </c>
      <c r="AJ129" s="16" t="s">
        <v>233</v>
      </c>
      <c r="AK129" s="16" t="s">
        <v>353</v>
      </c>
      <c r="AL129" s="7" t="s">
        <v>209</v>
      </c>
      <c r="AM129" s="7" t="s">
        <v>265</v>
      </c>
      <c r="AN129" s="7" t="s">
        <v>210</v>
      </c>
      <c r="AO129" s="7" t="s">
        <v>211</v>
      </c>
      <c r="AP129" s="7" t="s">
        <v>169</v>
      </c>
      <c r="AQ129" s="7" t="s">
        <v>186</v>
      </c>
      <c r="AR129" s="7" t="s">
        <v>186</v>
      </c>
      <c r="AS129" s="7" t="s">
        <v>186</v>
      </c>
      <c r="AT129" s="7" t="s">
        <v>186</v>
      </c>
      <c r="AU129" s="7" t="s">
        <v>186</v>
      </c>
      <c r="AV129" s="7" t="s">
        <v>186</v>
      </c>
      <c r="AW129" s="7" t="s">
        <v>186</v>
      </c>
      <c r="AX129" s="7" t="s">
        <v>186</v>
      </c>
      <c r="AY129" s="7" t="s">
        <v>186</v>
      </c>
      <c r="AZ129" s="7" t="s">
        <v>186</v>
      </c>
      <c r="BA129" s="7" t="s">
        <v>216</v>
      </c>
      <c r="BB129" s="7" t="s">
        <v>215</v>
      </c>
      <c r="BC129" s="7" t="s">
        <v>210</v>
      </c>
      <c r="BD129" s="7" t="s">
        <v>211</v>
      </c>
      <c r="BE129" s="7" t="s">
        <v>172</v>
      </c>
      <c r="BF129" s="7" t="s">
        <v>186</v>
      </c>
      <c r="BG129" s="7" t="s">
        <v>172</v>
      </c>
      <c r="BH129" s="7" t="s">
        <v>186</v>
      </c>
      <c r="BI129" s="7" t="s">
        <v>186</v>
      </c>
      <c r="BJ129" s="7" t="s">
        <v>186</v>
      </c>
      <c r="BK129" s="7" t="s">
        <v>186</v>
      </c>
      <c r="BL129" s="7" t="s">
        <v>186</v>
      </c>
      <c r="BM129" s="7" t="s">
        <v>186</v>
      </c>
      <c r="BN129" s="7" t="s">
        <v>186</v>
      </c>
      <c r="BO129" s="7" t="s">
        <v>389</v>
      </c>
      <c r="BP129" s="16" t="s">
        <v>619</v>
      </c>
      <c r="BQ129" s="7" t="s">
        <v>172</v>
      </c>
      <c r="BR129" s="7">
        <v>3</v>
      </c>
      <c r="BS129" s="7">
        <v>10</v>
      </c>
      <c r="BT129" s="7">
        <v>8</v>
      </c>
      <c r="BU129" s="7">
        <v>5</v>
      </c>
      <c r="BV129" s="7">
        <v>5</v>
      </c>
      <c r="BW129" s="7">
        <f>Table1[[#This Row],[No of drugs per prescription]]-Table1[[#This Row],[No of Generic Drugs]]</f>
        <v>7</v>
      </c>
    </row>
    <row r="130" spans="1:75" hidden="1" x14ac:dyDescent="0.3">
      <c r="A130" s="6">
        <v>128</v>
      </c>
      <c r="B130" s="4" t="s">
        <v>116</v>
      </c>
      <c r="C130" s="11" t="s">
        <v>160</v>
      </c>
      <c r="D130" s="4">
        <v>64</v>
      </c>
      <c r="E130" s="4" t="s">
        <v>151</v>
      </c>
      <c r="F130" s="4" t="s">
        <v>670</v>
      </c>
      <c r="G130" s="4" t="s">
        <v>336</v>
      </c>
      <c r="H130" s="22">
        <v>8000</v>
      </c>
      <c r="I130" s="4" t="s">
        <v>672</v>
      </c>
      <c r="J130" s="4" t="s">
        <v>527</v>
      </c>
      <c r="K130" s="4" t="s">
        <v>186</v>
      </c>
      <c r="L130" s="4">
        <v>68</v>
      </c>
      <c r="M130" s="4" t="s">
        <v>400</v>
      </c>
      <c r="N130" s="4" t="s">
        <v>169</v>
      </c>
      <c r="O130" s="4" t="s">
        <v>172</v>
      </c>
      <c r="P130" s="4" t="s">
        <v>172</v>
      </c>
      <c r="Q130" s="4" t="s">
        <v>172</v>
      </c>
      <c r="R130" s="4" t="s">
        <v>172</v>
      </c>
      <c r="S130" s="4" t="s">
        <v>172</v>
      </c>
      <c r="T130" s="4" t="s">
        <v>169</v>
      </c>
      <c r="U130" s="7">
        <v>215786</v>
      </c>
      <c r="V130" s="7" t="s">
        <v>289</v>
      </c>
      <c r="W130" s="16" t="s">
        <v>262</v>
      </c>
      <c r="X130" s="7" t="s">
        <v>172</v>
      </c>
      <c r="Y130" s="16" t="s">
        <v>223</v>
      </c>
      <c r="Z130" s="7" t="s">
        <v>400</v>
      </c>
      <c r="AA130" s="7" t="s">
        <v>186</v>
      </c>
      <c r="AB130" s="7" t="s">
        <v>186</v>
      </c>
      <c r="AC130" s="7" t="s">
        <v>220</v>
      </c>
      <c r="AD130" s="16" t="s">
        <v>215</v>
      </c>
      <c r="AE130" s="7" t="s">
        <v>210</v>
      </c>
      <c r="AF130" s="7" t="s">
        <v>211</v>
      </c>
      <c r="AG130" s="7" t="s">
        <v>169</v>
      </c>
      <c r="AH130" s="16" t="s">
        <v>186</v>
      </c>
      <c r="AI130" s="16" t="s">
        <v>186</v>
      </c>
      <c r="AJ130" s="16" t="s">
        <v>186</v>
      </c>
      <c r="AK130" s="16" t="s">
        <v>186</v>
      </c>
      <c r="AL130" s="7" t="s">
        <v>209</v>
      </c>
      <c r="AM130" s="7" t="s">
        <v>265</v>
      </c>
      <c r="AN130" s="7" t="s">
        <v>210</v>
      </c>
      <c r="AO130" s="7" t="s">
        <v>211</v>
      </c>
      <c r="AP130" s="7" t="s">
        <v>169</v>
      </c>
      <c r="AQ130" s="7" t="s">
        <v>186</v>
      </c>
      <c r="AR130" s="7" t="s">
        <v>186</v>
      </c>
      <c r="AS130" s="7" t="s">
        <v>186</v>
      </c>
      <c r="AT130" s="7" t="s">
        <v>186</v>
      </c>
      <c r="AU130" s="7" t="s">
        <v>186</v>
      </c>
      <c r="AV130" s="7" t="s">
        <v>186</v>
      </c>
      <c r="AW130" s="7" t="s">
        <v>186</v>
      </c>
      <c r="AX130" s="7" t="s">
        <v>186</v>
      </c>
      <c r="AY130" s="7" t="s">
        <v>186</v>
      </c>
      <c r="AZ130" s="7" t="s">
        <v>172</v>
      </c>
      <c r="BA130" s="7" t="s">
        <v>216</v>
      </c>
      <c r="BB130" s="7" t="s">
        <v>215</v>
      </c>
      <c r="BC130" s="7" t="s">
        <v>210</v>
      </c>
      <c r="BD130" s="7" t="s">
        <v>211</v>
      </c>
      <c r="BE130" s="7" t="s">
        <v>172</v>
      </c>
      <c r="BF130" s="7" t="s">
        <v>186</v>
      </c>
      <c r="BG130" s="7" t="s">
        <v>186</v>
      </c>
      <c r="BH130" s="7" t="s">
        <v>186</v>
      </c>
      <c r="BI130" s="7" t="s">
        <v>186</v>
      </c>
      <c r="BJ130" s="7" t="s">
        <v>186</v>
      </c>
      <c r="BK130" s="7" t="s">
        <v>186</v>
      </c>
      <c r="BL130" s="7" t="s">
        <v>186</v>
      </c>
      <c r="BM130" s="18" t="s">
        <v>280</v>
      </c>
      <c r="BN130" s="7" t="s">
        <v>186</v>
      </c>
      <c r="BO130" s="7" t="s">
        <v>186</v>
      </c>
      <c r="BP130" s="7" t="s">
        <v>186</v>
      </c>
      <c r="BQ130" s="7" t="s">
        <v>172</v>
      </c>
      <c r="BR130" s="7">
        <v>4</v>
      </c>
      <c r="BS130" s="7">
        <v>6</v>
      </c>
      <c r="BT130" s="7">
        <v>6</v>
      </c>
      <c r="BU130" s="7">
        <v>6</v>
      </c>
      <c r="BV130" s="7">
        <v>0</v>
      </c>
      <c r="BW130" s="7">
        <f>Table1[[#This Row],[No of drugs per prescription]]-Table1[[#This Row],[No of Generic Drugs]]</f>
        <v>2</v>
      </c>
    </row>
    <row r="131" spans="1:75" ht="28.8" hidden="1" x14ac:dyDescent="0.3">
      <c r="A131" s="6">
        <v>129</v>
      </c>
      <c r="B131" s="4" t="s">
        <v>117</v>
      </c>
      <c r="C131" s="11" t="s">
        <v>160</v>
      </c>
      <c r="D131" s="4">
        <v>60</v>
      </c>
      <c r="E131" s="4" t="s">
        <v>150</v>
      </c>
      <c r="F131" s="4" t="s">
        <v>668</v>
      </c>
      <c r="G131" s="4" t="s">
        <v>241</v>
      </c>
      <c r="H131" s="22">
        <v>20000</v>
      </c>
      <c r="I131" s="4" t="s">
        <v>672</v>
      </c>
      <c r="J131" s="4" t="s">
        <v>528</v>
      </c>
      <c r="K131" s="4" t="s">
        <v>186</v>
      </c>
      <c r="L131" s="4">
        <v>60</v>
      </c>
      <c r="M131" s="4" t="s">
        <v>400</v>
      </c>
      <c r="N131" s="4" t="s">
        <v>169</v>
      </c>
      <c r="O131" s="4" t="s">
        <v>172</v>
      </c>
      <c r="P131" s="4" t="s">
        <v>172</v>
      </c>
      <c r="Q131" s="4" t="s">
        <v>172</v>
      </c>
      <c r="R131" s="4" t="s">
        <v>172</v>
      </c>
      <c r="S131" s="4" t="s">
        <v>172</v>
      </c>
      <c r="T131" s="4" t="s">
        <v>169</v>
      </c>
      <c r="U131" s="7">
        <v>215183</v>
      </c>
      <c r="V131" s="7" t="s">
        <v>289</v>
      </c>
      <c r="W131" s="16" t="s">
        <v>504</v>
      </c>
      <c r="X131" s="16" t="s">
        <v>269</v>
      </c>
      <c r="Y131" s="16" t="s">
        <v>223</v>
      </c>
      <c r="Z131" s="16" t="s">
        <v>169</v>
      </c>
      <c r="AA131" s="7" t="s">
        <v>186</v>
      </c>
      <c r="AB131" s="7" t="s">
        <v>186</v>
      </c>
      <c r="AC131" s="7" t="s">
        <v>220</v>
      </c>
      <c r="AD131" s="16" t="s">
        <v>215</v>
      </c>
      <c r="AE131" s="7" t="s">
        <v>210</v>
      </c>
      <c r="AF131" s="7" t="s">
        <v>211</v>
      </c>
      <c r="AG131" s="7" t="s">
        <v>169</v>
      </c>
      <c r="AH131" s="7" t="s">
        <v>186</v>
      </c>
      <c r="AI131" s="7" t="s">
        <v>186</v>
      </c>
      <c r="AJ131" s="7" t="s">
        <v>186</v>
      </c>
      <c r="AK131" s="7" t="s">
        <v>186</v>
      </c>
      <c r="AL131" s="7" t="s">
        <v>209</v>
      </c>
      <c r="AM131" s="7" t="s">
        <v>271</v>
      </c>
      <c r="AN131" s="7" t="s">
        <v>210</v>
      </c>
      <c r="AO131" s="7" t="s">
        <v>211</v>
      </c>
      <c r="AP131" s="7" t="s">
        <v>169</v>
      </c>
      <c r="AQ131" s="7" t="s">
        <v>186</v>
      </c>
      <c r="AR131" s="7" t="s">
        <v>186</v>
      </c>
      <c r="AS131" s="7" t="s">
        <v>186</v>
      </c>
      <c r="AT131" s="7" t="s">
        <v>186</v>
      </c>
      <c r="AU131" s="7" t="s">
        <v>186</v>
      </c>
      <c r="AV131" s="7" t="s">
        <v>186</v>
      </c>
      <c r="AW131" s="7" t="s">
        <v>186</v>
      </c>
      <c r="AX131" s="7" t="s">
        <v>186</v>
      </c>
      <c r="AY131" s="7" t="s">
        <v>186</v>
      </c>
      <c r="AZ131" s="7" t="s">
        <v>186</v>
      </c>
      <c r="BA131" s="7" t="s">
        <v>216</v>
      </c>
      <c r="BB131" s="7" t="s">
        <v>215</v>
      </c>
      <c r="BC131" s="7" t="s">
        <v>210</v>
      </c>
      <c r="BD131" s="7" t="s">
        <v>211</v>
      </c>
      <c r="BE131" s="7" t="s">
        <v>172</v>
      </c>
      <c r="BF131" s="16" t="s">
        <v>186</v>
      </c>
      <c r="BG131" s="16" t="s">
        <v>172</v>
      </c>
      <c r="BH131" s="7" t="s">
        <v>186</v>
      </c>
      <c r="BI131" s="7" t="s">
        <v>186</v>
      </c>
      <c r="BJ131" s="7" t="s">
        <v>186</v>
      </c>
      <c r="BK131" s="7" t="s">
        <v>186</v>
      </c>
      <c r="BL131" s="7" t="s">
        <v>186</v>
      </c>
      <c r="BM131" s="18" t="s">
        <v>280</v>
      </c>
      <c r="BN131" s="7" t="s">
        <v>291</v>
      </c>
      <c r="BO131" s="7" t="s">
        <v>186</v>
      </c>
      <c r="BP131" s="7" t="s">
        <v>186</v>
      </c>
      <c r="BQ131" s="7" t="s">
        <v>172</v>
      </c>
      <c r="BR131" s="7">
        <v>4</v>
      </c>
      <c r="BS131" s="7">
        <v>8</v>
      </c>
      <c r="BT131" s="7">
        <v>8</v>
      </c>
      <c r="BU131" s="7">
        <v>7</v>
      </c>
      <c r="BV131" s="7">
        <v>1</v>
      </c>
      <c r="BW131" s="7">
        <f>Table1[[#This Row],[No of drugs per prescription]]-Table1[[#This Row],[No of Generic Drugs]]</f>
        <v>4</v>
      </c>
    </row>
    <row r="132" spans="1:75" ht="72" hidden="1" x14ac:dyDescent="0.3">
      <c r="A132" s="6">
        <v>130</v>
      </c>
      <c r="B132" s="4" t="s">
        <v>118</v>
      </c>
      <c r="C132" s="4" t="s">
        <v>159</v>
      </c>
      <c r="D132" s="4">
        <v>76</v>
      </c>
      <c r="E132" s="4" t="s">
        <v>154</v>
      </c>
      <c r="F132" s="4" t="s">
        <v>670</v>
      </c>
      <c r="G132" s="4" t="s">
        <v>336</v>
      </c>
      <c r="H132" s="22">
        <v>35000</v>
      </c>
      <c r="I132" s="4" t="s">
        <v>672</v>
      </c>
      <c r="J132" s="4" t="s">
        <v>242</v>
      </c>
      <c r="K132" s="4">
        <v>9626186074</v>
      </c>
      <c r="L132" s="4">
        <v>65</v>
      </c>
      <c r="M132" s="4" t="s">
        <v>400</v>
      </c>
      <c r="N132" s="4" t="s">
        <v>172</v>
      </c>
      <c r="O132" s="4" t="s">
        <v>172</v>
      </c>
      <c r="P132" s="4" t="s">
        <v>172</v>
      </c>
      <c r="Q132" s="4" t="s">
        <v>172</v>
      </c>
      <c r="R132" s="4" t="s">
        <v>172</v>
      </c>
      <c r="S132" s="4" t="s">
        <v>172</v>
      </c>
      <c r="T132" s="4" t="s">
        <v>169</v>
      </c>
      <c r="U132" s="7">
        <v>228</v>
      </c>
      <c r="V132" s="7" t="s">
        <v>289</v>
      </c>
      <c r="W132" s="16" t="s">
        <v>262</v>
      </c>
      <c r="X132" s="7" t="s">
        <v>172</v>
      </c>
      <c r="Y132" s="16" t="s">
        <v>621</v>
      </c>
      <c r="Z132" s="7" t="s">
        <v>186</v>
      </c>
      <c r="AA132" s="7" t="s">
        <v>186</v>
      </c>
      <c r="AB132" s="7" t="s">
        <v>186</v>
      </c>
      <c r="AC132" s="7" t="s">
        <v>220</v>
      </c>
      <c r="AD132" s="16" t="s">
        <v>215</v>
      </c>
      <c r="AE132" s="7" t="s">
        <v>210</v>
      </c>
      <c r="AF132" s="7" t="s">
        <v>211</v>
      </c>
      <c r="AG132" s="7" t="s">
        <v>169</v>
      </c>
      <c r="AH132" s="7" t="s">
        <v>186</v>
      </c>
      <c r="AI132" s="7" t="s">
        <v>186</v>
      </c>
      <c r="AJ132" s="7" t="s">
        <v>186</v>
      </c>
      <c r="AK132" s="7" t="s">
        <v>186</v>
      </c>
      <c r="AL132" s="7" t="s">
        <v>209</v>
      </c>
      <c r="AM132" s="7" t="s">
        <v>265</v>
      </c>
      <c r="AN132" s="7" t="s">
        <v>210</v>
      </c>
      <c r="AO132" s="7" t="s">
        <v>211</v>
      </c>
      <c r="AP132" s="7" t="s">
        <v>169</v>
      </c>
      <c r="AQ132" s="7" t="s">
        <v>186</v>
      </c>
      <c r="AR132" s="7" t="s">
        <v>186</v>
      </c>
      <c r="AS132" s="7" t="s">
        <v>186</v>
      </c>
      <c r="AT132" s="7" t="s">
        <v>186</v>
      </c>
      <c r="AU132" s="7" t="s">
        <v>186</v>
      </c>
      <c r="AV132" s="7" t="s">
        <v>186</v>
      </c>
      <c r="AW132" s="7" t="s">
        <v>186</v>
      </c>
      <c r="AX132" s="7" t="s">
        <v>186</v>
      </c>
      <c r="AY132" s="7" t="s">
        <v>186</v>
      </c>
      <c r="AZ132" s="7" t="s">
        <v>186</v>
      </c>
      <c r="BA132" s="7" t="s">
        <v>216</v>
      </c>
      <c r="BB132" s="7" t="s">
        <v>215</v>
      </c>
      <c r="BC132" s="7" t="s">
        <v>210</v>
      </c>
      <c r="BD132" s="7" t="s">
        <v>211</v>
      </c>
      <c r="BE132" s="7" t="s">
        <v>172</v>
      </c>
      <c r="BF132" s="7" t="s">
        <v>307</v>
      </c>
      <c r="BG132" s="16" t="s">
        <v>172</v>
      </c>
      <c r="BH132" s="7" t="s">
        <v>186</v>
      </c>
      <c r="BI132" s="7" t="s">
        <v>186</v>
      </c>
      <c r="BJ132" s="7" t="s">
        <v>186</v>
      </c>
      <c r="BK132" s="7" t="s">
        <v>186</v>
      </c>
      <c r="BL132" s="7" t="s">
        <v>186</v>
      </c>
      <c r="BM132" s="16" t="s">
        <v>622</v>
      </c>
      <c r="BN132" s="7" t="s">
        <v>186</v>
      </c>
      <c r="BO132" s="7" t="s">
        <v>186</v>
      </c>
      <c r="BP132" s="7" t="s">
        <v>186</v>
      </c>
      <c r="BQ132" s="7" t="s">
        <v>172</v>
      </c>
      <c r="BR132" s="7">
        <v>4</v>
      </c>
      <c r="BS132" s="7">
        <v>9</v>
      </c>
      <c r="BT132" s="7">
        <v>8</v>
      </c>
      <c r="BU132" s="7">
        <v>7</v>
      </c>
      <c r="BV132" s="7">
        <v>2</v>
      </c>
      <c r="BW132" s="7">
        <f>Table1[[#This Row],[No of drugs per prescription]]-Table1[[#This Row],[No of Generic Drugs]]</f>
        <v>5</v>
      </c>
    </row>
    <row r="133" spans="1:75" x14ac:dyDescent="0.3">
      <c r="A133" s="6">
        <v>131</v>
      </c>
      <c r="B133" s="4" t="s">
        <v>72</v>
      </c>
      <c r="C133" s="11" t="s">
        <v>160</v>
      </c>
      <c r="D133" s="4">
        <v>59</v>
      </c>
      <c r="E133" s="4" t="s">
        <v>150</v>
      </c>
      <c r="F133" s="4" t="s">
        <v>666</v>
      </c>
      <c r="G133" s="4" t="s">
        <v>529</v>
      </c>
      <c r="H133" s="22">
        <v>20000</v>
      </c>
      <c r="I133" s="4" t="s">
        <v>672</v>
      </c>
      <c r="J133" s="4" t="s">
        <v>530</v>
      </c>
      <c r="K133" s="4" t="s">
        <v>186</v>
      </c>
      <c r="L133" s="4">
        <v>94</v>
      </c>
      <c r="M133" s="4" t="s">
        <v>400</v>
      </c>
      <c r="N133" s="4" t="s">
        <v>172</v>
      </c>
      <c r="O133" s="4" t="s">
        <v>172</v>
      </c>
      <c r="P133" s="4" t="s">
        <v>400</v>
      </c>
      <c r="Q133" s="4" t="s">
        <v>172</v>
      </c>
      <c r="R133" s="4" t="s">
        <v>172</v>
      </c>
      <c r="S133" s="4" t="s">
        <v>172</v>
      </c>
      <c r="T133" s="4" t="s">
        <v>169</v>
      </c>
      <c r="U133" s="7">
        <v>2210</v>
      </c>
      <c r="V133" s="7" t="s">
        <v>289</v>
      </c>
      <c r="W133" s="7" t="s">
        <v>186</v>
      </c>
      <c r="X133" s="7" t="s">
        <v>186</v>
      </c>
      <c r="Y133" s="16" t="s">
        <v>223</v>
      </c>
      <c r="Z133" s="7" t="s">
        <v>186</v>
      </c>
      <c r="AA133" s="7" t="s">
        <v>263</v>
      </c>
      <c r="AB133" s="7" t="s">
        <v>172</v>
      </c>
      <c r="AC133" s="7" t="s">
        <v>220</v>
      </c>
      <c r="AD133" s="16" t="s">
        <v>215</v>
      </c>
      <c r="AE133" s="7" t="s">
        <v>210</v>
      </c>
      <c r="AF133" s="7" t="s">
        <v>211</v>
      </c>
      <c r="AG133" s="7" t="s">
        <v>169</v>
      </c>
      <c r="AH133" s="7" t="s">
        <v>186</v>
      </c>
      <c r="AI133" s="7" t="s">
        <v>186</v>
      </c>
      <c r="AJ133" s="7" t="s">
        <v>186</v>
      </c>
      <c r="AK133" s="7" t="s">
        <v>186</v>
      </c>
      <c r="AL133" s="7" t="s">
        <v>209</v>
      </c>
      <c r="AM133" s="7" t="s">
        <v>208</v>
      </c>
      <c r="AN133" s="7" t="s">
        <v>210</v>
      </c>
      <c r="AO133" s="7" t="s">
        <v>211</v>
      </c>
      <c r="AP133" s="7" t="s">
        <v>169</v>
      </c>
      <c r="AQ133" s="7" t="s">
        <v>186</v>
      </c>
      <c r="AR133" s="7" t="s">
        <v>186</v>
      </c>
      <c r="AS133" s="7" t="s">
        <v>186</v>
      </c>
      <c r="AT133" s="7" t="s">
        <v>186</v>
      </c>
      <c r="AU133" s="7" t="s">
        <v>186</v>
      </c>
      <c r="AV133" s="7" t="s">
        <v>217</v>
      </c>
      <c r="AW133" s="7" t="s">
        <v>208</v>
      </c>
      <c r="AX133" s="7" t="s">
        <v>214</v>
      </c>
      <c r="AY133" s="7" t="s">
        <v>353</v>
      </c>
      <c r="AZ133" s="7" t="s">
        <v>172</v>
      </c>
      <c r="BA133" s="7" t="s">
        <v>216</v>
      </c>
      <c r="BB133" s="7" t="s">
        <v>215</v>
      </c>
      <c r="BC133" s="7" t="s">
        <v>210</v>
      </c>
      <c r="BD133" s="7" t="s">
        <v>211</v>
      </c>
      <c r="BE133" s="7" t="s">
        <v>172</v>
      </c>
      <c r="BF133" s="7" t="s">
        <v>186</v>
      </c>
      <c r="BG133" s="7" t="s">
        <v>186</v>
      </c>
      <c r="BH133" s="7" t="s">
        <v>186</v>
      </c>
      <c r="BI133" s="7" t="s">
        <v>186</v>
      </c>
      <c r="BJ133" s="7" t="s">
        <v>186</v>
      </c>
      <c r="BK133" s="7" t="s">
        <v>186</v>
      </c>
      <c r="BL133" s="7" t="s">
        <v>186</v>
      </c>
      <c r="BM133" s="7" t="s">
        <v>186</v>
      </c>
      <c r="BN133" s="7" t="s">
        <v>291</v>
      </c>
      <c r="BO133" s="7" t="s">
        <v>186</v>
      </c>
      <c r="BP133" s="7" t="s">
        <v>186</v>
      </c>
      <c r="BQ133" s="7" t="s">
        <v>172</v>
      </c>
      <c r="BR133" s="7">
        <v>3</v>
      </c>
      <c r="BS133" s="7">
        <v>7</v>
      </c>
      <c r="BT133" s="7">
        <v>7</v>
      </c>
      <c r="BU133" s="7">
        <v>6</v>
      </c>
      <c r="BV133" s="7">
        <v>1</v>
      </c>
      <c r="BW133" s="7">
        <f>Table1[[#This Row],[No of drugs per prescription]]-Table1[[#This Row],[No of Generic Drugs]]</f>
        <v>4</v>
      </c>
    </row>
    <row r="134" spans="1:75" ht="100.8" hidden="1" x14ac:dyDescent="0.3">
      <c r="A134" s="6">
        <v>132</v>
      </c>
      <c r="B134" s="4" t="s">
        <v>119</v>
      </c>
      <c r="C134" s="11" t="s">
        <v>160</v>
      </c>
      <c r="D134" s="4">
        <v>45</v>
      </c>
      <c r="E134" s="4" t="s">
        <v>147</v>
      </c>
      <c r="F134" s="4" t="s">
        <v>666</v>
      </c>
      <c r="G134" s="4" t="s">
        <v>164</v>
      </c>
      <c r="H134" s="22">
        <v>9000</v>
      </c>
      <c r="I134" s="4" t="s">
        <v>672</v>
      </c>
      <c r="J134" s="4" t="s">
        <v>109</v>
      </c>
      <c r="K134" s="4">
        <v>8973868476</v>
      </c>
      <c r="L134" s="4">
        <v>60</v>
      </c>
      <c r="M134" s="4" t="s">
        <v>172</v>
      </c>
      <c r="N134" s="4" t="s">
        <v>172</v>
      </c>
      <c r="O134" s="4" t="s">
        <v>172</v>
      </c>
      <c r="P134" s="4" t="s">
        <v>172</v>
      </c>
      <c r="Q134" s="4" t="s">
        <v>172</v>
      </c>
      <c r="R134" s="4" t="s">
        <v>172</v>
      </c>
      <c r="S134" s="4" t="s">
        <v>434</v>
      </c>
      <c r="T134" s="4" t="s">
        <v>169</v>
      </c>
      <c r="U134" s="7">
        <v>2211</v>
      </c>
      <c r="V134" s="7" t="s">
        <v>580</v>
      </c>
      <c r="W134" s="7" t="s">
        <v>186</v>
      </c>
      <c r="X134" s="7" t="s">
        <v>186</v>
      </c>
      <c r="Y134" s="7" t="s">
        <v>186</v>
      </c>
      <c r="Z134" s="7" t="s">
        <v>186</v>
      </c>
      <c r="AA134" s="7" t="s">
        <v>186</v>
      </c>
      <c r="AB134" s="7" t="s">
        <v>186</v>
      </c>
      <c r="AC134" s="7" t="s">
        <v>220</v>
      </c>
      <c r="AD134" s="16" t="s">
        <v>215</v>
      </c>
      <c r="AE134" s="7" t="s">
        <v>210</v>
      </c>
      <c r="AF134" s="7" t="s">
        <v>211</v>
      </c>
      <c r="AG134" s="7" t="s">
        <v>169</v>
      </c>
      <c r="AH134" s="7" t="s">
        <v>186</v>
      </c>
      <c r="AI134" s="7" t="s">
        <v>186</v>
      </c>
      <c r="AJ134" s="7" t="s">
        <v>186</v>
      </c>
      <c r="AK134" s="7" t="s">
        <v>186</v>
      </c>
      <c r="AL134" s="7" t="s">
        <v>209</v>
      </c>
      <c r="AM134" s="7" t="s">
        <v>265</v>
      </c>
      <c r="AN134" s="7" t="s">
        <v>210</v>
      </c>
      <c r="AO134" s="7" t="s">
        <v>211</v>
      </c>
      <c r="AP134" s="7" t="s">
        <v>169</v>
      </c>
      <c r="AQ134" s="7" t="s">
        <v>186</v>
      </c>
      <c r="AR134" s="7" t="s">
        <v>186</v>
      </c>
      <c r="AS134" s="7" t="s">
        <v>186</v>
      </c>
      <c r="AT134" s="7" t="s">
        <v>186</v>
      </c>
      <c r="AU134" s="7" t="s">
        <v>186</v>
      </c>
      <c r="AV134" s="7" t="s">
        <v>186</v>
      </c>
      <c r="AW134" s="7" t="s">
        <v>186</v>
      </c>
      <c r="AX134" s="7" t="s">
        <v>186</v>
      </c>
      <c r="AY134" s="7" t="s">
        <v>186</v>
      </c>
      <c r="AZ134" s="7" t="s">
        <v>186</v>
      </c>
      <c r="BA134" s="7" t="s">
        <v>186</v>
      </c>
      <c r="BB134" s="7" t="s">
        <v>186</v>
      </c>
      <c r="BC134" s="7" t="s">
        <v>186</v>
      </c>
      <c r="BD134" s="7" t="s">
        <v>186</v>
      </c>
      <c r="BE134" s="7" t="s">
        <v>186</v>
      </c>
      <c r="BF134" s="7" t="s">
        <v>186</v>
      </c>
      <c r="BG134" s="7" t="s">
        <v>186</v>
      </c>
      <c r="BH134" s="7" t="s">
        <v>186</v>
      </c>
      <c r="BI134" s="7" t="s">
        <v>186</v>
      </c>
      <c r="BJ134" s="7" t="s">
        <v>186</v>
      </c>
      <c r="BK134" s="7" t="s">
        <v>186</v>
      </c>
      <c r="BL134" s="7" t="s">
        <v>186</v>
      </c>
      <c r="BM134" s="7" t="s">
        <v>186</v>
      </c>
      <c r="BN134" s="7" t="s">
        <v>186</v>
      </c>
      <c r="BO134" s="7" t="s">
        <v>186</v>
      </c>
      <c r="BP134" s="16" t="s">
        <v>623</v>
      </c>
      <c r="BQ134" s="7" t="s">
        <v>172</v>
      </c>
      <c r="BR134" s="7">
        <v>4</v>
      </c>
      <c r="BS134" s="7">
        <v>4</v>
      </c>
      <c r="BT134" s="7">
        <v>4</v>
      </c>
      <c r="BU134" s="7">
        <v>3</v>
      </c>
      <c r="BV134" s="7">
        <v>1</v>
      </c>
      <c r="BW134" s="7">
        <f>Table1[[#This Row],[No of drugs per prescription]]-Table1[[#This Row],[No of Generic Drugs]]</f>
        <v>0</v>
      </c>
    </row>
    <row r="135" spans="1:75" ht="28.8" hidden="1" x14ac:dyDescent="0.3">
      <c r="A135" s="6">
        <v>134</v>
      </c>
      <c r="B135" s="4" t="s">
        <v>120</v>
      </c>
      <c r="C135" s="11" t="s">
        <v>160</v>
      </c>
      <c r="D135" s="4">
        <v>72</v>
      </c>
      <c r="E135" s="4" t="s">
        <v>153</v>
      </c>
      <c r="F135" s="4" t="s">
        <v>665</v>
      </c>
      <c r="G135" s="4" t="s">
        <v>164</v>
      </c>
      <c r="H135" s="22">
        <v>11000</v>
      </c>
      <c r="I135" s="4" t="s">
        <v>672</v>
      </c>
      <c r="J135" s="4" t="s">
        <v>532</v>
      </c>
      <c r="K135" s="4" t="s">
        <v>186</v>
      </c>
      <c r="L135" s="4">
        <v>90</v>
      </c>
      <c r="M135" s="4" t="s">
        <v>400</v>
      </c>
      <c r="N135" s="4" t="s">
        <v>169</v>
      </c>
      <c r="O135" s="4" t="s">
        <v>172</v>
      </c>
      <c r="P135" s="4" t="s">
        <v>172</v>
      </c>
      <c r="Q135" s="4" t="s">
        <v>172</v>
      </c>
      <c r="R135" s="4" t="s">
        <v>172</v>
      </c>
      <c r="S135" s="4" t="s">
        <v>172</v>
      </c>
      <c r="T135" s="4" t="s">
        <v>169</v>
      </c>
      <c r="U135" s="7">
        <v>2264</v>
      </c>
      <c r="V135" s="7" t="s">
        <v>289</v>
      </c>
      <c r="W135" s="16" t="s">
        <v>504</v>
      </c>
      <c r="X135" s="16" t="s">
        <v>269</v>
      </c>
      <c r="Y135" s="16" t="s">
        <v>223</v>
      </c>
      <c r="Z135" s="16" t="s">
        <v>169</v>
      </c>
      <c r="AA135" s="7" t="s">
        <v>186</v>
      </c>
      <c r="AB135" s="7" t="s">
        <v>186</v>
      </c>
      <c r="AC135" s="7" t="s">
        <v>220</v>
      </c>
      <c r="AD135" s="16" t="s">
        <v>215</v>
      </c>
      <c r="AE135" s="7" t="s">
        <v>210</v>
      </c>
      <c r="AF135" s="7" t="s">
        <v>211</v>
      </c>
      <c r="AG135" s="7" t="s">
        <v>169</v>
      </c>
      <c r="AH135" s="7" t="s">
        <v>186</v>
      </c>
      <c r="AI135" s="7" t="s">
        <v>186</v>
      </c>
      <c r="AJ135" s="7" t="s">
        <v>186</v>
      </c>
      <c r="AK135" s="7" t="s">
        <v>186</v>
      </c>
      <c r="AL135" s="7" t="s">
        <v>209</v>
      </c>
      <c r="AM135" s="7" t="s">
        <v>271</v>
      </c>
      <c r="AN135" s="7" t="s">
        <v>210</v>
      </c>
      <c r="AO135" s="7" t="s">
        <v>211</v>
      </c>
      <c r="AP135" s="7" t="s">
        <v>169</v>
      </c>
      <c r="AQ135" s="7" t="s">
        <v>186</v>
      </c>
      <c r="AR135" s="7" t="s">
        <v>186</v>
      </c>
      <c r="AS135" s="7" t="s">
        <v>186</v>
      </c>
      <c r="AT135" s="7" t="s">
        <v>186</v>
      </c>
      <c r="AU135" s="7" t="s">
        <v>186</v>
      </c>
      <c r="AV135" s="7" t="s">
        <v>186</v>
      </c>
      <c r="AW135" s="7" t="s">
        <v>186</v>
      </c>
      <c r="AX135" s="7" t="s">
        <v>186</v>
      </c>
      <c r="AY135" s="7" t="s">
        <v>186</v>
      </c>
      <c r="AZ135" s="7" t="s">
        <v>186</v>
      </c>
      <c r="BA135" s="7" t="s">
        <v>216</v>
      </c>
      <c r="BB135" s="7" t="s">
        <v>215</v>
      </c>
      <c r="BC135" s="7" t="s">
        <v>210</v>
      </c>
      <c r="BD135" s="7" t="s">
        <v>211</v>
      </c>
      <c r="BE135" s="7" t="s">
        <v>172</v>
      </c>
      <c r="BF135" s="16" t="s">
        <v>186</v>
      </c>
      <c r="BG135" s="16" t="s">
        <v>172</v>
      </c>
      <c r="BH135" s="7" t="s">
        <v>186</v>
      </c>
      <c r="BI135" s="7" t="s">
        <v>186</v>
      </c>
      <c r="BJ135" s="7" t="s">
        <v>186</v>
      </c>
      <c r="BK135" s="7" t="s">
        <v>186</v>
      </c>
      <c r="BL135" s="7" t="s">
        <v>186</v>
      </c>
      <c r="BM135" s="18" t="s">
        <v>280</v>
      </c>
      <c r="BN135" s="7" t="s">
        <v>291</v>
      </c>
      <c r="BO135" s="7" t="s">
        <v>186</v>
      </c>
      <c r="BP135" s="7" t="s">
        <v>186</v>
      </c>
      <c r="BQ135" s="7" t="s">
        <v>172</v>
      </c>
      <c r="BR135" s="7">
        <v>3</v>
      </c>
      <c r="BS135" s="7">
        <v>8</v>
      </c>
      <c r="BT135" s="7">
        <v>8</v>
      </c>
      <c r="BU135" s="7">
        <v>7</v>
      </c>
      <c r="BV135" s="7">
        <v>1</v>
      </c>
      <c r="BW135" s="7">
        <f>Table1[[#This Row],[No of drugs per prescription]]-Table1[[#This Row],[No of Generic Drugs]]</f>
        <v>5</v>
      </c>
    </row>
    <row r="136" spans="1:75" hidden="1" x14ac:dyDescent="0.3">
      <c r="A136" s="6">
        <v>135</v>
      </c>
      <c r="B136" s="4" t="s">
        <v>121</v>
      </c>
      <c r="C136" s="4" t="s">
        <v>159</v>
      </c>
      <c r="D136" s="4">
        <v>72</v>
      </c>
      <c r="E136" s="4" t="s">
        <v>153</v>
      </c>
      <c r="F136" s="4" t="s">
        <v>669</v>
      </c>
      <c r="G136" s="4" t="s">
        <v>241</v>
      </c>
      <c r="H136" s="22">
        <v>5500</v>
      </c>
      <c r="I136" s="4" t="s">
        <v>673</v>
      </c>
      <c r="J136" s="4" t="s">
        <v>533</v>
      </c>
      <c r="K136" s="4" t="s">
        <v>186</v>
      </c>
      <c r="L136" s="4">
        <v>88</v>
      </c>
      <c r="M136" s="4" t="s">
        <v>172</v>
      </c>
      <c r="N136" s="4" t="s">
        <v>172</v>
      </c>
      <c r="O136" s="4" t="s">
        <v>172</v>
      </c>
      <c r="P136" s="4" t="s">
        <v>172</v>
      </c>
      <c r="Q136" s="4" t="s">
        <v>172</v>
      </c>
      <c r="R136" s="4" t="s">
        <v>169</v>
      </c>
      <c r="S136" s="4" t="s">
        <v>172</v>
      </c>
      <c r="T136" s="4" t="s">
        <v>169</v>
      </c>
      <c r="U136" s="7">
        <v>2272</v>
      </c>
      <c r="V136" s="7" t="s">
        <v>289</v>
      </c>
      <c r="W136" s="7" t="s">
        <v>618</v>
      </c>
      <c r="X136" s="7" t="s">
        <v>172</v>
      </c>
      <c r="Y136" s="7" t="s">
        <v>186</v>
      </c>
      <c r="Z136" s="7" t="s">
        <v>186</v>
      </c>
      <c r="AA136" s="7" t="s">
        <v>186</v>
      </c>
      <c r="AB136" s="7" t="s">
        <v>186</v>
      </c>
      <c r="AC136" s="7" t="s">
        <v>220</v>
      </c>
      <c r="AD136" s="16" t="s">
        <v>215</v>
      </c>
      <c r="AE136" s="7" t="s">
        <v>210</v>
      </c>
      <c r="AF136" s="7" t="s">
        <v>211</v>
      </c>
      <c r="AG136" s="7" t="s">
        <v>169</v>
      </c>
      <c r="AH136" s="7" t="s">
        <v>186</v>
      </c>
      <c r="AI136" s="7" t="s">
        <v>186</v>
      </c>
      <c r="AJ136" s="7" t="s">
        <v>186</v>
      </c>
      <c r="AK136" s="7" t="s">
        <v>186</v>
      </c>
      <c r="AL136" s="7" t="s">
        <v>209</v>
      </c>
      <c r="AM136" s="7" t="s">
        <v>265</v>
      </c>
      <c r="AN136" s="7" t="s">
        <v>210</v>
      </c>
      <c r="AO136" s="7" t="s">
        <v>211</v>
      </c>
      <c r="AP136" s="7" t="s">
        <v>169</v>
      </c>
      <c r="AQ136" s="7" t="s">
        <v>186</v>
      </c>
      <c r="AR136" s="7" t="s">
        <v>186</v>
      </c>
      <c r="AS136" s="7" t="s">
        <v>186</v>
      </c>
      <c r="AT136" s="7" t="s">
        <v>186</v>
      </c>
      <c r="AU136" s="7" t="s">
        <v>186</v>
      </c>
      <c r="AV136" s="7" t="s">
        <v>186</v>
      </c>
      <c r="AW136" s="7" t="s">
        <v>186</v>
      </c>
      <c r="AX136" s="7" t="s">
        <v>186</v>
      </c>
      <c r="AY136" s="7" t="s">
        <v>186</v>
      </c>
      <c r="AZ136" s="7" t="s">
        <v>186</v>
      </c>
      <c r="BA136" s="7" t="s">
        <v>186</v>
      </c>
      <c r="BB136" s="7" t="s">
        <v>186</v>
      </c>
      <c r="BC136" s="7" t="s">
        <v>186</v>
      </c>
      <c r="BD136" s="7" t="s">
        <v>186</v>
      </c>
      <c r="BE136" s="7" t="s">
        <v>186</v>
      </c>
      <c r="BF136" s="7" t="s">
        <v>186</v>
      </c>
      <c r="BG136" s="7" t="s">
        <v>186</v>
      </c>
      <c r="BH136" s="7" t="s">
        <v>232</v>
      </c>
      <c r="BI136" s="7" t="s">
        <v>213</v>
      </c>
      <c r="BJ136" s="7" t="s">
        <v>210</v>
      </c>
      <c r="BK136" s="7" t="s">
        <v>211</v>
      </c>
      <c r="BL136" s="7" t="s">
        <v>172</v>
      </c>
      <c r="BM136" s="7" t="s">
        <v>186</v>
      </c>
      <c r="BN136" s="7" t="s">
        <v>186</v>
      </c>
      <c r="BO136" s="7" t="s">
        <v>389</v>
      </c>
      <c r="BP136" s="7" t="s">
        <v>186</v>
      </c>
      <c r="BQ136" s="7" t="s">
        <v>172</v>
      </c>
      <c r="BR136" s="7">
        <v>3</v>
      </c>
      <c r="BS136" s="7">
        <v>5</v>
      </c>
      <c r="BT136" s="7">
        <v>4</v>
      </c>
      <c r="BU136" s="7">
        <v>3</v>
      </c>
      <c r="BV136" s="7">
        <v>2</v>
      </c>
      <c r="BW136" s="7">
        <f>Table1[[#This Row],[No of drugs per prescription]]-Table1[[#This Row],[No of Generic Drugs]]</f>
        <v>2</v>
      </c>
    </row>
    <row r="137" spans="1:75" ht="43.2" hidden="1" x14ac:dyDescent="0.3">
      <c r="A137" s="6">
        <v>136</v>
      </c>
      <c r="B137" s="4" t="s">
        <v>122</v>
      </c>
      <c r="C137" s="11" t="s">
        <v>160</v>
      </c>
      <c r="D137" s="4">
        <v>36</v>
      </c>
      <c r="E137" s="4" t="s">
        <v>146</v>
      </c>
      <c r="F137" s="4" t="s">
        <v>665</v>
      </c>
      <c r="G137" s="4" t="s">
        <v>383</v>
      </c>
      <c r="H137" s="22">
        <v>6500</v>
      </c>
      <c r="I137" s="4" t="s">
        <v>672</v>
      </c>
      <c r="J137" s="4" t="s">
        <v>534</v>
      </c>
      <c r="K137" s="4">
        <v>7538813496</v>
      </c>
      <c r="L137" s="4">
        <v>70</v>
      </c>
      <c r="M137" s="4" t="s">
        <v>400</v>
      </c>
      <c r="N137" s="4" t="s">
        <v>172</v>
      </c>
      <c r="O137" s="4" t="s">
        <v>172</v>
      </c>
      <c r="P137" s="4" t="s">
        <v>172</v>
      </c>
      <c r="Q137" s="4" t="s">
        <v>172</v>
      </c>
      <c r="R137" s="4" t="s">
        <v>172</v>
      </c>
      <c r="S137" s="4" t="s">
        <v>172</v>
      </c>
      <c r="T137" s="4" t="s">
        <v>169</v>
      </c>
      <c r="U137" s="7">
        <v>2281</v>
      </c>
      <c r="V137" s="7" t="s">
        <v>536</v>
      </c>
      <c r="W137" s="7" t="s">
        <v>186</v>
      </c>
      <c r="X137" s="7" t="s">
        <v>172</v>
      </c>
      <c r="Y137" s="16" t="s">
        <v>624</v>
      </c>
      <c r="Z137" s="16" t="s">
        <v>269</v>
      </c>
      <c r="AA137" s="7" t="s">
        <v>186</v>
      </c>
      <c r="AB137" s="7" t="s">
        <v>186</v>
      </c>
      <c r="AC137" s="7" t="s">
        <v>220</v>
      </c>
      <c r="AD137" s="16" t="s">
        <v>215</v>
      </c>
      <c r="AE137" s="7" t="s">
        <v>210</v>
      </c>
      <c r="AF137" s="7" t="s">
        <v>211</v>
      </c>
      <c r="AG137" s="7" t="s">
        <v>169</v>
      </c>
      <c r="AH137" s="7" t="s">
        <v>186</v>
      </c>
      <c r="AI137" s="7" t="s">
        <v>186</v>
      </c>
      <c r="AJ137" s="7" t="s">
        <v>186</v>
      </c>
      <c r="AK137" s="7" t="s">
        <v>186</v>
      </c>
      <c r="AL137" s="7" t="s">
        <v>209</v>
      </c>
      <c r="AM137" s="7" t="s">
        <v>208</v>
      </c>
      <c r="AN137" s="7" t="s">
        <v>210</v>
      </c>
      <c r="AO137" s="7" t="s">
        <v>211</v>
      </c>
      <c r="AP137" s="7" t="s">
        <v>169</v>
      </c>
      <c r="AQ137" s="7" t="s">
        <v>186</v>
      </c>
      <c r="AR137" s="7" t="s">
        <v>186</v>
      </c>
      <c r="AS137" s="7" t="s">
        <v>186</v>
      </c>
      <c r="AT137" s="7" t="s">
        <v>186</v>
      </c>
      <c r="AU137" s="7" t="s">
        <v>186</v>
      </c>
      <c r="AV137" s="7" t="s">
        <v>186</v>
      </c>
      <c r="AW137" s="7" t="s">
        <v>186</v>
      </c>
      <c r="AX137" s="7" t="s">
        <v>186</v>
      </c>
      <c r="AY137" s="7" t="s">
        <v>186</v>
      </c>
      <c r="AZ137" s="7" t="s">
        <v>186</v>
      </c>
      <c r="BA137" s="7" t="s">
        <v>216</v>
      </c>
      <c r="BB137" s="7" t="s">
        <v>215</v>
      </c>
      <c r="BC137" s="7" t="s">
        <v>210</v>
      </c>
      <c r="BD137" s="7" t="s">
        <v>211</v>
      </c>
      <c r="BE137" s="7" t="s">
        <v>172</v>
      </c>
      <c r="BF137" s="7" t="s">
        <v>307</v>
      </c>
      <c r="BG137" s="16" t="s">
        <v>172</v>
      </c>
      <c r="BH137" s="7" t="s">
        <v>186</v>
      </c>
      <c r="BI137" s="7" t="s">
        <v>186</v>
      </c>
      <c r="BJ137" s="7" t="s">
        <v>186</v>
      </c>
      <c r="BK137" s="7" t="s">
        <v>186</v>
      </c>
      <c r="BL137" s="7" t="s">
        <v>172</v>
      </c>
      <c r="BM137" s="7" t="s">
        <v>186</v>
      </c>
      <c r="BN137" s="7" t="s">
        <v>486</v>
      </c>
      <c r="BO137" s="7" t="s">
        <v>186</v>
      </c>
      <c r="BP137" s="7" t="s">
        <v>625</v>
      </c>
      <c r="BQ137" s="7" t="s">
        <v>172</v>
      </c>
      <c r="BR137" s="7">
        <v>2</v>
      </c>
      <c r="BS137" s="7">
        <v>7</v>
      </c>
      <c r="BT137" s="7">
        <v>7</v>
      </c>
      <c r="BU137" s="7">
        <v>7</v>
      </c>
      <c r="BV137" s="7">
        <v>0</v>
      </c>
      <c r="BW137" s="7">
        <f>Table1[[#This Row],[No of drugs per prescription]]-Table1[[#This Row],[No of Generic Drugs]]</f>
        <v>5</v>
      </c>
    </row>
    <row r="138" spans="1:75" ht="172.8" hidden="1" x14ac:dyDescent="0.3">
      <c r="A138" s="6">
        <v>137</v>
      </c>
      <c r="B138" s="4" t="s">
        <v>123</v>
      </c>
      <c r="C138" s="11" t="s">
        <v>160</v>
      </c>
      <c r="D138" s="4">
        <v>65</v>
      </c>
      <c r="E138" s="4" t="s">
        <v>151</v>
      </c>
      <c r="F138" s="4" t="s">
        <v>666</v>
      </c>
      <c r="G138" s="4" t="s">
        <v>292</v>
      </c>
      <c r="H138" s="22">
        <v>8000</v>
      </c>
      <c r="I138" s="4" t="s">
        <v>672</v>
      </c>
      <c r="J138" s="4" t="s">
        <v>320</v>
      </c>
      <c r="K138" s="4">
        <v>8489673052</v>
      </c>
      <c r="L138" s="4">
        <v>75</v>
      </c>
      <c r="M138" s="4" t="s">
        <v>400</v>
      </c>
      <c r="N138" s="4" t="s">
        <v>172</v>
      </c>
      <c r="O138" s="4" t="s">
        <v>172</v>
      </c>
      <c r="P138" s="4" t="s">
        <v>172</v>
      </c>
      <c r="Q138" s="4" t="s">
        <v>172</v>
      </c>
      <c r="R138" s="4" t="s">
        <v>172</v>
      </c>
      <c r="S138" s="4" t="s">
        <v>172</v>
      </c>
      <c r="T138" s="4" t="s">
        <v>169</v>
      </c>
      <c r="U138" s="7">
        <v>2283</v>
      </c>
      <c r="V138" s="7" t="s">
        <v>302</v>
      </c>
      <c r="W138" s="7" t="s">
        <v>186</v>
      </c>
      <c r="X138" s="7" t="s">
        <v>172</v>
      </c>
      <c r="Y138" s="16" t="s">
        <v>626</v>
      </c>
      <c r="Z138" s="16" t="s">
        <v>269</v>
      </c>
      <c r="AA138" s="7" t="s">
        <v>186</v>
      </c>
      <c r="AB138" s="7" t="s">
        <v>186</v>
      </c>
      <c r="AC138" s="7" t="s">
        <v>220</v>
      </c>
      <c r="AD138" s="16" t="s">
        <v>215</v>
      </c>
      <c r="AE138" s="7" t="s">
        <v>210</v>
      </c>
      <c r="AF138" s="7" t="s">
        <v>211</v>
      </c>
      <c r="AG138" s="7" t="s">
        <v>169</v>
      </c>
      <c r="AH138" s="7" t="s">
        <v>186</v>
      </c>
      <c r="AI138" s="7" t="s">
        <v>186</v>
      </c>
      <c r="AJ138" s="7" t="s">
        <v>186</v>
      </c>
      <c r="AK138" s="7" t="s">
        <v>186</v>
      </c>
      <c r="AL138" s="7" t="s">
        <v>209</v>
      </c>
      <c r="AM138" s="7" t="s">
        <v>265</v>
      </c>
      <c r="AN138" s="7" t="s">
        <v>210</v>
      </c>
      <c r="AO138" s="7" t="s">
        <v>211</v>
      </c>
      <c r="AP138" s="7" t="s">
        <v>169</v>
      </c>
      <c r="AQ138" s="7" t="s">
        <v>186</v>
      </c>
      <c r="AR138" s="7" t="s">
        <v>186</v>
      </c>
      <c r="AS138" s="7" t="s">
        <v>186</v>
      </c>
      <c r="AT138" s="7" t="s">
        <v>186</v>
      </c>
      <c r="AU138" s="7" t="s">
        <v>186</v>
      </c>
      <c r="AV138" s="7" t="s">
        <v>186</v>
      </c>
      <c r="AW138" s="7" t="s">
        <v>186</v>
      </c>
      <c r="AX138" s="7" t="s">
        <v>186</v>
      </c>
      <c r="AY138" s="7" t="s">
        <v>186</v>
      </c>
      <c r="AZ138" s="7" t="s">
        <v>186</v>
      </c>
      <c r="BA138" s="7" t="s">
        <v>216</v>
      </c>
      <c r="BB138" s="7" t="s">
        <v>215</v>
      </c>
      <c r="BC138" s="7" t="s">
        <v>210</v>
      </c>
      <c r="BD138" s="7" t="s">
        <v>211</v>
      </c>
      <c r="BE138" s="7" t="s">
        <v>172</v>
      </c>
      <c r="BF138" s="16" t="s">
        <v>627</v>
      </c>
      <c r="BG138" s="16" t="s">
        <v>269</v>
      </c>
      <c r="BH138" s="7" t="s">
        <v>186</v>
      </c>
      <c r="BI138" s="7" t="s">
        <v>186</v>
      </c>
      <c r="BJ138" s="7" t="s">
        <v>186</v>
      </c>
      <c r="BK138" s="7" t="s">
        <v>186</v>
      </c>
      <c r="BL138" s="7" t="s">
        <v>172</v>
      </c>
      <c r="BM138" s="16" t="s">
        <v>628</v>
      </c>
      <c r="BN138" s="7" t="s">
        <v>291</v>
      </c>
      <c r="BO138" s="7" t="s">
        <v>186</v>
      </c>
      <c r="BP138" s="16" t="s">
        <v>629</v>
      </c>
      <c r="BQ138" s="7" t="s">
        <v>172</v>
      </c>
      <c r="BR138" s="7">
        <v>5</v>
      </c>
      <c r="BS138" s="7">
        <v>13</v>
      </c>
      <c r="BT138" s="7">
        <v>9</v>
      </c>
      <c r="BU138" s="7">
        <v>9</v>
      </c>
      <c r="BV138" s="7">
        <v>4</v>
      </c>
      <c r="BW138" s="7">
        <f>Table1[[#This Row],[No of drugs per prescription]]-Table1[[#This Row],[No of Generic Drugs]]</f>
        <v>8</v>
      </c>
    </row>
    <row r="139" spans="1:75" ht="115.2" hidden="1" x14ac:dyDescent="0.3">
      <c r="A139" s="6">
        <v>138</v>
      </c>
      <c r="B139" s="4" t="s">
        <v>124</v>
      </c>
      <c r="C139" s="11" t="s">
        <v>160</v>
      </c>
      <c r="D139" s="4">
        <v>65</v>
      </c>
      <c r="E139" s="4" t="s">
        <v>151</v>
      </c>
      <c r="F139" s="4" t="s">
        <v>665</v>
      </c>
      <c r="G139" s="4" t="s">
        <v>164</v>
      </c>
      <c r="H139" s="22">
        <v>4500</v>
      </c>
      <c r="I139" s="4" t="s">
        <v>672</v>
      </c>
      <c r="J139" s="4" t="s">
        <v>390</v>
      </c>
      <c r="K139" s="4">
        <v>8098562021</v>
      </c>
      <c r="L139" s="4">
        <v>70</v>
      </c>
      <c r="M139" s="4" t="s">
        <v>400</v>
      </c>
      <c r="N139" s="4" t="s">
        <v>169</v>
      </c>
      <c r="O139" s="4" t="s">
        <v>169</v>
      </c>
      <c r="P139" s="4" t="s">
        <v>172</v>
      </c>
      <c r="Q139" s="4" t="s">
        <v>172</v>
      </c>
      <c r="R139" s="4" t="s">
        <v>172</v>
      </c>
      <c r="S139" s="4" t="s">
        <v>172</v>
      </c>
      <c r="T139" s="4" t="s">
        <v>169</v>
      </c>
      <c r="U139" s="7">
        <v>2286</v>
      </c>
      <c r="V139" s="7" t="s">
        <v>289</v>
      </c>
      <c r="W139" s="16" t="s">
        <v>356</v>
      </c>
      <c r="X139" s="7" t="s">
        <v>172</v>
      </c>
      <c r="Y139" s="16" t="s">
        <v>223</v>
      </c>
      <c r="Z139" s="16" t="s">
        <v>169</v>
      </c>
      <c r="AA139" s="7" t="s">
        <v>186</v>
      </c>
      <c r="AB139" s="7" t="s">
        <v>186</v>
      </c>
      <c r="AC139" s="7" t="s">
        <v>220</v>
      </c>
      <c r="AD139" s="16" t="s">
        <v>215</v>
      </c>
      <c r="AE139" s="7" t="s">
        <v>210</v>
      </c>
      <c r="AF139" s="7" t="s">
        <v>211</v>
      </c>
      <c r="AG139" s="7" t="s">
        <v>169</v>
      </c>
      <c r="AH139" s="16" t="s">
        <v>350</v>
      </c>
      <c r="AI139" s="16" t="s">
        <v>351</v>
      </c>
      <c r="AJ139" s="16" t="s">
        <v>233</v>
      </c>
      <c r="AK139" s="16" t="s">
        <v>353</v>
      </c>
      <c r="AL139" s="7" t="s">
        <v>209</v>
      </c>
      <c r="AM139" s="7" t="s">
        <v>265</v>
      </c>
      <c r="AN139" s="7" t="s">
        <v>210</v>
      </c>
      <c r="AO139" s="7" t="s">
        <v>211</v>
      </c>
      <c r="AP139" s="7" t="s">
        <v>169</v>
      </c>
      <c r="AQ139" s="7" t="s">
        <v>186</v>
      </c>
      <c r="AR139" s="7" t="s">
        <v>186</v>
      </c>
      <c r="AS139" s="7" t="s">
        <v>186</v>
      </c>
      <c r="AT139" s="7" t="s">
        <v>186</v>
      </c>
      <c r="AU139" s="7" t="s">
        <v>186</v>
      </c>
      <c r="AV139" s="7" t="s">
        <v>217</v>
      </c>
      <c r="AW139" s="7" t="s">
        <v>265</v>
      </c>
      <c r="AX139" s="7" t="s">
        <v>214</v>
      </c>
      <c r="AY139" s="7" t="s">
        <v>353</v>
      </c>
      <c r="AZ139" s="7" t="s">
        <v>172</v>
      </c>
      <c r="BA139" s="7" t="s">
        <v>216</v>
      </c>
      <c r="BB139" s="7" t="s">
        <v>215</v>
      </c>
      <c r="BC139" s="7" t="s">
        <v>210</v>
      </c>
      <c r="BD139" s="7" t="s">
        <v>211</v>
      </c>
      <c r="BE139" s="7" t="s">
        <v>172</v>
      </c>
      <c r="BF139" s="7" t="s">
        <v>307</v>
      </c>
      <c r="BG139" s="16" t="s">
        <v>172</v>
      </c>
      <c r="BH139" s="7" t="s">
        <v>186</v>
      </c>
      <c r="BI139" s="7" t="s">
        <v>186</v>
      </c>
      <c r="BJ139" s="7" t="s">
        <v>186</v>
      </c>
      <c r="BK139" s="7" t="s">
        <v>186</v>
      </c>
      <c r="BL139" s="7" t="s">
        <v>172</v>
      </c>
      <c r="BM139" s="7" t="s">
        <v>186</v>
      </c>
      <c r="BN139" s="7" t="s">
        <v>486</v>
      </c>
      <c r="BO139" s="7" t="s">
        <v>422</v>
      </c>
      <c r="BP139" s="16" t="s">
        <v>630</v>
      </c>
      <c r="BQ139" s="7" t="s">
        <v>172</v>
      </c>
      <c r="BR139" s="7">
        <v>4</v>
      </c>
      <c r="BS139" s="7">
        <v>13</v>
      </c>
      <c r="BT139" s="7">
        <v>12</v>
      </c>
      <c r="BU139" s="7">
        <v>10</v>
      </c>
      <c r="BV139" s="7">
        <v>3</v>
      </c>
      <c r="BW139" s="7">
        <f>Table1[[#This Row],[No of drugs per prescription]]-Table1[[#This Row],[No of Generic Drugs]]</f>
        <v>9</v>
      </c>
    </row>
    <row r="140" spans="1:75" ht="28.8" x14ac:dyDescent="0.3">
      <c r="A140" s="6">
        <v>139</v>
      </c>
      <c r="B140" s="4" t="s">
        <v>125</v>
      </c>
      <c r="C140" s="4" t="s">
        <v>159</v>
      </c>
      <c r="D140" s="4">
        <v>60</v>
      </c>
      <c r="E140" s="4" t="s">
        <v>150</v>
      </c>
      <c r="F140" s="4" t="s">
        <v>666</v>
      </c>
      <c r="G140" s="4" t="s">
        <v>376</v>
      </c>
      <c r="H140" s="22">
        <v>40000</v>
      </c>
      <c r="I140" s="4" t="s">
        <v>672</v>
      </c>
      <c r="J140" s="4" t="s">
        <v>109</v>
      </c>
      <c r="K140" s="4">
        <v>9043968314</v>
      </c>
      <c r="L140" s="4">
        <v>65</v>
      </c>
      <c r="M140" s="4" t="s">
        <v>172</v>
      </c>
      <c r="N140" s="4" t="s">
        <v>169</v>
      </c>
      <c r="O140" s="4" t="s">
        <v>172</v>
      </c>
      <c r="P140" s="4" t="s">
        <v>400</v>
      </c>
      <c r="Q140" s="4" t="s">
        <v>172</v>
      </c>
      <c r="R140" s="4" t="s">
        <v>172</v>
      </c>
      <c r="S140" s="4" t="s">
        <v>172</v>
      </c>
      <c r="T140" s="4" t="s">
        <v>169</v>
      </c>
      <c r="U140" s="7">
        <v>2246</v>
      </c>
      <c r="V140" s="7" t="s">
        <v>290</v>
      </c>
      <c r="W140" s="16" t="s">
        <v>631</v>
      </c>
      <c r="X140" s="16" t="s">
        <v>269</v>
      </c>
      <c r="Y140" s="7" t="s">
        <v>186</v>
      </c>
      <c r="Z140" s="7" t="s">
        <v>186</v>
      </c>
      <c r="AA140" s="7" t="s">
        <v>632</v>
      </c>
      <c r="AB140" s="7" t="s">
        <v>186</v>
      </c>
      <c r="AC140" s="7" t="s">
        <v>186</v>
      </c>
      <c r="AD140" s="7" t="s">
        <v>186</v>
      </c>
      <c r="AE140" s="7" t="s">
        <v>186</v>
      </c>
      <c r="AF140" s="7" t="s">
        <v>186</v>
      </c>
      <c r="AG140" s="7" t="s">
        <v>186</v>
      </c>
      <c r="AH140" s="7" t="s">
        <v>386</v>
      </c>
      <c r="AI140" s="7" t="s">
        <v>265</v>
      </c>
      <c r="AJ140" s="7" t="s">
        <v>387</v>
      </c>
      <c r="AK140" s="7" t="s">
        <v>353</v>
      </c>
      <c r="AL140" s="7" t="s">
        <v>209</v>
      </c>
      <c r="AM140" s="7" t="s">
        <v>208</v>
      </c>
      <c r="AN140" s="7" t="s">
        <v>210</v>
      </c>
      <c r="AO140" s="7" t="s">
        <v>211</v>
      </c>
      <c r="AP140" s="7" t="s">
        <v>169</v>
      </c>
      <c r="AQ140" s="7" t="s">
        <v>186</v>
      </c>
      <c r="AR140" s="7" t="s">
        <v>186</v>
      </c>
      <c r="AS140" s="7" t="s">
        <v>186</v>
      </c>
      <c r="AT140" s="7" t="s">
        <v>186</v>
      </c>
      <c r="AU140" s="7" t="s">
        <v>186</v>
      </c>
      <c r="AV140" s="7" t="s">
        <v>217</v>
      </c>
      <c r="AW140" s="7" t="s">
        <v>208</v>
      </c>
      <c r="AX140" s="7" t="s">
        <v>214</v>
      </c>
      <c r="AY140" s="7" t="s">
        <v>211</v>
      </c>
      <c r="AZ140" s="7" t="s">
        <v>172</v>
      </c>
      <c r="BA140" s="7" t="s">
        <v>216</v>
      </c>
      <c r="BB140" s="7" t="s">
        <v>215</v>
      </c>
      <c r="BC140" s="7" t="s">
        <v>210</v>
      </c>
      <c r="BD140" s="7" t="s">
        <v>211</v>
      </c>
      <c r="BE140" s="7" t="s">
        <v>172</v>
      </c>
      <c r="BF140" s="7" t="s">
        <v>307</v>
      </c>
      <c r="BG140" s="16" t="s">
        <v>172</v>
      </c>
      <c r="BH140" s="7" t="s">
        <v>407</v>
      </c>
      <c r="BI140" s="7" t="s">
        <v>408</v>
      </c>
      <c r="BJ140" s="7" t="s">
        <v>214</v>
      </c>
      <c r="BK140" s="7" t="s">
        <v>211</v>
      </c>
      <c r="BL140" s="7" t="s">
        <v>172</v>
      </c>
      <c r="BM140" s="7" t="s">
        <v>186</v>
      </c>
      <c r="BN140" s="7" t="s">
        <v>486</v>
      </c>
      <c r="BO140" s="7" t="s">
        <v>186</v>
      </c>
      <c r="BP140" s="7" t="s">
        <v>555</v>
      </c>
      <c r="BQ140" s="7" t="s">
        <v>172</v>
      </c>
      <c r="BR140" s="7">
        <v>4</v>
      </c>
      <c r="BS140" s="7">
        <v>11</v>
      </c>
      <c r="BT140" s="7">
        <v>11</v>
      </c>
      <c r="BU140" s="7">
        <v>7</v>
      </c>
      <c r="BV140" s="7">
        <v>4</v>
      </c>
      <c r="BW140" s="7">
        <f>Table1[[#This Row],[No of drugs per prescription]]-Table1[[#This Row],[No of Generic Drugs]]</f>
        <v>7</v>
      </c>
    </row>
    <row r="141" spans="1:75" ht="144" hidden="1" x14ac:dyDescent="0.3">
      <c r="A141" s="6">
        <v>140</v>
      </c>
      <c r="B141" s="4" t="s">
        <v>126</v>
      </c>
      <c r="C141" s="4" t="s">
        <v>159</v>
      </c>
      <c r="D141" s="4">
        <v>80</v>
      </c>
      <c r="E141" s="4" t="s">
        <v>154</v>
      </c>
      <c r="F141" s="4" t="s">
        <v>668</v>
      </c>
      <c r="G141" s="4" t="s">
        <v>336</v>
      </c>
      <c r="H141" s="22">
        <v>8000</v>
      </c>
      <c r="I141" s="4" t="s">
        <v>672</v>
      </c>
      <c r="J141" s="4" t="s">
        <v>109</v>
      </c>
      <c r="K141" s="4">
        <v>9159396069</v>
      </c>
      <c r="L141" s="4">
        <v>85</v>
      </c>
      <c r="M141" s="4" t="s">
        <v>172</v>
      </c>
      <c r="N141" s="4" t="s">
        <v>172</v>
      </c>
      <c r="O141" s="4" t="s">
        <v>172</v>
      </c>
      <c r="P141" s="4" t="s">
        <v>172</v>
      </c>
      <c r="Q141" s="4" t="s">
        <v>172</v>
      </c>
      <c r="R141" s="4" t="s">
        <v>172</v>
      </c>
      <c r="S141" s="4" t="s">
        <v>462</v>
      </c>
      <c r="T141" s="4" t="s">
        <v>169</v>
      </c>
      <c r="U141" s="7">
        <v>22148</v>
      </c>
      <c r="V141" s="7" t="s">
        <v>441</v>
      </c>
      <c r="W141" s="7" t="s">
        <v>186</v>
      </c>
      <c r="X141" s="7" t="s">
        <v>186</v>
      </c>
      <c r="Y141" s="7" t="s">
        <v>186</v>
      </c>
      <c r="Z141" s="7" t="s">
        <v>186</v>
      </c>
      <c r="AA141" s="7" t="s">
        <v>186</v>
      </c>
      <c r="AB141" s="7" t="s">
        <v>186</v>
      </c>
      <c r="AC141" s="7" t="s">
        <v>220</v>
      </c>
      <c r="AD141" s="16" t="s">
        <v>215</v>
      </c>
      <c r="AE141" s="7" t="s">
        <v>210</v>
      </c>
      <c r="AF141" s="7" t="s">
        <v>211</v>
      </c>
      <c r="AG141" s="7" t="s">
        <v>169</v>
      </c>
      <c r="AH141" s="16" t="s">
        <v>350</v>
      </c>
      <c r="AI141" s="16" t="s">
        <v>351</v>
      </c>
      <c r="AJ141" s="16" t="s">
        <v>233</v>
      </c>
      <c r="AK141" s="16" t="s">
        <v>353</v>
      </c>
      <c r="AL141" s="7" t="s">
        <v>209</v>
      </c>
      <c r="AM141" s="7" t="s">
        <v>265</v>
      </c>
      <c r="AN141" s="7" t="s">
        <v>210</v>
      </c>
      <c r="AO141" s="7" t="s">
        <v>211</v>
      </c>
      <c r="AP141" s="7" t="s">
        <v>169</v>
      </c>
      <c r="AQ141" s="7" t="s">
        <v>186</v>
      </c>
      <c r="AR141" s="7" t="s">
        <v>186</v>
      </c>
      <c r="AS141" s="7" t="s">
        <v>186</v>
      </c>
      <c r="AT141" s="7" t="s">
        <v>186</v>
      </c>
      <c r="AU141" s="7" t="s">
        <v>186</v>
      </c>
      <c r="AV141" s="7" t="s">
        <v>186</v>
      </c>
      <c r="AW141" s="7" t="s">
        <v>186</v>
      </c>
      <c r="AX141" s="7" t="s">
        <v>186</v>
      </c>
      <c r="AY141" s="7" t="s">
        <v>186</v>
      </c>
      <c r="AZ141" s="7" t="s">
        <v>186</v>
      </c>
      <c r="BA141" s="7" t="s">
        <v>216</v>
      </c>
      <c r="BB141" s="7" t="s">
        <v>215</v>
      </c>
      <c r="BC141" s="7" t="s">
        <v>210</v>
      </c>
      <c r="BD141" s="7" t="s">
        <v>211</v>
      </c>
      <c r="BE141" s="7" t="s">
        <v>172</v>
      </c>
      <c r="BF141" s="7" t="s">
        <v>186</v>
      </c>
      <c r="BG141" s="7" t="s">
        <v>186</v>
      </c>
      <c r="BH141" s="7" t="s">
        <v>186</v>
      </c>
      <c r="BI141" s="7" t="s">
        <v>186</v>
      </c>
      <c r="BJ141" s="7" t="s">
        <v>186</v>
      </c>
      <c r="BK141" s="7" t="s">
        <v>186</v>
      </c>
      <c r="BL141" s="7" t="s">
        <v>186</v>
      </c>
      <c r="BM141" s="16" t="s">
        <v>608</v>
      </c>
      <c r="BN141" s="7" t="s">
        <v>486</v>
      </c>
      <c r="BO141" s="7" t="s">
        <v>186</v>
      </c>
      <c r="BP141" s="16" t="s">
        <v>633</v>
      </c>
      <c r="BQ141" s="7" t="s">
        <v>172</v>
      </c>
      <c r="BR141" s="7">
        <v>5</v>
      </c>
      <c r="BS141" s="7">
        <v>9</v>
      </c>
      <c r="BT141" s="7">
        <v>8</v>
      </c>
      <c r="BU141" s="7">
        <v>5</v>
      </c>
      <c r="BV141" s="7">
        <v>4</v>
      </c>
      <c r="BW141" s="7">
        <f>Table1[[#This Row],[No of drugs per prescription]]-Table1[[#This Row],[No of Generic Drugs]]</f>
        <v>4</v>
      </c>
    </row>
    <row r="142" spans="1:75" ht="100.8" hidden="1" x14ac:dyDescent="0.3">
      <c r="A142" s="6">
        <v>141</v>
      </c>
      <c r="B142" s="4" t="s">
        <v>127</v>
      </c>
      <c r="C142" s="11" t="s">
        <v>160</v>
      </c>
      <c r="D142" s="4">
        <v>60</v>
      </c>
      <c r="E142" s="4" t="s">
        <v>150</v>
      </c>
      <c r="F142" s="4" t="s">
        <v>666</v>
      </c>
      <c r="G142" s="4" t="s">
        <v>376</v>
      </c>
      <c r="H142" s="22">
        <v>10000</v>
      </c>
      <c r="I142" s="4" t="s">
        <v>672</v>
      </c>
      <c r="J142" s="4" t="s">
        <v>287</v>
      </c>
      <c r="K142" s="4">
        <v>9750093151</v>
      </c>
      <c r="L142" s="4">
        <v>85</v>
      </c>
      <c r="M142" s="4" t="s">
        <v>172</v>
      </c>
      <c r="N142" s="4" t="s">
        <v>172</v>
      </c>
      <c r="O142" s="4" t="s">
        <v>172</v>
      </c>
      <c r="P142" s="4" t="s">
        <v>172</v>
      </c>
      <c r="Q142" s="4" t="s">
        <v>172</v>
      </c>
      <c r="R142" s="4" t="s">
        <v>169</v>
      </c>
      <c r="S142" s="4" t="s">
        <v>581</v>
      </c>
      <c r="T142" s="4" t="s">
        <v>169</v>
      </c>
      <c r="U142" s="7">
        <v>22152</v>
      </c>
      <c r="V142" s="7" t="s">
        <v>441</v>
      </c>
      <c r="W142" s="16" t="s">
        <v>631</v>
      </c>
      <c r="X142" s="16" t="s">
        <v>269</v>
      </c>
      <c r="Y142" s="7" t="s">
        <v>186</v>
      </c>
      <c r="Z142" s="7" t="s">
        <v>186</v>
      </c>
      <c r="AA142" s="7" t="s">
        <v>186</v>
      </c>
      <c r="AB142" s="7" t="s">
        <v>186</v>
      </c>
      <c r="AC142" s="7" t="s">
        <v>220</v>
      </c>
      <c r="AD142" s="16" t="s">
        <v>215</v>
      </c>
      <c r="AE142" s="7" t="s">
        <v>210</v>
      </c>
      <c r="AF142" s="7" t="s">
        <v>211</v>
      </c>
      <c r="AG142" s="7" t="s">
        <v>169</v>
      </c>
      <c r="AH142" s="7" t="s">
        <v>186</v>
      </c>
      <c r="AI142" s="7" t="s">
        <v>186</v>
      </c>
      <c r="AJ142" s="7" t="s">
        <v>186</v>
      </c>
      <c r="AK142" s="7" t="s">
        <v>186</v>
      </c>
      <c r="AL142" s="7" t="s">
        <v>209</v>
      </c>
      <c r="AM142" s="7" t="s">
        <v>265</v>
      </c>
      <c r="AN142" s="7" t="s">
        <v>210</v>
      </c>
      <c r="AO142" s="7" t="s">
        <v>211</v>
      </c>
      <c r="AP142" s="7" t="s">
        <v>169</v>
      </c>
      <c r="AQ142" s="7" t="s">
        <v>186</v>
      </c>
      <c r="AR142" s="7" t="s">
        <v>186</v>
      </c>
      <c r="AS142" s="7" t="s">
        <v>186</v>
      </c>
      <c r="AT142" s="7" t="s">
        <v>186</v>
      </c>
      <c r="AU142" s="7" t="s">
        <v>186</v>
      </c>
      <c r="AV142" s="7" t="s">
        <v>217</v>
      </c>
      <c r="AW142" s="7" t="s">
        <v>265</v>
      </c>
      <c r="AX142" s="7" t="s">
        <v>214</v>
      </c>
      <c r="AY142" s="7" t="s">
        <v>353</v>
      </c>
      <c r="AZ142" s="7" t="s">
        <v>172</v>
      </c>
      <c r="BA142" s="7" t="s">
        <v>186</v>
      </c>
      <c r="BB142" s="7" t="s">
        <v>186</v>
      </c>
      <c r="BC142" s="7" t="s">
        <v>186</v>
      </c>
      <c r="BD142" s="7" t="s">
        <v>186</v>
      </c>
      <c r="BE142" s="7" t="s">
        <v>186</v>
      </c>
      <c r="BF142" s="7" t="s">
        <v>307</v>
      </c>
      <c r="BG142" s="16" t="s">
        <v>172</v>
      </c>
      <c r="BH142" s="7" t="s">
        <v>186</v>
      </c>
      <c r="BI142" s="7" t="s">
        <v>186</v>
      </c>
      <c r="BJ142" s="7" t="s">
        <v>186</v>
      </c>
      <c r="BK142" s="7" t="s">
        <v>186</v>
      </c>
      <c r="BL142" s="7" t="s">
        <v>186</v>
      </c>
      <c r="BM142" s="16" t="s">
        <v>608</v>
      </c>
      <c r="BN142" s="7" t="s">
        <v>431</v>
      </c>
      <c r="BO142" s="7" t="s">
        <v>186</v>
      </c>
      <c r="BP142" s="16" t="s">
        <v>634</v>
      </c>
      <c r="BQ142" s="7" t="s">
        <v>172</v>
      </c>
      <c r="BR142" s="7">
        <v>4</v>
      </c>
      <c r="BS142" s="7">
        <v>13</v>
      </c>
      <c r="BT142" s="7">
        <v>10</v>
      </c>
      <c r="BU142" s="7">
        <v>7</v>
      </c>
      <c r="BV142" s="7">
        <v>6</v>
      </c>
      <c r="BW142" s="7">
        <f>Table1[[#This Row],[No of drugs per prescription]]-Table1[[#This Row],[No of Generic Drugs]]</f>
        <v>9</v>
      </c>
    </row>
    <row r="143" spans="1:75" hidden="1" x14ac:dyDescent="0.3">
      <c r="A143" s="6">
        <v>142</v>
      </c>
      <c r="B143" s="4" t="s">
        <v>128</v>
      </c>
      <c r="C143" s="11" t="s">
        <v>160</v>
      </c>
      <c r="D143" s="4">
        <v>68</v>
      </c>
      <c r="E143" s="4" t="s">
        <v>152</v>
      </c>
      <c r="F143" s="4" t="s">
        <v>666</v>
      </c>
      <c r="G143" s="4" t="s">
        <v>376</v>
      </c>
      <c r="H143" s="22">
        <v>12000</v>
      </c>
      <c r="I143" s="4" t="s">
        <v>672</v>
      </c>
      <c r="J143" s="4" t="s">
        <v>521</v>
      </c>
      <c r="K143" s="4">
        <v>962970018</v>
      </c>
      <c r="L143" s="4">
        <v>80</v>
      </c>
      <c r="M143" s="4" t="s">
        <v>172</v>
      </c>
      <c r="N143" s="4" t="s">
        <v>172</v>
      </c>
      <c r="O143" s="4" t="s">
        <v>172</v>
      </c>
      <c r="P143" s="4" t="s">
        <v>172</v>
      </c>
      <c r="Q143" s="4" t="s">
        <v>172</v>
      </c>
      <c r="R143" s="4" t="s">
        <v>172</v>
      </c>
      <c r="S143" s="4" t="s">
        <v>172</v>
      </c>
      <c r="T143" s="4" t="s">
        <v>169</v>
      </c>
      <c r="U143" s="7">
        <v>22157</v>
      </c>
      <c r="V143" s="7" t="s">
        <v>582</v>
      </c>
      <c r="W143" s="7" t="s">
        <v>186</v>
      </c>
      <c r="X143" s="7" t="s">
        <v>186</v>
      </c>
      <c r="Y143" s="7" t="s">
        <v>186</v>
      </c>
      <c r="Z143" s="7" t="s">
        <v>186</v>
      </c>
      <c r="AA143" s="7" t="s">
        <v>186</v>
      </c>
      <c r="AB143" s="7" t="s">
        <v>186</v>
      </c>
      <c r="AC143" s="7" t="s">
        <v>220</v>
      </c>
      <c r="AD143" s="16" t="s">
        <v>215</v>
      </c>
      <c r="AE143" s="7" t="s">
        <v>210</v>
      </c>
      <c r="AF143" s="7" t="s">
        <v>211</v>
      </c>
      <c r="AG143" s="7" t="s">
        <v>169</v>
      </c>
      <c r="AH143" s="7" t="s">
        <v>186</v>
      </c>
      <c r="AI143" s="7" t="s">
        <v>186</v>
      </c>
      <c r="AJ143" s="7" t="s">
        <v>186</v>
      </c>
      <c r="AK143" s="7" t="s">
        <v>186</v>
      </c>
      <c r="AL143" s="7" t="s">
        <v>209</v>
      </c>
      <c r="AM143" s="7" t="s">
        <v>208</v>
      </c>
      <c r="AN143" s="7" t="s">
        <v>210</v>
      </c>
      <c r="AO143" s="7" t="s">
        <v>211</v>
      </c>
      <c r="AP143" s="7" t="s">
        <v>169</v>
      </c>
      <c r="AQ143" s="7" t="s">
        <v>186</v>
      </c>
      <c r="AR143" s="7" t="s">
        <v>186</v>
      </c>
      <c r="AS143" s="7" t="s">
        <v>186</v>
      </c>
      <c r="AT143" s="7" t="s">
        <v>186</v>
      </c>
      <c r="AU143" s="7" t="s">
        <v>186</v>
      </c>
      <c r="AV143" s="7" t="s">
        <v>186</v>
      </c>
      <c r="AW143" s="7" t="s">
        <v>186</v>
      </c>
      <c r="AX143" s="7" t="s">
        <v>186</v>
      </c>
      <c r="AY143" s="7" t="s">
        <v>186</v>
      </c>
      <c r="AZ143" s="7" t="s">
        <v>186</v>
      </c>
      <c r="BA143" s="7" t="s">
        <v>216</v>
      </c>
      <c r="BB143" s="7" t="s">
        <v>215</v>
      </c>
      <c r="BC143" s="7" t="s">
        <v>210</v>
      </c>
      <c r="BD143" s="7" t="s">
        <v>211</v>
      </c>
      <c r="BE143" s="7" t="s">
        <v>172</v>
      </c>
      <c r="BF143" s="7" t="s">
        <v>307</v>
      </c>
      <c r="BG143" s="16" t="s">
        <v>172</v>
      </c>
      <c r="BH143" s="7" t="s">
        <v>186</v>
      </c>
      <c r="BI143" s="7" t="s">
        <v>186</v>
      </c>
      <c r="BJ143" s="7" t="s">
        <v>186</v>
      </c>
      <c r="BK143" s="7" t="s">
        <v>186</v>
      </c>
      <c r="BL143" s="7" t="s">
        <v>186</v>
      </c>
      <c r="BM143" s="7" t="s">
        <v>186</v>
      </c>
      <c r="BN143" s="7" t="s">
        <v>431</v>
      </c>
      <c r="BO143" s="7" t="s">
        <v>186</v>
      </c>
      <c r="BP143" s="7" t="s">
        <v>186</v>
      </c>
      <c r="BQ143" s="7" t="s">
        <v>172</v>
      </c>
      <c r="BR143" s="7">
        <v>2</v>
      </c>
      <c r="BS143" s="7">
        <v>5</v>
      </c>
      <c r="BT143" s="7">
        <v>5</v>
      </c>
      <c r="BU143" s="7">
        <v>4</v>
      </c>
      <c r="BV143" s="7">
        <v>1</v>
      </c>
      <c r="BW143" s="7">
        <f>Table1[[#This Row],[No of drugs per prescription]]-Table1[[#This Row],[No of Generic Drugs]]</f>
        <v>3</v>
      </c>
    </row>
    <row r="144" spans="1:75" hidden="1" x14ac:dyDescent="0.3">
      <c r="A144" s="6">
        <v>143</v>
      </c>
      <c r="B144" s="4" t="s">
        <v>129</v>
      </c>
      <c r="C144" s="11" t="s">
        <v>160</v>
      </c>
      <c r="D144" s="4">
        <v>50</v>
      </c>
      <c r="E144" s="4" t="s">
        <v>148</v>
      </c>
      <c r="F144" s="4" t="s">
        <v>666</v>
      </c>
      <c r="G144" s="4" t="s">
        <v>241</v>
      </c>
      <c r="H144" s="22">
        <v>25000</v>
      </c>
      <c r="I144" s="4" t="s">
        <v>672</v>
      </c>
      <c r="J144" s="4" t="s">
        <v>287</v>
      </c>
      <c r="K144" s="4" t="s">
        <v>186</v>
      </c>
      <c r="L144" s="4">
        <v>68</v>
      </c>
      <c r="M144" s="4" t="s">
        <v>172</v>
      </c>
      <c r="N144" s="4" t="s">
        <v>172</v>
      </c>
      <c r="O144" s="4" t="s">
        <v>172</v>
      </c>
      <c r="P144" s="4" t="s">
        <v>172</v>
      </c>
      <c r="Q144" s="4" t="s">
        <v>172</v>
      </c>
      <c r="R144" s="4" t="s">
        <v>169</v>
      </c>
      <c r="S144" s="4" t="s">
        <v>172</v>
      </c>
      <c r="T144" s="4" t="s">
        <v>169</v>
      </c>
      <c r="U144" s="7">
        <v>22167</v>
      </c>
      <c r="V144" s="7" t="s">
        <v>289</v>
      </c>
      <c r="W144" s="7" t="s">
        <v>186</v>
      </c>
      <c r="X144" s="7" t="s">
        <v>186</v>
      </c>
      <c r="Y144" s="7" t="s">
        <v>186</v>
      </c>
      <c r="Z144" s="7" t="s">
        <v>186</v>
      </c>
      <c r="AA144" s="7" t="s">
        <v>186</v>
      </c>
      <c r="AB144" s="7" t="s">
        <v>186</v>
      </c>
      <c r="AC144" s="7" t="s">
        <v>220</v>
      </c>
      <c r="AD144" s="16" t="s">
        <v>215</v>
      </c>
      <c r="AE144" s="7" t="s">
        <v>210</v>
      </c>
      <c r="AF144" s="7" t="s">
        <v>211</v>
      </c>
      <c r="AG144" s="7" t="s">
        <v>169</v>
      </c>
      <c r="AH144" s="7" t="s">
        <v>186</v>
      </c>
      <c r="AI144" s="7" t="s">
        <v>186</v>
      </c>
      <c r="AJ144" s="7" t="s">
        <v>186</v>
      </c>
      <c r="AK144" s="7" t="s">
        <v>186</v>
      </c>
      <c r="AL144" s="7" t="s">
        <v>209</v>
      </c>
      <c r="AM144" s="7" t="s">
        <v>208</v>
      </c>
      <c r="AN144" s="7" t="s">
        <v>210</v>
      </c>
      <c r="AO144" s="7" t="s">
        <v>211</v>
      </c>
      <c r="AP144" s="7" t="s">
        <v>169</v>
      </c>
      <c r="AQ144" s="7" t="s">
        <v>186</v>
      </c>
      <c r="AR144" s="7" t="s">
        <v>186</v>
      </c>
      <c r="AS144" s="7" t="s">
        <v>186</v>
      </c>
      <c r="AT144" s="7" t="s">
        <v>186</v>
      </c>
      <c r="AU144" s="7" t="s">
        <v>186</v>
      </c>
      <c r="AV144" s="7" t="s">
        <v>217</v>
      </c>
      <c r="AW144" s="7" t="s">
        <v>208</v>
      </c>
      <c r="AX144" s="7" t="s">
        <v>214</v>
      </c>
      <c r="AY144" s="7" t="s">
        <v>211</v>
      </c>
      <c r="AZ144" s="7" t="s">
        <v>172</v>
      </c>
      <c r="BA144" s="7" t="s">
        <v>216</v>
      </c>
      <c r="BB144" s="7" t="s">
        <v>215</v>
      </c>
      <c r="BC144" s="7" t="s">
        <v>210</v>
      </c>
      <c r="BD144" s="7" t="s">
        <v>211</v>
      </c>
      <c r="BE144" s="7" t="s">
        <v>172</v>
      </c>
      <c r="BF144" s="7" t="s">
        <v>186</v>
      </c>
      <c r="BG144" s="7" t="s">
        <v>172</v>
      </c>
      <c r="BH144" s="7" t="s">
        <v>186</v>
      </c>
      <c r="BI144" s="7" t="s">
        <v>186</v>
      </c>
      <c r="BJ144" s="7" t="s">
        <v>186</v>
      </c>
      <c r="BK144" s="7" t="s">
        <v>186</v>
      </c>
      <c r="BL144" s="7" t="s">
        <v>186</v>
      </c>
      <c r="BM144" s="7" t="s">
        <v>186</v>
      </c>
      <c r="BN144" s="7" t="s">
        <v>186</v>
      </c>
      <c r="BO144" s="7" t="s">
        <v>186</v>
      </c>
      <c r="BP144" s="7" t="s">
        <v>186</v>
      </c>
      <c r="BQ144" s="7" t="s">
        <v>186</v>
      </c>
      <c r="BR144" s="7">
        <v>2</v>
      </c>
      <c r="BS144" s="7">
        <v>4</v>
      </c>
      <c r="BT144" s="7">
        <v>4</v>
      </c>
      <c r="BU144" s="7">
        <v>4</v>
      </c>
      <c r="BV144" s="7">
        <v>0</v>
      </c>
      <c r="BW144" s="7">
        <f>Table1[[#This Row],[No of drugs per prescription]]-Table1[[#This Row],[No of Generic Drugs]]</f>
        <v>2</v>
      </c>
    </row>
    <row r="145" spans="1:75" hidden="1" x14ac:dyDescent="0.3">
      <c r="A145" s="6">
        <v>144</v>
      </c>
      <c r="B145" s="4" t="s">
        <v>130</v>
      </c>
      <c r="C145" s="4" t="s">
        <v>159</v>
      </c>
      <c r="D145" s="4">
        <v>50</v>
      </c>
      <c r="E145" s="4" t="s">
        <v>148</v>
      </c>
      <c r="F145" s="4" t="s">
        <v>670</v>
      </c>
      <c r="G145" s="4" t="s">
        <v>336</v>
      </c>
      <c r="H145" s="22">
        <v>11000</v>
      </c>
      <c r="I145" s="4" t="s">
        <v>672</v>
      </c>
      <c r="J145" s="4" t="s">
        <v>242</v>
      </c>
      <c r="K145" s="4" t="s">
        <v>186</v>
      </c>
      <c r="L145" s="4">
        <v>65</v>
      </c>
      <c r="M145" s="4" t="s">
        <v>172</v>
      </c>
      <c r="N145" s="4" t="s">
        <v>169</v>
      </c>
      <c r="O145" s="4" t="s">
        <v>172</v>
      </c>
      <c r="P145" s="4" t="s">
        <v>172</v>
      </c>
      <c r="Q145" s="4" t="s">
        <v>172</v>
      </c>
      <c r="R145" s="4" t="s">
        <v>172</v>
      </c>
      <c r="S145" s="4" t="s">
        <v>172</v>
      </c>
      <c r="T145" s="4" t="s">
        <v>169</v>
      </c>
      <c r="U145" s="7">
        <v>22171</v>
      </c>
      <c r="V145" s="7" t="s">
        <v>289</v>
      </c>
      <c r="W145" s="16" t="s">
        <v>262</v>
      </c>
      <c r="X145" s="7" t="s">
        <v>172</v>
      </c>
      <c r="Y145" s="7" t="s">
        <v>186</v>
      </c>
      <c r="Z145" s="7" t="s">
        <v>186</v>
      </c>
      <c r="AA145" s="7" t="s">
        <v>186</v>
      </c>
      <c r="AB145" s="7" t="s">
        <v>186</v>
      </c>
      <c r="AC145" s="7" t="s">
        <v>220</v>
      </c>
      <c r="AD145" s="16" t="s">
        <v>215</v>
      </c>
      <c r="AE145" s="7" t="s">
        <v>210</v>
      </c>
      <c r="AF145" s="7" t="s">
        <v>211</v>
      </c>
      <c r="AG145" s="7" t="s">
        <v>169</v>
      </c>
      <c r="AH145" s="7" t="s">
        <v>186</v>
      </c>
      <c r="AI145" s="7" t="s">
        <v>186</v>
      </c>
      <c r="AJ145" s="7" t="s">
        <v>186</v>
      </c>
      <c r="AK145" s="7" t="s">
        <v>186</v>
      </c>
      <c r="AL145" s="7" t="s">
        <v>209</v>
      </c>
      <c r="AM145" s="7" t="s">
        <v>271</v>
      </c>
      <c r="AN145" s="7" t="s">
        <v>210</v>
      </c>
      <c r="AO145" s="7" t="s">
        <v>211</v>
      </c>
      <c r="AP145" s="7" t="s">
        <v>169</v>
      </c>
      <c r="AQ145" s="7" t="s">
        <v>186</v>
      </c>
      <c r="AR145" s="7" t="s">
        <v>186</v>
      </c>
      <c r="AS145" s="7" t="s">
        <v>186</v>
      </c>
      <c r="AT145" s="7" t="s">
        <v>186</v>
      </c>
      <c r="AU145" s="7" t="s">
        <v>186</v>
      </c>
      <c r="AV145" s="7" t="s">
        <v>186</v>
      </c>
      <c r="AW145" s="7" t="s">
        <v>186</v>
      </c>
      <c r="AX145" s="7" t="s">
        <v>186</v>
      </c>
      <c r="AY145" s="7" t="s">
        <v>186</v>
      </c>
      <c r="AZ145" s="7" t="s">
        <v>186</v>
      </c>
      <c r="BA145" s="7" t="s">
        <v>216</v>
      </c>
      <c r="BB145" s="7" t="s">
        <v>215</v>
      </c>
      <c r="BC145" s="7" t="s">
        <v>210</v>
      </c>
      <c r="BD145" s="7" t="s">
        <v>211</v>
      </c>
      <c r="BE145" s="7" t="s">
        <v>172</v>
      </c>
      <c r="BF145" s="7" t="s">
        <v>186</v>
      </c>
      <c r="BG145" s="7" t="s">
        <v>172</v>
      </c>
      <c r="BH145" s="7" t="s">
        <v>186</v>
      </c>
      <c r="BI145" s="7" t="s">
        <v>186</v>
      </c>
      <c r="BJ145" s="7" t="s">
        <v>186</v>
      </c>
      <c r="BK145" s="7" t="s">
        <v>186</v>
      </c>
      <c r="BL145" s="7" t="s">
        <v>186</v>
      </c>
      <c r="BM145" s="18" t="s">
        <v>280</v>
      </c>
      <c r="BN145" s="7" t="s">
        <v>309</v>
      </c>
      <c r="BO145" s="7" t="s">
        <v>186</v>
      </c>
      <c r="BP145" s="7" t="s">
        <v>186</v>
      </c>
      <c r="BQ145" s="7" t="s">
        <v>186</v>
      </c>
      <c r="BR145" s="7">
        <v>3</v>
      </c>
      <c r="BS145" s="7">
        <v>6</v>
      </c>
      <c r="BT145" s="7">
        <v>6</v>
      </c>
      <c r="BU145" s="7">
        <v>6</v>
      </c>
      <c r="BV145" s="7">
        <v>0</v>
      </c>
      <c r="BW145" s="7">
        <f>Table1[[#This Row],[No of drugs per prescription]]-Table1[[#This Row],[No of Generic Drugs]]</f>
        <v>3</v>
      </c>
    </row>
    <row r="146" spans="1:75" ht="57.6" hidden="1" x14ac:dyDescent="0.3">
      <c r="A146" s="6">
        <v>145</v>
      </c>
      <c r="B146" s="4" t="s">
        <v>131</v>
      </c>
      <c r="C146" s="4" t="s">
        <v>159</v>
      </c>
      <c r="D146" s="4">
        <v>60</v>
      </c>
      <c r="E146" s="4" t="s">
        <v>150</v>
      </c>
      <c r="F146" s="4" t="s">
        <v>665</v>
      </c>
      <c r="G146" s="4" t="s">
        <v>336</v>
      </c>
      <c r="H146" s="22">
        <v>8500</v>
      </c>
      <c r="I146" s="4" t="s">
        <v>672</v>
      </c>
      <c r="J146" s="4" t="s">
        <v>109</v>
      </c>
      <c r="K146" s="4" t="s">
        <v>186</v>
      </c>
      <c r="L146" s="4">
        <v>50</v>
      </c>
      <c r="M146" s="4" t="s">
        <v>400</v>
      </c>
      <c r="N146" s="4" t="s">
        <v>169</v>
      </c>
      <c r="O146" s="4" t="s">
        <v>172</v>
      </c>
      <c r="P146" s="4" t="s">
        <v>172</v>
      </c>
      <c r="Q146" s="4" t="s">
        <v>172</v>
      </c>
      <c r="R146" s="4" t="s">
        <v>172</v>
      </c>
      <c r="S146" s="4" t="s">
        <v>172</v>
      </c>
      <c r="T146" s="4" t="s">
        <v>169</v>
      </c>
      <c r="U146" s="7">
        <v>22172</v>
      </c>
      <c r="V146" s="7" t="s">
        <v>583</v>
      </c>
      <c r="W146" s="16" t="s">
        <v>635</v>
      </c>
      <c r="X146" s="16" t="s">
        <v>269</v>
      </c>
      <c r="Y146" s="16" t="s">
        <v>223</v>
      </c>
      <c r="Z146" s="16" t="s">
        <v>169</v>
      </c>
      <c r="AA146" s="7" t="s">
        <v>186</v>
      </c>
      <c r="AB146" s="7" t="s">
        <v>186</v>
      </c>
      <c r="AC146" s="7" t="s">
        <v>186</v>
      </c>
      <c r="AD146" s="7" t="s">
        <v>186</v>
      </c>
      <c r="AE146" s="7" t="s">
        <v>186</v>
      </c>
      <c r="AF146" s="7" t="s">
        <v>186</v>
      </c>
      <c r="AG146" s="7" t="s">
        <v>186</v>
      </c>
      <c r="AH146" s="7" t="s">
        <v>186</v>
      </c>
      <c r="AI146" s="7" t="s">
        <v>186</v>
      </c>
      <c r="AJ146" s="7" t="s">
        <v>186</v>
      </c>
      <c r="AK146" s="7" t="s">
        <v>186</v>
      </c>
      <c r="AL146" s="7" t="s">
        <v>209</v>
      </c>
      <c r="AM146" s="7" t="s">
        <v>271</v>
      </c>
      <c r="AN146" s="7" t="s">
        <v>210</v>
      </c>
      <c r="AO146" s="7" t="s">
        <v>211</v>
      </c>
      <c r="AP146" s="7" t="s">
        <v>169</v>
      </c>
      <c r="AQ146" s="7" t="s">
        <v>186</v>
      </c>
      <c r="AR146" s="7" t="s">
        <v>186</v>
      </c>
      <c r="AS146" s="7" t="s">
        <v>186</v>
      </c>
      <c r="AT146" s="7" t="s">
        <v>186</v>
      </c>
      <c r="AU146" s="7" t="s">
        <v>186</v>
      </c>
      <c r="AV146" s="7" t="s">
        <v>186</v>
      </c>
      <c r="AW146" s="7" t="s">
        <v>186</v>
      </c>
      <c r="AX146" s="7" t="s">
        <v>186</v>
      </c>
      <c r="AY146" s="7" t="s">
        <v>186</v>
      </c>
      <c r="AZ146" s="7" t="s">
        <v>186</v>
      </c>
      <c r="BA146" s="7" t="s">
        <v>186</v>
      </c>
      <c r="BB146" s="7" t="s">
        <v>186</v>
      </c>
      <c r="BC146" s="7" t="s">
        <v>186</v>
      </c>
      <c r="BD146" s="7" t="s">
        <v>186</v>
      </c>
      <c r="BE146" s="7" t="s">
        <v>186</v>
      </c>
      <c r="BF146" s="7" t="s">
        <v>186</v>
      </c>
      <c r="BG146" s="7" t="s">
        <v>186</v>
      </c>
      <c r="BH146" s="7" t="s">
        <v>186</v>
      </c>
      <c r="BI146" s="7" t="s">
        <v>186</v>
      </c>
      <c r="BJ146" s="7" t="s">
        <v>186</v>
      </c>
      <c r="BK146" s="7" t="s">
        <v>186</v>
      </c>
      <c r="BL146" s="7" t="s">
        <v>186</v>
      </c>
      <c r="BM146" s="16" t="s">
        <v>628</v>
      </c>
      <c r="BN146" s="7" t="s">
        <v>186</v>
      </c>
      <c r="BO146" s="7" t="s">
        <v>186</v>
      </c>
      <c r="BP146" s="7" t="s">
        <v>636</v>
      </c>
      <c r="BQ146" s="7" t="s">
        <v>172</v>
      </c>
      <c r="BR146" s="7">
        <v>4</v>
      </c>
      <c r="BS146" s="7">
        <v>7</v>
      </c>
      <c r="BT146" s="7">
        <v>6</v>
      </c>
      <c r="BU146" s="7">
        <v>5</v>
      </c>
      <c r="BV146" s="7">
        <v>2</v>
      </c>
      <c r="BW146" s="7">
        <f>Table1[[#This Row],[No of drugs per prescription]]-Table1[[#This Row],[No of Generic Drugs]]</f>
        <v>3</v>
      </c>
    </row>
    <row r="147" spans="1:75" ht="129.6" hidden="1" x14ac:dyDescent="0.3">
      <c r="A147" s="6">
        <v>146</v>
      </c>
      <c r="B147" s="4" t="s">
        <v>132</v>
      </c>
      <c r="C147" s="11" t="s">
        <v>160</v>
      </c>
      <c r="D147" s="4">
        <v>46</v>
      </c>
      <c r="E147" s="4" t="s">
        <v>148</v>
      </c>
      <c r="F147" s="4" t="s">
        <v>668</v>
      </c>
      <c r="G147" s="4" t="s">
        <v>164</v>
      </c>
      <c r="H147" s="22">
        <v>5000</v>
      </c>
      <c r="I147" s="4" t="s">
        <v>672</v>
      </c>
      <c r="J147" s="4" t="s">
        <v>320</v>
      </c>
      <c r="K147" s="4">
        <v>9677334808</v>
      </c>
      <c r="L147" s="4">
        <v>65</v>
      </c>
      <c r="M147" s="4" t="s">
        <v>400</v>
      </c>
      <c r="N147" s="4" t="s">
        <v>172</v>
      </c>
      <c r="O147" s="4" t="s">
        <v>172</v>
      </c>
      <c r="P147" s="4" t="s">
        <v>172</v>
      </c>
      <c r="Q147" s="4" t="s">
        <v>172</v>
      </c>
      <c r="R147" s="4" t="s">
        <v>172</v>
      </c>
      <c r="S147" s="4" t="s">
        <v>172</v>
      </c>
      <c r="T147" s="4" t="s">
        <v>169</v>
      </c>
      <c r="U147" s="7">
        <v>22181</v>
      </c>
      <c r="V147" s="7" t="s">
        <v>289</v>
      </c>
      <c r="W147" s="16" t="s">
        <v>504</v>
      </c>
      <c r="X147" s="16" t="s">
        <v>269</v>
      </c>
      <c r="Y147" s="16" t="s">
        <v>223</v>
      </c>
      <c r="Z147" s="16" t="s">
        <v>169</v>
      </c>
      <c r="AA147" s="7" t="s">
        <v>186</v>
      </c>
      <c r="AB147" s="7" t="s">
        <v>186</v>
      </c>
      <c r="AC147" s="7" t="s">
        <v>220</v>
      </c>
      <c r="AD147" s="16" t="s">
        <v>215</v>
      </c>
      <c r="AE147" s="7" t="s">
        <v>210</v>
      </c>
      <c r="AF147" s="7" t="s">
        <v>211</v>
      </c>
      <c r="AG147" s="7" t="s">
        <v>169</v>
      </c>
      <c r="AH147" s="16" t="s">
        <v>350</v>
      </c>
      <c r="AI147" s="16" t="s">
        <v>351</v>
      </c>
      <c r="AJ147" s="16" t="s">
        <v>233</v>
      </c>
      <c r="AK147" s="16" t="s">
        <v>353</v>
      </c>
      <c r="AL147" s="7" t="s">
        <v>209</v>
      </c>
      <c r="AM147" s="7" t="s">
        <v>265</v>
      </c>
      <c r="AN147" s="7" t="s">
        <v>210</v>
      </c>
      <c r="AO147" s="7" t="s">
        <v>211</v>
      </c>
      <c r="AP147" s="7" t="s">
        <v>169</v>
      </c>
      <c r="AQ147" s="7" t="s">
        <v>186</v>
      </c>
      <c r="AR147" s="7" t="s">
        <v>186</v>
      </c>
      <c r="AS147" s="7" t="s">
        <v>186</v>
      </c>
      <c r="AT147" s="7" t="s">
        <v>186</v>
      </c>
      <c r="AU147" s="7" t="s">
        <v>186</v>
      </c>
      <c r="AV147" s="7" t="s">
        <v>186</v>
      </c>
      <c r="AW147" s="7" t="s">
        <v>186</v>
      </c>
      <c r="AX147" s="7" t="s">
        <v>186</v>
      </c>
      <c r="AY147" s="7" t="s">
        <v>186</v>
      </c>
      <c r="AZ147" s="7" t="s">
        <v>186</v>
      </c>
      <c r="BA147" s="7" t="s">
        <v>216</v>
      </c>
      <c r="BB147" s="7" t="s">
        <v>215</v>
      </c>
      <c r="BC147" s="7" t="s">
        <v>210</v>
      </c>
      <c r="BD147" s="7" t="s">
        <v>211</v>
      </c>
      <c r="BE147" s="7" t="s">
        <v>172</v>
      </c>
      <c r="BF147" s="7" t="s">
        <v>186</v>
      </c>
      <c r="BG147" s="7" t="s">
        <v>186</v>
      </c>
      <c r="BH147" s="7" t="s">
        <v>186</v>
      </c>
      <c r="BI147" s="7" t="s">
        <v>186</v>
      </c>
      <c r="BJ147" s="7" t="s">
        <v>186</v>
      </c>
      <c r="BK147" s="7" t="s">
        <v>186</v>
      </c>
      <c r="BL147" s="7" t="s">
        <v>186</v>
      </c>
      <c r="BM147" s="7" t="s">
        <v>186</v>
      </c>
      <c r="BN147" s="7" t="s">
        <v>309</v>
      </c>
      <c r="BO147" s="7" t="s">
        <v>637</v>
      </c>
      <c r="BP147" s="16" t="s">
        <v>638</v>
      </c>
      <c r="BQ147" s="7" t="s">
        <v>172</v>
      </c>
      <c r="BR147" s="7">
        <v>4</v>
      </c>
      <c r="BS147" s="7">
        <v>12</v>
      </c>
      <c r="BT147" s="7">
        <v>11</v>
      </c>
      <c r="BU147" s="7">
        <v>9</v>
      </c>
      <c r="BV147" s="7">
        <v>3</v>
      </c>
      <c r="BW147" s="7">
        <f>Table1[[#This Row],[No of drugs per prescription]]-Table1[[#This Row],[No of Generic Drugs]]</f>
        <v>8</v>
      </c>
    </row>
    <row r="148" spans="1:75" ht="100.8" hidden="1" x14ac:dyDescent="0.3">
      <c r="A148" s="6">
        <v>147</v>
      </c>
      <c r="B148" s="4" t="s">
        <v>122</v>
      </c>
      <c r="C148" s="11" t="s">
        <v>160</v>
      </c>
      <c r="D148" s="4">
        <v>49</v>
      </c>
      <c r="E148" s="4" t="s">
        <v>148</v>
      </c>
      <c r="F148" s="4" t="s">
        <v>667</v>
      </c>
      <c r="G148" s="4" t="s">
        <v>164</v>
      </c>
      <c r="H148" s="22">
        <v>4000</v>
      </c>
      <c r="I148" s="4" t="s">
        <v>672</v>
      </c>
      <c r="J148" s="4" t="s">
        <v>521</v>
      </c>
      <c r="K148" s="4">
        <v>9751261479</v>
      </c>
      <c r="L148" s="4">
        <v>50</v>
      </c>
      <c r="M148" s="4" t="s">
        <v>172</v>
      </c>
      <c r="N148" s="4" t="s">
        <v>172</v>
      </c>
      <c r="O148" s="4" t="s">
        <v>172</v>
      </c>
      <c r="P148" s="4" t="s">
        <v>172</v>
      </c>
      <c r="Q148" s="4" t="s">
        <v>172</v>
      </c>
      <c r="R148" s="4" t="s">
        <v>172</v>
      </c>
      <c r="S148" s="4" t="s">
        <v>172</v>
      </c>
      <c r="T148" s="4" t="s">
        <v>169</v>
      </c>
      <c r="U148" s="7">
        <v>22184</v>
      </c>
      <c r="V148" s="7" t="s">
        <v>578</v>
      </c>
      <c r="W148" s="16" t="s">
        <v>262</v>
      </c>
      <c r="X148" s="7" t="s">
        <v>172</v>
      </c>
      <c r="Y148" s="7" t="s">
        <v>186</v>
      </c>
      <c r="Z148" s="7" t="s">
        <v>186</v>
      </c>
      <c r="AA148" s="7" t="s">
        <v>186</v>
      </c>
      <c r="AB148" s="7" t="s">
        <v>186</v>
      </c>
      <c r="AC148" s="7" t="s">
        <v>220</v>
      </c>
      <c r="AD148" s="16" t="s">
        <v>215</v>
      </c>
      <c r="AE148" s="7" t="s">
        <v>210</v>
      </c>
      <c r="AF148" s="7" t="s">
        <v>211</v>
      </c>
      <c r="AG148" s="7" t="s">
        <v>169</v>
      </c>
      <c r="AH148" s="7" t="s">
        <v>386</v>
      </c>
      <c r="AI148" s="7" t="s">
        <v>265</v>
      </c>
      <c r="AJ148" s="7" t="s">
        <v>387</v>
      </c>
      <c r="AK148" s="7" t="s">
        <v>353</v>
      </c>
      <c r="AL148" s="7" t="s">
        <v>209</v>
      </c>
      <c r="AM148" s="7" t="s">
        <v>265</v>
      </c>
      <c r="AN148" s="7" t="s">
        <v>210</v>
      </c>
      <c r="AO148" s="7" t="s">
        <v>211</v>
      </c>
      <c r="AP148" s="7" t="s">
        <v>169</v>
      </c>
      <c r="AQ148" s="7" t="s">
        <v>186</v>
      </c>
      <c r="AR148" s="7" t="s">
        <v>186</v>
      </c>
      <c r="AS148" s="7" t="s">
        <v>186</v>
      </c>
      <c r="AT148" s="7" t="s">
        <v>186</v>
      </c>
      <c r="AU148" s="7" t="s">
        <v>186</v>
      </c>
      <c r="AV148" s="7" t="s">
        <v>186</v>
      </c>
      <c r="AW148" s="7" t="s">
        <v>186</v>
      </c>
      <c r="AX148" s="7" t="s">
        <v>186</v>
      </c>
      <c r="AY148" s="7" t="s">
        <v>186</v>
      </c>
      <c r="AZ148" s="7" t="s">
        <v>186</v>
      </c>
      <c r="BA148" s="7" t="s">
        <v>216</v>
      </c>
      <c r="BB148" s="7" t="s">
        <v>215</v>
      </c>
      <c r="BC148" s="7" t="s">
        <v>210</v>
      </c>
      <c r="BD148" s="7" t="s">
        <v>211</v>
      </c>
      <c r="BE148" s="7" t="s">
        <v>172</v>
      </c>
      <c r="BF148" s="7" t="s">
        <v>186</v>
      </c>
      <c r="BG148" s="7" t="s">
        <v>186</v>
      </c>
      <c r="BH148" s="7" t="s">
        <v>186</v>
      </c>
      <c r="BI148" s="7" t="s">
        <v>186</v>
      </c>
      <c r="BJ148" s="7" t="s">
        <v>186</v>
      </c>
      <c r="BK148" s="7" t="s">
        <v>186</v>
      </c>
      <c r="BL148" s="7" t="s">
        <v>186</v>
      </c>
      <c r="BM148" s="7" t="s">
        <v>186</v>
      </c>
      <c r="BN148" s="7" t="s">
        <v>431</v>
      </c>
      <c r="BO148" s="7" t="s">
        <v>422</v>
      </c>
      <c r="BP148" s="16" t="s">
        <v>639</v>
      </c>
      <c r="BQ148" s="7" t="s">
        <v>172</v>
      </c>
      <c r="BR148" s="7">
        <v>2</v>
      </c>
      <c r="BS148" s="7">
        <v>9</v>
      </c>
      <c r="BT148" s="7">
        <v>8</v>
      </c>
      <c r="BU148" s="7">
        <v>6</v>
      </c>
      <c r="BV148" s="7">
        <v>3</v>
      </c>
      <c r="BW148" s="7">
        <f>Table1[[#This Row],[No of drugs per prescription]]-Table1[[#This Row],[No of Generic Drugs]]</f>
        <v>7</v>
      </c>
    </row>
    <row r="149" spans="1:75" ht="72" hidden="1" x14ac:dyDescent="0.3">
      <c r="A149" s="6">
        <v>148</v>
      </c>
      <c r="B149" s="4" t="s">
        <v>133</v>
      </c>
      <c r="C149" s="4" t="s">
        <v>159</v>
      </c>
      <c r="D149" s="4">
        <v>45</v>
      </c>
      <c r="E149" s="4" t="s">
        <v>147</v>
      </c>
      <c r="F149" s="4" t="s">
        <v>666</v>
      </c>
      <c r="G149" s="4" t="s">
        <v>234</v>
      </c>
      <c r="H149" s="22">
        <v>45000</v>
      </c>
      <c r="I149" s="4" t="s">
        <v>672</v>
      </c>
      <c r="J149" s="4" t="s">
        <v>242</v>
      </c>
      <c r="K149" s="4">
        <v>7708841728</v>
      </c>
      <c r="L149" s="4">
        <v>50</v>
      </c>
      <c r="M149" s="4" t="s">
        <v>172</v>
      </c>
      <c r="N149" s="4" t="s">
        <v>169</v>
      </c>
      <c r="O149" s="4" t="s">
        <v>172</v>
      </c>
      <c r="P149" s="4" t="s">
        <v>172</v>
      </c>
      <c r="Q149" s="4" t="s">
        <v>169</v>
      </c>
      <c r="R149" s="4" t="s">
        <v>172</v>
      </c>
      <c r="S149" s="4" t="s">
        <v>172</v>
      </c>
      <c r="T149" s="4" t="s">
        <v>169</v>
      </c>
      <c r="U149" s="7">
        <v>22260</v>
      </c>
      <c r="V149" s="7" t="s">
        <v>584</v>
      </c>
      <c r="W149" s="16" t="s">
        <v>640</v>
      </c>
      <c r="X149" s="16" t="s">
        <v>428</v>
      </c>
      <c r="Y149" s="7" t="s">
        <v>186</v>
      </c>
      <c r="Z149" s="7" t="s">
        <v>186</v>
      </c>
      <c r="AA149" s="7" t="s">
        <v>186</v>
      </c>
      <c r="AB149" s="7" t="s">
        <v>186</v>
      </c>
      <c r="AC149" s="7" t="s">
        <v>220</v>
      </c>
      <c r="AD149" s="16" t="s">
        <v>215</v>
      </c>
      <c r="AE149" s="7" t="s">
        <v>210</v>
      </c>
      <c r="AF149" s="7" t="s">
        <v>211</v>
      </c>
      <c r="AG149" s="7" t="s">
        <v>169</v>
      </c>
      <c r="AH149" s="7" t="s">
        <v>186</v>
      </c>
      <c r="AI149" s="7" t="s">
        <v>186</v>
      </c>
      <c r="AJ149" s="7" t="s">
        <v>186</v>
      </c>
      <c r="AK149" s="7" t="s">
        <v>186</v>
      </c>
      <c r="AL149" s="7" t="s">
        <v>186</v>
      </c>
      <c r="AM149" s="7" t="s">
        <v>186</v>
      </c>
      <c r="AN149" s="7" t="s">
        <v>186</v>
      </c>
      <c r="AO149" s="7" t="s">
        <v>186</v>
      </c>
      <c r="AP149" s="7" t="s">
        <v>186</v>
      </c>
      <c r="AQ149" s="7" t="s">
        <v>186</v>
      </c>
      <c r="AR149" s="7" t="s">
        <v>186</v>
      </c>
      <c r="AS149" s="7" t="s">
        <v>186</v>
      </c>
      <c r="AT149" s="7" t="s">
        <v>186</v>
      </c>
      <c r="AU149" s="7" t="s">
        <v>186</v>
      </c>
      <c r="AV149" s="7" t="s">
        <v>186</v>
      </c>
      <c r="AW149" s="7" t="s">
        <v>186</v>
      </c>
      <c r="AX149" s="7" t="s">
        <v>186</v>
      </c>
      <c r="AY149" s="7" t="s">
        <v>186</v>
      </c>
      <c r="AZ149" s="7" t="s">
        <v>186</v>
      </c>
      <c r="BA149" s="7" t="s">
        <v>216</v>
      </c>
      <c r="BB149" s="7" t="s">
        <v>215</v>
      </c>
      <c r="BC149" s="7" t="s">
        <v>210</v>
      </c>
      <c r="BD149" s="7" t="s">
        <v>211</v>
      </c>
      <c r="BE149" s="7" t="s">
        <v>172</v>
      </c>
      <c r="BF149" s="7" t="s">
        <v>641</v>
      </c>
      <c r="BG149" s="7" t="s">
        <v>172</v>
      </c>
      <c r="BH149" s="7" t="s">
        <v>232</v>
      </c>
      <c r="BI149" s="7" t="s">
        <v>271</v>
      </c>
      <c r="BJ149" s="7" t="s">
        <v>210</v>
      </c>
      <c r="BK149" s="7" t="s">
        <v>211</v>
      </c>
      <c r="BL149" s="7" t="s">
        <v>172</v>
      </c>
      <c r="BM149" s="16" t="s">
        <v>642</v>
      </c>
      <c r="BN149" s="7" t="s">
        <v>291</v>
      </c>
      <c r="BO149" s="7" t="s">
        <v>389</v>
      </c>
      <c r="BP149" s="16" t="s">
        <v>643</v>
      </c>
      <c r="BQ149" s="7" t="s">
        <v>172</v>
      </c>
      <c r="BR149" s="7">
        <v>4</v>
      </c>
      <c r="BS149" s="7">
        <v>13</v>
      </c>
      <c r="BT149" s="7">
        <v>12</v>
      </c>
      <c r="BU149" s="7">
        <v>10</v>
      </c>
      <c r="BV149" s="7">
        <v>3</v>
      </c>
      <c r="BW149" s="7">
        <f>Table1[[#This Row],[No of drugs per prescription]]-Table1[[#This Row],[No of Generic Drugs]]</f>
        <v>9</v>
      </c>
    </row>
    <row r="150" spans="1:75" ht="57.6" hidden="1" x14ac:dyDescent="0.3">
      <c r="A150" s="6">
        <v>149</v>
      </c>
      <c r="B150" s="4" t="s">
        <v>134</v>
      </c>
      <c r="C150" s="4" t="s">
        <v>159</v>
      </c>
      <c r="D150" s="4">
        <v>65</v>
      </c>
      <c r="E150" s="4" t="s">
        <v>151</v>
      </c>
      <c r="F150" s="4" t="s">
        <v>670</v>
      </c>
      <c r="G150" s="4" t="s">
        <v>336</v>
      </c>
      <c r="H150" s="22">
        <v>5000</v>
      </c>
      <c r="I150" s="4" t="s">
        <v>673</v>
      </c>
      <c r="J150" s="4" t="s">
        <v>320</v>
      </c>
      <c r="K150" s="4">
        <v>9003984108</v>
      </c>
      <c r="L150" s="4">
        <v>68</v>
      </c>
      <c r="M150" s="4" t="s">
        <v>400</v>
      </c>
      <c r="N150" s="4" t="s">
        <v>169</v>
      </c>
      <c r="O150" s="4" t="s">
        <v>172</v>
      </c>
      <c r="P150" s="4" t="s">
        <v>172</v>
      </c>
      <c r="Q150" s="4" t="s">
        <v>172</v>
      </c>
      <c r="R150" s="4" t="s">
        <v>169</v>
      </c>
      <c r="S150" s="4" t="s">
        <v>510</v>
      </c>
      <c r="T150" s="4" t="s">
        <v>169</v>
      </c>
      <c r="U150" s="7">
        <v>22270</v>
      </c>
      <c r="V150" s="7" t="s">
        <v>503</v>
      </c>
      <c r="W150" s="16" t="s">
        <v>644</v>
      </c>
      <c r="X150" s="16" t="s">
        <v>428</v>
      </c>
      <c r="Y150" s="7" t="s">
        <v>573</v>
      </c>
      <c r="Z150" s="7" t="s">
        <v>172</v>
      </c>
      <c r="AA150" s="7" t="s">
        <v>186</v>
      </c>
      <c r="AB150" s="7" t="s">
        <v>186</v>
      </c>
      <c r="AC150" s="7" t="s">
        <v>220</v>
      </c>
      <c r="AD150" s="16" t="s">
        <v>215</v>
      </c>
      <c r="AE150" s="7" t="s">
        <v>210</v>
      </c>
      <c r="AF150" s="7" t="s">
        <v>211</v>
      </c>
      <c r="AG150" s="7" t="s">
        <v>169</v>
      </c>
      <c r="AH150" s="7" t="s">
        <v>186</v>
      </c>
      <c r="AI150" s="7" t="s">
        <v>186</v>
      </c>
      <c r="AJ150" s="7" t="s">
        <v>186</v>
      </c>
      <c r="AK150" s="7" t="s">
        <v>186</v>
      </c>
      <c r="AL150" s="7" t="s">
        <v>186</v>
      </c>
      <c r="AM150" s="7" t="s">
        <v>186</v>
      </c>
      <c r="AN150" s="7" t="s">
        <v>186</v>
      </c>
      <c r="AO150" s="7" t="s">
        <v>186</v>
      </c>
      <c r="AP150" s="7" t="s">
        <v>186</v>
      </c>
      <c r="AQ150" s="7" t="s">
        <v>186</v>
      </c>
      <c r="AR150" s="7" t="s">
        <v>186</v>
      </c>
      <c r="AS150" s="7" t="s">
        <v>186</v>
      </c>
      <c r="AT150" s="7" t="s">
        <v>186</v>
      </c>
      <c r="AU150" s="7" t="s">
        <v>186</v>
      </c>
      <c r="AV150" s="7" t="s">
        <v>186</v>
      </c>
      <c r="AW150" s="7" t="s">
        <v>186</v>
      </c>
      <c r="AX150" s="7" t="s">
        <v>186</v>
      </c>
      <c r="AY150" s="7" t="s">
        <v>186</v>
      </c>
      <c r="AZ150" s="7" t="s">
        <v>186</v>
      </c>
      <c r="BA150" s="7" t="s">
        <v>216</v>
      </c>
      <c r="BB150" s="7" t="s">
        <v>215</v>
      </c>
      <c r="BC150" s="7" t="s">
        <v>210</v>
      </c>
      <c r="BD150" s="7" t="s">
        <v>211</v>
      </c>
      <c r="BE150" s="7" t="s">
        <v>172</v>
      </c>
      <c r="BF150" s="16" t="s">
        <v>645</v>
      </c>
      <c r="BG150" s="7" t="s">
        <v>172</v>
      </c>
      <c r="BH150" s="7" t="s">
        <v>186</v>
      </c>
      <c r="BI150" s="7" t="s">
        <v>186</v>
      </c>
      <c r="BJ150" s="7" t="s">
        <v>186</v>
      </c>
      <c r="BK150" s="7" t="s">
        <v>186</v>
      </c>
      <c r="BL150" s="7" t="s">
        <v>186</v>
      </c>
      <c r="BM150" s="7" t="s">
        <v>186</v>
      </c>
      <c r="BN150" s="7" t="s">
        <v>186</v>
      </c>
      <c r="BO150" s="7" t="s">
        <v>186</v>
      </c>
      <c r="BP150" s="16" t="s">
        <v>646</v>
      </c>
      <c r="BQ150" s="7" t="s">
        <v>172</v>
      </c>
      <c r="BR150" s="7">
        <v>2</v>
      </c>
      <c r="BS150" s="7">
        <v>10</v>
      </c>
      <c r="BT150" s="7">
        <v>7</v>
      </c>
      <c r="BU150" s="7">
        <v>6</v>
      </c>
      <c r="BV150" s="7">
        <v>4</v>
      </c>
      <c r="BW150" s="7">
        <f>Table1[[#This Row],[No of drugs per prescription]]-Table1[[#This Row],[No of Generic Drugs]]</f>
        <v>8</v>
      </c>
    </row>
    <row r="151" spans="1:75" hidden="1" x14ac:dyDescent="0.3">
      <c r="A151" s="6">
        <v>150</v>
      </c>
      <c r="B151" s="4" t="s">
        <v>135</v>
      </c>
      <c r="C151" s="11" t="s">
        <v>160</v>
      </c>
      <c r="D151" s="4">
        <v>55</v>
      </c>
      <c r="E151" s="4" t="s">
        <v>149</v>
      </c>
      <c r="F151" s="4" t="s">
        <v>665</v>
      </c>
      <c r="G151" s="4" t="s">
        <v>241</v>
      </c>
      <c r="H151" s="22">
        <v>10000</v>
      </c>
      <c r="I151" s="4" t="s">
        <v>672</v>
      </c>
      <c r="J151" s="4" t="s">
        <v>390</v>
      </c>
      <c r="K151" s="4">
        <v>8122736477</v>
      </c>
      <c r="L151" s="4">
        <v>65</v>
      </c>
      <c r="M151" s="4" t="s">
        <v>172</v>
      </c>
      <c r="N151" s="4" t="s">
        <v>172</v>
      </c>
      <c r="O151" s="4" t="s">
        <v>172</v>
      </c>
      <c r="P151" s="4" t="s">
        <v>172</v>
      </c>
      <c r="Q151" s="4" t="s">
        <v>172</v>
      </c>
      <c r="R151" s="4" t="s">
        <v>172</v>
      </c>
      <c r="S151" s="4" t="s">
        <v>172</v>
      </c>
      <c r="T151" s="4" t="s">
        <v>169</v>
      </c>
      <c r="U151" s="7">
        <v>22269</v>
      </c>
      <c r="V151" s="7" t="s">
        <v>289</v>
      </c>
      <c r="W151" s="7" t="s">
        <v>186</v>
      </c>
      <c r="X151" s="7" t="s">
        <v>186</v>
      </c>
      <c r="Y151" s="7" t="s">
        <v>186</v>
      </c>
      <c r="Z151" s="7" t="s">
        <v>186</v>
      </c>
      <c r="AA151" s="7" t="s">
        <v>186</v>
      </c>
      <c r="AB151" s="7" t="s">
        <v>186</v>
      </c>
      <c r="AC151" s="7" t="s">
        <v>220</v>
      </c>
      <c r="AD151" s="16" t="s">
        <v>215</v>
      </c>
      <c r="AE151" s="7" t="s">
        <v>210</v>
      </c>
      <c r="AF151" s="7" t="s">
        <v>211</v>
      </c>
      <c r="AG151" s="7" t="s">
        <v>169</v>
      </c>
      <c r="AH151" s="7" t="s">
        <v>386</v>
      </c>
      <c r="AI151" s="7" t="s">
        <v>265</v>
      </c>
      <c r="AJ151" s="7" t="s">
        <v>387</v>
      </c>
      <c r="AK151" s="7" t="s">
        <v>353</v>
      </c>
      <c r="AL151" s="7" t="s">
        <v>209</v>
      </c>
      <c r="AM151" s="7" t="s">
        <v>265</v>
      </c>
      <c r="AN151" s="7" t="s">
        <v>210</v>
      </c>
      <c r="AO151" s="7" t="s">
        <v>211</v>
      </c>
      <c r="AP151" s="7" t="s">
        <v>169</v>
      </c>
      <c r="AQ151" s="7" t="s">
        <v>186</v>
      </c>
      <c r="AR151" s="7" t="s">
        <v>186</v>
      </c>
      <c r="AS151" s="7" t="s">
        <v>186</v>
      </c>
      <c r="AT151" s="7" t="s">
        <v>186</v>
      </c>
      <c r="AU151" s="7" t="s">
        <v>186</v>
      </c>
      <c r="AV151" s="7" t="s">
        <v>186</v>
      </c>
      <c r="AW151" s="7" t="s">
        <v>186</v>
      </c>
      <c r="AX151" s="7" t="s">
        <v>186</v>
      </c>
      <c r="AY151" s="7" t="s">
        <v>186</v>
      </c>
      <c r="AZ151" s="7" t="s">
        <v>186</v>
      </c>
      <c r="BA151" s="7" t="s">
        <v>216</v>
      </c>
      <c r="BB151" s="7" t="s">
        <v>215</v>
      </c>
      <c r="BC151" s="7" t="s">
        <v>210</v>
      </c>
      <c r="BD151" s="7" t="s">
        <v>211</v>
      </c>
      <c r="BE151" s="7" t="s">
        <v>172</v>
      </c>
      <c r="BF151" s="7" t="s">
        <v>186</v>
      </c>
      <c r="BG151" s="7" t="s">
        <v>186</v>
      </c>
      <c r="BH151" s="7" t="s">
        <v>186</v>
      </c>
      <c r="BI151" s="7" t="s">
        <v>186</v>
      </c>
      <c r="BJ151" s="7" t="s">
        <v>186</v>
      </c>
      <c r="BK151" s="7" t="s">
        <v>186</v>
      </c>
      <c r="BL151" s="7" t="s">
        <v>186</v>
      </c>
      <c r="BM151" s="7" t="s">
        <v>186</v>
      </c>
      <c r="BN151" s="7" t="s">
        <v>186</v>
      </c>
      <c r="BO151" s="7" t="s">
        <v>389</v>
      </c>
      <c r="BP151" s="7" t="s">
        <v>439</v>
      </c>
      <c r="BQ151" s="7" t="s">
        <v>172</v>
      </c>
      <c r="BR151" s="7">
        <v>4</v>
      </c>
      <c r="BS151" s="7">
        <v>6</v>
      </c>
      <c r="BT151" s="7">
        <v>4</v>
      </c>
      <c r="BU151" s="7">
        <v>4</v>
      </c>
      <c r="BV151" s="7">
        <v>2</v>
      </c>
      <c r="BW151" s="7">
        <f>Table1[[#This Row],[No of drugs per prescription]]-Table1[[#This Row],[No of Generic Drugs]]</f>
        <v>2</v>
      </c>
    </row>
    <row r="152" spans="1:75" ht="43.2" hidden="1" x14ac:dyDescent="0.3">
      <c r="A152" s="6">
        <v>151</v>
      </c>
      <c r="B152" s="9" t="s">
        <v>136</v>
      </c>
      <c r="C152" s="4" t="s">
        <v>159</v>
      </c>
      <c r="D152" s="9">
        <v>65</v>
      </c>
      <c r="E152" s="9" t="s">
        <v>151</v>
      </c>
      <c r="F152" s="9" t="s">
        <v>670</v>
      </c>
      <c r="G152" s="9" t="s">
        <v>336</v>
      </c>
      <c r="H152" s="23">
        <v>12000</v>
      </c>
      <c r="I152" s="9" t="s">
        <v>673</v>
      </c>
      <c r="J152" s="9" t="s">
        <v>320</v>
      </c>
      <c r="K152" s="9">
        <v>8883859713</v>
      </c>
      <c r="L152" s="9">
        <v>67</v>
      </c>
      <c r="M152" s="9" t="s">
        <v>400</v>
      </c>
      <c r="N152" s="9" t="s">
        <v>169</v>
      </c>
      <c r="O152" s="9" t="s">
        <v>172</v>
      </c>
      <c r="P152" s="9" t="s">
        <v>172</v>
      </c>
      <c r="Q152" s="9" t="s">
        <v>172</v>
      </c>
      <c r="R152" s="9" t="s">
        <v>172</v>
      </c>
      <c r="S152" s="9" t="s">
        <v>311</v>
      </c>
      <c r="T152" s="9" t="s">
        <v>169</v>
      </c>
      <c r="U152" s="10">
        <v>22284</v>
      </c>
      <c r="V152" s="10" t="s">
        <v>289</v>
      </c>
      <c r="W152" s="10" t="s">
        <v>647</v>
      </c>
      <c r="X152" s="10" t="s">
        <v>172</v>
      </c>
      <c r="Y152" s="16" t="s">
        <v>648</v>
      </c>
      <c r="Z152" s="16" t="s">
        <v>269</v>
      </c>
      <c r="AA152" s="7" t="s">
        <v>186</v>
      </c>
      <c r="AB152" s="7" t="s">
        <v>186</v>
      </c>
      <c r="AC152" s="7" t="s">
        <v>220</v>
      </c>
      <c r="AD152" s="16" t="s">
        <v>215</v>
      </c>
      <c r="AE152" s="7" t="s">
        <v>210</v>
      </c>
      <c r="AF152" s="7" t="s">
        <v>211</v>
      </c>
      <c r="AG152" s="7" t="s">
        <v>169</v>
      </c>
      <c r="AH152" s="7" t="s">
        <v>186</v>
      </c>
      <c r="AI152" s="7" t="s">
        <v>186</v>
      </c>
      <c r="AJ152" s="7" t="s">
        <v>186</v>
      </c>
      <c r="AK152" s="7" t="s">
        <v>186</v>
      </c>
      <c r="AL152" s="7" t="s">
        <v>209</v>
      </c>
      <c r="AM152" s="7" t="s">
        <v>265</v>
      </c>
      <c r="AN152" s="7" t="s">
        <v>210</v>
      </c>
      <c r="AO152" s="7" t="s">
        <v>211</v>
      </c>
      <c r="AP152" s="7" t="s">
        <v>169</v>
      </c>
      <c r="AQ152" s="7" t="s">
        <v>186</v>
      </c>
      <c r="AR152" s="7" t="s">
        <v>186</v>
      </c>
      <c r="AS152" s="7" t="s">
        <v>186</v>
      </c>
      <c r="AT152" s="7" t="s">
        <v>186</v>
      </c>
      <c r="AU152" s="7" t="s">
        <v>186</v>
      </c>
      <c r="AV152" s="7" t="s">
        <v>186</v>
      </c>
      <c r="AW152" s="7" t="s">
        <v>186</v>
      </c>
      <c r="AX152" s="7" t="s">
        <v>186</v>
      </c>
      <c r="AY152" s="7" t="s">
        <v>186</v>
      </c>
      <c r="AZ152" s="7" t="s">
        <v>186</v>
      </c>
      <c r="BA152" s="7" t="s">
        <v>186</v>
      </c>
      <c r="BB152" s="7" t="s">
        <v>186</v>
      </c>
      <c r="BC152" s="7" t="s">
        <v>186</v>
      </c>
      <c r="BD152" s="7" t="s">
        <v>186</v>
      </c>
      <c r="BE152" s="7" t="s">
        <v>186</v>
      </c>
      <c r="BF152" s="7" t="s">
        <v>186</v>
      </c>
      <c r="BG152" s="7" t="s">
        <v>186</v>
      </c>
      <c r="BH152" s="7" t="s">
        <v>186</v>
      </c>
      <c r="BI152" s="7" t="s">
        <v>186</v>
      </c>
      <c r="BJ152" s="7" t="s">
        <v>186</v>
      </c>
      <c r="BK152" s="7" t="s">
        <v>186</v>
      </c>
      <c r="BL152" s="7" t="s">
        <v>186</v>
      </c>
      <c r="BM152" s="7" t="s">
        <v>186</v>
      </c>
      <c r="BN152" s="7" t="s">
        <v>486</v>
      </c>
      <c r="BO152" s="7" t="s">
        <v>186</v>
      </c>
      <c r="BP152" s="10" t="s">
        <v>649</v>
      </c>
      <c r="BQ152" s="7" t="s">
        <v>172</v>
      </c>
      <c r="BR152" s="10">
        <v>3</v>
      </c>
      <c r="BS152" s="10">
        <v>7</v>
      </c>
      <c r="BT152" s="10">
        <v>6</v>
      </c>
      <c r="BU152" s="10">
        <v>5</v>
      </c>
      <c r="BV152" s="10">
        <v>2</v>
      </c>
      <c r="BW152" s="10">
        <f>Table1[[#This Row],[No of drugs per prescription]]-Table1[[#This Row],[No of Generic Drugs]]</f>
        <v>4</v>
      </c>
    </row>
  </sheetData>
  <phoneticPr fontId="3" type="noConversion"/>
  <pageMargins left="0.7" right="0.7" top="0.75" bottom="0.75" header="0.3" footer="0.3"/>
  <pageSetup orientation="portrait" r:id="rId1"/>
  <tableParts count="1">
    <tablePart r:id="rId2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888956-41A4-4F55-B380-717B9D282DC2}">
  <dimension ref="A3:S250"/>
  <sheetViews>
    <sheetView topLeftCell="A185" workbookViewId="0">
      <selection activeCell="H176" sqref="H176"/>
    </sheetView>
  </sheetViews>
  <sheetFormatPr defaultRowHeight="14.4" x14ac:dyDescent="0.3"/>
  <cols>
    <col min="1" max="1" width="38.21875" bestFit="1" customWidth="1"/>
    <col min="2" max="2" width="15.5546875" bestFit="1" customWidth="1"/>
    <col min="3" max="3" width="6.6640625" bestFit="1" customWidth="1"/>
    <col min="4" max="4" width="2.77734375" bestFit="1" customWidth="1"/>
    <col min="5" max="5" width="4" bestFit="1" customWidth="1"/>
    <col min="6" max="6" width="3.5546875" bestFit="1" customWidth="1"/>
    <col min="7" max="7" width="10.77734375" bestFit="1" customWidth="1"/>
    <col min="8" max="8" width="46.33203125" style="29" bestFit="1" customWidth="1"/>
    <col min="9" max="9" width="17.88671875" bestFit="1" customWidth="1"/>
    <col min="11" max="11" width="15.109375" customWidth="1"/>
    <col min="14" max="14" width="13.5546875" bestFit="1" customWidth="1"/>
    <col min="15" max="15" width="11.6640625" bestFit="1" customWidth="1"/>
    <col min="16" max="16" width="14.88671875" bestFit="1" customWidth="1"/>
  </cols>
  <sheetData>
    <row r="3" spans="1:19" x14ac:dyDescent="0.3">
      <c r="A3" s="1" t="s">
        <v>686</v>
      </c>
      <c r="B3" s="1" t="s">
        <v>687</v>
      </c>
      <c r="I3" t="s">
        <v>688</v>
      </c>
      <c r="J3" t="s">
        <v>214</v>
      </c>
      <c r="K3" t="s">
        <v>689</v>
      </c>
      <c r="L3" t="s">
        <v>210</v>
      </c>
      <c r="M3" t="s">
        <v>233</v>
      </c>
      <c r="N3" t="s">
        <v>690</v>
      </c>
      <c r="O3" t="s">
        <v>691</v>
      </c>
      <c r="P3" t="s">
        <v>692</v>
      </c>
      <c r="Q3" t="s">
        <v>693</v>
      </c>
      <c r="R3" t="s">
        <v>694</v>
      </c>
    </row>
    <row r="4" spans="1:19" x14ac:dyDescent="0.3">
      <c r="A4" s="1" t="s">
        <v>141</v>
      </c>
      <c r="B4" t="s">
        <v>214</v>
      </c>
      <c r="C4" t="s">
        <v>186</v>
      </c>
      <c r="D4" t="s">
        <v>210</v>
      </c>
      <c r="E4" t="s">
        <v>233</v>
      </c>
      <c r="F4" t="s">
        <v>142</v>
      </c>
      <c r="H4" s="62" t="s">
        <v>695</v>
      </c>
      <c r="I4">
        <v>10</v>
      </c>
      <c r="J4">
        <v>2</v>
      </c>
      <c r="K4">
        <f>J4*2</f>
        <v>4</v>
      </c>
      <c r="L4">
        <v>1</v>
      </c>
      <c r="M4">
        <v>36</v>
      </c>
      <c r="N4">
        <f>M4*3</f>
        <v>108</v>
      </c>
      <c r="O4">
        <f>N4+L4+K4</f>
        <v>113</v>
      </c>
      <c r="P4">
        <f>M4+L4+J4</f>
        <v>39</v>
      </c>
      <c r="Q4">
        <f t="shared" ref="Q4:Q28" si="0">O4*I4</f>
        <v>1130</v>
      </c>
      <c r="R4" s="63">
        <f>(Q4+Q5)/(P4+P5)</f>
        <v>23.725490196078432</v>
      </c>
    </row>
    <row r="5" spans="1:19" x14ac:dyDescent="0.3">
      <c r="A5" s="2" t="s">
        <v>232</v>
      </c>
      <c r="B5">
        <v>4</v>
      </c>
      <c r="D5">
        <v>10</v>
      </c>
      <c r="E5">
        <v>37</v>
      </c>
      <c r="F5">
        <v>51</v>
      </c>
      <c r="H5" s="62"/>
      <c r="I5">
        <v>5</v>
      </c>
      <c r="J5">
        <v>2</v>
      </c>
      <c r="K5">
        <f t="shared" ref="K5:K6" si="1">J5*2</f>
        <v>4</v>
      </c>
      <c r="L5">
        <v>9</v>
      </c>
      <c r="M5">
        <v>1</v>
      </c>
      <c r="N5">
        <f>M5*3</f>
        <v>3</v>
      </c>
      <c r="O5">
        <f t="shared" ref="O5:O28" si="2">N5+L5+K5</f>
        <v>16</v>
      </c>
      <c r="P5">
        <f t="shared" ref="P5:P28" si="3">M5+L5+J5</f>
        <v>12</v>
      </c>
      <c r="Q5">
        <f t="shared" si="0"/>
        <v>80</v>
      </c>
      <c r="R5" s="63"/>
    </row>
    <row r="6" spans="1:19" x14ac:dyDescent="0.3">
      <c r="A6" s="28" t="s">
        <v>271</v>
      </c>
      <c r="B6">
        <v>2</v>
      </c>
      <c r="D6">
        <v>1</v>
      </c>
      <c r="E6">
        <v>36</v>
      </c>
      <c r="F6">
        <v>39</v>
      </c>
      <c r="H6" s="29" t="s">
        <v>696</v>
      </c>
      <c r="I6">
        <v>20</v>
      </c>
      <c r="J6">
        <v>0</v>
      </c>
      <c r="K6">
        <f t="shared" si="1"/>
        <v>0</v>
      </c>
      <c r="L6">
        <v>1</v>
      </c>
      <c r="M6">
        <v>0</v>
      </c>
      <c r="N6">
        <f t="shared" ref="N6:N28" si="4">M6*3</f>
        <v>0</v>
      </c>
      <c r="O6">
        <f t="shared" si="2"/>
        <v>1</v>
      </c>
      <c r="P6">
        <f t="shared" si="3"/>
        <v>1</v>
      </c>
      <c r="Q6">
        <f t="shared" si="0"/>
        <v>20</v>
      </c>
      <c r="R6">
        <f t="shared" ref="R6:R28" si="5">Q6/P6</f>
        <v>20</v>
      </c>
    </row>
    <row r="7" spans="1:19" x14ac:dyDescent="0.3">
      <c r="A7" s="28" t="s">
        <v>213</v>
      </c>
      <c r="B7">
        <v>2</v>
      </c>
      <c r="D7">
        <v>9</v>
      </c>
      <c r="E7">
        <v>1</v>
      </c>
      <c r="F7">
        <v>12</v>
      </c>
      <c r="H7" s="30" t="s">
        <v>407</v>
      </c>
      <c r="I7">
        <v>2.6</v>
      </c>
      <c r="J7">
        <v>5</v>
      </c>
      <c r="K7">
        <f t="shared" ref="K7:K28" si="6">J7*2</f>
        <v>10</v>
      </c>
      <c r="L7">
        <v>1</v>
      </c>
      <c r="M7">
        <v>2</v>
      </c>
      <c r="N7">
        <f t="shared" si="4"/>
        <v>6</v>
      </c>
      <c r="O7">
        <f t="shared" si="2"/>
        <v>17</v>
      </c>
      <c r="P7">
        <f t="shared" si="3"/>
        <v>8</v>
      </c>
      <c r="Q7">
        <f t="shared" si="0"/>
        <v>44.2</v>
      </c>
      <c r="R7">
        <f t="shared" si="5"/>
        <v>5.5250000000000004</v>
      </c>
    </row>
    <row r="8" spans="1:19" x14ac:dyDescent="0.3">
      <c r="A8" s="2" t="s">
        <v>613</v>
      </c>
      <c r="D8">
        <v>1</v>
      </c>
      <c r="F8">
        <v>1</v>
      </c>
      <c r="H8" s="30" t="s">
        <v>497</v>
      </c>
      <c r="I8">
        <v>500</v>
      </c>
      <c r="J8">
        <v>1</v>
      </c>
      <c r="K8">
        <f t="shared" si="6"/>
        <v>2</v>
      </c>
      <c r="L8">
        <v>0</v>
      </c>
      <c r="M8">
        <v>0</v>
      </c>
      <c r="N8">
        <f t="shared" si="4"/>
        <v>0</v>
      </c>
      <c r="O8">
        <f t="shared" si="2"/>
        <v>2</v>
      </c>
      <c r="P8">
        <f t="shared" si="3"/>
        <v>1</v>
      </c>
      <c r="Q8">
        <f t="shared" si="0"/>
        <v>1000</v>
      </c>
      <c r="R8">
        <f t="shared" si="5"/>
        <v>1000</v>
      </c>
    </row>
    <row r="9" spans="1:19" x14ac:dyDescent="0.3">
      <c r="A9" s="28" t="s">
        <v>208</v>
      </c>
      <c r="D9">
        <v>1</v>
      </c>
      <c r="F9">
        <v>1</v>
      </c>
      <c r="H9" s="30" t="s">
        <v>413</v>
      </c>
      <c r="I9">
        <v>20</v>
      </c>
      <c r="J9">
        <v>0</v>
      </c>
      <c r="K9">
        <f t="shared" si="6"/>
        <v>0</v>
      </c>
      <c r="L9">
        <v>1</v>
      </c>
      <c r="M9">
        <v>0</v>
      </c>
      <c r="N9">
        <f t="shared" si="4"/>
        <v>0</v>
      </c>
      <c r="O9">
        <f t="shared" si="2"/>
        <v>1</v>
      </c>
      <c r="P9">
        <f t="shared" si="3"/>
        <v>1</v>
      </c>
      <c r="Q9">
        <f t="shared" si="0"/>
        <v>20</v>
      </c>
      <c r="R9">
        <f t="shared" si="5"/>
        <v>20</v>
      </c>
      <c r="S9" s="63">
        <v>45</v>
      </c>
    </row>
    <row r="10" spans="1:19" x14ac:dyDescent="0.3">
      <c r="A10" s="2" t="s">
        <v>186</v>
      </c>
      <c r="C10">
        <v>88</v>
      </c>
      <c r="F10">
        <v>88</v>
      </c>
      <c r="H10" s="30" t="s">
        <v>413</v>
      </c>
      <c r="I10">
        <v>35</v>
      </c>
      <c r="J10">
        <v>1</v>
      </c>
      <c r="K10">
        <f t="shared" si="6"/>
        <v>2</v>
      </c>
      <c r="L10">
        <v>0</v>
      </c>
      <c r="M10">
        <v>0</v>
      </c>
      <c r="N10">
        <f t="shared" si="4"/>
        <v>0</v>
      </c>
      <c r="O10">
        <f t="shared" si="2"/>
        <v>2</v>
      </c>
      <c r="P10">
        <f t="shared" si="3"/>
        <v>1</v>
      </c>
      <c r="Q10">
        <f t="shared" si="0"/>
        <v>70</v>
      </c>
      <c r="R10">
        <f t="shared" si="5"/>
        <v>70</v>
      </c>
      <c r="S10" s="63"/>
    </row>
    <row r="11" spans="1:19" x14ac:dyDescent="0.3">
      <c r="A11" s="28" t="s">
        <v>186</v>
      </c>
      <c r="C11">
        <v>88</v>
      </c>
      <c r="F11">
        <v>88</v>
      </c>
      <c r="H11" s="31" t="s">
        <v>220</v>
      </c>
      <c r="I11">
        <v>150</v>
      </c>
      <c r="J11">
        <v>0</v>
      </c>
      <c r="K11">
        <f t="shared" si="6"/>
        <v>0</v>
      </c>
      <c r="L11">
        <v>15</v>
      </c>
      <c r="M11">
        <v>0</v>
      </c>
      <c r="N11">
        <f t="shared" si="4"/>
        <v>0</v>
      </c>
      <c r="O11">
        <f t="shared" si="2"/>
        <v>15</v>
      </c>
      <c r="P11">
        <f t="shared" si="3"/>
        <v>15</v>
      </c>
      <c r="Q11">
        <f t="shared" si="0"/>
        <v>2250</v>
      </c>
      <c r="R11">
        <f t="shared" si="5"/>
        <v>150</v>
      </c>
      <c r="S11" s="63">
        <v>83.58</v>
      </c>
    </row>
    <row r="12" spans="1:19" x14ac:dyDescent="0.3">
      <c r="A12" s="2" t="s">
        <v>407</v>
      </c>
      <c r="B12">
        <v>5</v>
      </c>
      <c r="D12">
        <v>1</v>
      </c>
      <c r="E12">
        <v>2</v>
      </c>
      <c r="F12">
        <v>8</v>
      </c>
      <c r="H12" s="31" t="s">
        <v>220</v>
      </c>
      <c r="I12">
        <v>75</v>
      </c>
      <c r="J12">
        <v>0</v>
      </c>
      <c r="K12">
        <f t="shared" si="6"/>
        <v>0</v>
      </c>
      <c r="L12">
        <v>116</v>
      </c>
      <c r="M12">
        <v>0</v>
      </c>
      <c r="N12">
        <f t="shared" si="4"/>
        <v>0</v>
      </c>
      <c r="O12">
        <f t="shared" si="2"/>
        <v>116</v>
      </c>
      <c r="P12">
        <f t="shared" si="3"/>
        <v>116</v>
      </c>
      <c r="Q12">
        <f t="shared" si="0"/>
        <v>8700</v>
      </c>
      <c r="R12">
        <f t="shared" si="5"/>
        <v>75</v>
      </c>
      <c r="S12" s="63"/>
    </row>
    <row r="13" spans="1:19" x14ac:dyDescent="0.3">
      <c r="A13" s="28" t="s">
        <v>408</v>
      </c>
      <c r="B13">
        <v>5</v>
      </c>
      <c r="D13">
        <v>1</v>
      </c>
      <c r="E13">
        <v>2</v>
      </c>
      <c r="F13">
        <v>8</v>
      </c>
      <c r="H13" s="30" t="s">
        <v>216</v>
      </c>
      <c r="I13">
        <v>75</v>
      </c>
      <c r="J13">
        <v>0</v>
      </c>
      <c r="K13">
        <f t="shared" si="6"/>
        <v>0</v>
      </c>
      <c r="L13">
        <v>91</v>
      </c>
      <c r="M13">
        <v>0</v>
      </c>
      <c r="N13">
        <f t="shared" si="4"/>
        <v>0</v>
      </c>
      <c r="O13">
        <f t="shared" si="2"/>
        <v>91</v>
      </c>
      <c r="P13">
        <f t="shared" si="3"/>
        <v>91</v>
      </c>
      <c r="Q13">
        <f t="shared" si="0"/>
        <v>6825</v>
      </c>
      <c r="R13">
        <f t="shared" si="5"/>
        <v>75</v>
      </c>
    </row>
    <row r="14" spans="1:19" x14ac:dyDescent="0.3">
      <c r="A14" s="2" t="s">
        <v>497</v>
      </c>
      <c r="B14">
        <v>1</v>
      </c>
      <c r="F14">
        <v>1</v>
      </c>
      <c r="H14" s="31" t="s">
        <v>350</v>
      </c>
      <c r="I14">
        <v>5000</v>
      </c>
      <c r="J14">
        <v>0</v>
      </c>
      <c r="K14">
        <f t="shared" si="6"/>
        <v>0</v>
      </c>
      <c r="L14">
        <v>0</v>
      </c>
      <c r="M14">
        <v>22</v>
      </c>
      <c r="N14">
        <f t="shared" si="4"/>
        <v>66</v>
      </c>
      <c r="O14">
        <f t="shared" si="2"/>
        <v>66</v>
      </c>
      <c r="P14">
        <f t="shared" si="3"/>
        <v>22</v>
      </c>
      <c r="Q14">
        <f t="shared" si="0"/>
        <v>330000</v>
      </c>
      <c r="R14">
        <f t="shared" si="5"/>
        <v>15000</v>
      </c>
    </row>
    <row r="15" spans="1:19" x14ac:dyDescent="0.3">
      <c r="A15" s="28" t="s">
        <v>498</v>
      </c>
      <c r="B15">
        <v>1</v>
      </c>
      <c r="F15">
        <v>1</v>
      </c>
      <c r="H15" s="31" t="s">
        <v>697</v>
      </c>
      <c r="I15">
        <v>4000</v>
      </c>
      <c r="J15">
        <v>22</v>
      </c>
      <c r="K15">
        <f t="shared" si="6"/>
        <v>44</v>
      </c>
      <c r="L15">
        <v>0</v>
      </c>
      <c r="M15">
        <v>0</v>
      </c>
      <c r="N15">
        <f t="shared" si="4"/>
        <v>0</v>
      </c>
      <c r="O15">
        <f t="shared" si="2"/>
        <v>44</v>
      </c>
      <c r="P15">
        <f t="shared" si="3"/>
        <v>22</v>
      </c>
      <c r="Q15">
        <f t="shared" si="0"/>
        <v>176000</v>
      </c>
      <c r="R15">
        <f t="shared" si="5"/>
        <v>8000</v>
      </c>
    </row>
    <row r="16" spans="1:19" x14ac:dyDescent="0.3">
      <c r="A16" s="2" t="s">
        <v>413</v>
      </c>
      <c r="D16">
        <v>1</v>
      </c>
      <c r="F16">
        <v>1</v>
      </c>
      <c r="H16" s="31" t="s">
        <v>698</v>
      </c>
      <c r="I16">
        <v>5</v>
      </c>
      <c r="J16">
        <v>0</v>
      </c>
      <c r="K16">
        <f t="shared" si="6"/>
        <v>0</v>
      </c>
      <c r="L16">
        <v>1</v>
      </c>
      <c r="M16">
        <v>0</v>
      </c>
      <c r="N16">
        <f t="shared" si="4"/>
        <v>0</v>
      </c>
      <c r="O16">
        <f t="shared" si="2"/>
        <v>1</v>
      </c>
      <c r="P16">
        <f t="shared" si="3"/>
        <v>1</v>
      </c>
      <c r="Q16">
        <f t="shared" si="0"/>
        <v>5</v>
      </c>
      <c r="R16">
        <f t="shared" si="5"/>
        <v>5</v>
      </c>
    </row>
    <row r="17" spans="1:19" x14ac:dyDescent="0.3">
      <c r="A17" s="28" t="s">
        <v>208</v>
      </c>
      <c r="D17">
        <v>1</v>
      </c>
      <c r="F17">
        <v>1</v>
      </c>
      <c r="H17" s="66" t="s">
        <v>209</v>
      </c>
      <c r="I17">
        <v>10</v>
      </c>
      <c r="J17">
        <v>1</v>
      </c>
      <c r="K17">
        <f t="shared" si="6"/>
        <v>2</v>
      </c>
      <c r="L17">
        <v>36</v>
      </c>
      <c r="M17">
        <v>0</v>
      </c>
      <c r="N17">
        <f t="shared" si="4"/>
        <v>0</v>
      </c>
      <c r="O17">
        <f t="shared" si="2"/>
        <v>38</v>
      </c>
      <c r="P17">
        <f t="shared" si="3"/>
        <v>37</v>
      </c>
      <c r="Q17">
        <f t="shared" si="0"/>
        <v>380</v>
      </c>
      <c r="R17">
        <f t="shared" si="5"/>
        <v>10.27027027027027</v>
      </c>
      <c r="S17" s="63">
        <f>SUM(Q17:Q19)/SUM(P17:P19)</f>
        <v>24.962406015037594</v>
      </c>
    </row>
    <row r="18" spans="1:19" x14ac:dyDescent="0.3">
      <c r="A18" s="2" t="s">
        <v>286</v>
      </c>
      <c r="B18">
        <v>1</v>
      </c>
      <c r="F18">
        <v>1</v>
      </c>
      <c r="H18" s="66"/>
      <c r="I18">
        <v>20</v>
      </c>
      <c r="J18">
        <v>1</v>
      </c>
      <c r="K18">
        <f t="shared" si="6"/>
        <v>2</v>
      </c>
      <c r="L18">
        <v>47</v>
      </c>
      <c r="M18">
        <v>0</v>
      </c>
      <c r="N18">
        <f t="shared" si="4"/>
        <v>0</v>
      </c>
      <c r="O18">
        <f t="shared" si="2"/>
        <v>49</v>
      </c>
      <c r="P18">
        <f t="shared" si="3"/>
        <v>48</v>
      </c>
      <c r="Q18">
        <f t="shared" si="0"/>
        <v>980</v>
      </c>
      <c r="R18">
        <f t="shared" si="5"/>
        <v>20.416666666666668</v>
      </c>
      <c r="S18" s="63"/>
    </row>
    <row r="19" spans="1:19" x14ac:dyDescent="0.3">
      <c r="A19" s="28" t="s">
        <v>285</v>
      </c>
      <c r="B19">
        <v>1</v>
      </c>
      <c r="F19">
        <v>1</v>
      </c>
      <c r="H19" s="66"/>
      <c r="I19">
        <v>40</v>
      </c>
      <c r="J19">
        <v>1</v>
      </c>
      <c r="K19">
        <f t="shared" si="6"/>
        <v>2</v>
      </c>
      <c r="L19">
        <v>47</v>
      </c>
      <c r="M19">
        <v>0</v>
      </c>
      <c r="N19">
        <f t="shared" si="4"/>
        <v>0</v>
      </c>
      <c r="O19">
        <f t="shared" si="2"/>
        <v>49</v>
      </c>
      <c r="P19">
        <f t="shared" si="3"/>
        <v>48</v>
      </c>
      <c r="Q19">
        <f t="shared" si="0"/>
        <v>1960</v>
      </c>
      <c r="R19">
        <f t="shared" si="5"/>
        <v>40.833333333333336</v>
      </c>
      <c r="S19" s="63"/>
    </row>
    <row r="20" spans="1:19" x14ac:dyDescent="0.3">
      <c r="A20" s="2" t="s">
        <v>142</v>
      </c>
      <c r="B20">
        <v>11</v>
      </c>
      <c r="C20">
        <v>88</v>
      </c>
      <c r="D20">
        <v>13</v>
      </c>
      <c r="E20">
        <v>39</v>
      </c>
      <c r="F20">
        <v>151</v>
      </c>
      <c r="H20" s="64" t="s">
        <v>252</v>
      </c>
      <c r="I20">
        <v>10</v>
      </c>
      <c r="J20">
        <v>0</v>
      </c>
      <c r="K20">
        <f t="shared" si="6"/>
        <v>0</v>
      </c>
      <c r="L20">
        <v>2</v>
      </c>
      <c r="M20">
        <v>0</v>
      </c>
      <c r="N20">
        <f t="shared" si="4"/>
        <v>0</v>
      </c>
      <c r="O20">
        <f t="shared" si="2"/>
        <v>2</v>
      </c>
      <c r="P20">
        <f t="shared" si="3"/>
        <v>2</v>
      </c>
      <c r="Q20">
        <f t="shared" si="0"/>
        <v>20</v>
      </c>
      <c r="R20">
        <f t="shared" si="5"/>
        <v>10</v>
      </c>
      <c r="S20" s="63">
        <f>SUM(Q20:Q22)/SUM(P20:P22)</f>
        <v>20</v>
      </c>
    </row>
    <row r="21" spans="1:19" x14ac:dyDescent="0.3">
      <c r="H21" s="62"/>
      <c r="I21">
        <v>20</v>
      </c>
      <c r="J21">
        <v>0</v>
      </c>
      <c r="K21">
        <f t="shared" si="6"/>
        <v>0</v>
      </c>
      <c r="L21">
        <v>4</v>
      </c>
      <c r="M21">
        <v>0</v>
      </c>
      <c r="N21">
        <f t="shared" si="4"/>
        <v>0</v>
      </c>
      <c r="O21">
        <f t="shared" si="2"/>
        <v>4</v>
      </c>
      <c r="P21">
        <f t="shared" si="3"/>
        <v>4</v>
      </c>
      <c r="Q21">
        <f t="shared" si="0"/>
        <v>80</v>
      </c>
      <c r="R21">
        <f t="shared" si="5"/>
        <v>20</v>
      </c>
      <c r="S21" s="63"/>
    </row>
    <row r="22" spans="1:19" x14ac:dyDescent="0.3">
      <c r="A22" s="1" t="s">
        <v>699</v>
      </c>
      <c r="B22" s="1" t="s">
        <v>687</v>
      </c>
      <c r="H22" s="62"/>
      <c r="I22">
        <v>40</v>
      </c>
      <c r="J22">
        <v>0</v>
      </c>
      <c r="K22">
        <f t="shared" si="6"/>
        <v>0</v>
      </c>
      <c r="L22">
        <v>1</v>
      </c>
      <c r="M22">
        <v>0</v>
      </c>
      <c r="N22">
        <f t="shared" si="4"/>
        <v>0</v>
      </c>
      <c r="O22">
        <f t="shared" si="2"/>
        <v>1</v>
      </c>
      <c r="P22">
        <f t="shared" si="3"/>
        <v>1</v>
      </c>
      <c r="Q22">
        <f t="shared" si="0"/>
        <v>40</v>
      </c>
      <c r="R22">
        <f t="shared" si="5"/>
        <v>40</v>
      </c>
      <c r="S22" s="63"/>
    </row>
    <row r="23" spans="1:19" x14ac:dyDescent="0.3">
      <c r="A23" s="1" t="s">
        <v>141</v>
      </c>
      <c r="B23" t="s">
        <v>186</v>
      </c>
      <c r="C23" t="s">
        <v>210</v>
      </c>
      <c r="D23" t="s">
        <v>142</v>
      </c>
      <c r="H23" s="31" t="s">
        <v>700</v>
      </c>
      <c r="I23">
        <v>145</v>
      </c>
      <c r="J23">
        <v>0</v>
      </c>
      <c r="K23">
        <f t="shared" si="6"/>
        <v>0</v>
      </c>
      <c r="L23">
        <v>2</v>
      </c>
      <c r="M23">
        <v>0</v>
      </c>
      <c r="N23">
        <f t="shared" si="4"/>
        <v>0</v>
      </c>
      <c r="O23">
        <f t="shared" si="2"/>
        <v>2</v>
      </c>
      <c r="P23">
        <f t="shared" si="3"/>
        <v>2</v>
      </c>
      <c r="Q23">
        <f t="shared" si="0"/>
        <v>290</v>
      </c>
      <c r="R23">
        <f t="shared" si="5"/>
        <v>145</v>
      </c>
    </row>
    <row r="24" spans="1:19" x14ac:dyDescent="0.3">
      <c r="A24" s="2" t="s">
        <v>220</v>
      </c>
      <c r="C24">
        <v>131</v>
      </c>
      <c r="D24">
        <v>131</v>
      </c>
      <c r="H24" s="65" t="s">
        <v>705</v>
      </c>
      <c r="I24">
        <v>2.5</v>
      </c>
      <c r="J24">
        <v>29</v>
      </c>
      <c r="K24">
        <f t="shared" si="6"/>
        <v>58</v>
      </c>
      <c r="L24">
        <v>20</v>
      </c>
      <c r="M24">
        <v>0</v>
      </c>
      <c r="N24">
        <f t="shared" si="4"/>
        <v>0</v>
      </c>
      <c r="O24">
        <f t="shared" si="2"/>
        <v>78</v>
      </c>
      <c r="P24">
        <f t="shared" si="3"/>
        <v>49</v>
      </c>
      <c r="Q24">
        <f t="shared" si="0"/>
        <v>195</v>
      </c>
      <c r="R24">
        <f t="shared" si="5"/>
        <v>3.9795918367346941</v>
      </c>
      <c r="S24" s="63">
        <f>SUM(Q24:Q25)/SUM(P24:P25)</f>
        <v>6.1728395061728394</v>
      </c>
    </row>
    <row r="25" spans="1:19" x14ac:dyDescent="0.3">
      <c r="A25" s="28" t="s">
        <v>314</v>
      </c>
      <c r="C25">
        <v>15</v>
      </c>
      <c r="D25">
        <v>15</v>
      </c>
      <c r="H25" s="65"/>
      <c r="I25">
        <v>5</v>
      </c>
      <c r="J25">
        <v>29</v>
      </c>
      <c r="K25">
        <f t="shared" si="6"/>
        <v>58</v>
      </c>
      <c r="L25">
        <v>3</v>
      </c>
      <c r="M25">
        <v>0</v>
      </c>
      <c r="N25">
        <f t="shared" si="4"/>
        <v>0</v>
      </c>
      <c r="O25">
        <f t="shared" si="2"/>
        <v>61</v>
      </c>
      <c r="P25">
        <f t="shared" si="3"/>
        <v>32</v>
      </c>
      <c r="Q25">
        <f t="shared" si="0"/>
        <v>305</v>
      </c>
      <c r="R25">
        <f t="shared" si="5"/>
        <v>9.53125</v>
      </c>
      <c r="S25" s="63"/>
    </row>
    <row r="26" spans="1:19" x14ac:dyDescent="0.3">
      <c r="A26" s="28" t="s">
        <v>215</v>
      </c>
      <c r="C26">
        <v>116</v>
      </c>
      <c r="D26">
        <v>116</v>
      </c>
      <c r="H26" s="62" t="s">
        <v>706</v>
      </c>
      <c r="I26">
        <v>12.5</v>
      </c>
      <c r="J26">
        <v>5</v>
      </c>
      <c r="K26">
        <f t="shared" si="6"/>
        <v>10</v>
      </c>
      <c r="L26">
        <v>35</v>
      </c>
      <c r="M26">
        <v>0</v>
      </c>
      <c r="N26">
        <f t="shared" si="4"/>
        <v>0</v>
      </c>
      <c r="O26">
        <f t="shared" si="2"/>
        <v>45</v>
      </c>
      <c r="P26">
        <f t="shared" si="3"/>
        <v>40</v>
      </c>
      <c r="Q26">
        <f t="shared" si="0"/>
        <v>562.5</v>
      </c>
      <c r="R26">
        <f t="shared" si="5"/>
        <v>14.0625</v>
      </c>
      <c r="S26" s="63">
        <f>SUM(Q26:Q28)/SUM(P26:P28)</f>
        <v>16.761363636363637</v>
      </c>
    </row>
    <row r="27" spans="1:19" x14ac:dyDescent="0.3">
      <c r="A27" s="2" t="s">
        <v>186</v>
      </c>
      <c r="B27">
        <v>20</v>
      </c>
      <c r="D27">
        <v>20</v>
      </c>
      <c r="H27" s="62"/>
      <c r="I27">
        <v>25</v>
      </c>
      <c r="J27">
        <v>1</v>
      </c>
      <c r="K27">
        <f t="shared" si="6"/>
        <v>2</v>
      </c>
      <c r="L27">
        <v>1</v>
      </c>
      <c r="M27">
        <v>0</v>
      </c>
      <c r="N27">
        <f t="shared" si="4"/>
        <v>0</v>
      </c>
      <c r="O27">
        <f t="shared" si="2"/>
        <v>3</v>
      </c>
      <c r="P27">
        <f t="shared" si="3"/>
        <v>2</v>
      </c>
      <c r="Q27">
        <f t="shared" si="0"/>
        <v>75</v>
      </c>
      <c r="R27">
        <f t="shared" si="5"/>
        <v>37.5</v>
      </c>
      <c r="S27" s="63"/>
    </row>
    <row r="28" spans="1:19" x14ac:dyDescent="0.3">
      <c r="A28" s="28" t="s">
        <v>186</v>
      </c>
      <c r="B28">
        <v>20</v>
      </c>
      <c r="D28">
        <v>20</v>
      </c>
      <c r="H28" s="62"/>
      <c r="I28">
        <v>50</v>
      </c>
      <c r="J28">
        <v>0</v>
      </c>
      <c r="K28">
        <f t="shared" si="6"/>
        <v>0</v>
      </c>
      <c r="L28">
        <v>2</v>
      </c>
      <c r="M28">
        <v>0</v>
      </c>
      <c r="N28">
        <f t="shared" si="4"/>
        <v>0</v>
      </c>
      <c r="O28">
        <f t="shared" si="2"/>
        <v>2</v>
      </c>
      <c r="P28">
        <f t="shared" si="3"/>
        <v>2</v>
      </c>
      <c r="Q28">
        <f t="shared" si="0"/>
        <v>100</v>
      </c>
      <c r="R28">
        <f t="shared" si="5"/>
        <v>50</v>
      </c>
      <c r="S28" s="63"/>
    </row>
    <row r="29" spans="1:19" x14ac:dyDescent="0.3">
      <c r="A29" s="2" t="s">
        <v>142</v>
      </c>
      <c r="B29">
        <v>20</v>
      </c>
      <c r="C29">
        <v>131</v>
      </c>
      <c r="D29">
        <v>151</v>
      </c>
      <c r="H29" s="62" t="s">
        <v>707</v>
      </c>
      <c r="I29">
        <v>5</v>
      </c>
      <c r="J29">
        <v>10</v>
      </c>
      <c r="K29">
        <f t="shared" ref="K29:K53" si="7">J29*2</f>
        <v>20</v>
      </c>
      <c r="L29">
        <v>3</v>
      </c>
      <c r="M29">
        <v>0</v>
      </c>
      <c r="N29">
        <f t="shared" ref="N29:N53" si="8">M29*3</f>
        <v>0</v>
      </c>
      <c r="O29">
        <f t="shared" ref="O29:O53" si="9">N29+L29+K29</f>
        <v>23</v>
      </c>
      <c r="P29">
        <f t="shared" ref="P29:P53" si="10">M29+L29+J29</f>
        <v>13</v>
      </c>
      <c r="Q29">
        <f t="shared" ref="Q29:Q53" si="11">O29*I29</f>
        <v>115</v>
      </c>
      <c r="R29">
        <f t="shared" ref="R29:R53" si="12">Q29/P29</f>
        <v>8.8461538461538467</v>
      </c>
      <c r="S29" s="63">
        <f>SUM(Q29:Q30)/SUM(P29:P30)</f>
        <v>8.3333333333333339</v>
      </c>
    </row>
    <row r="30" spans="1:19" x14ac:dyDescent="0.3">
      <c r="H30" s="62"/>
      <c r="I30">
        <v>2.5</v>
      </c>
      <c r="J30">
        <v>2</v>
      </c>
      <c r="K30">
        <f t="shared" si="7"/>
        <v>4</v>
      </c>
      <c r="L30">
        <v>0</v>
      </c>
      <c r="M30">
        <v>0</v>
      </c>
      <c r="N30">
        <f t="shared" si="8"/>
        <v>0</v>
      </c>
      <c r="O30">
        <f t="shared" si="9"/>
        <v>4</v>
      </c>
      <c r="P30">
        <f t="shared" si="10"/>
        <v>2</v>
      </c>
      <c r="Q30">
        <f t="shared" si="11"/>
        <v>10</v>
      </c>
      <c r="R30">
        <f t="shared" si="12"/>
        <v>5</v>
      </c>
      <c r="S30" s="63"/>
    </row>
    <row r="31" spans="1:19" x14ac:dyDescent="0.3">
      <c r="A31" s="1" t="s">
        <v>701</v>
      </c>
      <c r="B31" s="1" t="s">
        <v>687</v>
      </c>
      <c r="H31" s="32" t="s">
        <v>708</v>
      </c>
      <c r="I31">
        <v>25</v>
      </c>
      <c r="J31">
        <v>5</v>
      </c>
      <c r="K31">
        <f t="shared" si="7"/>
        <v>10</v>
      </c>
      <c r="L31">
        <v>1</v>
      </c>
      <c r="M31">
        <v>0</v>
      </c>
      <c r="N31">
        <f t="shared" si="8"/>
        <v>0</v>
      </c>
      <c r="O31">
        <f t="shared" si="9"/>
        <v>11</v>
      </c>
      <c r="P31">
        <f t="shared" si="10"/>
        <v>6</v>
      </c>
      <c r="Q31">
        <f t="shared" si="11"/>
        <v>275</v>
      </c>
      <c r="R31">
        <f t="shared" si="12"/>
        <v>45.833333333333336</v>
      </c>
    </row>
    <row r="32" spans="1:19" x14ac:dyDescent="0.3">
      <c r="A32" s="1" t="s">
        <v>141</v>
      </c>
      <c r="B32" t="s">
        <v>214</v>
      </c>
      <c r="C32" t="s">
        <v>186</v>
      </c>
      <c r="D32" t="s">
        <v>366</v>
      </c>
      <c r="E32" t="s">
        <v>387</v>
      </c>
      <c r="F32" t="s">
        <v>233</v>
      </c>
      <c r="G32" t="s">
        <v>142</v>
      </c>
      <c r="H32" s="62" t="s">
        <v>710</v>
      </c>
      <c r="I32">
        <v>40</v>
      </c>
      <c r="J32">
        <v>2</v>
      </c>
      <c r="K32">
        <f t="shared" si="7"/>
        <v>4</v>
      </c>
      <c r="L32">
        <v>6</v>
      </c>
      <c r="M32">
        <v>0</v>
      </c>
      <c r="N32">
        <f t="shared" si="8"/>
        <v>0</v>
      </c>
      <c r="O32">
        <f t="shared" si="9"/>
        <v>10</v>
      </c>
      <c r="P32">
        <f t="shared" si="10"/>
        <v>8</v>
      </c>
      <c r="Q32">
        <f t="shared" si="11"/>
        <v>400</v>
      </c>
      <c r="R32">
        <f t="shared" si="12"/>
        <v>50</v>
      </c>
      <c r="S32" s="63">
        <f>SUM(Q32:Q33)/SUM(P32:P33)</f>
        <v>53.333333333333336</v>
      </c>
    </row>
    <row r="33" spans="1:19" x14ac:dyDescent="0.3">
      <c r="A33" s="2" t="s">
        <v>350</v>
      </c>
      <c r="F33">
        <v>21</v>
      </c>
      <c r="G33">
        <v>21</v>
      </c>
      <c r="H33" s="62"/>
      <c r="I33">
        <v>80</v>
      </c>
      <c r="J33">
        <v>0</v>
      </c>
      <c r="K33">
        <f t="shared" si="7"/>
        <v>0</v>
      </c>
      <c r="L33">
        <v>1</v>
      </c>
      <c r="M33">
        <v>0</v>
      </c>
      <c r="N33">
        <f t="shared" si="8"/>
        <v>0</v>
      </c>
      <c r="O33">
        <f t="shared" si="9"/>
        <v>1</v>
      </c>
      <c r="P33">
        <f t="shared" si="10"/>
        <v>1</v>
      </c>
      <c r="Q33">
        <f t="shared" si="11"/>
        <v>80</v>
      </c>
      <c r="R33">
        <f t="shared" si="12"/>
        <v>80</v>
      </c>
      <c r="S33" s="63"/>
    </row>
    <row r="34" spans="1:19" x14ac:dyDescent="0.3">
      <c r="A34" s="28" t="s">
        <v>351</v>
      </c>
      <c r="F34">
        <v>21</v>
      </c>
      <c r="G34">
        <v>21</v>
      </c>
      <c r="H34" s="62" t="s">
        <v>715</v>
      </c>
      <c r="I34">
        <v>500</v>
      </c>
      <c r="J34">
        <v>32</v>
      </c>
      <c r="K34">
        <f t="shared" si="7"/>
        <v>64</v>
      </c>
      <c r="L34">
        <v>5</v>
      </c>
      <c r="M34">
        <v>7</v>
      </c>
      <c r="N34">
        <f t="shared" si="8"/>
        <v>21</v>
      </c>
      <c r="O34">
        <f t="shared" si="9"/>
        <v>90</v>
      </c>
      <c r="P34">
        <f t="shared" si="10"/>
        <v>44</v>
      </c>
      <c r="Q34">
        <f t="shared" si="11"/>
        <v>45000</v>
      </c>
      <c r="R34">
        <f t="shared" si="12"/>
        <v>1022.7272727272727</v>
      </c>
      <c r="S34" s="63">
        <f>SUM(Q34:Q35)/SUM(P34:P35)</f>
        <v>1044.4444444444443</v>
      </c>
    </row>
    <row r="35" spans="1:19" x14ac:dyDescent="0.3">
      <c r="A35" s="2" t="s">
        <v>386</v>
      </c>
      <c r="B35">
        <v>1</v>
      </c>
      <c r="E35">
        <v>21</v>
      </c>
      <c r="G35">
        <v>22</v>
      </c>
      <c r="H35" s="62"/>
      <c r="I35">
        <v>1000</v>
      </c>
      <c r="J35">
        <v>1</v>
      </c>
      <c r="K35">
        <f t="shared" si="7"/>
        <v>2</v>
      </c>
      <c r="L35">
        <v>0</v>
      </c>
      <c r="M35">
        <v>0</v>
      </c>
      <c r="N35">
        <f t="shared" si="8"/>
        <v>0</v>
      </c>
      <c r="O35">
        <f t="shared" si="9"/>
        <v>2</v>
      </c>
      <c r="P35">
        <f t="shared" si="10"/>
        <v>1</v>
      </c>
      <c r="Q35">
        <f t="shared" si="11"/>
        <v>2000</v>
      </c>
      <c r="R35">
        <f t="shared" si="12"/>
        <v>2000</v>
      </c>
      <c r="S35" s="63"/>
    </row>
    <row r="36" spans="1:19" x14ac:dyDescent="0.3">
      <c r="A36" s="28" t="s">
        <v>265</v>
      </c>
      <c r="B36">
        <v>1</v>
      </c>
      <c r="E36">
        <v>21</v>
      </c>
      <c r="G36">
        <v>22</v>
      </c>
      <c r="H36" s="62" t="s">
        <v>717</v>
      </c>
      <c r="I36">
        <v>1</v>
      </c>
      <c r="J36">
        <v>10</v>
      </c>
      <c r="K36">
        <f t="shared" si="7"/>
        <v>20</v>
      </c>
      <c r="L36">
        <v>3</v>
      </c>
      <c r="M36">
        <v>0</v>
      </c>
      <c r="N36">
        <f t="shared" si="8"/>
        <v>0</v>
      </c>
      <c r="O36">
        <f t="shared" si="9"/>
        <v>23</v>
      </c>
      <c r="P36">
        <f t="shared" si="10"/>
        <v>13</v>
      </c>
      <c r="Q36">
        <f t="shared" si="11"/>
        <v>23</v>
      </c>
      <c r="R36">
        <f t="shared" si="12"/>
        <v>1.7692307692307692</v>
      </c>
      <c r="S36" s="63">
        <f>SUM(Q36:Q37)/SUM(P36:P37)</f>
        <v>2.1764705882352939</v>
      </c>
    </row>
    <row r="37" spans="1:19" x14ac:dyDescent="0.3">
      <c r="A37" s="2" t="s">
        <v>186</v>
      </c>
      <c r="C37">
        <v>107</v>
      </c>
      <c r="G37">
        <v>107</v>
      </c>
      <c r="H37" s="62"/>
      <c r="I37">
        <v>2</v>
      </c>
      <c r="J37">
        <v>3</v>
      </c>
      <c r="K37">
        <f t="shared" si="7"/>
        <v>6</v>
      </c>
      <c r="L37">
        <v>1</v>
      </c>
      <c r="M37">
        <v>0</v>
      </c>
      <c r="N37">
        <f t="shared" si="8"/>
        <v>0</v>
      </c>
      <c r="O37">
        <f t="shared" si="9"/>
        <v>7</v>
      </c>
      <c r="P37">
        <f t="shared" si="10"/>
        <v>4</v>
      </c>
      <c r="Q37">
        <f t="shared" si="11"/>
        <v>14</v>
      </c>
      <c r="R37">
        <f t="shared" si="12"/>
        <v>3.5</v>
      </c>
      <c r="S37" s="63"/>
    </row>
    <row r="38" spans="1:19" x14ac:dyDescent="0.3">
      <c r="A38" s="28" t="s">
        <v>186</v>
      </c>
      <c r="C38">
        <v>107</v>
      </c>
      <c r="G38">
        <v>107</v>
      </c>
      <c r="H38" s="62" t="s">
        <v>729</v>
      </c>
      <c r="I38">
        <v>100</v>
      </c>
      <c r="J38">
        <v>0</v>
      </c>
      <c r="K38">
        <f t="shared" si="7"/>
        <v>0</v>
      </c>
      <c r="L38">
        <v>1</v>
      </c>
      <c r="M38">
        <v>0</v>
      </c>
      <c r="N38">
        <f t="shared" si="8"/>
        <v>0</v>
      </c>
      <c r="O38">
        <f t="shared" si="9"/>
        <v>1</v>
      </c>
      <c r="P38">
        <f t="shared" si="10"/>
        <v>1</v>
      </c>
      <c r="Q38">
        <f t="shared" si="11"/>
        <v>100</v>
      </c>
      <c r="R38">
        <f t="shared" si="12"/>
        <v>100</v>
      </c>
      <c r="S38" s="63">
        <f>SUM(Q38:Q40)/SUM(P38:P40)</f>
        <v>54</v>
      </c>
    </row>
    <row r="39" spans="1:19" x14ac:dyDescent="0.3">
      <c r="A39" s="2" t="s">
        <v>364</v>
      </c>
      <c r="D39">
        <v>1</v>
      </c>
      <c r="G39">
        <v>1</v>
      </c>
      <c r="H39" s="62"/>
      <c r="I39">
        <v>20</v>
      </c>
      <c r="J39">
        <v>8</v>
      </c>
      <c r="K39">
        <f t="shared" si="7"/>
        <v>16</v>
      </c>
      <c r="L39">
        <v>3</v>
      </c>
      <c r="M39">
        <v>0</v>
      </c>
      <c r="N39">
        <f t="shared" si="8"/>
        <v>0</v>
      </c>
      <c r="O39">
        <f t="shared" si="9"/>
        <v>19</v>
      </c>
      <c r="P39">
        <f t="shared" si="10"/>
        <v>11</v>
      </c>
      <c r="Q39">
        <f t="shared" si="11"/>
        <v>380</v>
      </c>
      <c r="R39">
        <f t="shared" si="12"/>
        <v>34.545454545454547</v>
      </c>
      <c r="S39" s="63"/>
    </row>
    <row r="40" spans="1:19" x14ac:dyDescent="0.3">
      <c r="A40" s="28" t="s">
        <v>365</v>
      </c>
      <c r="D40">
        <v>1</v>
      </c>
      <c r="G40">
        <v>1</v>
      </c>
      <c r="H40" s="62"/>
      <c r="I40">
        <v>40</v>
      </c>
      <c r="J40">
        <v>7</v>
      </c>
      <c r="K40">
        <f t="shared" si="7"/>
        <v>14</v>
      </c>
      <c r="L40">
        <v>1</v>
      </c>
      <c r="M40">
        <v>0</v>
      </c>
      <c r="N40">
        <f t="shared" si="8"/>
        <v>0</v>
      </c>
      <c r="O40">
        <f t="shared" si="9"/>
        <v>15</v>
      </c>
      <c r="P40">
        <f t="shared" si="10"/>
        <v>8</v>
      </c>
      <c r="Q40">
        <f t="shared" si="11"/>
        <v>600</v>
      </c>
      <c r="R40">
        <f t="shared" si="12"/>
        <v>75</v>
      </c>
      <c r="S40" s="63"/>
    </row>
    <row r="41" spans="1:19" x14ac:dyDescent="0.3">
      <c r="A41" s="2" t="s">
        <v>142</v>
      </c>
      <c r="B41">
        <v>1</v>
      </c>
      <c r="C41">
        <v>107</v>
      </c>
      <c r="D41">
        <v>1</v>
      </c>
      <c r="E41">
        <v>21</v>
      </c>
      <c r="F41">
        <v>21</v>
      </c>
      <c r="G41">
        <v>151</v>
      </c>
      <c r="H41" s="62" t="s">
        <v>730</v>
      </c>
      <c r="I41">
        <v>20</v>
      </c>
      <c r="J41">
        <v>8</v>
      </c>
      <c r="K41">
        <f t="shared" si="7"/>
        <v>16</v>
      </c>
      <c r="L41">
        <v>8</v>
      </c>
      <c r="M41">
        <v>0</v>
      </c>
      <c r="N41">
        <f t="shared" si="8"/>
        <v>0</v>
      </c>
      <c r="O41">
        <f t="shared" si="9"/>
        <v>24</v>
      </c>
      <c r="P41">
        <f t="shared" si="10"/>
        <v>16</v>
      </c>
      <c r="Q41">
        <f t="shared" si="11"/>
        <v>480</v>
      </c>
      <c r="R41">
        <f t="shared" si="12"/>
        <v>30</v>
      </c>
      <c r="S41" s="63">
        <f>SUM(Q41:Q43)/SUM(P41:P43)</f>
        <v>39.090909090909093</v>
      </c>
    </row>
    <row r="42" spans="1:19" x14ac:dyDescent="0.3">
      <c r="H42" s="62"/>
      <c r="I42">
        <v>40</v>
      </c>
      <c r="J42">
        <v>2</v>
      </c>
      <c r="K42">
        <f t="shared" si="7"/>
        <v>4</v>
      </c>
      <c r="L42">
        <v>3</v>
      </c>
      <c r="M42">
        <v>0</v>
      </c>
      <c r="N42">
        <f t="shared" si="8"/>
        <v>0</v>
      </c>
      <c r="O42">
        <f t="shared" si="9"/>
        <v>7</v>
      </c>
      <c r="P42">
        <f t="shared" si="10"/>
        <v>5</v>
      </c>
      <c r="Q42">
        <f t="shared" si="11"/>
        <v>280</v>
      </c>
      <c r="R42">
        <f t="shared" si="12"/>
        <v>56</v>
      </c>
      <c r="S42" s="63"/>
    </row>
    <row r="43" spans="1:19" x14ac:dyDescent="0.3">
      <c r="A43" s="1" t="s">
        <v>702</v>
      </c>
      <c r="B43" s="1" t="s">
        <v>687</v>
      </c>
      <c r="H43" s="62"/>
      <c r="I43">
        <v>50</v>
      </c>
      <c r="J43">
        <v>1</v>
      </c>
      <c r="K43">
        <f t="shared" si="7"/>
        <v>2</v>
      </c>
      <c r="L43">
        <v>0</v>
      </c>
      <c r="M43">
        <v>0</v>
      </c>
      <c r="N43">
        <f t="shared" si="8"/>
        <v>0</v>
      </c>
      <c r="O43">
        <f t="shared" si="9"/>
        <v>2</v>
      </c>
      <c r="P43">
        <f t="shared" si="10"/>
        <v>1</v>
      </c>
      <c r="Q43">
        <f t="shared" si="11"/>
        <v>100</v>
      </c>
      <c r="R43">
        <f t="shared" si="12"/>
        <v>100</v>
      </c>
      <c r="S43" s="63"/>
    </row>
    <row r="44" spans="1:19" x14ac:dyDescent="0.3">
      <c r="A44" s="1" t="s">
        <v>141</v>
      </c>
      <c r="B44" t="s">
        <v>214</v>
      </c>
      <c r="C44" t="s">
        <v>186</v>
      </c>
      <c r="D44" t="s">
        <v>210</v>
      </c>
      <c r="E44" t="s">
        <v>142</v>
      </c>
      <c r="H44" s="62" t="s">
        <v>237</v>
      </c>
      <c r="I44">
        <v>25</v>
      </c>
      <c r="J44">
        <v>8</v>
      </c>
      <c r="K44">
        <f t="shared" si="7"/>
        <v>16</v>
      </c>
      <c r="L44">
        <v>0</v>
      </c>
      <c r="M44">
        <v>0</v>
      </c>
      <c r="N44">
        <f t="shared" si="8"/>
        <v>0</v>
      </c>
      <c r="O44">
        <f t="shared" si="9"/>
        <v>16</v>
      </c>
      <c r="P44">
        <f t="shared" si="10"/>
        <v>8</v>
      </c>
      <c r="Q44">
        <f t="shared" si="11"/>
        <v>400</v>
      </c>
      <c r="R44">
        <f t="shared" si="12"/>
        <v>50</v>
      </c>
      <c r="S44" s="63">
        <f>SUM(Q44:Q45)/SUM(P44:P45)</f>
        <v>55</v>
      </c>
    </row>
    <row r="45" spans="1:19" x14ac:dyDescent="0.3">
      <c r="A45" s="2" t="s">
        <v>209</v>
      </c>
      <c r="B45">
        <v>3</v>
      </c>
      <c r="D45">
        <v>128</v>
      </c>
      <c r="E45">
        <v>131</v>
      </c>
      <c r="H45" s="62"/>
      <c r="I45">
        <v>50</v>
      </c>
      <c r="J45">
        <v>1</v>
      </c>
      <c r="K45">
        <f t="shared" si="7"/>
        <v>2</v>
      </c>
      <c r="L45">
        <v>1</v>
      </c>
      <c r="M45">
        <v>0</v>
      </c>
      <c r="N45">
        <f t="shared" si="8"/>
        <v>0</v>
      </c>
      <c r="O45">
        <f t="shared" si="9"/>
        <v>3</v>
      </c>
      <c r="P45">
        <f t="shared" si="10"/>
        <v>2</v>
      </c>
      <c r="Q45">
        <f t="shared" si="11"/>
        <v>150</v>
      </c>
      <c r="R45">
        <f t="shared" si="12"/>
        <v>75</v>
      </c>
      <c r="S45" s="63"/>
    </row>
    <row r="46" spans="1:19" x14ac:dyDescent="0.3">
      <c r="A46" s="28" t="s">
        <v>271</v>
      </c>
      <c r="B46">
        <v>1</v>
      </c>
      <c r="D46">
        <v>34</v>
      </c>
      <c r="E46">
        <v>35</v>
      </c>
      <c r="H46" s="62" t="s">
        <v>270</v>
      </c>
      <c r="I46">
        <v>10</v>
      </c>
      <c r="J46">
        <v>1</v>
      </c>
      <c r="K46">
        <f t="shared" si="7"/>
        <v>2</v>
      </c>
      <c r="L46">
        <v>1</v>
      </c>
      <c r="M46">
        <v>0</v>
      </c>
      <c r="N46">
        <f t="shared" si="8"/>
        <v>0</v>
      </c>
      <c r="O46">
        <f t="shared" si="9"/>
        <v>3</v>
      </c>
      <c r="P46">
        <f t="shared" si="10"/>
        <v>2</v>
      </c>
      <c r="Q46">
        <f t="shared" si="11"/>
        <v>30</v>
      </c>
      <c r="R46">
        <f t="shared" si="12"/>
        <v>15</v>
      </c>
      <c r="S46" s="63">
        <f>SUM(Q46:Q47)/SUM(P46:P47)</f>
        <v>11.666666666666666</v>
      </c>
    </row>
    <row r="47" spans="1:19" x14ac:dyDescent="0.3">
      <c r="A47" s="28" t="s">
        <v>208</v>
      </c>
      <c r="B47">
        <v>1</v>
      </c>
      <c r="D47">
        <v>47</v>
      </c>
      <c r="E47">
        <v>48</v>
      </c>
      <c r="H47" s="62"/>
      <c r="I47">
        <v>5</v>
      </c>
      <c r="J47">
        <v>0</v>
      </c>
      <c r="K47">
        <f t="shared" si="7"/>
        <v>0</v>
      </c>
      <c r="L47">
        <v>1</v>
      </c>
      <c r="M47">
        <v>0</v>
      </c>
      <c r="N47">
        <f t="shared" si="8"/>
        <v>0</v>
      </c>
      <c r="O47">
        <f t="shared" si="9"/>
        <v>1</v>
      </c>
      <c r="P47">
        <f t="shared" si="10"/>
        <v>1</v>
      </c>
      <c r="Q47">
        <f t="shared" si="11"/>
        <v>5</v>
      </c>
      <c r="R47">
        <f t="shared" si="12"/>
        <v>5</v>
      </c>
      <c r="S47" s="63"/>
    </row>
    <row r="48" spans="1:19" x14ac:dyDescent="0.3">
      <c r="A48" s="28" t="s">
        <v>265</v>
      </c>
      <c r="B48">
        <v>1</v>
      </c>
      <c r="D48">
        <v>47</v>
      </c>
      <c r="E48">
        <v>48</v>
      </c>
      <c r="H48" s="29" t="s">
        <v>417</v>
      </c>
      <c r="I48">
        <v>3.125</v>
      </c>
      <c r="J48">
        <v>5</v>
      </c>
      <c r="K48">
        <f t="shared" si="7"/>
        <v>10</v>
      </c>
      <c r="L48">
        <v>3</v>
      </c>
      <c r="M48">
        <v>0</v>
      </c>
      <c r="N48">
        <f t="shared" si="8"/>
        <v>0</v>
      </c>
      <c r="O48">
        <f t="shared" si="9"/>
        <v>13</v>
      </c>
      <c r="P48">
        <f t="shared" si="10"/>
        <v>8</v>
      </c>
      <c r="Q48">
        <f t="shared" si="11"/>
        <v>40.625</v>
      </c>
      <c r="R48">
        <f t="shared" si="12"/>
        <v>5.078125</v>
      </c>
    </row>
    <row r="49" spans="1:19" x14ac:dyDescent="0.3">
      <c r="A49" s="2" t="s">
        <v>494</v>
      </c>
      <c r="D49">
        <v>2</v>
      </c>
      <c r="E49">
        <v>2</v>
      </c>
      <c r="H49" s="62" t="s">
        <v>266</v>
      </c>
      <c r="I49">
        <v>0.25</v>
      </c>
      <c r="J49">
        <v>0</v>
      </c>
      <c r="K49">
        <f t="shared" si="7"/>
        <v>0</v>
      </c>
      <c r="L49">
        <v>7</v>
      </c>
      <c r="M49">
        <v>0</v>
      </c>
      <c r="N49">
        <f t="shared" si="8"/>
        <v>0</v>
      </c>
      <c r="O49">
        <f t="shared" si="9"/>
        <v>7</v>
      </c>
      <c r="P49">
        <f t="shared" si="10"/>
        <v>7</v>
      </c>
      <c r="Q49">
        <f t="shared" si="11"/>
        <v>1.75</v>
      </c>
      <c r="R49">
        <f t="shared" si="12"/>
        <v>0.25</v>
      </c>
      <c r="S49" s="63">
        <f>SUM(Q49:Q50)/SUM(P49:P50)</f>
        <v>0.234375</v>
      </c>
    </row>
    <row r="50" spans="1:19" x14ac:dyDescent="0.3">
      <c r="A50" s="28" t="s">
        <v>495</v>
      </c>
      <c r="D50">
        <v>2</v>
      </c>
      <c r="E50">
        <v>2</v>
      </c>
      <c r="H50" s="62"/>
      <c r="I50">
        <v>0.125</v>
      </c>
      <c r="J50">
        <v>0</v>
      </c>
      <c r="K50">
        <f t="shared" si="7"/>
        <v>0</v>
      </c>
      <c r="L50">
        <v>1</v>
      </c>
      <c r="M50">
        <v>0</v>
      </c>
      <c r="N50">
        <f t="shared" si="8"/>
        <v>0</v>
      </c>
      <c r="O50">
        <f t="shared" si="9"/>
        <v>1</v>
      </c>
      <c r="P50">
        <f t="shared" si="10"/>
        <v>1</v>
      </c>
      <c r="Q50">
        <f t="shared" si="11"/>
        <v>0.125</v>
      </c>
      <c r="R50">
        <f t="shared" si="12"/>
        <v>0.125</v>
      </c>
      <c r="S50" s="63"/>
    </row>
    <row r="51" spans="1:19" x14ac:dyDescent="0.3">
      <c r="A51" s="2" t="s">
        <v>186</v>
      </c>
      <c r="C51">
        <v>11</v>
      </c>
      <c r="E51">
        <v>11</v>
      </c>
      <c r="H51" s="62" t="s">
        <v>212</v>
      </c>
      <c r="I51">
        <v>10</v>
      </c>
      <c r="J51">
        <v>1</v>
      </c>
      <c r="K51">
        <f t="shared" si="7"/>
        <v>2</v>
      </c>
      <c r="L51">
        <v>0</v>
      </c>
      <c r="M51">
        <v>0</v>
      </c>
      <c r="N51">
        <f t="shared" si="8"/>
        <v>0</v>
      </c>
      <c r="O51">
        <f t="shared" si="9"/>
        <v>2</v>
      </c>
      <c r="P51">
        <f t="shared" si="10"/>
        <v>1</v>
      </c>
      <c r="Q51">
        <f t="shared" si="11"/>
        <v>20</v>
      </c>
      <c r="R51">
        <f t="shared" si="12"/>
        <v>20</v>
      </c>
      <c r="S51" s="63">
        <f>SUM(Q51:Q52)/SUM(P51:P52)</f>
        <v>13.333333333333334</v>
      </c>
    </row>
    <row r="52" spans="1:19" x14ac:dyDescent="0.3">
      <c r="A52" s="28" t="s">
        <v>186</v>
      </c>
      <c r="C52">
        <v>11</v>
      </c>
      <c r="E52">
        <v>11</v>
      </c>
      <c r="H52" s="62"/>
      <c r="I52">
        <v>5</v>
      </c>
      <c r="J52">
        <v>2</v>
      </c>
      <c r="K52">
        <f t="shared" si="7"/>
        <v>4</v>
      </c>
      <c r="L52">
        <v>0</v>
      </c>
      <c r="M52">
        <v>0</v>
      </c>
      <c r="N52">
        <f t="shared" si="8"/>
        <v>0</v>
      </c>
      <c r="O52">
        <f t="shared" si="9"/>
        <v>4</v>
      </c>
      <c r="P52">
        <f t="shared" si="10"/>
        <v>2</v>
      </c>
      <c r="Q52">
        <f t="shared" si="11"/>
        <v>20</v>
      </c>
      <c r="R52">
        <f t="shared" si="12"/>
        <v>10</v>
      </c>
      <c r="S52" s="63"/>
    </row>
    <row r="53" spans="1:19" x14ac:dyDescent="0.3">
      <c r="A53" s="2" t="s">
        <v>252</v>
      </c>
      <c r="D53">
        <v>7</v>
      </c>
      <c r="E53">
        <v>7</v>
      </c>
      <c r="H53" s="29" t="s">
        <v>253</v>
      </c>
      <c r="I53">
        <v>5</v>
      </c>
      <c r="J53">
        <v>3</v>
      </c>
      <c r="K53">
        <f t="shared" si="7"/>
        <v>6</v>
      </c>
      <c r="L53">
        <v>3</v>
      </c>
      <c r="M53">
        <v>0</v>
      </c>
      <c r="N53">
        <f t="shared" si="8"/>
        <v>0</v>
      </c>
      <c r="O53">
        <f t="shared" si="9"/>
        <v>9</v>
      </c>
      <c r="P53">
        <f t="shared" si="10"/>
        <v>6</v>
      </c>
      <c r="Q53">
        <f t="shared" si="11"/>
        <v>45</v>
      </c>
      <c r="R53">
        <f t="shared" si="12"/>
        <v>7.5</v>
      </c>
    </row>
    <row r="54" spans="1:19" x14ac:dyDescent="0.3">
      <c r="A54" s="28" t="s">
        <v>271</v>
      </c>
      <c r="D54">
        <v>2</v>
      </c>
      <c r="E54">
        <v>2</v>
      </c>
    </row>
    <row r="55" spans="1:19" x14ac:dyDescent="0.3">
      <c r="A55" s="28" t="s">
        <v>208</v>
      </c>
      <c r="D55">
        <v>4</v>
      </c>
      <c r="E55">
        <v>4</v>
      </c>
    </row>
    <row r="56" spans="1:19" x14ac:dyDescent="0.3">
      <c r="A56" s="28" t="s">
        <v>265</v>
      </c>
      <c r="D56">
        <v>1</v>
      </c>
      <c r="E56">
        <v>1</v>
      </c>
    </row>
    <row r="57" spans="1:19" x14ac:dyDescent="0.3">
      <c r="A57" s="2" t="s">
        <v>142</v>
      </c>
      <c r="B57">
        <v>3</v>
      </c>
      <c r="C57">
        <v>11</v>
      </c>
      <c r="D57">
        <v>137</v>
      </c>
      <c r="E57">
        <v>151</v>
      </c>
    </row>
    <row r="59" spans="1:19" x14ac:dyDescent="0.3">
      <c r="A59" s="1" t="s">
        <v>755</v>
      </c>
      <c r="B59" t="s">
        <v>704</v>
      </c>
    </row>
    <row r="60" spans="1:19" x14ac:dyDescent="0.3">
      <c r="A60" s="2" t="s">
        <v>454</v>
      </c>
      <c r="B60" s="3">
        <v>1</v>
      </c>
    </row>
    <row r="61" spans="1:19" x14ac:dyDescent="0.3">
      <c r="A61" s="2" t="s">
        <v>420</v>
      </c>
      <c r="B61" s="3">
        <v>1</v>
      </c>
    </row>
    <row r="62" spans="1:19" x14ac:dyDescent="0.3">
      <c r="A62" s="2" t="s">
        <v>429</v>
      </c>
      <c r="B62" s="3">
        <v>1</v>
      </c>
    </row>
    <row r="63" spans="1:19" x14ac:dyDescent="0.3">
      <c r="A63" s="2" t="s">
        <v>709</v>
      </c>
      <c r="B63" s="3">
        <v>1</v>
      </c>
    </row>
    <row r="64" spans="1:19" x14ac:dyDescent="0.3">
      <c r="A64" s="2" t="s">
        <v>262</v>
      </c>
      <c r="B64" s="3">
        <v>21</v>
      </c>
    </row>
    <row r="65" spans="1:2" x14ac:dyDescent="0.3">
      <c r="A65" s="2" t="s">
        <v>381</v>
      </c>
      <c r="B65" s="3">
        <v>1</v>
      </c>
    </row>
    <row r="66" spans="1:2" x14ac:dyDescent="0.3">
      <c r="A66" s="2" t="s">
        <v>378</v>
      </c>
      <c r="B66" s="3">
        <v>1</v>
      </c>
    </row>
    <row r="67" spans="1:2" x14ac:dyDescent="0.3">
      <c r="A67" s="2" t="s">
        <v>421</v>
      </c>
      <c r="B67" s="3">
        <v>5</v>
      </c>
    </row>
    <row r="68" spans="1:2" x14ac:dyDescent="0.3">
      <c r="A68" s="2" t="s">
        <v>268</v>
      </c>
      <c r="B68" s="3">
        <v>3</v>
      </c>
    </row>
    <row r="69" spans="1:2" x14ac:dyDescent="0.3">
      <c r="A69" s="2" t="s">
        <v>294</v>
      </c>
      <c r="B69" s="3">
        <v>4</v>
      </c>
    </row>
    <row r="70" spans="1:2" x14ac:dyDescent="0.3">
      <c r="A70" s="2" t="s">
        <v>631</v>
      </c>
      <c r="B70" s="3">
        <v>2</v>
      </c>
    </row>
    <row r="71" spans="1:2" x14ac:dyDescent="0.3">
      <c r="A71" s="2" t="s">
        <v>283</v>
      </c>
      <c r="B71" s="3">
        <v>4</v>
      </c>
    </row>
    <row r="72" spans="1:2" x14ac:dyDescent="0.3">
      <c r="A72" s="2" t="s">
        <v>616</v>
      </c>
      <c r="B72" s="3">
        <v>1</v>
      </c>
    </row>
    <row r="73" spans="1:2" x14ac:dyDescent="0.3">
      <c r="A73" s="2" t="s">
        <v>640</v>
      </c>
      <c r="B73" s="3">
        <v>1</v>
      </c>
    </row>
    <row r="74" spans="1:2" x14ac:dyDescent="0.3">
      <c r="A74" s="2" t="s">
        <v>356</v>
      </c>
      <c r="B74" s="3">
        <v>12</v>
      </c>
    </row>
    <row r="75" spans="1:2" x14ac:dyDescent="0.3">
      <c r="A75" s="2" t="s">
        <v>313</v>
      </c>
      <c r="B75" s="3">
        <v>1</v>
      </c>
    </row>
    <row r="76" spans="1:2" x14ac:dyDescent="0.3">
      <c r="A76" s="2" t="s">
        <v>500</v>
      </c>
      <c r="B76" s="3">
        <v>1</v>
      </c>
    </row>
    <row r="77" spans="1:2" x14ac:dyDescent="0.3">
      <c r="A77" s="2" t="s">
        <v>404</v>
      </c>
      <c r="B77" s="3">
        <v>5</v>
      </c>
    </row>
    <row r="78" spans="1:2" x14ac:dyDescent="0.3">
      <c r="A78" s="2" t="s">
        <v>703</v>
      </c>
      <c r="B78" s="3">
        <v>1</v>
      </c>
    </row>
    <row r="79" spans="1:2" x14ac:dyDescent="0.3">
      <c r="A79" s="2" t="s">
        <v>504</v>
      </c>
      <c r="B79" s="3">
        <v>4</v>
      </c>
    </row>
    <row r="80" spans="1:2" x14ac:dyDescent="0.3">
      <c r="A80" s="2" t="s">
        <v>451</v>
      </c>
      <c r="B80" s="3">
        <v>2</v>
      </c>
    </row>
    <row r="81" spans="1:2" x14ac:dyDescent="0.3">
      <c r="A81" s="2" t="s">
        <v>545</v>
      </c>
      <c r="B81" s="3">
        <v>2</v>
      </c>
    </row>
    <row r="82" spans="1:2" x14ac:dyDescent="0.3">
      <c r="A82" s="2" t="s">
        <v>463</v>
      </c>
      <c r="B82" s="3">
        <v>1</v>
      </c>
    </row>
    <row r="83" spans="1:2" x14ac:dyDescent="0.3">
      <c r="A83" s="2" t="s">
        <v>243</v>
      </c>
      <c r="B83" s="3">
        <v>19</v>
      </c>
    </row>
    <row r="84" spans="1:2" x14ac:dyDescent="0.3">
      <c r="A84" s="2" t="s">
        <v>549</v>
      </c>
      <c r="B84" s="3">
        <v>1</v>
      </c>
    </row>
    <row r="85" spans="1:2" x14ac:dyDescent="0.3">
      <c r="A85" s="2" t="s">
        <v>274</v>
      </c>
      <c r="B85" s="3">
        <v>1</v>
      </c>
    </row>
    <row r="86" spans="1:2" x14ac:dyDescent="0.3">
      <c r="A86" s="2" t="s">
        <v>226</v>
      </c>
      <c r="B86" s="3">
        <v>4</v>
      </c>
    </row>
    <row r="87" spans="1:2" x14ac:dyDescent="0.3">
      <c r="A87" s="2" t="s">
        <v>426</v>
      </c>
      <c r="B87" s="3">
        <v>1</v>
      </c>
    </row>
    <row r="88" spans="1:2" x14ac:dyDescent="0.3">
      <c r="A88" s="2" t="s">
        <v>344</v>
      </c>
      <c r="B88" s="3">
        <v>4</v>
      </c>
    </row>
    <row r="89" spans="1:2" x14ac:dyDescent="0.3">
      <c r="A89" s="2" t="s">
        <v>635</v>
      </c>
      <c r="B89" s="3">
        <v>1</v>
      </c>
    </row>
    <row r="90" spans="1:2" x14ac:dyDescent="0.3">
      <c r="A90" s="2" t="s">
        <v>570</v>
      </c>
      <c r="B90" s="3">
        <v>1</v>
      </c>
    </row>
    <row r="91" spans="1:2" x14ac:dyDescent="0.3">
      <c r="A91" s="2" t="s">
        <v>479</v>
      </c>
      <c r="B91" s="3">
        <v>2</v>
      </c>
    </row>
    <row r="92" spans="1:2" x14ac:dyDescent="0.3">
      <c r="A92" s="2" t="s">
        <v>507</v>
      </c>
      <c r="B92" s="3">
        <v>1</v>
      </c>
    </row>
    <row r="93" spans="1:2" x14ac:dyDescent="0.3">
      <c r="A93" s="2" t="s">
        <v>437</v>
      </c>
      <c r="B93" s="3">
        <v>1</v>
      </c>
    </row>
    <row r="94" spans="1:2" x14ac:dyDescent="0.3">
      <c r="A94" s="2" t="s">
        <v>438</v>
      </c>
      <c r="B94" s="3">
        <v>1</v>
      </c>
    </row>
    <row r="95" spans="1:2" x14ac:dyDescent="0.3">
      <c r="A95" s="2" t="s">
        <v>384</v>
      </c>
      <c r="B95" s="3">
        <v>1</v>
      </c>
    </row>
    <row r="96" spans="1:2" x14ac:dyDescent="0.3">
      <c r="A96" s="2" t="s">
        <v>186</v>
      </c>
      <c r="B96" s="3">
        <v>24</v>
      </c>
    </row>
    <row r="97" spans="1:8" x14ac:dyDescent="0.3">
      <c r="A97" s="2" t="s">
        <v>568</v>
      </c>
      <c r="B97" s="3">
        <v>1</v>
      </c>
    </row>
    <row r="98" spans="1:8" x14ac:dyDescent="0.3">
      <c r="A98" s="2" t="s">
        <v>618</v>
      </c>
      <c r="B98" s="3">
        <v>2</v>
      </c>
    </row>
    <row r="99" spans="1:8" x14ac:dyDescent="0.3">
      <c r="A99" s="2" t="s">
        <v>250</v>
      </c>
      <c r="B99" s="3">
        <v>1</v>
      </c>
    </row>
    <row r="100" spans="1:8" x14ac:dyDescent="0.3">
      <c r="A100" s="2" t="s">
        <v>606</v>
      </c>
      <c r="B100" s="3">
        <v>1</v>
      </c>
    </row>
    <row r="101" spans="1:8" x14ac:dyDescent="0.3">
      <c r="A101" s="2" t="s">
        <v>644</v>
      </c>
      <c r="B101" s="3">
        <v>1</v>
      </c>
    </row>
    <row r="102" spans="1:8" x14ac:dyDescent="0.3">
      <c r="A102" s="2" t="s">
        <v>647</v>
      </c>
      <c r="B102" s="3">
        <v>1</v>
      </c>
    </row>
    <row r="103" spans="1:8" x14ac:dyDescent="0.3">
      <c r="A103" s="2" t="s">
        <v>596</v>
      </c>
      <c r="B103" s="3">
        <v>1</v>
      </c>
      <c r="H103" s="29">
        <f>151-24</f>
        <v>127</v>
      </c>
    </row>
    <row r="104" spans="1:8" x14ac:dyDescent="0.3">
      <c r="A104" s="2" t="s">
        <v>565</v>
      </c>
      <c r="B104" s="3">
        <v>1</v>
      </c>
    </row>
    <row r="105" spans="1:8" x14ac:dyDescent="0.3">
      <c r="A105" s="2" t="s">
        <v>604</v>
      </c>
      <c r="B105" s="3">
        <v>1</v>
      </c>
    </row>
    <row r="106" spans="1:8" x14ac:dyDescent="0.3">
      <c r="A106" s="2" t="s">
        <v>540</v>
      </c>
      <c r="B106" s="3">
        <v>1</v>
      </c>
    </row>
    <row r="107" spans="1:8" x14ac:dyDescent="0.3">
      <c r="A107" s="2" t="s">
        <v>488</v>
      </c>
      <c r="B107" s="3">
        <v>1</v>
      </c>
    </row>
    <row r="108" spans="1:8" x14ac:dyDescent="0.3">
      <c r="A108" s="2" t="s">
        <v>546</v>
      </c>
      <c r="B108" s="3">
        <v>1</v>
      </c>
    </row>
    <row r="109" spans="1:8" x14ac:dyDescent="0.3">
      <c r="A109" s="2" t="s">
        <v>142</v>
      </c>
      <c r="B109" s="3">
        <v>151</v>
      </c>
    </row>
    <row r="111" spans="1:8" x14ac:dyDescent="0.3">
      <c r="A111" s="1" t="s">
        <v>141</v>
      </c>
      <c r="B111" t="s">
        <v>714</v>
      </c>
    </row>
    <row r="112" spans="1:8" x14ac:dyDescent="0.3">
      <c r="A112" s="2" t="s">
        <v>464</v>
      </c>
      <c r="B112" s="3">
        <v>1</v>
      </c>
    </row>
    <row r="113" spans="1:8" x14ac:dyDescent="0.3">
      <c r="A113" s="2" t="s">
        <v>567</v>
      </c>
      <c r="B113" s="3">
        <v>1</v>
      </c>
    </row>
    <row r="114" spans="1:8" x14ac:dyDescent="0.3">
      <c r="A114" s="2" t="s">
        <v>711</v>
      </c>
      <c r="B114" s="3">
        <v>1</v>
      </c>
    </row>
    <row r="115" spans="1:8" x14ac:dyDescent="0.3">
      <c r="A115" s="2" t="s">
        <v>281</v>
      </c>
      <c r="B115" s="3">
        <v>1</v>
      </c>
      <c r="H115"/>
    </row>
    <row r="116" spans="1:8" x14ac:dyDescent="0.3">
      <c r="A116" s="2" t="s">
        <v>442</v>
      </c>
      <c r="B116" s="3">
        <v>1</v>
      </c>
      <c r="H116"/>
    </row>
    <row r="117" spans="1:8" x14ac:dyDescent="0.3">
      <c r="A117" s="2" t="s">
        <v>272</v>
      </c>
      <c r="B117" s="3">
        <v>3</v>
      </c>
      <c r="H117"/>
    </row>
    <row r="118" spans="1:8" x14ac:dyDescent="0.3">
      <c r="A118" s="2" t="s">
        <v>275</v>
      </c>
      <c r="B118" s="3">
        <v>1</v>
      </c>
      <c r="H118"/>
    </row>
    <row r="119" spans="1:8" x14ac:dyDescent="0.3">
      <c r="A119" s="2" t="s">
        <v>424</v>
      </c>
      <c r="B119" s="3">
        <v>3</v>
      </c>
      <c r="H119"/>
    </row>
    <row r="120" spans="1:8" x14ac:dyDescent="0.3">
      <c r="A120" s="2" t="s">
        <v>476</v>
      </c>
      <c r="B120" s="3">
        <v>1</v>
      </c>
      <c r="H120"/>
    </row>
    <row r="121" spans="1:8" x14ac:dyDescent="0.3">
      <c r="A121" s="2" t="s">
        <v>455</v>
      </c>
      <c r="B121" s="3">
        <v>1</v>
      </c>
      <c r="H121"/>
    </row>
    <row r="122" spans="1:8" x14ac:dyDescent="0.3">
      <c r="A122" s="2" t="s">
        <v>409</v>
      </c>
      <c r="B122" s="3">
        <v>1</v>
      </c>
      <c r="H122"/>
    </row>
    <row r="123" spans="1:8" x14ac:dyDescent="0.3">
      <c r="A123" s="2" t="s">
        <v>406</v>
      </c>
      <c r="B123" s="3">
        <v>1</v>
      </c>
      <c r="H123"/>
    </row>
    <row r="124" spans="1:8" x14ac:dyDescent="0.3">
      <c r="A124" s="2" t="s">
        <v>430</v>
      </c>
      <c r="B124" s="3">
        <v>1</v>
      </c>
      <c r="H124"/>
    </row>
    <row r="125" spans="1:8" x14ac:dyDescent="0.3">
      <c r="A125" s="2" t="s">
        <v>251</v>
      </c>
      <c r="B125" s="3">
        <v>1</v>
      </c>
      <c r="H125"/>
    </row>
    <row r="126" spans="1:8" x14ac:dyDescent="0.3">
      <c r="A126" s="2" t="s">
        <v>295</v>
      </c>
      <c r="B126" s="3">
        <v>1</v>
      </c>
      <c r="H126"/>
    </row>
    <row r="127" spans="1:8" x14ac:dyDescent="0.3">
      <c r="A127" s="2" t="s">
        <v>385</v>
      </c>
      <c r="B127" s="3">
        <v>1</v>
      </c>
      <c r="H127"/>
    </row>
    <row r="128" spans="1:8" x14ac:dyDescent="0.3">
      <c r="A128" s="2" t="s">
        <v>491</v>
      </c>
      <c r="B128" s="3">
        <v>1</v>
      </c>
      <c r="H128"/>
    </row>
    <row r="129" spans="1:12" x14ac:dyDescent="0.3">
      <c r="A129" s="2" t="s">
        <v>512</v>
      </c>
      <c r="B129" s="3">
        <v>1</v>
      </c>
      <c r="H129"/>
    </row>
    <row r="130" spans="1:12" x14ac:dyDescent="0.3">
      <c r="A130" s="2" t="s">
        <v>559</v>
      </c>
      <c r="B130" s="3">
        <v>1</v>
      </c>
      <c r="H130"/>
    </row>
    <row r="131" spans="1:12" x14ac:dyDescent="0.3">
      <c r="A131" s="2" t="s">
        <v>586</v>
      </c>
      <c r="B131" s="3">
        <v>1</v>
      </c>
      <c r="H131"/>
    </row>
    <row r="132" spans="1:12" x14ac:dyDescent="0.3">
      <c r="A132" s="2" t="s">
        <v>556</v>
      </c>
      <c r="B132" s="3">
        <v>1</v>
      </c>
      <c r="H132"/>
    </row>
    <row r="133" spans="1:12" x14ac:dyDescent="0.3">
      <c r="A133" s="2" t="s">
        <v>620</v>
      </c>
      <c r="B133" s="3">
        <v>1</v>
      </c>
      <c r="H133"/>
    </row>
    <row r="134" spans="1:12" x14ac:dyDescent="0.3">
      <c r="A134" s="2" t="s">
        <v>621</v>
      </c>
      <c r="B134" s="3">
        <v>1</v>
      </c>
      <c r="H134"/>
    </row>
    <row r="135" spans="1:12" x14ac:dyDescent="0.3">
      <c r="A135" s="2" t="s">
        <v>501</v>
      </c>
      <c r="B135" s="3">
        <v>1</v>
      </c>
      <c r="H135"/>
    </row>
    <row r="136" spans="1:12" x14ac:dyDescent="0.3">
      <c r="A136" s="2" t="s">
        <v>573</v>
      </c>
      <c r="B136" s="3">
        <v>3</v>
      </c>
      <c r="H136"/>
    </row>
    <row r="137" spans="1:12" x14ac:dyDescent="0.3">
      <c r="A137" s="2" t="s">
        <v>541</v>
      </c>
      <c r="B137" s="3">
        <v>1</v>
      </c>
      <c r="H137" s="1" t="s">
        <v>141</v>
      </c>
      <c r="I137" t="s">
        <v>657</v>
      </c>
    </row>
    <row r="138" spans="1:12" x14ac:dyDescent="0.3">
      <c r="A138" s="2" t="s">
        <v>547</v>
      </c>
      <c r="B138" s="3">
        <v>2</v>
      </c>
      <c r="H138" s="2" t="s">
        <v>446</v>
      </c>
      <c r="I138" s="3">
        <v>1</v>
      </c>
    </row>
    <row r="139" spans="1:12" x14ac:dyDescent="0.3">
      <c r="A139" s="2" t="s">
        <v>602</v>
      </c>
      <c r="B139" s="3">
        <v>1</v>
      </c>
      <c r="H139" s="2" t="s">
        <v>254</v>
      </c>
      <c r="I139" s="3">
        <v>2</v>
      </c>
    </row>
    <row r="140" spans="1:12" x14ac:dyDescent="0.3">
      <c r="A140" s="2" t="s">
        <v>600</v>
      </c>
      <c r="B140" s="3">
        <v>1</v>
      </c>
      <c r="H140" s="2" t="s">
        <v>315</v>
      </c>
      <c r="I140" s="3">
        <v>1</v>
      </c>
      <c r="K140" t="s">
        <v>719</v>
      </c>
      <c r="L140">
        <v>5</v>
      </c>
    </row>
    <row r="141" spans="1:12" x14ac:dyDescent="0.3">
      <c r="A141" s="2" t="s">
        <v>712</v>
      </c>
      <c r="B141" s="3">
        <v>1</v>
      </c>
      <c r="H141" s="2" t="s">
        <v>508</v>
      </c>
      <c r="I141" s="3">
        <v>1</v>
      </c>
      <c r="K141" t="s">
        <v>720</v>
      </c>
      <c r="L141">
        <v>2</v>
      </c>
    </row>
    <row r="142" spans="1:12" x14ac:dyDescent="0.3">
      <c r="A142" s="2" t="s">
        <v>609</v>
      </c>
      <c r="B142" s="3">
        <v>1</v>
      </c>
      <c r="H142" s="2" t="s">
        <v>492</v>
      </c>
      <c r="I142" s="3">
        <v>1</v>
      </c>
      <c r="K142" t="s">
        <v>726</v>
      </c>
      <c r="L142">
        <v>3</v>
      </c>
    </row>
    <row r="143" spans="1:12" x14ac:dyDescent="0.3">
      <c r="A143" s="2" t="s">
        <v>598</v>
      </c>
      <c r="B143" s="3">
        <v>2</v>
      </c>
      <c r="H143" s="2" t="s">
        <v>627</v>
      </c>
      <c r="I143" s="3">
        <v>1</v>
      </c>
      <c r="K143" t="s">
        <v>728</v>
      </c>
      <c r="L143">
        <v>1</v>
      </c>
    </row>
    <row r="144" spans="1:12" x14ac:dyDescent="0.3">
      <c r="A144" s="2" t="s">
        <v>713</v>
      </c>
      <c r="B144" s="3">
        <v>1</v>
      </c>
      <c r="H144" s="2" t="s">
        <v>307</v>
      </c>
      <c r="I144" s="3">
        <v>18</v>
      </c>
      <c r="K144" t="s">
        <v>721</v>
      </c>
      <c r="L144">
        <v>1</v>
      </c>
    </row>
    <row r="145" spans="1:12" x14ac:dyDescent="0.3">
      <c r="A145" s="2" t="s">
        <v>485</v>
      </c>
      <c r="B145" s="3">
        <v>1</v>
      </c>
      <c r="H145" s="2" t="s">
        <v>574</v>
      </c>
      <c r="I145" s="3">
        <v>1</v>
      </c>
      <c r="K145" t="s">
        <v>727</v>
      </c>
      <c r="L145">
        <v>4</v>
      </c>
    </row>
    <row r="146" spans="1:12" x14ac:dyDescent="0.3">
      <c r="A146" s="2" t="s">
        <v>223</v>
      </c>
      <c r="B146" s="3">
        <v>19</v>
      </c>
      <c r="H146" s="2" t="s">
        <v>367</v>
      </c>
      <c r="I146" s="3">
        <v>1</v>
      </c>
      <c r="K146" t="s">
        <v>722</v>
      </c>
      <c r="L146">
        <v>22</v>
      </c>
    </row>
    <row r="147" spans="1:12" x14ac:dyDescent="0.3">
      <c r="A147" s="2" t="s">
        <v>716</v>
      </c>
      <c r="B147" s="3">
        <v>1</v>
      </c>
      <c r="H147" s="2" t="s">
        <v>562</v>
      </c>
      <c r="I147" s="3">
        <v>1</v>
      </c>
      <c r="K147" t="s">
        <v>723</v>
      </c>
      <c r="L147">
        <v>1</v>
      </c>
    </row>
    <row r="148" spans="1:12" x14ac:dyDescent="0.3">
      <c r="A148" s="2" t="s">
        <v>273</v>
      </c>
      <c r="B148" s="3">
        <v>4</v>
      </c>
      <c r="H148" s="2" t="s">
        <v>645</v>
      </c>
      <c r="I148" s="3">
        <v>1</v>
      </c>
      <c r="K148" t="s">
        <v>724</v>
      </c>
      <c r="L148">
        <v>2</v>
      </c>
    </row>
    <row r="149" spans="1:12" x14ac:dyDescent="0.3">
      <c r="A149" s="2" t="s">
        <v>284</v>
      </c>
      <c r="B149" s="3">
        <v>1</v>
      </c>
      <c r="H149" s="2" t="s">
        <v>641</v>
      </c>
      <c r="I149" s="3">
        <v>1</v>
      </c>
      <c r="K149" t="s">
        <v>725</v>
      </c>
      <c r="L149">
        <v>2</v>
      </c>
    </row>
    <row r="150" spans="1:12" x14ac:dyDescent="0.3">
      <c r="A150" s="2" t="s">
        <v>186</v>
      </c>
      <c r="B150" s="3">
        <v>79</v>
      </c>
      <c r="H150" s="2" t="s">
        <v>599</v>
      </c>
      <c r="I150" s="3">
        <v>1</v>
      </c>
    </row>
    <row r="151" spans="1:12" x14ac:dyDescent="0.3">
      <c r="A151" s="2" t="s">
        <v>662</v>
      </c>
      <c r="B151" s="3">
        <v>1</v>
      </c>
      <c r="H151" s="2" t="s">
        <v>186</v>
      </c>
      <c r="I151" s="3">
        <v>117</v>
      </c>
    </row>
    <row r="152" spans="1:12" x14ac:dyDescent="0.3">
      <c r="A152" s="2" t="s">
        <v>648</v>
      </c>
      <c r="B152" s="3">
        <v>1</v>
      </c>
      <c r="H152" s="2" t="s">
        <v>505</v>
      </c>
      <c r="I152" s="3">
        <v>1</v>
      </c>
    </row>
    <row r="153" spans="1:12" x14ac:dyDescent="0.3">
      <c r="A153" s="2" t="s">
        <v>624</v>
      </c>
      <c r="B153" s="3">
        <v>1</v>
      </c>
      <c r="H153" s="2" t="s">
        <v>614</v>
      </c>
      <c r="I153" s="3">
        <v>1</v>
      </c>
    </row>
    <row r="154" spans="1:12" x14ac:dyDescent="0.3">
      <c r="A154" s="2" t="s">
        <v>425</v>
      </c>
      <c r="B154" s="3">
        <v>1</v>
      </c>
      <c r="H154" s="2" t="s">
        <v>513</v>
      </c>
      <c r="I154" s="3">
        <v>1</v>
      </c>
    </row>
    <row r="155" spans="1:12" x14ac:dyDescent="0.3">
      <c r="A155" s="2" t="s">
        <v>416</v>
      </c>
      <c r="B155" s="3">
        <v>1</v>
      </c>
      <c r="H155" s="2" t="s">
        <v>142</v>
      </c>
      <c r="I155" s="3">
        <v>151</v>
      </c>
    </row>
    <row r="156" spans="1:12" x14ac:dyDescent="0.3">
      <c r="A156" s="2" t="s">
        <v>142</v>
      </c>
      <c r="B156" s="3">
        <v>151</v>
      </c>
    </row>
    <row r="157" spans="1:12" x14ac:dyDescent="0.3">
      <c r="A157" s="2"/>
      <c r="B157" s="3"/>
    </row>
    <row r="158" spans="1:12" x14ac:dyDescent="0.3">
      <c r="A158" s="2"/>
      <c r="B158" s="3"/>
    </row>
    <row r="159" spans="1:12" x14ac:dyDescent="0.3">
      <c r="A159" s="1" t="s">
        <v>718</v>
      </c>
      <c r="B159" s="1" t="s">
        <v>687</v>
      </c>
    </row>
    <row r="160" spans="1:12" x14ac:dyDescent="0.3">
      <c r="A160" s="1" t="s">
        <v>141</v>
      </c>
      <c r="B160" t="s">
        <v>214</v>
      </c>
      <c r="C160" t="s">
        <v>300</v>
      </c>
      <c r="D160" t="s">
        <v>306</v>
      </c>
      <c r="E160" t="s">
        <v>186</v>
      </c>
      <c r="F160" t="s">
        <v>210</v>
      </c>
      <c r="G160" t="s">
        <v>142</v>
      </c>
    </row>
    <row r="161" spans="1:7" x14ac:dyDescent="0.3">
      <c r="A161" s="2" t="s">
        <v>217</v>
      </c>
      <c r="B161" s="3"/>
      <c r="C161" s="3"/>
      <c r="D161" s="3"/>
      <c r="E161" s="3"/>
      <c r="F161" s="3"/>
      <c r="G161" s="3"/>
    </row>
    <row r="162" spans="1:7" x14ac:dyDescent="0.3">
      <c r="A162" s="28" t="s">
        <v>440</v>
      </c>
      <c r="B162" s="3"/>
      <c r="C162" s="3"/>
      <c r="D162" s="3">
        <v>1</v>
      </c>
      <c r="E162" s="3"/>
      <c r="F162" s="3"/>
      <c r="G162" s="3">
        <v>1</v>
      </c>
    </row>
    <row r="163" spans="1:7" x14ac:dyDescent="0.3">
      <c r="A163" s="28" t="s">
        <v>208</v>
      </c>
      <c r="B163" s="3">
        <v>17</v>
      </c>
      <c r="C163" s="3"/>
      <c r="D163" s="3"/>
      <c r="E163" s="3"/>
      <c r="F163" s="3">
        <v>10</v>
      </c>
      <c r="G163" s="3">
        <v>27</v>
      </c>
    </row>
    <row r="164" spans="1:7" x14ac:dyDescent="0.3">
      <c r="A164" s="28" t="s">
        <v>265</v>
      </c>
      <c r="B164" s="3">
        <v>5</v>
      </c>
      <c r="C164" s="3"/>
      <c r="D164" s="3"/>
      <c r="E164" s="3"/>
      <c r="F164" s="3">
        <v>4</v>
      </c>
      <c r="G164" s="3">
        <v>9</v>
      </c>
    </row>
    <row r="165" spans="1:7" x14ac:dyDescent="0.3">
      <c r="A165" s="2" t="s">
        <v>466</v>
      </c>
      <c r="B165" s="3"/>
      <c r="C165" s="3"/>
      <c r="D165" s="3"/>
      <c r="E165" s="3"/>
      <c r="F165" s="3"/>
      <c r="G165" s="3"/>
    </row>
    <row r="166" spans="1:7" x14ac:dyDescent="0.3">
      <c r="A166" s="28" t="s">
        <v>467</v>
      </c>
      <c r="B166" s="3"/>
      <c r="C166" s="3">
        <v>4</v>
      </c>
      <c r="D166" s="3"/>
      <c r="E166" s="3"/>
      <c r="F166" s="3"/>
      <c r="G166" s="3">
        <v>4</v>
      </c>
    </row>
    <row r="167" spans="1:7" x14ac:dyDescent="0.3">
      <c r="A167" s="2" t="s">
        <v>186</v>
      </c>
      <c r="B167" s="3"/>
      <c r="C167" s="3"/>
      <c r="D167" s="3"/>
      <c r="E167" s="3"/>
      <c r="F167" s="3"/>
      <c r="G167" s="3"/>
    </row>
    <row r="168" spans="1:7" x14ac:dyDescent="0.3">
      <c r="A168" s="28" t="s">
        <v>186</v>
      </c>
      <c r="B168" s="3"/>
      <c r="C168" s="3"/>
      <c r="D168" s="3"/>
      <c r="E168" s="3">
        <v>102</v>
      </c>
      <c r="F168" s="3"/>
      <c r="G168" s="3">
        <v>102</v>
      </c>
    </row>
    <row r="169" spans="1:7" x14ac:dyDescent="0.3">
      <c r="A169" s="2" t="s">
        <v>237</v>
      </c>
      <c r="B169" s="3"/>
      <c r="C169" s="3"/>
      <c r="D169" s="3"/>
      <c r="E169" s="3"/>
      <c r="F169" s="3"/>
      <c r="G169" s="3"/>
    </row>
    <row r="170" spans="1:7" x14ac:dyDescent="0.3">
      <c r="A170" s="28" t="s">
        <v>238</v>
      </c>
      <c r="B170" s="3">
        <v>3</v>
      </c>
      <c r="C170" s="3"/>
      <c r="D170" s="3"/>
      <c r="E170" s="3"/>
      <c r="F170" s="3"/>
      <c r="G170" s="3">
        <v>3</v>
      </c>
    </row>
    <row r="171" spans="1:7" x14ac:dyDescent="0.3">
      <c r="A171" s="2" t="s">
        <v>359</v>
      </c>
      <c r="B171" s="3"/>
      <c r="C171" s="3"/>
      <c r="D171" s="3"/>
      <c r="E171" s="3"/>
      <c r="F171" s="3"/>
      <c r="G171" s="3"/>
    </row>
    <row r="172" spans="1:7" x14ac:dyDescent="0.3">
      <c r="A172" s="28" t="s">
        <v>360</v>
      </c>
      <c r="B172" s="3">
        <v>1</v>
      </c>
      <c r="C172" s="3"/>
      <c r="D172" s="3"/>
      <c r="E172" s="3"/>
      <c r="F172" s="3"/>
      <c r="G172" s="3">
        <v>1</v>
      </c>
    </row>
    <row r="173" spans="1:7" x14ac:dyDescent="0.3">
      <c r="A173" s="2" t="s">
        <v>298</v>
      </c>
      <c r="B173" s="3"/>
      <c r="C173" s="3"/>
      <c r="D173" s="3"/>
      <c r="E173" s="3"/>
      <c r="F173" s="3"/>
      <c r="G173" s="3"/>
    </row>
    <row r="174" spans="1:7" x14ac:dyDescent="0.3">
      <c r="A174" s="28" t="s">
        <v>299</v>
      </c>
      <c r="B174" s="3"/>
      <c r="C174" s="3">
        <v>1</v>
      </c>
      <c r="D174" s="3"/>
      <c r="E174" s="3"/>
      <c r="F174" s="3"/>
      <c r="G174" s="3">
        <v>1</v>
      </c>
    </row>
    <row r="175" spans="1:7" x14ac:dyDescent="0.3">
      <c r="A175" s="2" t="s">
        <v>560</v>
      </c>
      <c r="B175" s="3"/>
      <c r="C175" s="3"/>
      <c r="D175" s="3"/>
      <c r="E175" s="3"/>
      <c r="F175" s="3"/>
      <c r="G175" s="3"/>
    </row>
    <row r="176" spans="1:7" x14ac:dyDescent="0.3">
      <c r="A176" s="28" t="s">
        <v>561</v>
      </c>
      <c r="B176" s="3"/>
      <c r="C176" s="3"/>
      <c r="D176" s="3"/>
      <c r="E176" s="3"/>
      <c r="F176" s="3">
        <v>1</v>
      </c>
      <c r="G176" s="3">
        <v>1</v>
      </c>
    </row>
    <row r="177" spans="1:7" x14ac:dyDescent="0.3">
      <c r="A177" s="2" t="s">
        <v>270</v>
      </c>
      <c r="B177" s="3"/>
      <c r="C177" s="3"/>
      <c r="D177" s="3"/>
      <c r="E177" s="3"/>
      <c r="F177" s="3"/>
      <c r="G177" s="3"/>
    </row>
    <row r="178" spans="1:7" x14ac:dyDescent="0.3">
      <c r="A178" s="28" t="s">
        <v>271</v>
      </c>
      <c r="B178" s="3">
        <v>1</v>
      </c>
      <c r="C178" s="3"/>
      <c r="D178" s="3"/>
      <c r="E178" s="3"/>
      <c r="F178" s="3"/>
      <c r="G178" s="3">
        <v>1</v>
      </c>
    </row>
    <row r="179" spans="1:7" x14ac:dyDescent="0.3">
      <c r="A179" s="28" t="s">
        <v>213</v>
      </c>
      <c r="B179" s="3"/>
      <c r="C179" s="3"/>
      <c r="D179" s="3"/>
      <c r="E179" s="3"/>
      <c r="F179" s="3">
        <v>1</v>
      </c>
      <c r="G179" s="3">
        <v>1</v>
      </c>
    </row>
    <row r="180" spans="1:7" x14ac:dyDescent="0.3">
      <c r="A180" s="2" t="s">
        <v>142</v>
      </c>
      <c r="B180" s="3">
        <v>27</v>
      </c>
      <c r="C180" s="3">
        <v>5</v>
      </c>
      <c r="D180" s="3">
        <v>1</v>
      </c>
      <c r="E180" s="3">
        <v>102</v>
      </c>
      <c r="F180" s="3">
        <v>16</v>
      </c>
      <c r="G180" s="3">
        <v>151</v>
      </c>
    </row>
    <row r="184" spans="1:7" x14ac:dyDescent="0.3">
      <c r="A184" s="1" t="s">
        <v>718</v>
      </c>
      <c r="B184" s="1" t="s">
        <v>687</v>
      </c>
    </row>
    <row r="185" spans="1:7" x14ac:dyDescent="0.3">
      <c r="A185" s="1" t="s">
        <v>141</v>
      </c>
      <c r="B185" t="s">
        <v>214</v>
      </c>
      <c r="C185" t="s">
        <v>300</v>
      </c>
      <c r="D185" t="s">
        <v>306</v>
      </c>
      <c r="E185" t="s">
        <v>186</v>
      </c>
      <c r="F185" t="s">
        <v>210</v>
      </c>
      <c r="G185" t="s">
        <v>142</v>
      </c>
    </row>
    <row r="186" spans="1:7" x14ac:dyDescent="0.3">
      <c r="A186" s="2" t="s">
        <v>217</v>
      </c>
      <c r="B186" s="3"/>
      <c r="C186" s="3"/>
      <c r="D186" s="3"/>
      <c r="E186" s="3"/>
      <c r="F186" s="3"/>
      <c r="G186" s="3"/>
    </row>
    <row r="187" spans="1:7" x14ac:dyDescent="0.3">
      <c r="A187" s="28" t="s">
        <v>353</v>
      </c>
      <c r="B187" s="3"/>
      <c r="C187" s="3"/>
      <c r="D187" s="3"/>
      <c r="E187" s="3"/>
      <c r="F187" s="3"/>
      <c r="G187" s="3"/>
    </row>
    <row r="188" spans="1:7" x14ac:dyDescent="0.3">
      <c r="A188" s="42" t="s">
        <v>440</v>
      </c>
      <c r="B188" s="3"/>
      <c r="C188" s="3"/>
      <c r="D188" s="3">
        <v>1</v>
      </c>
      <c r="E188" s="3"/>
      <c r="F188" s="3"/>
      <c r="G188" s="3">
        <v>1</v>
      </c>
    </row>
    <row r="189" spans="1:7" x14ac:dyDescent="0.3">
      <c r="A189" s="42" t="s">
        <v>208</v>
      </c>
      <c r="B189" s="3">
        <v>5</v>
      </c>
      <c r="C189" s="3"/>
      <c r="D189" s="3"/>
      <c r="E189" s="3"/>
      <c r="F189" s="3"/>
      <c r="G189" s="3">
        <v>5</v>
      </c>
    </row>
    <row r="190" spans="1:7" x14ac:dyDescent="0.3">
      <c r="A190" s="42" t="s">
        <v>265</v>
      </c>
      <c r="B190" s="3">
        <v>4</v>
      </c>
      <c r="C190" s="3"/>
      <c r="D190" s="3"/>
      <c r="E190" s="3"/>
      <c r="F190" s="3"/>
      <c r="G190" s="3">
        <v>4</v>
      </c>
    </row>
    <row r="191" spans="1:7" x14ac:dyDescent="0.3">
      <c r="A191" s="28" t="s">
        <v>306</v>
      </c>
      <c r="B191" s="3"/>
      <c r="C191" s="3"/>
      <c r="D191" s="3"/>
      <c r="E191" s="3"/>
      <c r="F191" s="3"/>
      <c r="G191" s="3"/>
    </row>
    <row r="192" spans="1:7" x14ac:dyDescent="0.3">
      <c r="A192" s="42" t="s">
        <v>208</v>
      </c>
      <c r="B192" s="3">
        <v>3</v>
      </c>
      <c r="C192" s="3"/>
      <c r="D192" s="3"/>
      <c r="E192" s="3"/>
      <c r="F192" s="3">
        <v>2</v>
      </c>
      <c r="G192" s="3">
        <v>5</v>
      </c>
    </row>
    <row r="193" spans="1:7" x14ac:dyDescent="0.3">
      <c r="A193" s="42" t="s">
        <v>265</v>
      </c>
      <c r="B193" s="3"/>
      <c r="C193" s="3"/>
      <c r="D193" s="3"/>
      <c r="E193" s="3"/>
      <c r="F193" s="3">
        <v>1</v>
      </c>
      <c r="G193" s="3">
        <v>1</v>
      </c>
    </row>
    <row r="194" spans="1:7" x14ac:dyDescent="0.3">
      <c r="A194" s="28" t="s">
        <v>211</v>
      </c>
      <c r="B194" s="3"/>
      <c r="C194" s="3"/>
      <c r="D194" s="3"/>
      <c r="E194" s="3"/>
      <c r="F194" s="3"/>
      <c r="G194" s="3"/>
    </row>
    <row r="195" spans="1:7" x14ac:dyDescent="0.3">
      <c r="A195" s="42" t="s">
        <v>208</v>
      </c>
      <c r="B195" s="3">
        <v>9</v>
      </c>
      <c r="C195" s="3"/>
      <c r="D195" s="3"/>
      <c r="E195" s="3"/>
      <c r="F195" s="3">
        <v>8</v>
      </c>
      <c r="G195" s="3">
        <v>17</v>
      </c>
    </row>
    <row r="196" spans="1:7" x14ac:dyDescent="0.3">
      <c r="A196" s="42" t="s">
        <v>265</v>
      </c>
      <c r="B196" s="3">
        <v>1</v>
      </c>
      <c r="C196" s="3"/>
      <c r="D196" s="3"/>
      <c r="E196" s="3"/>
      <c r="F196" s="3">
        <v>3</v>
      </c>
      <c r="G196" s="3">
        <v>4</v>
      </c>
    </row>
    <row r="197" spans="1:7" x14ac:dyDescent="0.3">
      <c r="A197" s="2" t="s">
        <v>466</v>
      </c>
      <c r="B197" s="3"/>
      <c r="C197" s="3"/>
      <c r="D197" s="3"/>
      <c r="E197" s="3"/>
      <c r="F197" s="3"/>
      <c r="G197" s="3"/>
    </row>
    <row r="198" spans="1:7" x14ac:dyDescent="0.3">
      <c r="A198" s="28" t="s">
        <v>502</v>
      </c>
      <c r="B198" s="3"/>
      <c r="C198" s="3"/>
      <c r="D198" s="3"/>
      <c r="E198" s="3"/>
      <c r="F198" s="3"/>
      <c r="G198" s="3"/>
    </row>
    <row r="199" spans="1:7" x14ac:dyDescent="0.3">
      <c r="A199" s="42" t="s">
        <v>467</v>
      </c>
      <c r="B199" s="3"/>
      <c r="C199" s="3">
        <v>3</v>
      </c>
      <c r="D199" s="3"/>
      <c r="E199" s="3"/>
      <c r="F199" s="3"/>
      <c r="G199" s="3">
        <v>3</v>
      </c>
    </row>
    <row r="200" spans="1:7" x14ac:dyDescent="0.3">
      <c r="A200" s="28" t="s">
        <v>247</v>
      </c>
      <c r="B200" s="3"/>
      <c r="C200" s="3"/>
      <c r="D200" s="3"/>
      <c r="E200" s="3"/>
      <c r="F200" s="3"/>
      <c r="G200" s="3"/>
    </row>
    <row r="201" spans="1:7" x14ac:dyDescent="0.3">
      <c r="A201" s="42" t="s">
        <v>467</v>
      </c>
      <c r="B201" s="3"/>
      <c r="C201" s="3">
        <v>1</v>
      </c>
      <c r="D201" s="3"/>
      <c r="E201" s="3"/>
      <c r="F201" s="3"/>
      <c r="G201" s="3">
        <v>1</v>
      </c>
    </row>
    <row r="202" spans="1:7" x14ac:dyDescent="0.3">
      <c r="A202" s="2" t="s">
        <v>186</v>
      </c>
      <c r="B202" s="3"/>
      <c r="C202" s="3"/>
      <c r="D202" s="3"/>
      <c r="E202" s="3"/>
      <c r="F202" s="3"/>
      <c r="G202" s="3"/>
    </row>
    <row r="203" spans="1:7" x14ac:dyDescent="0.3">
      <c r="A203" s="28" t="s">
        <v>186</v>
      </c>
      <c r="B203" s="3"/>
      <c r="C203" s="3"/>
      <c r="D203" s="3"/>
      <c r="E203" s="3"/>
      <c r="F203" s="3"/>
      <c r="G203" s="3"/>
    </row>
    <row r="204" spans="1:7" x14ac:dyDescent="0.3">
      <c r="A204" s="42" t="s">
        <v>186</v>
      </c>
      <c r="B204" s="3"/>
      <c r="C204" s="3"/>
      <c r="D204" s="3"/>
      <c r="E204" s="3">
        <v>102</v>
      </c>
      <c r="F204" s="3"/>
      <c r="G204" s="3">
        <v>102</v>
      </c>
    </row>
    <row r="205" spans="1:7" x14ac:dyDescent="0.3">
      <c r="A205" s="2" t="s">
        <v>237</v>
      </c>
      <c r="B205" s="3"/>
      <c r="C205" s="3"/>
      <c r="D205" s="3"/>
      <c r="E205" s="3"/>
      <c r="F205" s="3"/>
      <c r="G205" s="3"/>
    </row>
    <row r="206" spans="1:7" x14ac:dyDescent="0.3">
      <c r="A206" s="28" t="s">
        <v>211</v>
      </c>
      <c r="B206" s="3"/>
      <c r="C206" s="3"/>
      <c r="D206" s="3"/>
      <c r="E206" s="3"/>
      <c r="F206" s="3"/>
      <c r="G206" s="3"/>
    </row>
    <row r="207" spans="1:7" x14ac:dyDescent="0.3">
      <c r="A207" s="42" t="s">
        <v>238</v>
      </c>
      <c r="B207" s="3">
        <v>3</v>
      </c>
      <c r="C207" s="3"/>
      <c r="D207" s="3"/>
      <c r="E207" s="3"/>
      <c r="F207" s="3"/>
      <c r="G207" s="3">
        <v>3</v>
      </c>
    </row>
    <row r="208" spans="1:7" x14ac:dyDescent="0.3">
      <c r="A208" s="2" t="s">
        <v>359</v>
      </c>
      <c r="B208" s="3"/>
      <c r="C208" s="3"/>
      <c r="D208" s="3"/>
      <c r="E208" s="3"/>
      <c r="F208" s="3"/>
      <c r="G208" s="3"/>
    </row>
    <row r="209" spans="1:8" x14ac:dyDescent="0.3">
      <c r="A209" s="28" t="s">
        <v>211</v>
      </c>
      <c r="B209" s="3"/>
      <c r="C209" s="3"/>
      <c r="D209" s="3"/>
      <c r="E209" s="3"/>
      <c r="F209" s="3"/>
      <c r="G209" s="3"/>
    </row>
    <row r="210" spans="1:8" x14ac:dyDescent="0.3">
      <c r="A210" s="42" t="s">
        <v>360</v>
      </c>
      <c r="B210" s="3">
        <v>1</v>
      </c>
      <c r="C210" s="3"/>
      <c r="D210" s="3"/>
      <c r="E210" s="3"/>
      <c r="F210" s="3"/>
      <c r="G210" s="3">
        <v>1</v>
      </c>
    </row>
    <row r="211" spans="1:8" x14ac:dyDescent="0.3">
      <c r="A211" s="2" t="s">
        <v>298</v>
      </c>
      <c r="B211" s="3"/>
      <c r="C211" s="3"/>
      <c r="D211" s="3"/>
      <c r="E211" s="3"/>
      <c r="F211" s="3"/>
      <c r="G211" s="3"/>
    </row>
    <row r="212" spans="1:8" x14ac:dyDescent="0.3">
      <c r="A212" s="28" t="s">
        <v>301</v>
      </c>
      <c r="B212" s="3"/>
      <c r="C212" s="3"/>
      <c r="D212" s="3"/>
      <c r="E212" s="3"/>
      <c r="F212" s="3"/>
      <c r="G212" s="3"/>
    </row>
    <row r="213" spans="1:8" x14ac:dyDescent="0.3">
      <c r="A213" s="42" t="s">
        <v>299</v>
      </c>
      <c r="B213" s="3"/>
      <c r="C213" s="3">
        <v>1</v>
      </c>
      <c r="D213" s="3"/>
      <c r="E213" s="3"/>
      <c r="F213" s="3"/>
      <c r="G213" s="3">
        <v>1</v>
      </c>
    </row>
    <row r="214" spans="1:8" x14ac:dyDescent="0.3">
      <c r="A214" s="2" t="s">
        <v>560</v>
      </c>
      <c r="B214" s="3"/>
      <c r="C214" s="3"/>
      <c r="D214" s="3"/>
      <c r="E214" s="3"/>
      <c r="F214" s="3"/>
      <c r="G214" s="3"/>
    </row>
    <row r="215" spans="1:8" x14ac:dyDescent="0.3">
      <c r="A215" s="28" t="s">
        <v>211</v>
      </c>
      <c r="B215" s="3"/>
      <c r="C215" s="3"/>
      <c r="D215" s="3"/>
      <c r="E215" s="3"/>
      <c r="F215" s="3"/>
      <c r="G215" s="3"/>
    </row>
    <row r="216" spans="1:8" x14ac:dyDescent="0.3">
      <c r="A216" s="42" t="s">
        <v>561</v>
      </c>
      <c r="B216" s="3"/>
      <c r="C216" s="3"/>
      <c r="D216" s="3"/>
      <c r="E216" s="3"/>
      <c r="F216" s="3">
        <v>1</v>
      </c>
      <c r="G216" s="3">
        <v>1</v>
      </c>
    </row>
    <row r="217" spans="1:8" x14ac:dyDescent="0.3">
      <c r="A217" s="2" t="s">
        <v>270</v>
      </c>
      <c r="B217" s="3"/>
      <c r="C217" s="3"/>
      <c r="D217" s="3"/>
      <c r="E217" s="3"/>
      <c r="F217" s="3"/>
      <c r="G217" s="3"/>
    </row>
    <row r="218" spans="1:8" x14ac:dyDescent="0.3">
      <c r="A218" s="28" t="s">
        <v>211</v>
      </c>
      <c r="B218" s="3"/>
      <c r="C218" s="3"/>
      <c r="D218" s="3"/>
      <c r="E218" s="3"/>
      <c r="F218" s="3"/>
      <c r="G218" s="3"/>
    </row>
    <row r="219" spans="1:8" x14ac:dyDescent="0.3">
      <c r="A219" s="42" t="s">
        <v>271</v>
      </c>
      <c r="B219" s="3">
        <v>1</v>
      </c>
      <c r="C219" s="3"/>
      <c r="D219" s="3"/>
      <c r="E219" s="3"/>
      <c r="F219" s="3"/>
      <c r="G219" s="3">
        <v>1</v>
      </c>
    </row>
    <row r="220" spans="1:8" x14ac:dyDescent="0.3">
      <c r="A220" s="42" t="s">
        <v>213</v>
      </c>
      <c r="B220" s="3"/>
      <c r="C220" s="3"/>
      <c r="D220" s="3"/>
      <c r="E220" s="3"/>
      <c r="F220" s="3">
        <v>1</v>
      </c>
      <c r="G220" s="3">
        <v>1</v>
      </c>
    </row>
    <row r="221" spans="1:8" x14ac:dyDescent="0.3">
      <c r="A221" s="2" t="s">
        <v>142</v>
      </c>
      <c r="B221" s="3">
        <v>27</v>
      </c>
      <c r="C221" s="3">
        <v>5</v>
      </c>
      <c r="D221" s="3">
        <v>1</v>
      </c>
      <c r="E221" s="3">
        <v>102</v>
      </c>
      <c r="F221" s="3">
        <v>16</v>
      </c>
      <c r="G221" s="3">
        <v>151</v>
      </c>
    </row>
    <row r="224" spans="1:8" x14ac:dyDescent="0.3">
      <c r="A224" s="1" t="s">
        <v>733</v>
      </c>
      <c r="B224" s="1" t="s">
        <v>687</v>
      </c>
      <c r="H224"/>
    </row>
    <row r="225" spans="1:8" x14ac:dyDescent="0.3">
      <c r="A225" s="1" t="s">
        <v>141</v>
      </c>
      <c r="B225" t="s">
        <v>214</v>
      </c>
      <c r="C225" t="s">
        <v>300</v>
      </c>
      <c r="D225" t="s">
        <v>246</v>
      </c>
      <c r="E225" t="s">
        <v>186</v>
      </c>
      <c r="F225" t="s">
        <v>210</v>
      </c>
      <c r="G225" t="s">
        <v>553</v>
      </c>
      <c r="H225" t="s">
        <v>142</v>
      </c>
    </row>
    <row r="226" spans="1:8" x14ac:dyDescent="0.3">
      <c r="A226" s="2" t="s">
        <v>417</v>
      </c>
      <c r="B226" s="3"/>
      <c r="C226" s="3"/>
      <c r="D226" s="3"/>
      <c r="E226" s="3"/>
      <c r="F226" s="3"/>
      <c r="G226" s="3"/>
      <c r="H226" s="3"/>
    </row>
    <row r="227" spans="1:8" x14ac:dyDescent="0.3">
      <c r="A227" s="28" t="s">
        <v>418</v>
      </c>
      <c r="B227" s="3">
        <v>4</v>
      </c>
      <c r="C227" s="3"/>
      <c r="D227" s="3"/>
      <c r="E227" s="3"/>
      <c r="F227" s="3">
        <v>2</v>
      </c>
      <c r="G227" s="3"/>
      <c r="H227" s="3">
        <v>6</v>
      </c>
    </row>
    <row r="228" spans="1:8" x14ac:dyDescent="0.3">
      <c r="A228" s="2" t="s">
        <v>244</v>
      </c>
      <c r="B228" s="3"/>
      <c r="C228" s="3"/>
      <c r="D228" s="3"/>
      <c r="E228" s="3"/>
      <c r="F228" s="3"/>
      <c r="G228" s="3"/>
      <c r="H228" s="3"/>
    </row>
    <row r="229" spans="1:8" x14ac:dyDescent="0.3">
      <c r="A229" s="28" t="s">
        <v>245</v>
      </c>
      <c r="B229" s="3"/>
      <c r="C229" s="3"/>
      <c r="D229" s="3">
        <v>1</v>
      </c>
      <c r="E229" s="3"/>
      <c r="F229" s="3"/>
      <c r="G229" s="3"/>
      <c r="H229" s="3">
        <v>1</v>
      </c>
    </row>
    <row r="230" spans="1:8" x14ac:dyDescent="0.3">
      <c r="A230" s="2" t="s">
        <v>266</v>
      </c>
      <c r="B230" s="3"/>
      <c r="C230" s="3"/>
      <c r="D230" s="3"/>
      <c r="E230" s="3"/>
      <c r="F230" s="3"/>
      <c r="G230" s="3"/>
      <c r="H230" s="3"/>
    </row>
    <row r="231" spans="1:8" x14ac:dyDescent="0.3">
      <c r="A231" s="28" t="s">
        <v>732</v>
      </c>
      <c r="B231" s="3"/>
      <c r="C231" s="3"/>
      <c r="D231" s="3"/>
      <c r="E231" s="3"/>
      <c r="F231" s="3">
        <v>1</v>
      </c>
      <c r="G231" s="3"/>
      <c r="H231" s="3">
        <v>1</v>
      </c>
    </row>
    <row r="232" spans="1:8" x14ac:dyDescent="0.3">
      <c r="A232" s="28" t="s">
        <v>267</v>
      </c>
      <c r="B232" s="3"/>
      <c r="C232" s="3"/>
      <c r="D232" s="3"/>
      <c r="E232" s="3"/>
      <c r="F232" s="3">
        <v>5</v>
      </c>
      <c r="G232" s="3"/>
      <c r="H232" s="3">
        <v>5</v>
      </c>
    </row>
    <row r="233" spans="1:8" x14ac:dyDescent="0.3">
      <c r="A233" s="2" t="s">
        <v>551</v>
      </c>
      <c r="B233" s="3"/>
      <c r="C233" s="3"/>
      <c r="D233" s="3"/>
      <c r="E233" s="3"/>
      <c r="F233" s="3"/>
      <c r="G233" s="3"/>
      <c r="H233" s="3"/>
    </row>
    <row r="234" spans="1:8" x14ac:dyDescent="0.3">
      <c r="A234" s="28" t="s">
        <v>552</v>
      </c>
      <c r="B234" s="3"/>
      <c r="C234" s="3"/>
      <c r="D234" s="3"/>
      <c r="E234" s="3"/>
      <c r="F234" s="3"/>
      <c r="G234" s="3">
        <v>1</v>
      </c>
      <c r="H234" s="3">
        <v>1</v>
      </c>
    </row>
    <row r="235" spans="1:8" x14ac:dyDescent="0.3">
      <c r="A235" s="2" t="s">
        <v>212</v>
      </c>
      <c r="B235" s="3"/>
      <c r="C235" s="3"/>
      <c r="D235" s="3"/>
      <c r="E235" s="3"/>
      <c r="F235" s="3"/>
      <c r="G235" s="3"/>
      <c r="H235" s="3"/>
    </row>
    <row r="236" spans="1:8" x14ac:dyDescent="0.3">
      <c r="A236" s="28" t="s">
        <v>271</v>
      </c>
      <c r="B236" s="3">
        <v>1</v>
      </c>
      <c r="C236" s="3"/>
      <c r="D236" s="3"/>
      <c r="E236" s="3"/>
      <c r="F236" s="3"/>
      <c r="G236" s="3"/>
      <c r="H236" s="3">
        <v>1</v>
      </c>
    </row>
    <row r="237" spans="1:8" x14ac:dyDescent="0.3">
      <c r="A237" s="28" t="s">
        <v>213</v>
      </c>
      <c r="B237" s="3">
        <v>2</v>
      </c>
      <c r="C237" s="3"/>
      <c r="D237" s="3"/>
      <c r="E237" s="3"/>
      <c r="F237" s="3"/>
      <c r="G237" s="3"/>
      <c r="H237" s="3">
        <v>2</v>
      </c>
    </row>
    <row r="238" spans="1:8" x14ac:dyDescent="0.3">
      <c r="A238" s="2" t="s">
        <v>186</v>
      </c>
      <c r="B238" s="3"/>
      <c r="C238" s="3"/>
      <c r="D238" s="3"/>
      <c r="E238" s="3"/>
      <c r="F238" s="3"/>
      <c r="G238" s="3"/>
      <c r="H238" s="3"/>
    </row>
    <row r="239" spans="1:8" x14ac:dyDescent="0.3">
      <c r="A239" s="28" t="s">
        <v>186</v>
      </c>
      <c r="B239" s="3"/>
      <c r="C239" s="3"/>
      <c r="D239" s="3"/>
      <c r="E239" s="3">
        <v>126</v>
      </c>
      <c r="F239" s="3"/>
      <c r="G239" s="3"/>
      <c r="H239" s="3">
        <v>126</v>
      </c>
    </row>
    <row r="240" spans="1:8" x14ac:dyDescent="0.3">
      <c r="A240" s="2" t="s">
        <v>253</v>
      </c>
      <c r="B240" s="3"/>
      <c r="C240" s="3"/>
      <c r="D240" s="3"/>
      <c r="E240" s="3"/>
      <c r="F240" s="3"/>
      <c r="G240" s="3"/>
      <c r="H240" s="3"/>
    </row>
    <row r="241" spans="1:8" x14ac:dyDescent="0.3">
      <c r="A241" s="28" t="s">
        <v>213</v>
      </c>
      <c r="B241" s="3">
        <v>2</v>
      </c>
      <c r="C241" s="3"/>
      <c r="D241" s="3"/>
      <c r="E241" s="3"/>
      <c r="F241" s="3">
        <v>2</v>
      </c>
      <c r="G241" s="3"/>
      <c r="H241" s="3">
        <v>4</v>
      </c>
    </row>
    <row r="242" spans="1:8" x14ac:dyDescent="0.3">
      <c r="A242" s="2" t="s">
        <v>731</v>
      </c>
      <c r="B242" s="3"/>
      <c r="C242" s="3"/>
      <c r="D242" s="3"/>
      <c r="E242" s="3"/>
      <c r="F242" s="3"/>
      <c r="G242" s="3"/>
      <c r="H242" s="3"/>
    </row>
    <row r="243" spans="1:8" x14ac:dyDescent="0.3">
      <c r="A243" s="28" t="s">
        <v>213</v>
      </c>
      <c r="B243" s="3">
        <v>1</v>
      </c>
      <c r="C243" s="3"/>
      <c r="D243" s="3"/>
      <c r="E243" s="3"/>
      <c r="F243" s="3"/>
      <c r="G243" s="3"/>
      <c r="H243" s="3">
        <v>1</v>
      </c>
    </row>
    <row r="244" spans="1:8" x14ac:dyDescent="0.3">
      <c r="A244" s="2" t="s">
        <v>413</v>
      </c>
      <c r="B244" s="3"/>
      <c r="C244" s="3"/>
      <c r="D244" s="3"/>
      <c r="E244" s="3"/>
      <c r="F244" s="3"/>
      <c r="G244" s="3"/>
      <c r="H244" s="3"/>
    </row>
    <row r="245" spans="1:8" x14ac:dyDescent="0.3">
      <c r="A245" s="28" t="s">
        <v>215</v>
      </c>
      <c r="B245" s="3"/>
      <c r="C245" s="3"/>
      <c r="D245" s="3"/>
      <c r="E245" s="3"/>
      <c r="F245" s="3">
        <v>1</v>
      </c>
      <c r="G245" s="3"/>
      <c r="H245" s="3">
        <v>1</v>
      </c>
    </row>
    <row r="246" spans="1:8" x14ac:dyDescent="0.3">
      <c r="A246" s="2" t="s">
        <v>542</v>
      </c>
      <c r="B246" s="3"/>
      <c r="C246" s="3"/>
      <c r="D246" s="3"/>
      <c r="E246" s="3"/>
      <c r="F246" s="3"/>
      <c r="G246" s="3"/>
      <c r="H246" s="3"/>
    </row>
    <row r="247" spans="1:8" x14ac:dyDescent="0.3">
      <c r="A247" s="28" t="s">
        <v>543</v>
      </c>
      <c r="B247" s="3"/>
      <c r="C247" s="3"/>
      <c r="D247" s="3">
        <v>1</v>
      </c>
      <c r="E247" s="3"/>
      <c r="F247" s="3"/>
      <c r="G247" s="3"/>
      <c r="H247" s="3">
        <v>1</v>
      </c>
    </row>
    <row r="248" spans="1:8" x14ac:dyDescent="0.3">
      <c r="A248" s="2" t="s">
        <v>482</v>
      </c>
      <c r="B248" s="3"/>
      <c r="C248" s="3"/>
      <c r="D248" s="3"/>
      <c r="E248" s="3"/>
      <c r="F248" s="3"/>
      <c r="G248" s="3"/>
      <c r="H248" s="3"/>
    </row>
    <row r="249" spans="1:8" x14ac:dyDescent="0.3">
      <c r="A249" s="28" t="s">
        <v>483</v>
      </c>
      <c r="B249" s="3"/>
      <c r="C249" s="3">
        <v>1</v>
      </c>
      <c r="D249" s="3"/>
      <c r="E249" s="3"/>
      <c r="F249" s="3"/>
      <c r="G249" s="3"/>
      <c r="H249" s="3">
        <v>1</v>
      </c>
    </row>
    <row r="250" spans="1:8" x14ac:dyDescent="0.3">
      <c r="A250" s="2" t="s">
        <v>142</v>
      </c>
      <c r="B250" s="3">
        <v>10</v>
      </c>
      <c r="C250" s="3">
        <v>1</v>
      </c>
      <c r="D250" s="3">
        <v>2</v>
      </c>
      <c r="E250" s="3">
        <v>126</v>
      </c>
      <c r="F250" s="3">
        <v>11</v>
      </c>
      <c r="G250" s="3">
        <v>1</v>
      </c>
      <c r="H250" s="3">
        <v>151</v>
      </c>
    </row>
  </sheetData>
  <mergeCells count="32">
    <mergeCell ref="H4:H5"/>
    <mergeCell ref="R4:R5"/>
    <mergeCell ref="S9:S10"/>
    <mergeCell ref="S11:S12"/>
    <mergeCell ref="H17:H19"/>
    <mergeCell ref="S17:S19"/>
    <mergeCell ref="S34:S35"/>
    <mergeCell ref="H34:H35"/>
    <mergeCell ref="S36:S37"/>
    <mergeCell ref="H36:H37"/>
    <mergeCell ref="H20:H22"/>
    <mergeCell ref="S20:S22"/>
    <mergeCell ref="H29:H30"/>
    <mergeCell ref="S29:S30"/>
    <mergeCell ref="S32:S33"/>
    <mergeCell ref="H32:H33"/>
    <mergeCell ref="H24:H25"/>
    <mergeCell ref="S24:S25"/>
    <mergeCell ref="S26:S28"/>
    <mergeCell ref="H26:H28"/>
    <mergeCell ref="S38:S40"/>
    <mergeCell ref="S41:S43"/>
    <mergeCell ref="S44:S45"/>
    <mergeCell ref="S46:S47"/>
    <mergeCell ref="H38:H40"/>
    <mergeCell ref="H41:H43"/>
    <mergeCell ref="H44:H45"/>
    <mergeCell ref="H49:H50"/>
    <mergeCell ref="H51:H52"/>
    <mergeCell ref="S49:S50"/>
    <mergeCell ref="S51:S52"/>
    <mergeCell ref="H46:H47"/>
  </mergeCells>
  <pageMargins left="0.7" right="0.7" top="0.75" bottom="0.75" header="0.3" footer="0.3"/>
  <pageSetup orientation="portrait" r:id="rId1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A459A9-77EF-4563-8E6B-0418574B927A}">
  <dimension ref="A1:B4"/>
  <sheetViews>
    <sheetView zoomScale="85" zoomScaleNormal="85" workbookViewId="0">
      <selection activeCell="J3" sqref="J3"/>
    </sheetView>
  </sheetViews>
  <sheetFormatPr defaultRowHeight="14.4" x14ac:dyDescent="0.3"/>
  <cols>
    <col min="1" max="1" width="12.44140625" bestFit="1" customWidth="1"/>
  </cols>
  <sheetData>
    <row r="1" spans="1:2" x14ac:dyDescent="0.3">
      <c r="A1" t="s">
        <v>679</v>
      </c>
      <c r="B1" t="s">
        <v>591</v>
      </c>
    </row>
    <row r="2" spans="1:2" x14ac:dyDescent="0.3">
      <c r="A2" t="s">
        <v>680</v>
      </c>
      <c r="B2">
        <v>1</v>
      </c>
    </row>
    <row r="3" spans="1:2" x14ac:dyDescent="0.3">
      <c r="A3" t="s">
        <v>682</v>
      </c>
      <c r="B3">
        <v>27</v>
      </c>
    </row>
    <row r="4" spans="1:2" x14ac:dyDescent="0.3">
      <c r="A4" t="s">
        <v>681</v>
      </c>
      <c r="B4">
        <v>123</v>
      </c>
    </row>
  </sheetData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652320-CE20-43AD-986E-F195164A35CA}">
  <dimension ref="A1:B7"/>
  <sheetViews>
    <sheetView workbookViewId="0">
      <selection activeCell="B7" sqref="A1:B7"/>
    </sheetView>
  </sheetViews>
  <sheetFormatPr defaultRowHeight="14.4" x14ac:dyDescent="0.3"/>
  <cols>
    <col min="1" max="1" width="13.21875" bestFit="1" customWidth="1"/>
  </cols>
  <sheetData>
    <row r="1" spans="1:2" x14ac:dyDescent="0.3">
      <c r="A1" s="20" t="s">
        <v>661</v>
      </c>
      <c r="B1" s="20" t="s">
        <v>353</v>
      </c>
    </row>
    <row r="2" spans="1:2" x14ac:dyDescent="0.3">
      <c r="A2" s="4" t="s">
        <v>658</v>
      </c>
      <c r="B2" s="4">
        <v>42</v>
      </c>
    </row>
    <row r="3" spans="1:2" x14ac:dyDescent="0.3">
      <c r="A3" s="4" t="s">
        <v>181</v>
      </c>
      <c r="B3" s="4">
        <v>43</v>
      </c>
    </row>
    <row r="4" spans="1:2" x14ac:dyDescent="0.3">
      <c r="A4" s="4" t="s">
        <v>184</v>
      </c>
      <c r="B4" s="4">
        <v>20</v>
      </c>
    </row>
    <row r="5" spans="1:2" x14ac:dyDescent="0.3">
      <c r="A5" s="4" t="s">
        <v>194</v>
      </c>
      <c r="B5" s="4">
        <v>31</v>
      </c>
    </row>
    <row r="6" spans="1:2" x14ac:dyDescent="0.3">
      <c r="A6" s="4" t="s">
        <v>660</v>
      </c>
      <c r="B6" s="4">
        <v>39</v>
      </c>
    </row>
    <row r="7" spans="1:2" x14ac:dyDescent="0.3">
      <c r="A7" s="4" t="s">
        <v>659</v>
      </c>
      <c r="B7" s="4">
        <v>27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1FC9AA-2472-4511-B26E-500D1564B1D2}">
  <dimension ref="A1:E8"/>
  <sheetViews>
    <sheetView topLeftCell="A5" workbookViewId="0">
      <selection activeCell="E8" sqref="C5:E8"/>
    </sheetView>
  </sheetViews>
  <sheetFormatPr defaultRowHeight="14.4" x14ac:dyDescent="0.3"/>
  <cols>
    <col min="3" max="3" width="8.88671875" style="5"/>
  </cols>
  <sheetData>
    <row r="1" spans="1:5" x14ac:dyDescent="0.3">
      <c r="A1" t="s">
        <v>651</v>
      </c>
    </row>
    <row r="5" spans="1:5" x14ac:dyDescent="0.3">
      <c r="C5" s="20"/>
      <c r="D5" s="20" t="s">
        <v>591</v>
      </c>
      <c r="E5" s="20" t="s">
        <v>655</v>
      </c>
    </row>
    <row r="6" spans="1:5" x14ac:dyDescent="0.3">
      <c r="C6" s="20" t="s">
        <v>652</v>
      </c>
      <c r="D6" s="4">
        <v>509</v>
      </c>
      <c r="E6" s="21">
        <f>D6/D8*100</f>
        <v>39.305019305019307</v>
      </c>
    </row>
    <row r="7" spans="1:5" x14ac:dyDescent="0.3">
      <c r="C7" s="20" t="s">
        <v>653</v>
      </c>
      <c r="D7" s="4">
        <f>D8-D6</f>
        <v>786</v>
      </c>
      <c r="E7" s="21">
        <f>D7/D8*100</f>
        <v>60.694980694980693</v>
      </c>
    </row>
    <row r="8" spans="1:5" x14ac:dyDescent="0.3">
      <c r="C8" s="20" t="s">
        <v>654</v>
      </c>
      <c r="D8" s="4">
        <v>1295</v>
      </c>
      <c r="E8" s="4"/>
    </row>
  </sheetData>
  <pageMargins left="0.7" right="0.7" top="0.75" bottom="0.75" header="0.3" footer="0.3"/>
  <pageSetup orientation="portrait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CB09AE-083B-4FA9-B198-999BE9788F86}">
  <dimension ref="A3:B6"/>
  <sheetViews>
    <sheetView workbookViewId="0">
      <selection activeCell="B6" sqref="A3:B6"/>
    </sheetView>
  </sheetViews>
  <sheetFormatPr defaultRowHeight="14.4" x14ac:dyDescent="0.3"/>
  <cols>
    <col min="1" max="1" width="12.5546875" bestFit="1" customWidth="1"/>
    <col min="2" max="2" width="15.6640625" bestFit="1" customWidth="1"/>
  </cols>
  <sheetData>
    <row r="3" spans="1:2" x14ac:dyDescent="0.3">
      <c r="A3" s="1" t="s">
        <v>141</v>
      </c>
      <c r="B3" t="s">
        <v>158</v>
      </c>
    </row>
    <row r="4" spans="1:2" x14ac:dyDescent="0.3">
      <c r="A4" s="2" t="s">
        <v>159</v>
      </c>
      <c r="B4" s="3">
        <v>67</v>
      </c>
    </row>
    <row r="5" spans="1:2" x14ac:dyDescent="0.3">
      <c r="A5" s="2" t="s">
        <v>160</v>
      </c>
      <c r="B5" s="3">
        <v>84</v>
      </c>
    </row>
    <row r="6" spans="1:2" x14ac:dyDescent="0.3">
      <c r="A6" s="2" t="s">
        <v>142</v>
      </c>
      <c r="B6" s="3">
        <v>151</v>
      </c>
    </row>
  </sheetData>
  <pageMargins left="0.7" right="0.7" top="0.75" bottom="0.75" header="0.3" footer="0.3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600BF9-3EFC-4545-81A2-C1D8759EFD24}">
  <dimension ref="A1:G152"/>
  <sheetViews>
    <sheetView workbookViewId="0">
      <selection activeCell="C1" sqref="C1"/>
    </sheetView>
  </sheetViews>
  <sheetFormatPr defaultRowHeight="14.4" x14ac:dyDescent="0.3"/>
  <cols>
    <col min="1" max="1" width="18.33203125" bestFit="1" customWidth="1"/>
    <col min="4" max="4" width="46.33203125" bestFit="1" customWidth="1"/>
    <col min="5" max="5" width="17.88671875" bestFit="1" customWidth="1"/>
  </cols>
  <sheetData>
    <row r="1" spans="1:7" x14ac:dyDescent="0.3">
      <c r="A1" s="8" t="s">
        <v>194</v>
      </c>
    </row>
    <row r="2" spans="1:7" x14ac:dyDescent="0.3">
      <c r="A2" s="7" t="s">
        <v>186</v>
      </c>
    </row>
    <row r="3" spans="1:7" x14ac:dyDescent="0.3">
      <c r="A3" s="7" t="s">
        <v>186</v>
      </c>
    </row>
    <row r="4" spans="1:7" x14ac:dyDescent="0.3">
      <c r="A4" s="7" t="s">
        <v>186</v>
      </c>
    </row>
    <row r="5" spans="1:7" x14ac:dyDescent="0.3">
      <c r="A5" s="7" t="s">
        <v>186</v>
      </c>
    </row>
    <row r="6" spans="1:7" x14ac:dyDescent="0.3">
      <c r="A6" s="7" t="s">
        <v>254</v>
      </c>
    </row>
    <row r="7" spans="1:7" x14ac:dyDescent="0.3">
      <c r="A7" s="7" t="s">
        <v>186</v>
      </c>
    </row>
    <row r="8" spans="1:7" x14ac:dyDescent="0.3">
      <c r="A8" s="7" t="s">
        <v>186</v>
      </c>
    </row>
    <row r="9" spans="1:7" x14ac:dyDescent="0.3">
      <c r="A9" s="7" t="s">
        <v>186</v>
      </c>
    </row>
    <row r="10" spans="1:7" x14ac:dyDescent="0.3">
      <c r="A10" s="7" t="s">
        <v>186</v>
      </c>
    </row>
    <row r="11" spans="1:7" x14ac:dyDescent="0.3">
      <c r="A11" s="7" t="s">
        <v>186</v>
      </c>
    </row>
    <row r="12" spans="1:7" x14ac:dyDescent="0.3">
      <c r="A12" s="7" t="s">
        <v>186</v>
      </c>
      <c r="D12" s="1" t="s">
        <v>141</v>
      </c>
      <c r="E12" t="s">
        <v>657</v>
      </c>
    </row>
    <row r="13" spans="1:7" x14ac:dyDescent="0.3">
      <c r="A13" s="7" t="s">
        <v>186</v>
      </c>
      <c r="D13" s="2" t="s">
        <v>446</v>
      </c>
      <c r="E13" s="3">
        <v>1</v>
      </c>
      <c r="F13">
        <v>2</v>
      </c>
      <c r="G13">
        <v>2</v>
      </c>
    </row>
    <row r="14" spans="1:7" x14ac:dyDescent="0.3">
      <c r="A14" s="7" t="s">
        <v>186</v>
      </c>
      <c r="D14" s="2" t="s">
        <v>254</v>
      </c>
      <c r="E14" s="3">
        <v>2</v>
      </c>
      <c r="F14">
        <v>1</v>
      </c>
      <c r="G14">
        <v>2</v>
      </c>
    </row>
    <row r="15" spans="1:7" x14ac:dyDescent="0.3">
      <c r="A15" s="7" t="s">
        <v>186</v>
      </c>
      <c r="D15" s="2" t="s">
        <v>315</v>
      </c>
      <c r="E15" s="3">
        <v>1</v>
      </c>
      <c r="F15">
        <v>2</v>
      </c>
      <c r="G15">
        <v>2</v>
      </c>
    </row>
    <row r="16" spans="1:7" x14ac:dyDescent="0.3">
      <c r="A16" s="7" t="s">
        <v>186</v>
      </c>
      <c r="D16" s="2" t="s">
        <v>508</v>
      </c>
      <c r="E16" s="3">
        <v>1</v>
      </c>
      <c r="F16">
        <v>1</v>
      </c>
      <c r="G16">
        <f t="shared" ref="G16:G31" si="0">F16*GETPIVOTDATA("Antibiotics",$D$12,"Antibiotics","Azithromycin 500 mg OD
Inj.Piptaz 2.25g IV TDS")</f>
        <v>1</v>
      </c>
    </row>
    <row r="17" spans="1:7" x14ac:dyDescent="0.3">
      <c r="A17" s="7" t="s">
        <v>254</v>
      </c>
      <c r="D17" s="2" t="s">
        <v>492</v>
      </c>
      <c r="E17" s="3">
        <v>1</v>
      </c>
      <c r="F17">
        <v>1</v>
      </c>
      <c r="G17">
        <f t="shared" si="0"/>
        <v>1</v>
      </c>
    </row>
    <row r="18" spans="1:7" x14ac:dyDescent="0.3">
      <c r="A18" s="7" t="s">
        <v>186</v>
      </c>
      <c r="D18" s="2" t="s">
        <v>627</v>
      </c>
      <c r="E18" s="3">
        <v>1</v>
      </c>
      <c r="F18">
        <v>2</v>
      </c>
      <c r="G18">
        <f t="shared" si="0"/>
        <v>2</v>
      </c>
    </row>
    <row r="19" spans="1:7" x14ac:dyDescent="0.3">
      <c r="A19" s="7" t="s">
        <v>307</v>
      </c>
      <c r="D19" s="2" t="s">
        <v>307</v>
      </c>
      <c r="E19" s="3">
        <v>18</v>
      </c>
      <c r="F19">
        <v>1</v>
      </c>
      <c r="G19">
        <v>18</v>
      </c>
    </row>
    <row r="20" spans="1:7" ht="43.2" x14ac:dyDescent="0.3">
      <c r="A20" s="16" t="s">
        <v>315</v>
      </c>
      <c r="D20" s="2" t="s">
        <v>574</v>
      </c>
      <c r="E20" s="3">
        <v>1</v>
      </c>
      <c r="F20">
        <v>2</v>
      </c>
      <c r="G20">
        <f t="shared" si="0"/>
        <v>2</v>
      </c>
    </row>
    <row r="21" spans="1:7" x14ac:dyDescent="0.3">
      <c r="A21" s="7" t="s">
        <v>186</v>
      </c>
      <c r="D21" s="2" t="s">
        <v>367</v>
      </c>
      <c r="E21" s="3">
        <v>1</v>
      </c>
      <c r="F21">
        <v>2</v>
      </c>
      <c r="G21">
        <f t="shared" si="0"/>
        <v>2</v>
      </c>
    </row>
    <row r="22" spans="1:7" x14ac:dyDescent="0.3">
      <c r="A22" s="7" t="s">
        <v>186</v>
      </c>
      <c r="D22" s="2" t="s">
        <v>562</v>
      </c>
      <c r="E22" s="3">
        <v>1</v>
      </c>
      <c r="F22">
        <v>2</v>
      </c>
      <c r="G22">
        <f t="shared" si="0"/>
        <v>2</v>
      </c>
    </row>
    <row r="23" spans="1:7" x14ac:dyDescent="0.3">
      <c r="A23" s="7" t="s">
        <v>307</v>
      </c>
      <c r="D23" s="2" t="s">
        <v>645</v>
      </c>
      <c r="E23" s="3">
        <v>1</v>
      </c>
      <c r="F23">
        <v>2</v>
      </c>
      <c r="G23">
        <f t="shared" si="0"/>
        <v>2</v>
      </c>
    </row>
    <row r="24" spans="1:7" x14ac:dyDescent="0.3">
      <c r="A24" s="7" t="s">
        <v>186</v>
      </c>
      <c r="D24" s="2" t="s">
        <v>641</v>
      </c>
      <c r="E24" s="3">
        <v>1</v>
      </c>
      <c r="F24">
        <v>1</v>
      </c>
      <c r="G24">
        <f t="shared" si="0"/>
        <v>1</v>
      </c>
    </row>
    <row r="25" spans="1:7" ht="57.6" x14ac:dyDescent="0.3">
      <c r="A25" s="16" t="s">
        <v>367</v>
      </c>
      <c r="D25" s="2" t="s">
        <v>599</v>
      </c>
      <c r="E25" s="3">
        <v>1</v>
      </c>
      <c r="F25">
        <v>1</v>
      </c>
      <c r="G25">
        <f t="shared" si="0"/>
        <v>1</v>
      </c>
    </row>
    <row r="26" spans="1:7" x14ac:dyDescent="0.3">
      <c r="A26" s="7" t="s">
        <v>186</v>
      </c>
      <c r="D26" s="2" t="s">
        <v>186</v>
      </c>
      <c r="E26" s="3">
        <v>117</v>
      </c>
      <c r="F26">
        <v>0</v>
      </c>
      <c r="G26">
        <f t="shared" si="0"/>
        <v>0</v>
      </c>
    </row>
    <row r="27" spans="1:7" x14ac:dyDescent="0.3">
      <c r="A27" s="7" t="s">
        <v>186</v>
      </c>
      <c r="D27" s="2" t="s">
        <v>505</v>
      </c>
      <c r="E27" s="3">
        <v>1</v>
      </c>
      <c r="F27">
        <v>2</v>
      </c>
      <c r="G27">
        <f t="shared" si="0"/>
        <v>2</v>
      </c>
    </row>
    <row r="28" spans="1:7" x14ac:dyDescent="0.3">
      <c r="A28" s="7" t="s">
        <v>186</v>
      </c>
      <c r="D28" s="2" t="s">
        <v>614</v>
      </c>
      <c r="E28" s="3">
        <v>1</v>
      </c>
      <c r="F28">
        <v>1</v>
      </c>
      <c r="G28">
        <f t="shared" si="0"/>
        <v>1</v>
      </c>
    </row>
    <row r="29" spans="1:7" x14ac:dyDescent="0.3">
      <c r="A29" s="7" t="s">
        <v>186</v>
      </c>
      <c r="D29" s="2" t="s">
        <v>513</v>
      </c>
      <c r="E29" s="3">
        <v>1</v>
      </c>
      <c r="F29">
        <v>2</v>
      </c>
      <c r="G29">
        <f t="shared" si="0"/>
        <v>2</v>
      </c>
    </row>
    <row r="30" spans="1:7" x14ac:dyDescent="0.3">
      <c r="A30" s="7" t="s">
        <v>186</v>
      </c>
      <c r="D30" s="2" t="s">
        <v>656</v>
      </c>
      <c r="E30" s="3"/>
      <c r="G30">
        <f t="shared" si="0"/>
        <v>0</v>
      </c>
    </row>
    <row r="31" spans="1:7" x14ac:dyDescent="0.3">
      <c r="A31" s="7" t="s">
        <v>186</v>
      </c>
      <c r="D31" s="2" t="s">
        <v>142</v>
      </c>
      <c r="E31" s="3">
        <v>151</v>
      </c>
      <c r="G31">
        <f t="shared" si="0"/>
        <v>0</v>
      </c>
    </row>
    <row r="32" spans="1:7" x14ac:dyDescent="0.3">
      <c r="A32" s="7" t="s">
        <v>186</v>
      </c>
    </row>
    <row r="33" spans="1:1" x14ac:dyDescent="0.3">
      <c r="A33" s="7" t="s">
        <v>186</v>
      </c>
    </row>
    <row r="34" spans="1:1" x14ac:dyDescent="0.3">
      <c r="A34" s="7" t="s">
        <v>186</v>
      </c>
    </row>
    <row r="35" spans="1:1" x14ac:dyDescent="0.3">
      <c r="A35" s="7" t="s">
        <v>186</v>
      </c>
    </row>
    <row r="36" spans="1:1" x14ac:dyDescent="0.3">
      <c r="A36" s="7" t="s">
        <v>186</v>
      </c>
    </row>
    <row r="37" spans="1:1" x14ac:dyDescent="0.3">
      <c r="A37" s="7" t="s">
        <v>186</v>
      </c>
    </row>
    <row r="38" spans="1:1" x14ac:dyDescent="0.3">
      <c r="A38" s="7" t="s">
        <v>186</v>
      </c>
    </row>
    <row r="39" spans="1:1" x14ac:dyDescent="0.3">
      <c r="A39" s="7" t="s">
        <v>186</v>
      </c>
    </row>
    <row r="40" spans="1:1" x14ac:dyDescent="0.3">
      <c r="A40" s="7" t="s">
        <v>186</v>
      </c>
    </row>
    <row r="41" spans="1:1" x14ac:dyDescent="0.3">
      <c r="A41" s="7" t="s">
        <v>186</v>
      </c>
    </row>
    <row r="42" spans="1:1" x14ac:dyDescent="0.3">
      <c r="A42" s="7" t="s">
        <v>186</v>
      </c>
    </row>
    <row r="43" spans="1:1" x14ac:dyDescent="0.3">
      <c r="A43" s="7" t="s">
        <v>186</v>
      </c>
    </row>
    <row r="44" spans="1:1" x14ac:dyDescent="0.3">
      <c r="A44" s="7" t="s">
        <v>186</v>
      </c>
    </row>
    <row r="45" spans="1:1" x14ac:dyDescent="0.3">
      <c r="A45" s="7" t="s">
        <v>186</v>
      </c>
    </row>
    <row r="46" spans="1:1" x14ac:dyDescent="0.3">
      <c r="A46" s="7" t="s">
        <v>186</v>
      </c>
    </row>
    <row r="47" spans="1:1" x14ac:dyDescent="0.3">
      <c r="A47" s="7" t="s">
        <v>186</v>
      </c>
    </row>
    <row r="48" spans="1:1" x14ac:dyDescent="0.3">
      <c r="A48" s="7" t="s">
        <v>186</v>
      </c>
    </row>
    <row r="49" spans="1:1" x14ac:dyDescent="0.3">
      <c r="A49" s="7" t="s">
        <v>186</v>
      </c>
    </row>
    <row r="50" spans="1:1" x14ac:dyDescent="0.3">
      <c r="A50" s="7" t="s">
        <v>186</v>
      </c>
    </row>
    <row r="51" spans="1:1" x14ac:dyDescent="0.3">
      <c r="A51" s="7" t="s">
        <v>307</v>
      </c>
    </row>
    <row r="52" spans="1:1" x14ac:dyDescent="0.3">
      <c r="A52" s="7" t="s">
        <v>186</v>
      </c>
    </row>
    <row r="53" spans="1:1" x14ac:dyDescent="0.3">
      <c r="A53" s="7" t="s">
        <v>186</v>
      </c>
    </row>
    <row r="54" spans="1:1" x14ac:dyDescent="0.3">
      <c r="A54" s="7" t="s">
        <v>307</v>
      </c>
    </row>
    <row r="55" spans="1:1" x14ac:dyDescent="0.3">
      <c r="A55" s="7" t="s">
        <v>186</v>
      </c>
    </row>
    <row r="56" spans="1:1" ht="57.6" x14ac:dyDescent="0.3">
      <c r="A56" s="16" t="s">
        <v>446</v>
      </c>
    </row>
    <row r="57" spans="1:1" x14ac:dyDescent="0.3">
      <c r="A57" s="7" t="s">
        <v>186</v>
      </c>
    </row>
    <row r="58" spans="1:1" x14ac:dyDescent="0.3">
      <c r="A58" s="7" t="s">
        <v>186</v>
      </c>
    </row>
    <row r="59" spans="1:1" x14ac:dyDescent="0.3">
      <c r="A59" s="7" t="s">
        <v>307</v>
      </c>
    </row>
    <row r="60" spans="1:1" x14ac:dyDescent="0.3">
      <c r="A60" s="7" t="s">
        <v>186</v>
      </c>
    </row>
    <row r="61" spans="1:1" x14ac:dyDescent="0.3">
      <c r="A61" s="7" t="s">
        <v>186</v>
      </c>
    </row>
    <row r="62" spans="1:1" x14ac:dyDescent="0.3">
      <c r="A62" s="7" t="s">
        <v>186</v>
      </c>
    </row>
    <row r="63" spans="1:1" x14ac:dyDescent="0.3">
      <c r="A63" s="7" t="s">
        <v>186</v>
      </c>
    </row>
    <row r="64" spans="1:1" x14ac:dyDescent="0.3">
      <c r="A64" s="7" t="s">
        <v>186</v>
      </c>
    </row>
    <row r="65" spans="1:1" x14ac:dyDescent="0.3">
      <c r="A65" s="7" t="s">
        <v>186</v>
      </c>
    </row>
    <row r="66" spans="1:1" x14ac:dyDescent="0.3">
      <c r="A66" s="7" t="s">
        <v>186</v>
      </c>
    </row>
    <row r="67" spans="1:1" x14ac:dyDescent="0.3">
      <c r="A67" s="7" t="s">
        <v>186</v>
      </c>
    </row>
    <row r="68" spans="1:1" x14ac:dyDescent="0.3">
      <c r="A68" s="7" t="s">
        <v>186</v>
      </c>
    </row>
    <row r="69" spans="1:1" x14ac:dyDescent="0.3">
      <c r="A69" s="7" t="s">
        <v>186</v>
      </c>
    </row>
    <row r="70" spans="1:1" x14ac:dyDescent="0.3">
      <c r="A70" s="7" t="s">
        <v>186</v>
      </c>
    </row>
    <row r="71" spans="1:1" x14ac:dyDescent="0.3">
      <c r="A71" s="7" t="s">
        <v>186</v>
      </c>
    </row>
    <row r="72" spans="1:1" x14ac:dyDescent="0.3">
      <c r="A72" s="7" t="s">
        <v>307</v>
      </c>
    </row>
    <row r="73" spans="1:1" x14ac:dyDescent="0.3">
      <c r="A73" s="7" t="s">
        <v>492</v>
      </c>
    </row>
    <row r="74" spans="1:1" x14ac:dyDescent="0.3">
      <c r="A74" s="7" t="s">
        <v>186</v>
      </c>
    </row>
    <row r="75" spans="1:1" x14ac:dyDescent="0.3">
      <c r="A75" s="7" t="s">
        <v>186</v>
      </c>
    </row>
    <row r="76" spans="1:1" x14ac:dyDescent="0.3">
      <c r="A76" s="7" t="s">
        <v>186</v>
      </c>
    </row>
    <row r="77" spans="1:1" x14ac:dyDescent="0.3">
      <c r="A77" s="7" t="s">
        <v>186</v>
      </c>
    </row>
    <row r="78" spans="1:1" x14ac:dyDescent="0.3">
      <c r="A78" s="7" t="s">
        <v>186</v>
      </c>
    </row>
    <row r="79" spans="1:1" ht="43.2" x14ac:dyDescent="0.3">
      <c r="A79" s="16" t="s">
        <v>505</v>
      </c>
    </row>
    <row r="80" spans="1:1" x14ac:dyDescent="0.3">
      <c r="A80" s="7" t="s">
        <v>508</v>
      </c>
    </row>
    <row r="81" spans="1:1" ht="57.6" x14ac:dyDescent="0.3">
      <c r="A81" s="16" t="s">
        <v>513</v>
      </c>
    </row>
    <row r="82" spans="1:1" x14ac:dyDescent="0.3">
      <c r="A82" s="7" t="s">
        <v>186</v>
      </c>
    </row>
    <row r="83" spans="1:1" x14ac:dyDescent="0.3">
      <c r="A83" s="7" t="s">
        <v>186</v>
      </c>
    </row>
    <row r="84" spans="1:1" x14ac:dyDescent="0.3">
      <c r="A84" s="7" t="s">
        <v>186</v>
      </c>
    </row>
    <row r="85" spans="1:1" x14ac:dyDescent="0.3">
      <c r="A85" s="7" t="s">
        <v>186</v>
      </c>
    </row>
    <row r="86" spans="1:1" x14ac:dyDescent="0.3">
      <c r="A86" s="7" t="s">
        <v>186</v>
      </c>
    </row>
    <row r="87" spans="1:1" x14ac:dyDescent="0.3">
      <c r="A87" s="7" t="s">
        <v>307</v>
      </c>
    </row>
    <row r="88" spans="1:1" x14ac:dyDescent="0.3">
      <c r="A88" s="7" t="s">
        <v>186</v>
      </c>
    </row>
    <row r="89" spans="1:1" x14ac:dyDescent="0.3">
      <c r="A89" s="7" t="s">
        <v>186</v>
      </c>
    </row>
    <row r="90" spans="1:1" x14ac:dyDescent="0.3">
      <c r="A90" s="7" t="s">
        <v>307</v>
      </c>
    </row>
    <row r="91" spans="1:1" x14ac:dyDescent="0.3">
      <c r="A91" s="7" t="s">
        <v>186</v>
      </c>
    </row>
    <row r="92" spans="1:1" x14ac:dyDescent="0.3">
      <c r="A92" s="7" t="s">
        <v>186</v>
      </c>
    </row>
    <row r="93" spans="1:1" x14ac:dyDescent="0.3">
      <c r="A93" s="7" t="s">
        <v>186</v>
      </c>
    </row>
    <row r="94" spans="1:1" x14ac:dyDescent="0.3">
      <c r="A94" s="7" t="s">
        <v>186</v>
      </c>
    </row>
    <row r="95" spans="1:1" x14ac:dyDescent="0.3">
      <c r="A95" s="7" t="s">
        <v>186</v>
      </c>
    </row>
    <row r="96" spans="1:1" x14ac:dyDescent="0.3">
      <c r="A96" s="7" t="s">
        <v>307</v>
      </c>
    </row>
    <row r="97" spans="1:1" ht="43.2" x14ac:dyDescent="0.3">
      <c r="A97" s="16" t="s">
        <v>562</v>
      </c>
    </row>
    <row r="98" spans="1:1" x14ac:dyDescent="0.3">
      <c r="A98" s="7" t="s">
        <v>186</v>
      </c>
    </row>
    <row r="99" spans="1:1" x14ac:dyDescent="0.3">
      <c r="A99" s="7" t="s">
        <v>186</v>
      </c>
    </row>
    <row r="100" spans="1:1" x14ac:dyDescent="0.3">
      <c r="A100" s="7" t="s">
        <v>186</v>
      </c>
    </row>
    <row r="101" spans="1:1" x14ac:dyDescent="0.3">
      <c r="A101" s="7" t="s">
        <v>186</v>
      </c>
    </row>
    <row r="102" spans="1:1" x14ac:dyDescent="0.3">
      <c r="A102" s="7" t="s">
        <v>186</v>
      </c>
    </row>
    <row r="103" spans="1:1" x14ac:dyDescent="0.3">
      <c r="A103" s="7" t="s">
        <v>186</v>
      </c>
    </row>
    <row r="104" spans="1:1" x14ac:dyDescent="0.3">
      <c r="A104" s="7" t="s">
        <v>186</v>
      </c>
    </row>
    <row r="105" spans="1:1" x14ac:dyDescent="0.3">
      <c r="A105" s="7" t="s">
        <v>186</v>
      </c>
    </row>
    <row r="106" spans="1:1" ht="57.6" x14ac:dyDescent="0.3">
      <c r="A106" s="16" t="s">
        <v>574</v>
      </c>
    </row>
    <row r="107" spans="1:1" x14ac:dyDescent="0.3">
      <c r="A107" s="7" t="s">
        <v>186</v>
      </c>
    </row>
    <row r="108" spans="1:1" x14ac:dyDescent="0.3">
      <c r="A108" s="7" t="s">
        <v>186</v>
      </c>
    </row>
    <row r="109" spans="1:1" x14ac:dyDescent="0.3">
      <c r="A109" s="7" t="s">
        <v>186</v>
      </c>
    </row>
    <row r="110" spans="1:1" x14ac:dyDescent="0.3">
      <c r="A110" s="7" t="s">
        <v>186</v>
      </c>
    </row>
    <row r="111" spans="1:1" x14ac:dyDescent="0.3">
      <c r="A111" s="7" t="s">
        <v>599</v>
      </c>
    </row>
    <row r="112" spans="1:1" x14ac:dyDescent="0.3">
      <c r="A112" s="7" t="s">
        <v>307</v>
      </c>
    </row>
    <row r="113" spans="1:1" x14ac:dyDescent="0.3">
      <c r="A113" s="7" t="s">
        <v>186</v>
      </c>
    </row>
    <row r="114" spans="1:1" x14ac:dyDescent="0.3">
      <c r="A114" s="7" t="s">
        <v>186</v>
      </c>
    </row>
    <row r="115" spans="1:1" x14ac:dyDescent="0.3">
      <c r="A115" s="7" t="s">
        <v>186</v>
      </c>
    </row>
    <row r="116" spans="1:1" x14ac:dyDescent="0.3">
      <c r="A116" s="18" t="s">
        <v>186</v>
      </c>
    </row>
    <row r="117" spans="1:1" x14ac:dyDescent="0.3">
      <c r="A117" s="18" t="s">
        <v>186</v>
      </c>
    </row>
    <row r="118" spans="1:1" x14ac:dyDescent="0.3">
      <c r="A118" s="18" t="s">
        <v>186</v>
      </c>
    </row>
    <row r="119" spans="1:1" x14ac:dyDescent="0.3">
      <c r="A119" s="7" t="s">
        <v>186</v>
      </c>
    </row>
    <row r="120" spans="1:1" x14ac:dyDescent="0.3">
      <c r="A120" s="7" t="s">
        <v>186</v>
      </c>
    </row>
    <row r="121" spans="1:1" x14ac:dyDescent="0.3">
      <c r="A121" s="7" t="s">
        <v>186</v>
      </c>
    </row>
    <row r="122" spans="1:1" x14ac:dyDescent="0.3">
      <c r="A122" s="7" t="s">
        <v>186</v>
      </c>
    </row>
    <row r="123" spans="1:1" x14ac:dyDescent="0.3">
      <c r="A123" s="7" t="s">
        <v>186</v>
      </c>
    </row>
    <row r="124" spans="1:1" x14ac:dyDescent="0.3">
      <c r="A124" s="7" t="s">
        <v>186</v>
      </c>
    </row>
    <row r="125" spans="1:1" x14ac:dyDescent="0.3">
      <c r="A125" s="7" t="s">
        <v>307</v>
      </c>
    </row>
    <row r="126" spans="1:1" x14ac:dyDescent="0.3">
      <c r="A126" s="7" t="s">
        <v>614</v>
      </c>
    </row>
    <row r="127" spans="1:1" x14ac:dyDescent="0.3">
      <c r="A127" s="7" t="s">
        <v>307</v>
      </c>
    </row>
    <row r="128" spans="1:1" x14ac:dyDescent="0.3">
      <c r="A128" s="7" t="s">
        <v>186</v>
      </c>
    </row>
    <row r="129" spans="1:1" x14ac:dyDescent="0.3">
      <c r="A129" s="7" t="s">
        <v>186</v>
      </c>
    </row>
    <row r="130" spans="1:1" x14ac:dyDescent="0.3">
      <c r="A130" s="16" t="s">
        <v>186</v>
      </c>
    </row>
    <row r="131" spans="1:1" x14ac:dyDescent="0.3">
      <c r="A131" s="7" t="s">
        <v>307</v>
      </c>
    </row>
    <row r="132" spans="1:1" x14ac:dyDescent="0.3">
      <c r="A132" s="7" t="s">
        <v>186</v>
      </c>
    </row>
    <row r="133" spans="1:1" x14ac:dyDescent="0.3">
      <c r="A133" s="7" t="s">
        <v>186</v>
      </c>
    </row>
    <row r="134" spans="1:1" x14ac:dyDescent="0.3">
      <c r="A134" s="7" t="s">
        <v>186</v>
      </c>
    </row>
    <row r="135" spans="1:1" x14ac:dyDescent="0.3">
      <c r="A135" s="16" t="s">
        <v>186</v>
      </c>
    </row>
    <row r="136" spans="1:1" x14ac:dyDescent="0.3">
      <c r="A136" s="7" t="s">
        <v>186</v>
      </c>
    </row>
    <row r="137" spans="1:1" x14ac:dyDescent="0.3">
      <c r="A137" s="7" t="s">
        <v>307</v>
      </c>
    </row>
    <row r="138" spans="1:1" ht="57.6" x14ac:dyDescent="0.3">
      <c r="A138" s="16" t="s">
        <v>627</v>
      </c>
    </row>
    <row r="139" spans="1:1" x14ac:dyDescent="0.3">
      <c r="A139" s="7" t="s">
        <v>307</v>
      </c>
    </row>
    <row r="140" spans="1:1" x14ac:dyDescent="0.3">
      <c r="A140" s="7" t="s">
        <v>307</v>
      </c>
    </row>
    <row r="141" spans="1:1" x14ac:dyDescent="0.3">
      <c r="A141" s="7" t="s">
        <v>186</v>
      </c>
    </row>
    <row r="142" spans="1:1" x14ac:dyDescent="0.3">
      <c r="A142" s="7" t="s">
        <v>307</v>
      </c>
    </row>
    <row r="143" spans="1:1" x14ac:dyDescent="0.3">
      <c r="A143" s="7" t="s">
        <v>307</v>
      </c>
    </row>
    <row r="144" spans="1:1" x14ac:dyDescent="0.3">
      <c r="A144" s="7" t="s">
        <v>186</v>
      </c>
    </row>
    <row r="145" spans="1:1" x14ac:dyDescent="0.3">
      <c r="A145" s="7" t="s">
        <v>186</v>
      </c>
    </row>
    <row r="146" spans="1:1" x14ac:dyDescent="0.3">
      <c r="A146" s="7" t="s">
        <v>186</v>
      </c>
    </row>
    <row r="147" spans="1:1" x14ac:dyDescent="0.3">
      <c r="A147" s="7" t="s">
        <v>186</v>
      </c>
    </row>
    <row r="148" spans="1:1" x14ac:dyDescent="0.3">
      <c r="A148" s="7" t="s">
        <v>186</v>
      </c>
    </row>
    <row r="149" spans="1:1" x14ac:dyDescent="0.3">
      <c r="A149" s="7" t="s">
        <v>641</v>
      </c>
    </row>
    <row r="150" spans="1:1" ht="57.6" x14ac:dyDescent="0.3">
      <c r="A150" s="16" t="s">
        <v>645</v>
      </c>
    </row>
    <row r="151" spans="1:1" x14ac:dyDescent="0.3">
      <c r="A151" s="7" t="s">
        <v>186</v>
      </c>
    </row>
    <row r="152" spans="1:1" x14ac:dyDescent="0.3">
      <c r="A152" s="7" t="s">
        <v>186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F6F6D8-567C-47FE-97FD-25CF444EBBCA}">
  <dimension ref="A3:D18"/>
  <sheetViews>
    <sheetView topLeftCell="A4" workbookViewId="0">
      <selection activeCell="B18" sqref="A4:B18"/>
    </sheetView>
  </sheetViews>
  <sheetFormatPr defaultRowHeight="14.4" x14ac:dyDescent="0.3"/>
  <cols>
    <col min="1" max="1" width="12.5546875" bestFit="1" customWidth="1"/>
    <col min="2" max="2" width="15.6640625" bestFit="1" customWidth="1"/>
  </cols>
  <sheetData>
    <row r="3" spans="1:4" x14ac:dyDescent="0.3">
      <c r="A3" s="1" t="s">
        <v>141</v>
      </c>
      <c r="B3" t="s">
        <v>158</v>
      </c>
    </row>
    <row r="4" spans="1:4" x14ac:dyDescent="0.3">
      <c r="A4" s="2" t="s">
        <v>144</v>
      </c>
      <c r="B4" s="3">
        <v>1</v>
      </c>
    </row>
    <row r="5" spans="1:4" x14ac:dyDescent="0.3">
      <c r="A5" s="2" t="s">
        <v>145</v>
      </c>
      <c r="B5" s="3">
        <v>2</v>
      </c>
    </row>
    <row r="6" spans="1:4" ht="15" thickBot="1" x14ac:dyDescent="0.35">
      <c r="A6" s="2" t="s">
        <v>146</v>
      </c>
      <c r="B6" s="3">
        <v>5</v>
      </c>
    </row>
    <row r="7" spans="1:4" ht="16.2" thickBot="1" x14ac:dyDescent="0.35">
      <c r="A7" s="2" t="s">
        <v>147</v>
      </c>
      <c r="B7" s="3">
        <v>7</v>
      </c>
      <c r="D7" s="47"/>
    </row>
    <row r="8" spans="1:4" ht="16.2" thickBot="1" x14ac:dyDescent="0.35">
      <c r="A8" s="2" t="s">
        <v>148</v>
      </c>
      <c r="B8" s="3">
        <v>24</v>
      </c>
      <c r="D8" s="48"/>
    </row>
    <row r="9" spans="1:4" ht="16.2" thickBot="1" x14ac:dyDescent="0.35">
      <c r="A9" s="2" t="s">
        <v>149</v>
      </c>
      <c r="B9" s="3">
        <v>19</v>
      </c>
      <c r="D9" s="48"/>
    </row>
    <row r="10" spans="1:4" ht="16.2" thickBot="1" x14ac:dyDescent="0.35">
      <c r="A10" s="2" t="s">
        <v>150</v>
      </c>
      <c r="B10" s="3">
        <v>29</v>
      </c>
      <c r="D10" s="48"/>
    </row>
    <row r="11" spans="1:4" x14ac:dyDescent="0.3">
      <c r="A11" s="2" t="s">
        <v>151</v>
      </c>
      <c r="B11" s="3">
        <v>24</v>
      </c>
    </row>
    <row r="12" spans="1:4" x14ac:dyDescent="0.3">
      <c r="A12" s="2" t="s">
        <v>152</v>
      </c>
      <c r="B12" s="3">
        <v>13</v>
      </c>
    </row>
    <row r="13" spans="1:4" x14ac:dyDescent="0.3">
      <c r="A13" s="2" t="s">
        <v>153</v>
      </c>
      <c r="B13" s="3">
        <v>13</v>
      </c>
    </row>
    <row r="14" spans="1:4" x14ac:dyDescent="0.3">
      <c r="A14" s="2" t="s">
        <v>154</v>
      </c>
      <c r="B14" s="3">
        <v>9</v>
      </c>
    </row>
    <row r="15" spans="1:4" x14ac:dyDescent="0.3">
      <c r="A15" s="2" t="s">
        <v>155</v>
      </c>
      <c r="B15" s="3">
        <v>3</v>
      </c>
    </row>
    <row r="16" spans="1:4" x14ac:dyDescent="0.3">
      <c r="A16" s="2" t="s">
        <v>156</v>
      </c>
      <c r="B16" s="3">
        <v>1</v>
      </c>
    </row>
    <row r="17" spans="1:2" x14ac:dyDescent="0.3">
      <c r="A17" s="2" t="s">
        <v>157</v>
      </c>
      <c r="B17" s="3">
        <v>1</v>
      </c>
    </row>
    <row r="18" spans="1:2" x14ac:dyDescent="0.3">
      <c r="A18" s="2" t="s">
        <v>142</v>
      </c>
      <c r="B18" s="3">
        <v>151</v>
      </c>
    </row>
  </sheetData>
  <pageMargins left="0.7" right="0.7" top="0.75" bottom="0.75" header="0.3" footer="0.3"/>
  <pageSetup orientation="portrait" r:id="rId2"/>
  <drawing r:id="rId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8B36CF-3510-41F8-A6AE-B91E19020166}">
  <dimension ref="A1:D153"/>
  <sheetViews>
    <sheetView topLeftCell="A80" workbookViewId="0">
      <selection activeCell="D104" sqref="D104"/>
    </sheetView>
  </sheetViews>
  <sheetFormatPr defaultRowHeight="14.4" x14ac:dyDescent="0.3"/>
  <cols>
    <col min="1" max="1" width="18.44140625" bestFit="1" customWidth="1"/>
    <col min="4" max="4" width="8.109375" bestFit="1" customWidth="1"/>
  </cols>
  <sheetData>
    <row r="1" spans="1:4" x14ac:dyDescent="0.3">
      <c r="A1" s="12" t="s">
        <v>0</v>
      </c>
      <c r="B1" s="12" t="s">
        <v>139</v>
      </c>
      <c r="C1" s="12" t="s">
        <v>140</v>
      </c>
      <c r="D1" s="15" t="s">
        <v>161</v>
      </c>
    </row>
    <row r="2" spans="1:4" x14ac:dyDescent="0.3">
      <c r="A2" s="13" t="s">
        <v>1</v>
      </c>
      <c r="B2" t="s">
        <v>160</v>
      </c>
      <c r="C2" s="13">
        <v>67</v>
      </c>
      <c r="D2" t="str">
        <f>CONCATENATE(A2,C2)</f>
        <v>ramachandran67</v>
      </c>
    </row>
    <row r="3" spans="1:4" x14ac:dyDescent="0.3">
      <c r="A3" s="14" t="s">
        <v>2</v>
      </c>
      <c r="B3" s="14" t="s">
        <v>159</v>
      </c>
      <c r="C3" s="14">
        <v>50</v>
      </c>
      <c r="D3" t="str">
        <f t="shared" ref="D3:D66" si="0">CONCATENATE(A3,C3)</f>
        <v>badhurnisha50</v>
      </c>
    </row>
    <row r="4" spans="1:4" x14ac:dyDescent="0.3">
      <c r="A4" s="13" t="s">
        <v>3</v>
      </c>
      <c r="B4" t="s">
        <v>160</v>
      </c>
      <c r="C4" s="13">
        <v>55</v>
      </c>
      <c r="D4" t="str">
        <f t="shared" si="0"/>
        <v>venkatesan55</v>
      </c>
    </row>
    <row r="5" spans="1:4" x14ac:dyDescent="0.3">
      <c r="A5" s="14" t="s">
        <v>4</v>
      </c>
      <c r="B5" t="s">
        <v>160</v>
      </c>
      <c r="C5" s="14">
        <v>58</v>
      </c>
      <c r="D5" t="str">
        <f t="shared" si="0"/>
        <v>mansoorali58</v>
      </c>
    </row>
    <row r="6" spans="1:4" x14ac:dyDescent="0.3">
      <c r="A6" s="13" t="s">
        <v>5</v>
      </c>
      <c r="B6" t="s">
        <v>160</v>
      </c>
      <c r="C6" s="13">
        <v>45</v>
      </c>
      <c r="D6" t="str">
        <f t="shared" si="0"/>
        <v>mohamed kameel45</v>
      </c>
    </row>
    <row r="7" spans="1:4" x14ac:dyDescent="0.3">
      <c r="A7" s="14" t="s">
        <v>6</v>
      </c>
      <c r="B7" s="14" t="s">
        <v>159</v>
      </c>
      <c r="C7" s="14">
        <v>58</v>
      </c>
      <c r="D7" t="str">
        <f t="shared" si="0"/>
        <v>malliga58</v>
      </c>
    </row>
    <row r="8" spans="1:4" x14ac:dyDescent="0.3">
      <c r="A8" s="13" t="s">
        <v>7</v>
      </c>
      <c r="B8" t="s">
        <v>160</v>
      </c>
      <c r="C8" s="13">
        <v>62</v>
      </c>
      <c r="D8" t="str">
        <f t="shared" si="0"/>
        <v>abiburahman62</v>
      </c>
    </row>
    <row r="9" spans="1:4" x14ac:dyDescent="0.3">
      <c r="A9" s="14" t="s">
        <v>8</v>
      </c>
      <c r="B9" s="14" t="s">
        <v>159</v>
      </c>
      <c r="C9" s="14">
        <v>50</v>
      </c>
      <c r="D9" t="str">
        <f t="shared" si="0"/>
        <v>mallika50</v>
      </c>
    </row>
    <row r="10" spans="1:4" x14ac:dyDescent="0.3">
      <c r="A10" s="13" t="s">
        <v>9</v>
      </c>
      <c r="B10" s="13" t="s">
        <v>159</v>
      </c>
      <c r="C10" s="13">
        <v>76</v>
      </c>
      <c r="D10" t="str">
        <f t="shared" si="0"/>
        <v>shanthanayagi76</v>
      </c>
    </row>
    <row r="11" spans="1:4" x14ac:dyDescent="0.3">
      <c r="A11" s="14" t="s">
        <v>10</v>
      </c>
      <c r="B11" t="s">
        <v>160</v>
      </c>
      <c r="C11" s="14">
        <v>73</v>
      </c>
      <c r="D11" t="str">
        <f t="shared" si="0"/>
        <v>balakrishnan73</v>
      </c>
    </row>
    <row r="12" spans="1:4" x14ac:dyDescent="0.3">
      <c r="A12" s="13" t="s">
        <v>11</v>
      </c>
      <c r="B12" s="13" t="s">
        <v>159</v>
      </c>
      <c r="C12" s="13">
        <v>80</v>
      </c>
      <c r="D12" t="str">
        <f t="shared" si="0"/>
        <v>jagadhammal80</v>
      </c>
    </row>
    <row r="13" spans="1:4" x14ac:dyDescent="0.3">
      <c r="A13" s="14" t="s">
        <v>12</v>
      </c>
      <c r="B13" s="14" t="s">
        <v>159</v>
      </c>
      <c r="C13" s="14">
        <v>40</v>
      </c>
      <c r="D13" t="str">
        <f t="shared" si="0"/>
        <v>sevvanthi40</v>
      </c>
    </row>
    <row r="14" spans="1:4" x14ac:dyDescent="0.3">
      <c r="A14" s="13" t="s">
        <v>13</v>
      </c>
      <c r="B14" s="13" t="s">
        <v>159</v>
      </c>
      <c r="C14" s="13">
        <v>54</v>
      </c>
      <c r="D14" t="str">
        <f t="shared" si="0"/>
        <v>kasthuri54</v>
      </c>
    </row>
    <row r="15" spans="1:4" x14ac:dyDescent="0.3">
      <c r="A15" s="14" t="s">
        <v>14</v>
      </c>
      <c r="B15" t="s">
        <v>160</v>
      </c>
      <c r="C15" s="14">
        <v>56</v>
      </c>
      <c r="D15" t="str">
        <f t="shared" si="0"/>
        <v>raman56</v>
      </c>
    </row>
    <row r="16" spans="1:4" x14ac:dyDescent="0.3">
      <c r="A16" s="13" t="s">
        <v>15</v>
      </c>
      <c r="B16" s="13" t="s">
        <v>159</v>
      </c>
      <c r="C16" s="13">
        <v>58</v>
      </c>
      <c r="D16" t="str">
        <f t="shared" si="0"/>
        <v>gunasundari58</v>
      </c>
    </row>
    <row r="17" spans="1:4" x14ac:dyDescent="0.3">
      <c r="A17" s="14" t="s">
        <v>16</v>
      </c>
      <c r="B17" t="s">
        <v>160</v>
      </c>
      <c r="C17" s="14">
        <v>84</v>
      </c>
      <c r="D17" t="str">
        <f t="shared" si="0"/>
        <v>kaliyamoorthi84</v>
      </c>
    </row>
    <row r="18" spans="1:4" x14ac:dyDescent="0.3">
      <c r="A18" s="13" t="s">
        <v>137</v>
      </c>
      <c r="B18" t="s">
        <v>160</v>
      </c>
      <c r="C18" s="13">
        <v>63</v>
      </c>
      <c r="D18" t="str">
        <f t="shared" si="0"/>
        <v>gunasekaran63</v>
      </c>
    </row>
    <row r="19" spans="1:4" x14ac:dyDescent="0.3">
      <c r="A19" s="14" t="s">
        <v>27</v>
      </c>
      <c r="B19" t="s">
        <v>160</v>
      </c>
      <c r="C19" s="14">
        <v>55</v>
      </c>
      <c r="D19" t="str">
        <f t="shared" si="0"/>
        <v>krishnamoorthy55</v>
      </c>
    </row>
    <row r="20" spans="1:4" x14ac:dyDescent="0.3">
      <c r="A20" s="13" t="s">
        <v>17</v>
      </c>
      <c r="B20" t="s">
        <v>160</v>
      </c>
      <c r="C20" s="13">
        <v>65</v>
      </c>
      <c r="D20" t="str">
        <f t="shared" si="0"/>
        <v>murugesan65</v>
      </c>
    </row>
    <row r="21" spans="1:4" x14ac:dyDescent="0.3">
      <c r="A21" s="14" t="s">
        <v>18</v>
      </c>
      <c r="B21" s="14" t="s">
        <v>159</v>
      </c>
      <c r="C21" s="14">
        <v>50</v>
      </c>
      <c r="D21" t="str">
        <f t="shared" si="0"/>
        <v>noornisha50</v>
      </c>
    </row>
    <row r="22" spans="1:4" x14ac:dyDescent="0.3">
      <c r="A22" s="13" t="s">
        <v>19</v>
      </c>
      <c r="B22" t="s">
        <v>160</v>
      </c>
      <c r="C22" s="13">
        <v>49</v>
      </c>
      <c r="D22" t="str">
        <f t="shared" si="0"/>
        <v>mahalingam49</v>
      </c>
    </row>
    <row r="23" spans="1:4" x14ac:dyDescent="0.3">
      <c r="A23" s="14" t="s">
        <v>20</v>
      </c>
      <c r="B23" t="s">
        <v>160</v>
      </c>
      <c r="C23" s="14">
        <v>60</v>
      </c>
      <c r="D23" t="str">
        <f t="shared" si="0"/>
        <v>krishnaveni60</v>
      </c>
    </row>
    <row r="24" spans="1:4" x14ac:dyDescent="0.3">
      <c r="A24" s="13" t="s">
        <v>21</v>
      </c>
      <c r="B24" t="s">
        <v>160</v>
      </c>
      <c r="C24" s="13">
        <v>47</v>
      </c>
      <c r="D24" t="str">
        <f t="shared" si="0"/>
        <v>krishnamoorthi47</v>
      </c>
    </row>
    <row r="25" spans="1:4" x14ac:dyDescent="0.3">
      <c r="A25" s="14" t="s">
        <v>22</v>
      </c>
      <c r="B25" s="14" t="s">
        <v>159</v>
      </c>
      <c r="C25" s="14">
        <v>50</v>
      </c>
      <c r="D25" t="str">
        <f t="shared" si="0"/>
        <v>malarkodi50</v>
      </c>
    </row>
    <row r="26" spans="1:4" x14ac:dyDescent="0.3">
      <c r="A26" s="13" t="s">
        <v>23</v>
      </c>
      <c r="B26" t="s">
        <v>160</v>
      </c>
      <c r="C26" s="13">
        <v>62</v>
      </c>
      <c r="D26" t="str">
        <f t="shared" si="0"/>
        <v>ramalingam62</v>
      </c>
    </row>
    <row r="27" spans="1:4" x14ac:dyDescent="0.3">
      <c r="A27" s="14" t="s">
        <v>24</v>
      </c>
      <c r="B27" t="s">
        <v>160</v>
      </c>
      <c r="C27" s="14">
        <v>75</v>
      </c>
      <c r="D27" t="str">
        <f t="shared" si="0"/>
        <v>radhakrishnan75</v>
      </c>
    </row>
    <row r="28" spans="1:4" x14ac:dyDescent="0.3">
      <c r="A28" s="13" t="s">
        <v>25</v>
      </c>
      <c r="B28" s="13" t="s">
        <v>159</v>
      </c>
      <c r="C28" s="13">
        <v>69</v>
      </c>
      <c r="D28" t="str">
        <f t="shared" si="0"/>
        <v>panjavarnam69</v>
      </c>
    </row>
    <row r="29" spans="1:4" x14ac:dyDescent="0.3">
      <c r="A29" s="14" t="s">
        <v>26</v>
      </c>
      <c r="B29" s="14" t="s">
        <v>159</v>
      </c>
      <c r="C29" s="14">
        <v>85</v>
      </c>
      <c r="D29" t="str">
        <f t="shared" si="0"/>
        <v>gokilam85</v>
      </c>
    </row>
    <row r="30" spans="1:4" x14ac:dyDescent="0.3">
      <c r="A30" s="13" t="s">
        <v>27</v>
      </c>
      <c r="B30" t="s">
        <v>160</v>
      </c>
      <c r="C30" s="13">
        <v>80</v>
      </c>
      <c r="D30" t="str">
        <f t="shared" si="0"/>
        <v>krishnamoorthy80</v>
      </c>
    </row>
    <row r="31" spans="1:4" x14ac:dyDescent="0.3">
      <c r="A31" s="14" t="s">
        <v>28</v>
      </c>
      <c r="B31" s="14" t="s">
        <v>159</v>
      </c>
      <c r="C31" s="14">
        <v>53</v>
      </c>
      <c r="D31" t="str">
        <f t="shared" si="0"/>
        <v>vasantha53</v>
      </c>
    </row>
    <row r="32" spans="1:4" x14ac:dyDescent="0.3">
      <c r="A32" s="13" t="s">
        <v>29</v>
      </c>
      <c r="B32" t="s">
        <v>160</v>
      </c>
      <c r="C32" s="13">
        <v>87</v>
      </c>
      <c r="D32" t="str">
        <f t="shared" si="0"/>
        <v>azhagarsamy87</v>
      </c>
    </row>
    <row r="33" spans="1:4" x14ac:dyDescent="0.3">
      <c r="A33" s="14" t="s">
        <v>30</v>
      </c>
      <c r="B33" t="s">
        <v>160</v>
      </c>
      <c r="C33" s="14">
        <v>34</v>
      </c>
      <c r="D33" t="str">
        <f t="shared" si="0"/>
        <v>prabhu34</v>
      </c>
    </row>
    <row r="34" spans="1:4" x14ac:dyDescent="0.3">
      <c r="A34" s="13" t="s">
        <v>31</v>
      </c>
      <c r="B34" t="s">
        <v>160</v>
      </c>
      <c r="C34" s="13">
        <v>49</v>
      </c>
      <c r="D34" t="str">
        <f t="shared" si="0"/>
        <v>mohamed yunus49</v>
      </c>
    </row>
    <row r="35" spans="1:4" x14ac:dyDescent="0.3">
      <c r="A35" s="14" t="s">
        <v>32</v>
      </c>
      <c r="B35" s="14" t="s">
        <v>159</v>
      </c>
      <c r="C35" s="14">
        <v>50</v>
      </c>
      <c r="D35" t="str">
        <f t="shared" si="0"/>
        <v>kaveri50</v>
      </c>
    </row>
    <row r="36" spans="1:4" x14ac:dyDescent="0.3">
      <c r="A36" s="13" t="s">
        <v>33</v>
      </c>
      <c r="B36" t="s">
        <v>160</v>
      </c>
      <c r="C36" s="13">
        <v>48</v>
      </c>
      <c r="D36" t="str">
        <f t="shared" si="0"/>
        <v>selvakumar48</v>
      </c>
    </row>
    <row r="37" spans="1:4" x14ac:dyDescent="0.3">
      <c r="A37" s="14" t="s">
        <v>34</v>
      </c>
      <c r="B37" t="s">
        <v>160</v>
      </c>
      <c r="C37" s="14">
        <v>62</v>
      </c>
      <c r="D37" t="str">
        <f t="shared" si="0"/>
        <v>arumugam62</v>
      </c>
    </row>
    <row r="38" spans="1:4" x14ac:dyDescent="0.3">
      <c r="A38" s="13" t="s">
        <v>35</v>
      </c>
      <c r="B38" t="s">
        <v>160</v>
      </c>
      <c r="C38" s="13">
        <v>68</v>
      </c>
      <c r="D38" t="str">
        <f t="shared" si="0"/>
        <v>iqramullah68</v>
      </c>
    </row>
    <row r="39" spans="1:4" x14ac:dyDescent="0.3">
      <c r="A39" s="14" t="s">
        <v>36</v>
      </c>
      <c r="B39" s="14" t="s">
        <v>159</v>
      </c>
      <c r="C39" s="14">
        <v>54</v>
      </c>
      <c r="D39" t="str">
        <f t="shared" si="0"/>
        <v>lakshmi54</v>
      </c>
    </row>
    <row r="40" spans="1:4" x14ac:dyDescent="0.3">
      <c r="A40" s="13" t="s">
        <v>37</v>
      </c>
      <c r="B40" t="s">
        <v>160</v>
      </c>
      <c r="C40" s="13">
        <v>50</v>
      </c>
      <c r="D40" t="str">
        <f t="shared" si="0"/>
        <v>dhanaraj50</v>
      </c>
    </row>
    <row r="41" spans="1:4" x14ac:dyDescent="0.3">
      <c r="A41" s="14" t="s">
        <v>38</v>
      </c>
      <c r="B41" t="s">
        <v>160</v>
      </c>
      <c r="C41" s="14">
        <v>60</v>
      </c>
      <c r="D41" t="str">
        <f t="shared" si="0"/>
        <v>banumathi60</v>
      </c>
    </row>
    <row r="42" spans="1:4" x14ac:dyDescent="0.3">
      <c r="A42" s="13" t="s">
        <v>15</v>
      </c>
      <c r="B42" s="13" t="s">
        <v>159</v>
      </c>
      <c r="C42" s="13">
        <v>54</v>
      </c>
      <c r="D42" t="str">
        <f t="shared" si="0"/>
        <v>gunasundari54</v>
      </c>
    </row>
    <row r="43" spans="1:4" x14ac:dyDescent="0.3">
      <c r="A43" s="14" t="s">
        <v>39</v>
      </c>
      <c r="B43" t="s">
        <v>160</v>
      </c>
      <c r="C43" s="14">
        <v>51</v>
      </c>
      <c r="D43" t="str">
        <f t="shared" si="0"/>
        <v>velmurugan51</v>
      </c>
    </row>
    <row r="44" spans="1:4" x14ac:dyDescent="0.3">
      <c r="A44" s="13" t="s">
        <v>40</v>
      </c>
      <c r="B44" t="s">
        <v>160</v>
      </c>
      <c r="C44" s="13">
        <v>95</v>
      </c>
      <c r="D44" t="str">
        <f t="shared" si="0"/>
        <v>krishnan95</v>
      </c>
    </row>
    <row r="45" spans="1:4" x14ac:dyDescent="0.3">
      <c r="A45" s="14" t="s">
        <v>41</v>
      </c>
      <c r="B45" s="14" t="s">
        <v>159</v>
      </c>
      <c r="C45" s="14">
        <v>65</v>
      </c>
      <c r="D45" t="str">
        <f t="shared" si="0"/>
        <v>vethavalli65</v>
      </c>
    </row>
    <row r="46" spans="1:4" x14ac:dyDescent="0.3">
      <c r="A46" s="13" t="s">
        <v>42</v>
      </c>
      <c r="B46" t="s">
        <v>160</v>
      </c>
      <c r="C46" s="13">
        <v>55</v>
      </c>
      <c r="D46" t="str">
        <f t="shared" si="0"/>
        <v>ansari55</v>
      </c>
    </row>
    <row r="47" spans="1:4" x14ac:dyDescent="0.3">
      <c r="A47" s="14" t="s">
        <v>43</v>
      </c>
      <c r="B47" s="14" t="s">
        <v>159</v>
      </c>
      <c r="C47" s="14">
        <v>70</v>
      </c>
      <c r="D47" t="str">
        <f t="shared" si="0"/>
        <v>ramamirtham70</v>
      </c>
    </row>
    <row r="48" spans="1:4" x14ac:dyDescent="0.3">
      <c r="A48" s="13" t="s">
        <v>44</v>
      </c>
      <c r="B48" t="s">
        <v>160</v>
      </c>
      <c r="C48" s="13">
        <v>72</v>
      </c>
      <c r="D48" t="str">
        <f t="shared" si="0"/>
        <v>kaliyaperumal72</v>
      </c>
    </row>
    <row r="49" spans="1:4" x14ac:dyDescent="0.3">
      <c r="A49" s="14" t="s">
        <v>45</v>
      </c>
      <c r="B49" s="14" t="s">
        <v>159</v>
      </c>
      <c r="C49" s="14">
        <v>67</v>
      </c>
      <c r="D49" t="str">
        <f t="shared" si="0"/>
        <v>rasathi67</v>
      </c>
    </row>
    <row r="50" spans="1:4" x14ac:dyDescent="0.3">
      <c r="A50" s="13" t="s">
        <v>46</v>
      </c>
      <c r="B50" t="s">
        <v>160</v>
      </c>
      <c r="C50" s="13">
        <v>55</v>
      </c>
      <c r="D50" t="str">
        <f t="shared" si="0"/>
        <v>natarajan55</v>
      </c>
    </row>
    <row r="51" spans="1:4" x14ac:dyDescent="0.3">
      <c r="A51" s="14" t="s">
        <v>47</v>
      </c>
      <c r="B51" s="14" t="s">
        <v>159</v>
      </c>
      <c r="C51" s="14">
        <v>62</v>
      </c>
      <c r="D51" t="str">
        <f t="shared" si="0"/>
        <v>chandra62</v>
      </c>
    </row>
    <row r="52" spans="1:4" x14ac:dyDescent="0.3">
      <c r="A52" s="13" t="s">
        <v>48</v>
      </c>
      <c r="B52" t="s">
        <v>160</v>
      </c>
      <c r="C52" s="13">
        <v>80</v>
      </c>
      <c r="D52" t="str">
        <f t="shared" si="0"/>
        <v>kaliyamoorthy80</v>
      </c>
    </row>
    <row r="53" spans="1:4" x14ac:dyDescent="0.3">
      <c r="A53" s="14" t="s">
        <v>49</v>
      </c>
      <c r="B53" t="s">
        <v>160</v>
      </c>
      <c r="C53" s="14">
        <v>48</v>
      </c>
      <c r="D53" t="str">
        <f t="shared" si="0"/>
        <v>mohamed rafi48</v>
      </c>
    </row>
    <row r="54" spans="1:4" x14ac:dyDescent="0.3">
      <c r="A54" s="13" t="s">
        <v>50</v>
      </c>
      <c r="B54" s="13" t="s">
        <v>159</v>
      </c>
      <c r="C54" s="13">
        <v>55</v>
      </c>
      <c r="D54" t="str">
        <f t="shared" si="0"/>
        <v>vairam 55</v>
      </c>
    </row>
    <row r="55" spans="1:4" x14ac:dyDescent="0.3">
      <c r="A55" s="14" t="s">
        <v>51</v>
      </c>
      <c r="B55" s="14" t="s">
        <v>159</v>
      </c>
      <c r="C55" s="14">
        <v>69</v>
      </c>
      <c r="D55" t="str">
        <f t="shared" si="0"/>
        <v>sagunthala69</v>
      </c>
    </row>
    <row r="56" spans="1:4" x14ac:dyDescent="0.3">
      <c r="A56" s="13" t="s">
        <v>16</v>
      </c>
      <c r="B56" t="s">
        <v>160</v>
      </c>
      <c r="C56" s="13">
        <v>60</v>
      </c>
      <c r="D56" t="str">
        <f t="shared" si="0"/>
        <v>kaliyamoorthi60</v>
      </c>
    </row>
    <row r="57" spans="1:4" x14ac:dyDescent="0.3">
      <c r="A57" s="14" t="s">
        <v>52</v>
      </c>
      <c r="B57" t="s">
        <v>160</v>
      </c>
      <c r="C57" s="14">
        <v>56</v>
      </c>
      <c r="D57" t="str">
        <f t="shared" si="0"/>
        <v>mohan56</v>
      </c>
    </row>
    <row r="58" spans="1:4" x14ac:dyDescent="0.3">
      <c r="A58" s="13" t="s">
        <v>53</v>
      </c>
      <c r="B58" t="s">
        <v>160</v>
      </c>
      <c r="C58" s="13">
        <v>42</v>
      </c>
      <c r="D58" t="str">
        <f t="shared" si="0"/>
        <v>prakash42</v>
      </c>
    </row>
    <row r="59" spans="1:4" x14ac:dyDescent="0.3">
      <c r="A59" s="14" t="s">
        <v>54</v>
      </c>
      <c r="B59" s="14" t="s">
        <v>159</v>
      </c>
      <c r="C59" s="14">
        <v>75</v>
      </c>
      <c r="D59" t="str">
        <f t="shared" si="0"/>
        <v>jayalakshmi75</v>
      </c>
    </row>
    <row r="60" spans="1:4" x14ac:dyDescent="0.3">
      <c r="A60" s="13" t="s">
        <v>55</v>
      </c>
      <c r="B60" s="13" t="s">
        <v>159</v>
      </c>
      <c r="C60" s="13">
        <v>60</v>
      </c>
      <c r="D60" t="str">
        <f t="shared" si="0"/>
        <v>kamala 60</v>
      </c>
    </row>
    <row r="61" spans="1:4" x14ac:dyDescent="0.3">
      <c r="A61" s="14" t="s">
        <v>56</v>
      </c>
      <c r="B61" t="s">
        <v>160</v>
      </c>
      <c r="C61" s="14">
        <v>65</v>
      </c>
      <c r="D61" t="str">
        <f t="shared" si="0"/>
        <v>shivaprakasam65</v>
      </c>
    </row>
    <row r="62" spans="1:4" x14ac:dyDescent="0.3">
      <c r="A62" s="13" t="s">
        <v>57</v>
      </c>
      <c r="B62" s="13" t="s">
        <v>159</v>
      </c>
      <c r="C62" s="13">
        <v>53</v>
      </c>
      <c r="D62" t="str">
        <f t="shared" si="0"/>
        <v>palaniammal53</v>
      </c>
    </row>
    <row r="63" spans="1:4" x14ac:dyDescent="0.3">
      <c r="A63" s="14" t="s">
        <v>58</v>
      </c>
      <c r="B63" t="s">
        <v>160</v>
      </c>
      <c r="C63" s="14">
        <v>71</v>
      </c>
      <c r="D63" t="str">
        <f t="shared" si="0"/>
        <v>purusothaman71</v>
      </c>
    </row>
    <row r="64" spans="1:4" x14ac:dyDescent="0.3">
      <c r="A64" s="13" t="s">
        <v>59</v>
      </c>
      <c r="B64" t="s">
        <v>160</v>
      </c>
      <c r="C64" s="13">
        <v>53</v>
      </c>
      <c r="D64" t="str">
        <f t="shared" si="0"/>
        <v>subramaniyan53</v>
      </c>
    </row>
    <row r="65" spans="1:4" x14ac:dyDescent="0.3">
      <c r="A65" s="14" t="s">
        <v>13</v>
      </c>
      <c r="B65" s="14" t="s">
        <v>159</v>
      </c>
      <c r="C65" s="14">
        <v>55</v>
      </c>
      <c r="D65" t="str">
        <f t="shared" si="0"/>
        <v>kasthuri55</v>
      </c>
    </row>
    <row r="66" spans="1:4" x14ac:dyDescent="0.3">
      <c r="A66" s="13" t="s">
        <v>60</v>
      </c>
      <c r="B66" t="s">
        <v>160</v>
      </c>
      <c r="C66" s="13">
        <v>65</v>
      </c>
      <c r="D66" t="str">
        <f t="shared" si="0"/>
        <v>rajaraman65</v>
      </c>
    </row>
    <row r="67" spans="1:4" x14ac:dyDescent="0.3">
      <c r="A67" s="14" t="s">
        <v>61</v>
      </c>
      <c r="B67" s="14" t="s">
        <v>159</v>
      </c>
      <c r="C67" s="14">
        <v>42</v>
      </c>
      <c r="D67" t="str">
        <f t="shared" ref="D67:D130" si="1">CONCATENATE(A67,C67)</f>
        <v>arulselvi42</v>
      </c>
    </row>
    <row r="68" spans="1:4" x14ac:dyDescent="0.3">
      <c r="A68" s="13" t="s">
        <v>62</v>
      </c>
      <c r="B68" s="13" t="s">
        <v>159</v>
      </c>
      <c r="C68" s="13">
        <v>46</v>
      </c>
      <c r="D68" t="str">
        <f t="shared" si="1"/>
        <v>vembu46</v>
      </c>
    </row>
    <row r="69" spans="1:4" x14ac:dyDescent="0.3">
      <c r="A69" s="14" t="s">
        <v>63</v>
      </c>
      <c r="B69" t="s">
        <v>160</v>
      </c>
      <c r="C69" s="14">
        <v>58</v>
      </c>
      <c r="D69" t="str">
        <f t="shared" si="1"/>
        <v>kumar58</v>
      </c>
    </row>
    <row r="70" spans="1:4" x14ac:dyDescent="0.3">
      <c r="A70" s="13" t="s">
        <v>64</v>
      </c>
      <c r="B70" s="13" t="s">
        <v>159</v>
      </c>
      <c r="C70" s="13">
        <v>60</v>
      </c>
      <c r="D70" t="str">
        <f t="shared" si="1"/>
        <v>rajathi60</v>
      </c>
    </row>
    <row r="71" spans="1:4" x14ac:dyDescent="0.3">
      <c r="A71" s="14" t="s">
        <v>65</v>
      </c>
      <c r="B71" t="s">
        <v>160</v>
      </c>
      <c r="C71" s="14">
        <v>46</v>
      </c>
      <c r="D71" t="str">
        <f t="shared" si="1"/>
        <v>sridhar46</v>
      </c>
    </row>
    <row r="72" spans="1:4" x14ac:dyDescent="0.3">
      <c r="A72" s="13" t="s">
        <v>66</v>
      </c>
      <c r="B72" s="13" t="s">
        <v>159</v>
      </c>
      <c r="C72" s="13">
        <v>50</v>
      </c>
      <c r="D72" t="str">
        <f t="shared" si="1"/>
        <v>chinnachi50</v>
      </c>
    </row>
    <row r="73" spans="1:4" x14ac:dyDescent="0.3">
      <c r="A73" s="14" t="s">
        <v>67</v>
      </c>
      <c r="B73" s="14" t="s">
        <v>159</v>
      </c>
      <c r="C73" s="14">
        <v>62</v>
      </c>
      <c r="D73" t="str">
        <f t="shared" si="1"/>
        <v>selvi62</v>
      </c>
    </row>
    <row r="74" spans="1:4" x14ac:dyDescent="0.3">
      <c r="A74" s="13" t="s">
        <v>68</v>
      </c>
      <c r="B74" t="s">
        <v>160</v>
      </c>
      <c r="C74" s="13">
        <v>75</v>
      </c>
      <c r="D74" t="str">
        <f t="shared" si="1"/>
        <v>balasubramanian75</v>
      </c>
    </row>
    <row r="75" spans="1:4" x14ac:dyDescent="0.3">
      <c r="A75" s="14" t="s">
        <v>69</v>
      </c>
      <c r="B75" s="14" t="s">
        <v>159</v>
      </c>
      <c r="C75" s="14">
        <v>40</v>
      </c>
      <c r="D75" t="str">
        <f t="shared" si="1"/>
        <v>bhuvaneshwari40</v>
      </c>
    </row>
    <row r="76" spans="1:4" x14ac:dyDescent="0.3">
      <c r="A76" s="13" t="s">
        <v>70</v>
      </c>
      <c r="B76" s="13" t="s">
        <v>159</v>
      </c>
      <c r="C76" s="13">
        <v>60</v>
      </c>
      <c r="D76" t="str">
        <f t="shared" si="1"/>
        <v>sengani60</v>
      </c>
    </row>
    <row r="77" spans="1:4" x14ac:dyDescent="0.3">
      <c r="A77" s="14" t="s">
        <v>71</v>
      </c>
      <c r="B77" s="14" t="s">
        <v>159</v>
      </c>
      <c r="C77" s="14">
        <v>60</v>
      </c>
      <c r="D77" t="str">
        <f t="shared" si="1"/>
        <v>nallammal60</v>
      </c>
    </row>
    <row r="78" spans="1:4" x14ac:dyDescent="0.3">
      <c r="A78" s="13" t="s">
        <v>72</v>
      </c>
      <c r="B78" t="s">
        <v>160</v>
      </c>
      <c r="C78" s="13">
        <v>80</v>
      </c>
      <c r="D78" t="str">
        <f t="shared" si="1"/>
        <v>sambandham80</v>
      </c>
    </row>
    <row r="79" spans="1:4" x14ac:dyDescent="0.3">
      <c r="A79" s="14" t="s">
        <v>73</v>
      </c>
      <c r="B79" t="s">
        <v>160</v>
      </c>
      <c r="C79" s="14">
        <v>55</v>
      </c>
      <c r="D79" t="str">
        <f t="shared" si="1"/>
        <v>vaithiyanathan55</v>
      </c>
    </row>
    <row r="80" spans="1:4" x14ac:dyDescent="0.3">
      <c r="A80" s="13" t="s">
        <v>74</v>
      </c>
      <c r="B80" s="13" t="s">
        <v>159</v>
      </c>
      <c r="C80" s="13">
        <v>48</v>
      </c>
      <c r="D80" t="str">
        <f t="shared" si="1"/>
        <v>sumathi48</v>
      </c>
    </row>
    <row r="81" spans="1:4" x14ac:dyDescent="0.3">
      <c r="A81" s="14" t="s">
        <v>75</v>
      </c>
      <c r="B81" t="s">
        <v>160</v>
      </c>
      <c r="C81" s="14">
        <v>68</v>
      </c>
      <c r="D81" t="str">
        <f t="shared" si="1"/>
        <v>samidurai68</v>
      </c>
    </row>
    <row r="82" spans="1:4" x14ac:dyDescent="0.3">
      <c r="A82" s="13" t="s">
        <v>76</v>
      </c>
      <c r="B82" t="s">
        <v>160</v>
      </c>
      <c r="C82" s="13">
        <v>68</v>
      </c>
      <c r="D82" t="str">
        <f t="shared" si="1"/>
        <v>anthonisamy68</v>
      </c>
    </row>
    <row r="83" spans="1:4" x14ac:dyDescent="0.3">
      <c r="A83" s="14" t="s">
        <v>77</v>
      </c>
      <c r="B83" s="14" t="s">
        <v>159</v>
      </c>
      <c r="C83" s="14">
        <v>50</v>
      </c>
      <c r="D83" t="str">
        <f t="shared" si="1"/>
        <v>shakila banu50</v>
      </c>
    </row>
    <row r="84" spans="1:4" x14ac:dyDescent="0.3">
      <c r="A84" s="13" t="s">
        <v>78</v>
      </c>
      <c r="B84" t="s">
        <v>160</v>
      </c>
      <c r="C84" s="13">
        <v>40</v>
      </c>
      <c r="D84" t="str">
        <f t="shared" si="1"/>
        <v>suresh40</v>
      </c>
    </row>
    <row r="85" spans="1:4" x14ac:dyDescent="0.3">
      <c r="A85" s="14" t="s">
        <v>3</v>
      </c>
      <c r="B85" t="s">
        <v>160</v>
      </c>
      <c r="C85" s="14">
        <v>24</v>
      </c>
      <c r="D85" t="str">
        <f t="shared" si="1"/>
        <v>venkatesan24</v>
      </c>
    </row>
    <row r="86" spans="1:4" x14ac:dyDescent="0.3">
      <c r="A86" s="13" t="s">
        <v>79</v>
      </c>
      <c r="B86" s="13" t="s">
        <v>159</v>
      </c>
      <c r="C86" s="13">
        <v>56</v>
      </c>
      <c r="D86" t="str">
        <f t="shared" si="1"/>
        <v>tamilarasi56</v>
      </c>
    </row>
    <row r="87" spans="1:4" x14ac:dyDescent="0.3">
      <c r="A87" s="14" t="s">
        <v>80</v>
      </c>
      <c r="B87" t="s">
        <v>160</v>
      </c>
      <c r="C87" s="14">
        <v>52</v>
      </c>
      <c r="D87" t="str">
        <f t="shared" si="1"/>
        <v>mohamed52</v>
      </c>
    </row>
    <row r="88" spans="1:4" x14ac:dyDescent="0.3">
      <c r="A88" s="13" t="s">
        <v>59</v>
      </c>
      <c r="B88" t="s">
        <v>160</v>
      </c>
      <c r="C88" s="13">
        <v>75</v>
      </c>
      <c r="D88" t="str">
        <f t="shared" si="1"/>
        <v>subramaniyan75</v>
      </c>
    </row>
    <row r="89" spans="1:4" x14ac:dyDescent="0.3">
      <c r="A89" s="14" t="s">
        <v>81</v>
      </c>
      <c r="B89" s="14" t="s">
        <v>159</v>
      </c>
      <c r="C89" s="14">
        <v>70</v>
      </c>
      <c r="D89" t="str">
        <f t="shared" si="1"/>
        <v>chinnaponnu70</v>
      </c>
    </row>
    <row r="90" spans="1:4" x14ac:dyDescent="0.3">
      <c r="A90" s="13" t="s">
        <v>82</v>
      </c>
      <c r="B90" t="s">
        <v>160</v>
      </c>
      <c r="C90" s="13">
        <v>55</v>
      </c>
      <c r="D90" t="str">
        <f t="shared" si="1"/>
        <v>balu55</v>
      </c>
    </row>
    <row r="91" spans="1:4" x14ac:dyDescent="0.3">
      <c r="A91" s="14" t="s">
        <v>83</v>
      </c>
      <c r="B91" t="s">
        <v>160</v>
      </c>
      <c r="C91" s="14">
        <v>68</v>
      </c>
      <c r="D91" t="str">
        <f t="shared" si="1"/>
        <v>liagath ali khan68</v>
      </c>
    </row>
    <row r="92" spans="1:4" x14ac:dyDescent="0.3">
      <c r="A92" s="13" t="s">
        <v>84</v>
      </c>
      <c r="B92" s="13" t="s">
        <v>159</v>
      </c>
      <c r="C92" s="13">
        <v>50</v>
      </c>
      <c r="D92" t="str">
        <f t="shared" si="1"/>
        <v>sasikala50</v>
      </c>
    </row>
    <row r="93" spans="1:4" x14ac:dyDescent="0.3">
      <c r="A93" s="14" t="s">
        <v>45</v>
      </c>
      <c r="B93" s="14" t="s">
        <v>159</v>
      </c>
      <c r="C93" s="14">
        <v>60</v>
      </c>
      <c r="D93" t="str">
        <f t="shared" si="1"/>
        <v>rasathi60</v>
      </c>
    </row>
    <row r="94" spans="1:4" x14ac:dyDescent="0.3">
      <c r="A94" s="13" t="s">
        <v>54</v>
      </c>
      <c r="B94" s="13" t="s">
        <v>159</v>
      </c>
      <c r="C94" s="13">
        <v>75</v>
      </c>
      <c r="D94" t="str">
        <f t="shared" si="1"/>
        <v>jayalakshmi75</v>
      </c>
    </row>
    <row r="95" spans="1:4" x14ac:dyDescent="0.3">
      <c r="A95" s="14" t="s">
        <v>85</v>
      </c>
      <c r="B95" t="s">
        <v>160</v>
      </c>
      <c r="C95" s="14">
        <v>63</v>
      </c>
      <c r="D95" t="str">
        <f t="shared" si="1"/>
        <v>sahabudeen63</v>
      </c>
    </row>
    <row r="96" spans="1:4" x14ac:dyDescent="0.3">
      <c r="A96" s="13" t="s">
        <v>86</v>
      </c>
      <c r="B96" t="s">
        <v>160</v>
      </c>
      <c r="C96" s="13">
        <v>60</v>
      </c>
      <c r="D96" t="str">
        <f t="shared" si="1"/>
        <v>kaliyanasundaram60</v>
      </c>
    </row>
    <row r="97" spans="1:4" x14ac:dyDescent="0.3">
      <c r="A97" s="14" t="s">
        <v>87</v>
      </c>
      <c r="B97" s="14" t="s">
        <v>159</v>
      </c>
      <c r="C97" s="14">
        <v>63</v>
      </c>
      <c r="D97" t="str">
        <f t="shared" si="1"/>
        <v>samsath begam63</v>
      </c>
    </row>
    <row r="98" spans="1:4" x14ac:dyDescent="0.3">
      <c r="A98" s="13" t="s">
        <v>88</v>
      </c>
      <c r="B98" s="13" t="s">
        <v>159</v>
      </c>
      <c r="C98" s="13">
        <v>60</v>
      </c>
      <c r="D98" t="str">
        <f t="shared" si="1"/>
        <v>kalaiselvi60</v>
      </c>
    </row>
    <row r="99" spans="1:4" x14ac:dyDescent="0.3">
      <c r="A99" s="14" t="s">
        <v>89</v>
      </c>
      <c r="B99" t="s">
        <v>160</v>
      </c>
      <c r="C99" s="14">
        <v>54</v>
      </c>
      <c r="D99" t="str">
        <f t="shared" si="1"/>
        <v>rajavel subramaniyan54</v>
      </c>
    </row>
    <row r="100" spans="1:4" x14ac:dyDescent="0.3">
      <c r="A100" s="13" t="s">
        <v>90</v>
      </c>
      <c r="B100" t="s">
        <v>160</v>
      </c>
      <c r="C100" s="13">
        <v>75</v>
      </c>
      <c r="D100" t="str">
        <f t="shared" si="1"/>
        <v>govindharajan75</v>
      </c>
    </row>
    <row r="101" spans="1:4" x14ac:dyDescent="0.3">
      <c r="A101" s="14" t="s">
        <v>91</v>
      </c>
      <c r="B101" s="14" t="s">
        <v>159</v>
      </c>
      <c r="C101" s="14">
        <v>62</v>
      </c>
      <c r="D101" t="str">
        <f t="shared" si="1"/>
        <v>ambiga62</v>
      </c>
    </row>
    <row r="102" spans="1:4" x14ac:dyDescent="0.3">
      <c r="A102" s="13" t="s">
        <v>92</v>
      </c>
      <c r="B102" s="13" t="s">
        <v>159</v>
      </c>
      <c r="C102" s="13">
        <v>62</v>
      </c>
      <c r="D102" t="str">
        <f t="shared" si="1"/>
        <v>saraswathi62</v>
      </c>
    </row>
    <row r="103" spans="1:4" x14ac:dyDescent="0.3">
      <c r="A103" s="14" t="s">
        <v>93</v>
      </c>
      <c r="B103" t="s">
        <v>160</v>
      </c>
      <c r="C103" s="14">
        <v>67</v>
      </c>
      <c r="D103" t="str">
        <f t="shared" si="1"/>
        <v>palanisamy67</v>
      </c>
    </row>
    <row r="104" spans="1:4" x14ac:dyDescent="0.3">
      <c r="A104" s="13" t="s">
        <v>68</v>
      </c>
      <c r="B104" t="s">
        <v>160</v>
      </c>
      <c r="C104" s="13">
        <v>75</v>
      </c>
      <c r="D104" t="str">
        <f t="shared" si="1"/>
        <v>balasubramanian75</v>
      </c>
    </row>
    <row r="105" spans="1:4" x14ac:dyDescent="0.3">
      <c r="A105" s="14" t="s">
        <v>94</v>
      </c>
      <c r="B105" s="14" t="s">
        <v>159</v>
      </c>
      <c r="C105" s="14">
        <v>77</v>
      </c>
      <c r="D105" t="str">
        <f t="shared" si="1"/>
        <v>amaravathy77</v>
      </c>
    </row>
    <row r="106" spans="1:4" x14ac:dyDescent="0.3">
      <c r="A106" s="13" t="s">
        <v>95</v>
      </c>
      <c r="B106" t="s">
        <v>160</v>
      </c>
      <c r="C106" s="13">
        <v>33</v>
      </c>
      <c r="D106" t="str">
        <f t="shared" si="1"/>
        <v>gopalakrishnan33</v>
      </c>
    </row>
    <row r="107" spans="1:4" x14ac:dyDescent="0.3">
      <c r="A107" s="14" t="s">
        <v>96</v>
      </c>
      <c r="B107" s="14" t="s">
        <v>159</v>
      </c>
      <c r="C107" s="14">
        <v>60</v>
      </c>
      <c r="D107" t="str">
        <f t="shared" si="1"/>
        <v>rajam60</v>
      </c>
    </row>
    <row r="108" spans="1:4" x14ac:dyDescent="0.3">
      <c r="A108" s="13" t="s">
        <v>97</v>
      </c>
      <c r="B108" t="s">
        <v>160</v>
      </c>
      <c r="C108" s="13">
        <v>77</v>
      </c>
      <c r="D108" t="str">
        <f t="shared" si="1"/>
        <v>jayaraman77</v>
      </c>
    </row>
    <row r="109" spans="1:4" x14ac:dyDescent="0.3">
      <c r="A109" s="14" t="s">
        <v>98</v>
      </c>
      <c r="B109" t="s">
        <v>160</v>
      </c>
      <c r="C109" s="14">
        <v>50</v>
      </c>
      <c r="D109" t="str">
        <f t="shared" si="1"/>
        <v>mohamed Sali50</v>
      </c>
    </row>
    <row r="110" spans="1:4" x14ac:dyDescent="0.3">
      <c r="A110" s="13" t="s">
        <v>99</v>
      </c>
      <c r="B110" s="13" t="s">
        <v>159</v>
      </c>
      <c r="C110" s="13">
        <v>54</v>
      </c>
      <c r="D110" t="str">
        <f t="shared" si="1"/>
        <v>mumtaj begam54</v>
      </c>
    </row>
    <row r="111" spans="1:4" x14ac:dyDescent="0.3">
      <c r="A111" s="14" t="s">
        <v>100</v>
      </c>
      <c r="B111" s="14" t="s">
        <v>159</v>
      </c>
      <c r="C111" s="14">
        <v>76</v>
      </c>
      <c r="D111" t="str">
        <f t="shared" si="1"/>
        <v>amsam76</v>
      </c>
    </row>
    <row r="112" spans="1:4" x14ac:dyDescent="0.3">
      <c r="A112" s="13" t="s">
        <v>101</v>
      </c>
      <c r="B112" t="s">
        <v>160</v>
      </c>
      <c r="C112" s="13">
        <v>65</v>
      </c>
      <c r="D112" t="str">
        <f t="shared" si="1"/>
        <v>selvam65</v>
      </c>
    </row>
    <row r="113" spans="1:4" x14ac:dyDescent="0.3">
      <c r="A113" s="14" t="s">
        <v>102</v>
      </c>
      <c r="B113" t="s">
        <v>160</v>
      </c>
      <c r="C113" s="14">
        <v>70</v>
      </c>
      <c r="D113" t="str">
        <f t="shared" si="1"/>
        <v>ramakrishnan70</v>
      </c>
    </row>
    <row r="114" spans="1:4" x14ac:dyDescent="0.3">
      <c r="A114" s="13" t="s">
        <v>103</v>
      </c>
      <c r="B114" t="s">
        <v>160</v>
      </c>
      <c r="C114" s="13">
        <v>43</v>
      </c>
      <c r="D114" t="str">
        <f t="shared" si="1"/>
        <v>dhanasekaran43</v>
      </c>
    </row>
    <row r="115" spans="1:4" x14ac:dyDescent="0.3">
      <c r="A115" s="14" t="s">
        <v>104</v>
      </c>
      <c r="B115" s="14" t="s">
        <v>159</v>
      </c>
      <c r="C115" s="14">
        <v>60</v>
      </c>
      <c r="D115" t="str">
        <f t="shared" si="1"/>
        <v>manonmani60</v>
      </c>
    </row>
    <row r="116" spans="1:4" x14ac:dyDescent="0.3">
      <c r="A116" s="13" t="s">
        <v>105</v>
      </c>
      <c r="B116" s="13" t="s">
        <v>159</v>
      </c>
      <c r="C116" s="13">
        <v>57</v>
      </c>
      <c r="D116" t="str">
        <f t="shared" si="1"/>
        <v>habibu nisha57</v>
      </c>
    </row>
    <row r="117" spans="1:4" x14ac:dyDescent="0.3">
      <c r="A117" s="14" t="s">
        <v>28</v>
      </c>
      <c r="B117" s="14" t="s">
        <v>159</v>
      </c>
      <c r="C117" s="14">
        <v>64</v>
      </c>
      <c r="D117" t="str">
        <f t="shared" si="1"/>
        <v>vasantha64</v>
      </c>
    </row>
    <row r="118" spans="1:4" x14ac:dyDescent="0.3">
      <c r="A118" s="13" t="s">
        <v>36</v>
      </c>
      <c r="B118" s="13" t="s">
        <v>159</v>
      </c>
      <c r="C118" s="13">
        <v>42</v>
      </c>
      <c r="D118" t="str">
        <f t="shared" si="1"/>
        <v>lakshmi42</v>
      </c>
    </row>
    <row r="119" spans="1:4" x14ac:dyDescent="0.3">
      <c r="A119" s="14" t="s">
        <v>106</v>
      </c>
      <c r="B119" t="s">
        <v>160</v>
      </c>
      <c r="C119" s="14">
        <v>60</v>
      </c>
      <c r="D119" t="str">
        <f t="shared" si="1"/>
        <v>sulaiman60</v>
      </c>
    </row>
    <row r="120" spans="1:4" x14ac:dyDescent="0.3">
      <c r="A120" s="13" t="s">
        <v>107</v>
      </c>
      <c r="B120" t="s">
        <v>160</v>
      </c>
      <c r="C120" s="13">
        <v>60</v>
      </c>
      <c r="D120" t="str">
        <f t="shared" si="1"/>
        <v>ellanthiyamani60</v>
      </c>
    </row>
    <row r="121" spans="1:4" x14ac:dyDescent="0.3">
      <c r="A121" s="14" t="s">
        <v>108</v>
      </c>
      <c r="B121" s="14" t="s">
        <v>159</v>
      </c>
      <c r="C121" s="14">
        <v>50</v>
      </c>
      <c r="D121" t="str">
        <f t="shared" si="1"/>
        <v>shanthi50</v>
      </c>
    </row>
    <row r="122" spans="1:4" x14ac:dyDescent="0.3">
      <c r="A122" s="13" t="s">
        <v>109</v>
      </c>
      <c r="B122" t="s">
        <v>160</v>
      </c>
      <c r="C122" s="13">
        <v>62</v>
      </c>
      <c r="D122" t="str">
        <f t="shared" si="1"/>
        <v>chidambaram62</v>
      </c>
    </row>
    <row r="123" spans="1:4" x14ac:dyDescent="0.3">
      <c r="A123" s="14" t="s">
        <v>110</v>
      </c>
      <c r="B123" s="14" t="s">
        <v>159</v>
      </c>
      <c r="C123" s="14">
        <v>72</v>
      </c>
      <c r="D123" t="str">
        <f t="shared" si="1"/>
        <v>seethalakshmi72</v>
      </c>
    </row>
    <row r="124" spans="1:4" x14ac:dyDescent="0.3">
      <c r="A124" s="13" t="s">
        <v>111</v>
      </c>
      <c r="B124" s="13" t="s">
        <v>159</v>
      </c>
      <c r="C124" s="13">
        <v>65</v>
      </c>
      <c r="D124" t="str">
        <f t="shared" si="1"/>
        <v>jabamary65</v>
      </c>
    </row>
    <row r="125" spans="1:4" x14ac:dyDescent="0.3">
      <c r="A125" s="14" t="s">
        <v>112</v>
      </c>
      <c r="B125" t="s">
        <v>160</v>
      </c>
      <c r="C125" s="14">
        <v>57</v>
      </c>
      <c r="D125" t="str">
        <f t="shared" si="1"/>
        <v>elangovan57</v>
      </c>
    </row>
    <row r="126" spans="1:4" x14ac:dyDescent="0.3">
      <c r="A126" s="13" t="s">
        <v>113</v>
      </c>
      <c r="B126" t="s">
        <v>160</v>
      </c>
      <c r="C126" s="13">
        <v>74</v>
      </c>
      <c r="D126" t="str">
        <f t="shared" si="1"/>
        <v>kaliyammal74</v>
      </c>
    </row>
    <row r="127" spans="1:4" x14ac:dyDescent="0.3">
      <c r="A127" s="14" t="s">
        <v>114</v>
      </c>
      <c r="B127" s="14" t="s">
        <v>159</v>
      </c>
      <c r="C127" s="14">
        <v>62</v>
      </c>
      <c r="D127" t="str">
        <f t="shared" si="1"/>
        <v>rajalakshmi62</v>
      </c>
    </row>
    <row r="128" spans="1:4" x14ac:dyDescent="0.3">
      <c r="A128" s="13" t="s">
        <v>65</v>
      </c>
      <c r="B128" t="s">
        <v>160</v>
      </c>
      <c r="C128" s="13">
        <v>36</v>
      </c>
      <c r="D128" t="str">
        <f t="shared" si="1"/>
        <v>sridhar36</v>
      </c>
    </row>
    <row r="129" spans="1:4" x14ac:dyDescent="0.3">
      <c r="A129" s="14" t="s">
        <v>115</v>
      </c>
      <c r="B129" t="s">
        <v>160</v>
      </c>
      <c r="C129" s="14">
        <v>48</v>
      </c>
      <c r="D129" t="str">
        <f t="shared" si="1"/>
        <v>kolanji48</v>
      </c>
    </row>
    <row r="130" spans="1:4" x14ac:dyDescent="0.3">
      <c r="A130" s="13" t="s">
        <v>116</v>
      </c>
      <c r="B130" t="s">
        <v>160</v>
      </c>
      <c r="C130" s="13">
        <v>64</v>
      </c>
      <c r="D130" t="str">
        <f t="shared" si="1"/>
        <v>boopathy64</v>
      </c>
    </row>
    <row r="131" spans="1:4" x14ac:dyDescent="0.3">
      <c r="A131" s="14" t="s">
        <v>117</v>
      </c>
      <c r="B131" t="s">
        <v>160</v>
      </c>
      <c r="C131" s="14">
        <v>60</v>
      </c>
      <c r="D131" t="str">
        <f t="shared" ref="D131:D153" si="2">CONCATENATE(A131,C131)</f>
        <v>baskar60</v>
      </c>
    </row>
    <row r="132" spans="1:4" x14ac:dyDescent="0.3">
      <c r="A132" s="13" t="s">
        <v>118</v>
      </c>
      <c r="B132" s="13" t="s">
        <v>159</v>
      </c>
      <c r="C132" s="13">
        <v>85</v>
      </c>
      <c r="D132" t="str">
        <f t="shared" si="2"/>
        <v>samul sudha85</v>
      </c>
    </row>
    <row r="133" spans="1:4" x14ac:dyDescent="0.3">
      <c r="A133" s="14" t="s">
        <v>72</v>
      </c>
      <c r="B133" t="s">
        <v>160</v>
      </c>
      <c r="C133" s="14">
        <v>59</v>
      </c>
      <c r="D133" t="str">
        <f t="shared" si="2"/>
        <v>sambandham59</v>
      </c>
    </row>
    <row r="134" spans="1:4" x14ac:dyDescent="0.3">
      <c r="A134" s="13" t="s">
        <v>119</v>
      </c>
      <c r="B134" t="s">
        <v>160</v>
      </c>
      <c r="C134" s="13">
        <v>45</v>
      </c>
      <c r="D134" t="str">
        <f t="shared" si="2"/>
        <v>nehru45</v>
      </c>
    </row>
    <row r="135" spans="1:4" x14ac:dyDescent="0.3">
      <c r="A135" s="14" t="s">
        <v>87</v>
      </c>
      <c r="B135" s="14" t="s">
        <v>159</v>
      </c>
      <c r="C135" s="14">
        <v>58</v>
      </c>
      <c r="D135" t="str">
        <f t="shared" si="2"/>
        <v>samsath begam58</v>
      </c>
    </row>
    <row r="136" spans="1:4" x14ac:dyDescent="0.3">
      <c r="A136" s="13" t="s">
        <v>120</v>
      </c>
      <c r="B136" t="s">
        <v>160</v>
      </c>
      <c r="C136" s="13">
        <v>72</v>
      </c>
      <c r="D136" t="str">
        <f t="shared" si="2"/>
        <v>nagaraj72</v>
      </c>
    </row>
    <row r="137" spans="1:4" x14ac:dyDescent="0.3">
      <c r="A137" s="14" t="s">
        <v>121</v>
      </c>
      <c r="B137" s="14" t="s">
        <v>159</v>
      </c>
      <c r="C137" s="14">
        <v>72</v>
      </c>
      <c r="D137" t="str">
        <f t="shared" si="2"/>
        <v>megavaram72</v>
      </c>
    </row>
    <row r="138" spans="1:4" x14ac:dyDescent="0.3">
      <c r="A138" s="13" t="s">
        <v>122</v>
      </c>
      <c r="B138" t="s">
        <v>160</v>
      </c>
      <c r="C138" s="13">
        <v>36</v>
      </c>
      <c r="D138" t="str">
        <f t="shared" si="2"/>
        <v>pandiyan36</v>
      </c>
    </row>
    <row r="139" spans="1:4" x14ac:dyDescent="0.3">
      <c r="A139" s="14" t="s">
        <v>123</v>
      </c>
      <c r="B139" t="s">
        <v>160</v>
      </c>
      <c r="C139" s="14">
        <v>65</v>
      </c>
      <c r="D139" t="str">
        <f t="shared" si="2"/>
        <v>seeralan65</v>
      </c>
    </row>
    <row r="140" spans="1:4" x14ac:dyDescent="0.3">
      <c r="A140" s="13" t="s">
        <v>124</v>
      </c>
      <c r="B140" t="s">
        <v>160</v>
      </c>
      <c r="C140" s="13">
        <v>65</v>
      </c>
      <c r="D140" t="str">
        <f t="shared" si="2"/>
        <v>kaliyan65</v>
      </c>
    </row>
    <row r="141" spans="1:4" x14ac:dyDescent="0.3">
      <c r="A141" s="14" t="s">
        <v>125</v>
      </c>
      <c r="B141" s="14" t="s">
        <v>159</v>
      </c>
      <c r="C141" s="14">
        <v>60</v>
      </c>
      <c r="D141" t="str">
        <f t="shared" si="2"/>
        <v>kanimalar60</v>
      </c>
    </row>
    <row r="142" spans="1:4" x14ac:dyDescent="0.3">
      <c r="A142" s="13" t="s">
        <v>126</v>
      </c>
      <c r="B142" s="13" t="s">
        <v>159</v>
      </c>
      <c r="C142" s="13">
        <v>80</v>
      </c>
      <c r="D142" t="str">
        <f t="shared" si="2"/>
        <v>rajalaksmi80</v>
      </c>
    </row>
    <row r="143" spans="1:4" x14ac:dyDescent="0.3">
      <c r="A143" s="14" t="s">
        <v>127</v>
      </c>
      <c r="B143" t="s">
        <v>160</v>
      </c>
      <c r="C143" s="14">
        <v>60</v>
      </c>
      <c r="D143" t="str">
        <f t="shared" si="2"/>
        <v>mahendiran60</v>
      </c>
    </row>
    <row r="144" spans="1:4" x14ac:dyDescent="0.3">
      <c r="A144" s="13" t="s">
        <v>128</v>
      </c>
      <c r="B144" t="s">
        <v>160</v>
      </c>
      <c r="C144" s="13">
        <v>68</v>
      </c>
      <c r="D144" t="str">
        <f t="shared" si="2"/>
        <v>velayutham68</v>
      </c>
    </row>
    <row r="145" spans="1:4" x14ac:dyDescent="0.3">
      <c r="A145" s="14" t="s">
        <v>129</v>
      </c>
      <c r="B145" t="s">
        <v>160</v>
      </c>
      <c r="C145" s="14">
        <v>50</v>
      </c>
      <c r="D145" t="str">
        <f t="shared" si="2"/>
        <v>nafirullah50</v>
      </c>
    </row>
    <row r="146" spans="1:4" x14ac:dyDescent="0.3">
      <c r="A146" s="13" t="s">
        <v>130</v>
      </c>
      <c r="B146" s="13" t="s">
        <v>159</v>
      </c>
      <c r="C146" s="13">
        <v>50</v>
      </c>
      <c r="D146" t="str">
        <f t="shared" si="2"/>
        <v>savithiri50</v>
      </c>
    </row>
    <row r="147" spans="1:4" x14ac:dyDescent="0.3">
      <c r="A147" s="14" t="s">
        <v>131</v>
      </c>
      <c r="B147" s="14" t="s">
        <v>159</v>
      </c>
      <c r="C147" s="14">
        <v>60</v>
      </c>
      <c r="D147" t="str">
        <f t="shared" si="2"/>
        <v>radha60</v>
      </c>
    </row>
    <row r="148" spans="1:4" x14ac:dyDescent="0.3">
      <c r="A148" s="13" t="s">
        <v>132</v>
      </c>
      <c r="B148" t="s">
        <v>160</v>
      </c>
      <c r="C148" s="13">
        <v>46</v>
      </c>
      <c r="D148" t="str">
        <f t="shared" si="2"/>
        <v>ganesamoorthy46</v>
      </c>
    </row>
    <row r="149" spans="1:4" x14ac:dyDescent="0.3">
      <c r="A149" s="14" t="s">
        <v>122</v>
      </c>
      <c r="B149" t="s">
        <v>160</v>
      </c>
      <c r="C149" s="14">
        <v>49</v>
      </c>
      <c r="D149" t="str">
        <f t="shared" si="2"/>
        <v>pandiyan49</v>
      </c>
    </row>
    <row r="150" spans="1:4" x14ac:dyDescent="0.3">
      <c r="A150" s="13" t="s">
        <v>133</v>
      </c>
      <c r="B150" s="13" t="s">
        <v>159</v>
      </c>
      <c r="C150" s="13">
        <v>45</v>
      </c>
      <c r="D150" t="str">
        <f t="shared" si="2"/>
        <v>rani45</v>
      </c>
    </row>
    <row r="151" spans="1:4" x14ac:dyDescent="0.3">
      <c r="A151" s="14" t="s">
        <v>134</v>
      </c>
      <c r="B151" s="14" t="s">
        <v>159</v>
      </c>
      <c r="C151" s="14">
        <v>65</v>
      </c>
      <c r="D151" t="str">
        <f t="shared" si="2"/>
        <v>kumudhavalli65</v>
      </c>
    </row>
    <row r="152" spans="1:4" x14ac:dyDescent="0.3">
      <c r="A152" s="13" t="s">
        <v>135</v>
      </c>
      <c r="B152" t="s">
        <v>160</v>
      </c>
      <c r="C152" s="13">
        <v>55</v>
      </c>
      <c r="D152" t="str">
        <f t="shared" si="2"/>
        <v>abdul rawoof55</v>
      </c>
    </row>
    <row r="153" spans="1:4" x14ac:dyDescent="0.3">
      <c r="A153" s="14" t="s">
        <v>136</v>
      </c>
      <c r="B153" s="14" t="s">
        <v>159</v>
      </c>
      <c r="C153" s="14">
        <v>65</v>
      </c>
      <c r="D153" t="str">
        <f t="shared" si="2"/>
        <v>dhanasangu65</v>
      </c>
    </row>
  </sheetData>
  <autoFilter ref="A1:D153" xr:uid="{ED8B36CF-3510-41F8-A6AE-B91E19020166}"/>
  <conditionalFormatting sqref="D2:D153">
    <cfRule type="duplicateValues" dxfId="0" priority="1"/>
  </conditionalFormatting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��
</file>

<file path=customXml/item2.xml>��
</file>

<file path=customXml/item3.xml>��
</file>

<file path=customXml/itemProps1.xml><?xml version="1.0" encoding="utf-8"?>
<ds:datastoreItem xmlns:ds="http://schemas.openxmlformats.org/officeDocument/2006/customXml" ds:itemID="{31AA8DF9-43FA-41AB-B15A-6023B07E3266}">
  <ds:schemaRefs>
    <ds:schemaRef ds:uri="http://www.w3.org/2001/XMLSchema"/>
    <ds:schemaRef ds:uri="http://microsoft.data.visualization.Client.Excel.LState/1.0"/>
  </ds:schemaRefs>
</ds:datastoreItem>
</file>

<file path=customXml/itemProps2.xml><?xml version="1.0" encoding="utf-8"?>
<ds:datastoreItem xmlns:ds="http://schemas.openxmlformats.org/officeDocument/2006/customXml" ds:itemID="{8A1B8954-024B-43C6-8D40-1E7E4135CF32}">
  <ds:schemaRefs>
    <ds:schemaRef ds:uri="http://www.w3.org/2001/XMLSchema"/>
    <ds:schemaRef ds:uri="http://microsoft.data.visualization.Client.Excel/1.0"/>
  </ds:schemaRefs>
</ds:datastoreItem>
</file>

<file path=customXml/itemProps3.xml><?xml version="1.0" encoding="utf-8"?>
<ds:datastoreItem xmlns:ds="http://schemas.openxmlformats.org/officeDocument/2006/customXml" ds:itemID="{CDF620C5-D9B6-4B3E-B48B-235608730C71}">
  <ds:schemaRefs>
    <ds:schemaRef ds:uri="http://www.w3.org/2001/XMLSchema"/>
    <ds:schemaRef ds:uri="http://microsoft.data.visualization.engine.tours/1.0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26</vt:i4>
      </vt:variant>
    </vt:vector>
  </HeadingPairs>
  <TitlesOfParts>
    <vt:vector size="26" baseType="lpstr">
      <vt:lpstr>Diabetic Dist</vt:lpstr>
      <vt:lpstr>HT Dist</vt:lpstr>
      <vt:lpstr>Asthma Dist</vt:lpstr>
      <vt:lpstr>Thyroid Dist</vt:lpstr>
      <vt:lpstr>Kidney Dist</vt:lpstr>
      <vt:lpstr>HeartDis Dist</vt:lpstr>
      <vt:lpstr>OtherDis Dist</vt:lpstr>
      <vt:lpstr>All Com Dis</vt:lpstr>
      <vt:lpstr>Sheet10</vt:lpstr>
      <vt:lpstr>Occup Tbl</vt:lpstr>
      <vt:lpstr>Avg pres Tbl</vt:lpstr>
      <vt:lpstr>other drug 1</vt:lpstr>
      <vt:lpstr>other drug 2</vt:lpstr>
      <vt:lpstr>other drug 3</vt:lpstr>
      <vt:lpstr>other drug 4</vt:lpstr>
      <vt:lpstr>Misc Drugs</vt:lpstr>
      <vt:lpstr>Sheet9</vt:lpstr>
      <vt:lpstr>Raw data</vt:lpstr>
      <vt:lpstr>PDD Data</vt:lpstr>
      <vt:lpstr>Socio Dis</vt:lpstr>
      <vt:lpstr>Inj Dis</vt:lpstr>
      <vt:lpstr>Generic Drug Distribution</vt:lpstr>
      <vt:lpstr>Sex Distribution</vt:lpstr>
      <vt:lpstr>Antibiotics Average</vt:lpstr>
      <vt:lpstr>Age Distribution</vt:lpstr>
      <vt:lpstr>Duplicate Checker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Aravinth Rajendran</dc:creator>
  <cp:lastModifiedBy>Aravinth Rajendran</cp:lastModifiedBy>
  <dcterms:created xsi:type="dcterms:W3CDTF">2022-04-01T05:58:25Z</dcterms:created>
  <dcterms:modified xsi:type="dcterms:W3CDTF">2022-07-23T15:31:14Z</dcterms:modified>
</cp:coreProperties>
</file>