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4"/>
  <workbookPr filterPrivacy="1"/>
  <xr:revisionPtr revIDLastSave="113" documentId="13_ncr:1_{A07C8A12-73F4-4A92-828B-A7B2214C5F98}" xr6:coauthVersionLast="47" xr6:coauthVersionMax="47" xr10:uidLastSave="{BE679C3C-68EF-4E39-B5D3-20D7C5616FBE}"/>
  <bookViews>
    <workbookView xWindow="-110" yWindow="-110" windowWidth="19420" windowHeight="10300" xr2:uid="{00000000-000D-0000-FFFF-FFFF00000000}"/>
  </bookViews>
  <sheets>
    <sheet name="Delivery Information" sheetId="1" r:id="rId1"/>
    <sheet name="Mapp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N4" i="1"/>
  <c r="K2" i="1"/>
  <c r="L4" i="1"/>
  <c r="O4" i="1"/>
  <c r="J3" i="1"/>
  <c r="L2" i="1"/>
  <c r="L3" i="1"/>
  <c r="K3" i="1"/>
  <c r="N12" i="1"/>
  <c r="N13" i="1"/>
  <c r="M13" i="1"/>
  <c r="I2" i="1"/>
  <c r="J2" i="1" s="1"/>
  <c r="I3" i="1"/>
  <c r="K13" i="1"/>
  <c r="K12" i="1"/>
  <c r="K11" i="1"/>
  <c r="L13" i="1"/>
  <c r="M12" i="1"/>
  <c r="L12" i="1" s="1"/>
  <c r="M11" i="1"/>
  <c r="N11" i="1" s="1"/>
  <c r="L11" i="1" s="1"/>
  <c r="I4" i="1"/>
  <c r="J4" i="1" s="1"/>
</calcChain>
</file>

<file path=xl/sharedStrings.xml><?xml version="1.0" encoding="utf-8"?>
<sst xmlns="http://schemas.openxmlformats.org/spreadsheetml/2006/main" count="58" uniqueCount="25">
  <si>
    <t>PO</t>
  </si>
  <si>
    <t>Item</t>
  </si>
  <si>
    <t>Supplier</t>
  </si>
  <si>
    <t>Material</t>
  </si>
  <si>
    <t>Desc</t>
  </si>
  <si>
    <t>Qty</t>
  </si>
  <si>
    <t>Unit</t>
  </si>
  <si>
    <t>Delivery Charges</t>
  </si>
  <si>
    <t>Invoiced Value</t>
  </si>
  <si>
    <t>Balance</t>
  </si>
  <si>
    <t>Percentage Split</t>
  </si>
  <si>
    <t>Invoice value</t>
  </si>
  <si>
    <t>90008 - DANIELI &amp; C OFFICINE MECCANICHE SPA</t>
  </si>
  <si>
    <t>STRAP;BINDING,WD: 32</t>
  </si>
  <si>
    <t>KG</t>
  </si>
  <si>
    <t>STRAP;TYP BINDING,MT</t>
  </si>
  <si>
    <t>TAG;GRAPHIPLAST BILL</t>
  </si>
  <si>
    <t>ROL</t>
  </si>
  <si>
    <t>Shipment Number</t>
  </si>
  <si>
    <t>External Reference</t>
  </si>
  <si>
    <t>Delivery Notes</t>
  </si>
  <si>
    <t>Shipment Cost</t>
  </si>
  <si>
    <t>Despatch Docs</t>
  </si>
  <si>
    <t>Invoice Register</t>
  </si>
  <si>
    <t>Delivery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</si>
</sst>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165" fontId="0" fillId="0" borderId="0" xfId="1" applyNumberFormat="1" applyFont="1" applyAlignment="1">
      <alignment horizontal="left" indent="2"/>
    </xf>
    <xf numFmtId="165" fontId="0" fillId="0" borderId="0" xfId="1" applyNumberFormat="1" applyFont="1" applyAlignment="1">
      <alignment wrapText="1"/>
    </xf>
    <xf numFmtId="10" fontId="0" fillId="0" borderId="0" xfId="0" applyNumberFormat="1"/>
    <xf numFmtId="1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E1" workbookViewId="0">
      <selection activeCell="K4" sqref="K4"/>
    </sheetView>
  </sheetViews>
  <sheetFormatPr defaultRowHeight="14.45"/>
  <cols>
    <col min="1" max="1" width="16.140625" bestFit="1" customWidth="1"/>
    <col min="2" max="2" width="16.5703125" bestFit="1" customWidth="1"/>
    <col min="3" max="3" width="25.85546875" style="5" bestFit="1" customWidth="1"/>
    <col min="4" max="4" width="8.7109375" bestFit="1" customWidth="1"/>
    <col min="5" max="5" width="25.85546875" style="5" bestFit="1" customWidth="1"/>
    <col min="6" max="6" width="29.28515625" customWidth="1"/>
    <col min="7" max="7" width="9.85546875" style="5" customWidth="1"/>
    <col min="8" max="8" width="14.7109375" bestFit="1" customWidth="1"/>
    <col min="9" max="9" width="13.140625" bestFit="1" customWidth="1"/>
    <col min="10" max="10" width="14.7109375" bestFit="1" customWidth="1"/>
    <col min="11" max="11" width="14.42578125" bestFit="1" customWidth="1"/>
    <col min="12" max="12" width="11.5703125" bestFit="1" customWidth="1"/>
    <col min="13" max="13" width="14.42578125" bestFit="1" customWidth="1"/>
    <col min="14" max="14" width="11.5703125" bestFit="1" customWidth="1"/>
  </cols>
  <sheetData>
    <row r="1" spans="1:15">
      <c r="A1" s="4" t="s">
        <v>0</v>
      </c>
      <c r="B1" s="4" t="s">
        <v>1</v>
      </c>
      <c r="C1" s="6" t="s">
        <v>2</v>
      </c>
      <c r="D1" s="4" t="s">
        <v>3</v>
      </c>
      <c r="E1" s="6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5" ht="29.1">
      <c r="A2">
        <v>5609108875</v>
      </c>
      <c r="B2">
        <v>1</v>
      </c>
      <c r="C2" s="5" t="s">
        <v>12</v>
      </c>
      <c r="D2">
        <v>3000275</v>
      </c>
      <c r="E2" s="5" t="s">
        <v>13</v>
      </c>
      <c r="F2" s="1">
        <v>5000</v>
      </c>
      <c r="G2" s="8" t="s">
        <v>14</v>
      </c>
      <c r="H2" s="1">
        <v>4062.51</v>
      </c>
      <c r="I2" s="2">
        <f>K2*I5</f>
        <v>3125</v>
      </c>
      <c r="J2" s="2">
        <f>H2-I2</f>
        <v>937.51000000000022</v>
      </c>
      <c r="K2" s="3">
        <f>F2/F5</f>
        <v>0.3125</v>
      </c>
      <c r="L2" s="7">
        <f>K2*L5</f>
        <v>781.25</v>
      </c>
    </row>
    <row r="3" spans="1:15" ht="29.1">
      <c r="A3">
        <v>5609108875</v>
      </c>
      <c r="B3">
        <v>2</v>
      </c>
      <c r="C3" s="5" t="s">
        <v>12</v>
      </c>
      <c r="D3">
        <v>3000276</v>
      </c>
      <c r="E3" s="5" t="s">
        <v>15</v>
      </c>
      <c r="F3" s="1">
        <v>7000</v>
      </c>
      <c r="G3" s="8" t="s">
        <v>14</v>
      </c>
      <c r="H3" s="1">
        <v>5687.5</v>
      </c>
      <c r="I3" s="2">
        <f>K3*I5</f>
        <v>4375</v>
      </c>
      <c r="J3" s="2">
        <f>H3-I3</f>
        <v>1312.5</v>
      </c>
      <c r="K3" s="3">
        <f>F3/F5</f>
        <v>0.4375</v>
      </c>
      <c r="L3" s="7">
        <f>K3*L5</f>
        <v>1093.75</v>
      </c>
    </row>
    <row r="4" spans="1:15" ht="29.1">
      <c r="A4">
        <v>5609108875</v>
      </c>
      <c r="B4">
        <v>3</v>
      </c>
      <c r="C4" s="5" t="s">
        <v>12</v>
      </c>
      <c r="D4">
        <v>3000277</v>
      </c>
      <c r="E4" s="5" t="s">
        <v>16</v>
      </c>
      <c r="F4" s="1">
        <v>4000</v>
      </c>
      <c r="G4" s="8" t="s">
        <v>17</v>
      </c>
      <c r="H4" s="1">
        <v>3250.02</v>
      </c>
      <c r="I4" s="2">
        <f>K4*I5</f>
        <v>2500</v>
      </c>
      <c r="J4" s="2">
        <f>H4-I4</f>
        <v>750.02</v>
      </c>
      <c r="K4" s="3">
        <f>F4/F5</f>
        <v>0.25</v>
      </c>
      <c r="L4" s="7">
        <f>K4*L5</f>
        <v>625</v>
      </c>
      <c r="N4" s="3">
        <f>28437/200000</f>
        <v>0.14218500000000001</v>
      </c>
      <c r="O4">
        <f>N4*O5</f>
        <v>14218.5</v>
      </c>
    </row>
    <row r="5" spans="1:15">
      <c r="F5" s="1">
        <v>16000</v>
      </c>
      <c r="G5" s="8"/>
      <c r="H5" s="1">
        <v>13000.03</v>
      </c>
      <c r="I5" s="1">
        <v>10000</v>
      </c>
      <c r="K5" s="10">
        <f>56874.31/200000</f>
        <v>0.28437154999999997</v>
      </c>
      <c r="L5" s="7">
        <v>2500</v>
      </c>
      <c r="O5">
        <v>100000</v>
      </c>
    </row>
    <row r="8" spans="1:15">
      <c r="K8" s="9"/>
    </row>
    <row r="10" spans="1:15">
      <c r="A10" s="4" t="s">
        <v>18</v>
      </c>
      <c r="B10" s="4" t="s">
        <v>19</v>
      </c>
      <c r="C10" s="6" t="s">
        <v>0</v>
      </c>
      <c r="D10" s="4" t="s">
        <v>1</v>
      </c>
      <c r="E10" s="6" t="s">
        <v>2</v>
      </c>
      <c r="F10" s="4" t="s">
        <v>3</v>
      </c>
      <c r="G10" s="6" t="s">
        <v>4</v>
      </c>
      <c r="H10" s="4" t="s">
        <v>5</v>
      </c>
      <c r="I10" s="4" t="s">
        <v>6</v>
      </c>
      <c r="J10" s="4" t="s">
        <v>7</v>
      </c>
      <c r="K10" s="4" t="s">
        <v>8</v>
      </c>
      <c r="L10" s="4" t="s">
        <v>9</v>
      </c>
      <c r="M10" s="4" t="s">
        <v>10</v>
      </c>
      <c r="N10" s="4" t="s">
        <v>11</v>
      </c>
    </row>
    <row r="11" spans="1:15" ht="29.1">
      <c r="C11" s="5">
        <v>5609108875</v>
      </c>
      <c r="D11">
        <v>1</v>
      </c>
      <c r="E11" s="5" t="s">
        <v>12</v>
      </c>
      <c r="F11">
        <v>3000275</v>
      </c>
      <c r="G11" s="5" t="s">
        <v>13</v>
      </c>
      <c r="H11" s="1">
        <v>5000</v>
      </c>
      <c r="I11" s="1" t="s">
        <v>14</v>
      </c>
      <c r="J11" s="1">
        <v>4062.51</v>
      </c>
      <c r="K11" s="2">
        <f>M11*K14</f>
        <v>3125</v>
      </c>
      <c r="L11" s="2">
        <f>J11-N11</f>
        <v>937.51000000000022</v>
      </c>
      <c r="M11" s="3">
        <f>H11/H14</f>
        <v>0.3125</v>
      </c>
      <c r="N11" s="2">
        <f>M11*N14</f>
        <v>3125</v>
      </c>
    </row>
    <row r="12" spans="1:15" ht="29.1">
      <c r="C12" s="5">
        <v>5609108875</v>
      </c>
      <c r="D12">
        <v>2</v>
      </c>
      <c r="E12" s="5" t="s">
        <v>12</v>
      </c>
      <c r="F12">
        <v>3000276</v>
      </c>
      <c r="G12" s="5" t="s">
        <v>15</v>
      </c>
      <c r="H12" s="1">
        <v>7000</v>
      </c>
      <c r="I12" s="1" t="s">
        <v>14</v>
      </c>
      <c r="J12" s="1">
        <v>5687.5</v>
      </c>
      <c r="K12" s="2">
        <f>M12*K14</f>
        <v>4375</v>
      </c>
      <c r="L12" s="2">
        <f>J12-N12</f>
        <v>1312.5</v>
      </c>
      <c r="M12" s="3">
        <f>H12/H14</f>
        <v>0.4375</v>
      </c>
      <c r="N12" s="2">
        <f>M12*N14</f>
        <v>4375</v>
      </c>
    </row>
    <row r="13" spans="1:15" ht="29.1">
      <c r="C13" s="5">
        <v>5609108875</v>
      </c>
      <c r="D13">
        <v>3</v>
      </c>
      <c r="E13" s="5" t="s">
        <v>12</v>
      </c>
      <c r="F13">
        <v>3000277</v>
      </c>
      <c r="G13" s="5" t="s">
        <v>16</v>
      </c>
      <c r="H13" s="1">
        <v>4000</v>
      </c>
      <c r="I13" s="1" t="s">
        <v>17</v>
      </c>
      <c r="J13" s="1">
        <v>3250.02</v>
      </c>
      <c r="K13" s="2">
        <f>M13*K14</f>
        <v>2500</v>
      </c>
      <c r="L13" s="2">
        <f>J13-N13</f>
        <v>750.02</v>
      </c>
      <c r="M13" s="3">
        <f>H13/H14</f>
        <v>0.25</v>
      </c>
      <c r="N13" s="2">
        <f>M13*N14</f>
        <v>2500</v>
      </c>
    </row>
    <row r="14" spans="1:15">
      <c r="H14" s="1">
        <v>16000</v>
      </c>
      <c r="I14" s="1"/>
      <c r="J14" s="1">
        <v>13000.03</v>
      </c>
      <c r="K14" s="1">
        <v>10000</v>
      </c>
      <c r="M14" s="1"/>
      <c r="N14" s="1">
        <v>10000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A060-C8B9-450C-9062-F73665AD2586}">
  <dimension ref="A1:E4"/>
  <sheetViews>
    <sheetView workbookViewId="0">
      <selection activeCell="C11" sqref="C11"/>
    </sheetView>
  </sheetViews>
  <sheetFormatPr defaultRowHeight="14.45"/>
  <cols>
    <col min="1" max="1" width="18" customWidth="1"/>
    <col min="2" max="2" width="27.7109375" customWidth="1"/>
    <col min="3" max="3" width="24.85546875" customWidth="1"/>
    <col min="4" max="4" width="32.140625" customWidth="1"/>
    <col min="5" max="5" width="25.5703125" customWidth="1"/>
  </cols>
  <sheetData>
    <row r="1" spans="1:5" ht="24.6" customHeight="1">
      <c r="A1" s="4" t="s">
        <v>20</v>
      </c>
      <c r="B1" s="4" t="s">
        <v>18</v>
      </c>
      <c r="C1" s="4" t="s">
        <v>21</v>
      </c>
      <c r="D1" s="4" t="s">
        <v>22</v>
      </c>
      <c r="E1" s="4" t="s">
        <v>23</v>
      </c>
    </row>
    <row r="2" spans="1:5">
      <c r="A2" t="s">
        <v>24</v>
      </c>
      <c r="B2" t="s">
        <v>18</v>
      </c>
      <c r="C2" t="s">
        <v>21</v>
      </c>
      <c r="D2" t="s">
        <v>19</v>
      </c>
    </row>
    <row r="3" spans="1:5">
      <c r="A3" t="s">
        <v>19</v>
      </c>
      <c r="B3" t="s">
        <v>24</v>
      </c>
      <c r="C3" t="s">
        <v>18</v>
      </c>
      <c r="D3" t="s">
        <v>24</v>
      </c>
    </row>
    <row r="4" spans="1:5">
      <c r="A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Aravinth Jothi</cp:lastModifiedBy>
  <cp:revision/>
  <dcterms:created xsi:type="dcterms:W3CDTF">2024-05-30T04:38:38Z</dcterms:created>
  <dcterms:modified xsi:type="dcterms:W3CDTF">2024-06-07T05:46:25Z</dcterms:modified>
  <cp:category/>
  <cp:contentStatus/>
</cp:coreProperties>
</file>