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<sst xmlns="http://schemas.openxmlformats.org/spreadsheetml/2006/main" count="21" uniqueCount="20">
  <si>
    <t>A (year)</t>
  </si>
  <si>
    <t>B (RPI Index)</t>
  </si>
  <si>
    <t xml:space="preserve">D </t>
  </si>
  <si>
    <t>E</t>
  </si>
  <si>
    <t xml:space="preserve">Amount (£) </t>
  </si>
  <si>
    <t xml:space="preserve">Start Year </t>
  </si>
  <si>
    <t xml:space="preserve">End Year </t>
  </si>
  <si>
    <t>Future Value (Inflation-Adjusted Amount)</t>
  </si>
  <si>
    <t>Loss in Value (£)</t>
  </si>
  <si>
    <t>Percentage Loss Over Time (%)</t>
  </si>
  <si>
    <t xml:space="preserve">Percentage increase in that time </t>
  </si>
  <si>
    <t>%</t>
  </si>
  <si>
    <t xml:space="preserve">To keep up with inflation, money should have grown by </t>
  </si>
  <si>
    <t xml:space="preserve">The cost of goods and services increased by </t>
  </si>
  <si>
    <t>over this period.</t>
  </si>
  <si>
    <t xml:space="preserve">Your £ 100,000 would need to have grown by an average of </t>
  </si>
  <si>
    <t>per year, just to have kept pace with inflation. If you achieved a lower rate of growth, the real value of your money would have fallen.</t>
  </si>
  <si>
    <r>
      <rPr>
        <rFont val="Arial"/>
        <color rgb="FF000000"/>
        <sz val="11.0"/>
      </rPr>
      <t xml:space="preserve">*Figures based on the Retail Price Index (RPI) </t>
    </r>
    <r>
      <rPr>
        <rFont val="Arial"/>
        <b/>
        <color rgb="FF000000"/>
        <sz val="11.0"/>
      </rPr>
      <t>.</t>
    </r>
    <r>
      <rPr>
        <rFont val="Arial"/>
        <color rgb="FF000000"/>
        <sz val="11.0"/>
      </rPr>
      <t xml:space="preserve"> </t>
    </r>
  </si>
  <si>
    <t>as at December 2024</t>
  </si>
  <si>
    <t>Source: Office for National Statistics.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</si>
</sst>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sz val="11.0"/>
      <color rgb="FF000000"/>
      <name val="Arial"/>
      <scheme val="minor"/>
    </font>
    <font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0" fontId="4" numFmtId="2" xfId="0" applyAlignment="1" applyBorder="1" applyFont="1" applyNumberFormat="1">
      <alignment readingOrder="0" vertical="top"/>
    </xf>
    <xf borderId="1" fillId="0" fontId="3" numFmtId="0" xfId="0" applyAlignment="1" applyBorder="1" applyFont="1">
      <alignment readingOrder="0" vertical="top"/>
    </xf>
    <xf borderId="2" fillId="0" fontId="3" numFmtId="0" xfId="0" applyAlignment="1" applyBorder="1" applyFont="1">
      <alignment readingOrder="0" vertical="top"/>
    </xf>
    <xf borderId="2" fillId="0" fontId="4" numFmtId="1" xfId="0" applyAlignment="1" applyBorder="1" applyFont="1" applyNumberForma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2" xfId="0" applyAlignment="1" applyFont="1" applyNumberFormat="1">
      <alignment readingOrder="0" vertical="top"/>
    </xf>
    <xf borderId="0" fillId="0" fontId="4" numFmtId="164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3" fontId="5" numFmtId="0" xfId="0" applyAlignment="1" applyFill="1" applyFont="1">
      <alignment horizontal="left" readingOrder="0"/>
    </xf>
    <xf borderId="0" fillId="0" fontId="6" numFmtId="2" xfId="0" applyFont="1" applyNumberFormat="1"/>
    <xf borderId="0" fillId="0" fontId="6" numFmtId="0" xfId="0" applyFont="1"/>
    <xf borderId="0" fillId="0" fontId="6" numFmtId="0" xfId="0" applyAlignment="1" applyFont="1">
      <alignment readingOrder="0"/>
    </xf>
    <xf borderId="0" fillId="3" fontId="5" numFmtId="0" xfId="0" applyAlignment="1" applyFont="1">
      <alignment horizontal="left" readingOrder="0" shrinkToFit="0" wrapText="1"/>
    </xf>
    <xf borderId="0" fillId="0" fontId="6" numFmtId="164" xfId="0" applyFont="1" applyNumberFormat="1"/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38"/>
    <col customWidth="1" min="4" max="4" width="40.88"/>
    <col customWidth="1" min="8" max="8" width="44.5"/>
    <col customWidth="1" min="9" max="9" width="7.38"/>
    <col customWidth="1" min="10" max="10" width="4.38"/>
  </cols>
  <sheetData>
    <row r="1">
      <c r="A1" s="1" t="s">
        <v>0</v>
      </c>
      <c r="B1" s="2" t="s">
        <v>1</v>
      </c>
      <c r="D1" s="1" t="s">
        <v>2</v>
      </c>
      <c r="E1" s="2" t="s">
        <v>3</v>
      </c>
    </row>
    <row r="2">
      <c r="A2" s="3">
        <v>1987.0</v>
      </c>
      <c r="B2" s="4">
        <v>101.9</v>
      </c>
      <c r="D2" s="1" t="s">
        <v>4</v>
      </c>
      <c r="E2" s="4">
        <v>100000.0</v>
      </c>
    </row>
    <row r="3">
      <c r="A3" s="3">
        <v>1988.0</v>
      </c>
      <c r="B3" s="4">
        <v>106.9</v>
      </c>
      <c r="D3" s="1" t="s">
        <v>5</v>
      </c>
      <c r="E3" s="4">
        <v>1990.0</v>
      </c>
    </row>
    <row r="4">
      <c r="A4" s="3">
        <v>1989.0</v>
      </c>
      <c r="B4" s="4">
        <v>115.2</v>
      </c>
      <c r="D4" s="1" t="s">
        <v>6</v>
      </c>
      <c r="E4" s="4">
        <v>2024.0</v>
      </c>
    </row>
    <row r="5">
      <c r="A5" s="3">
        <v>1990.0</v>
      </c>
      <c r="B5" s="4">
        <v>126.1</v>
      </c>
    </row>
    <row r="6">
      <c r="A6" s="3">
        <v>1991.0</v>
      </c>
      <c r="B6" s="5">
        <v>133.5</v>
      </c>
    </row>
    <row r="7">
      <c r="A7" s="3">
        <v>1992.0</v>
      </c>
      <c r="B7" s="4">
        <v>138.5</v>
      </c>
      <c r="D7" s="6"/>
      <c r="E7" s="4"/>
    </row>
    <row r="8">
      <c r="A8" s="3">
        <v>1993.0</v>
      </c>
      <c r="B8" s="4">
        <v>140.7</v>
      </c>
      <c r="D8" s="6" t="s">
        <v>7</v>
      </c>
      <c r="E8" s="5">
        <f>E2 * (VLOOKUP(E4, A:B, 2, FALSE) / VLOOKUP(E3, A:B, 2, FALSE))</f>
        <v>306661.3799</v>
      </c>
    </row>
    <row r="9">
      <c r="A9" s="3">
        <v>1994.0</v>
      </c>
      <c r="B9" s="4">
        <v>144.1</v>
      </c>
      <c r="D9" s="6" t="s">
        <v>8</v>
      </c>
      <c r="E9" s="5">
        <f>E2 - (E2 * (VLOOKUP(E4, A:B, 2, FALSE) / VLOOKUP(E3, A:B, 2, FALSE)))</f>
        <v>-206661.3799</v>
      </c>
    </row>
    <row r="10">
      <c r="A10" s="3">
        <v>1995.0</v>
      </c>
      <c r="B10" s="4">
        <v>149.1</v>
      </c>
      <c r="D10" s="7" t="s">
        <v>9</v>
      </c>
      <c r="E10" s="8">
        <f>((E2 - E7) / E2) * 100</f>
        <v>100</v>
      </c>
    </row>
    <row r="11">
      <c r="A11" s="3">
        <v>1996.0</v>
      </c>
      <c r="B11" s="4">
        <v>152.7</v>
      </c>
      <c r="D11" s="9" t="s">
        <v>10</v>
      </c>
      <c r="E11" s="10">
        <f>((VLOOKUP(E4, A:B, 2, FALSE) - VLOOKUP(E3, A:B, 2, FALSE)) / VLOOKUP(E3, A:B, 2, FALSE)) * 100</f>
        <v>206.6613799</v>
      </c>
      <c r="F11" s="2" t="s">
        <v>11</v>
      </c>
    </row>
    <row r="12">
      <c r="A12" s="3">
        <v>1997.0</v>
      </c>
      <c r="B12" s="4">
        <v>157.5</v>
      </c>
      <c r="D12" s="9" t="s">
        <v>12</v>
      </c>
      <c r="E12" s="11">
        <f> ((VLOOKUP(E4, A:B, 2, FALSE) / VLOOKUP(E3, A:B, 2, FALSE))^(1/(E4-E3)) - 1) * 100</f>
        <v>3.350719048</v>
      </c>
      <c r="F12" s="2" t="s">
        <v>11</v>
      </c>
    </row>
    <row r="13">
      <c r="A13" s="3">
        <v>1998.0</v>
      </c>
      <c r="B13" s="4">
        <v>162.9</v>
      </c>
      <c r="D13" s="9"/>
      <c r="E13" s="12"/>
    </row>
    <row r="14">
      <c r="A14" s="3">
        <v>1999.0</v>
      </c>
      <c r="B14" s="4">
        <v>165.4</v>
      </c>
      <c r="D14" s="9"/>
      <c r="E14" s="12"/>
    </row>
    <row r="15">
      <c r="A15" s="3">
        <v>2000.0</v>
      </c>
      <c r="B15" s="4">
        <v>170.3</v>
      </c>
      <c r="D15" s="9"/>
      <c r="E15" s="12"/>
    </row>
    <row r="16">
      <c r="A16" s="3">
        <v>2001.0</v>
      </c>
      <c r="B16" s="4">
        <v>173.3</v>
      </c>
      <c r="D16" s="9"/>
      <c r="E16" s="12"/>
    </row>
    <row r="17">
      <c r="A17" s="3">
        <v>2002.0</v>
      </c>
      <c r="B17" s="4">
        <v>176.2</v>
      </c>
      <c r="D17" s="9"/>
      <c r="E17" s="12"/>
    </row>
    <row r="18">
      <c r="A18" s="3">
        <v>2003.0</v>
      </c>
      <c r="B18" s="4">
        <v>181.3</v>
      </c>
      <c r="D18" s="9"/>
      <c r="E18" s="12"/>
    </row>
    <row r="19">
      <c r="A19" s="3">
        <v>2004.0</v>
      </c>
      <c r="B19" s="4">
        <v>186.7</v>
      </c>
      <c r="D19" s="9"/>
      <c r="E19" s="12"/>
    </row>
    <row r="20">
      <c r="A20" s="3">
        <v>2005.0</v>
      </c>
      <c r="B20" s="4">
        <v>192.0</v>
      </c>
      <c r="D20" s="9"/>
      <c r="E20" s="12"/>
    </row>
    <row r="21">
      <c r="A21" s="3">
        <v>2006.0</v>
      </c>
      <c r="B21" s="4">
        <v>198.1</v>
      </c>
      <c r="D21" s="9"/>
      <c r="E21" s="12"/>
      <c r="H21" s="13" t="s">
        <v>13</v>
      </c>
      <c r="I21" s="14">
        <f t="shared" ref="I21:J21" si="1">E11</f>
        <v>206.6613799</v>
      </c>
      <c r="J21" s="15" t="str">
        <f t="shared" si="1"/>
        <v>%</v>
      </c>
      <c r="K21" s="16" t="s">
        <v>14</v>
      </c>
    </row>
    <row r="22">
      <c r="A22" s="3">
        <v>2007.0</v>
      </c>
      <c r="B22" s="4">
        <v>206.6</v>
      </c>
      <c r="D22" s="9"/>
      <c r="E22" s="12"/>
      <c r="H22" s="17" t="s">
        <v>15</v>
      </c>
      <c r="I22" s="18">
        <f t="shared" ref="I22:J22" si="2">E12</f>
        <v>3.350719048</v>
      </c>
      <c r="J22" s="15" t="str">
        <f t="shared" si="2"/>
        <v>%</v>
      </c>
      <c r="K22" s="16" t="s">
        <v>16</v>
      </c>
    </row>
    <row r="23">
      <c r="A23" s="3">
        <v>2008.0</v>
      </c>
      <c r="B23" s="4">
        <v>214.8</v>
      </c>
      <c r="D23" s="9"/>
      <c r="E23" s="12"/>
      <c r="H23" s="17" t="s">
        <v>17</v>
      </c>
      <c r="I23" s="19" t="s">
        <v>18</v>
      </c>
      <c r="K23" s="16" t="s">
        <v>19</v>
      </c>
    </row>
    <row r="24">
      <c r="A24" s="3">
        <v>2009.0</v>
      </c>
      <c r="B24" s="4">
        <v>213.7</v>
      </c>
      <c r="D24" s="9"/>
      <c r="E24" s="12"/>
    </row>
    <row r="25">
      <c r="A25" s="3">
        <v>2010.0</v>
      </c>
      <c r="B25" s="4">
        <v>223.6</v>
      </c>
      <c r="D25" s="9"/>
      <c r="E25" s="12"/>
    </row>
    <row r="26">
      <c r="A26" s="3">
        <v>2011.0</v>
      </c>
      <c r="B26" s="4">
        <v>235.2</v>
      </c>
      <c r="D26" s="9"/>
      <c r="E26" s="12"/>
    </row>
    <row r="27">
      <c r="A27" s="3">
        <v>2012.0</v>
      </c>
      <c r="B27" s="4">
        <v>242.7</v>
      </c>
      <c r="D27" s="9"/>
      <c r="E27" s="12"/>
    </row>
    <row r="28">
      <c r="A28" s="3">
        <v>2013.0</v>
      </c>
      <c r="B28" s="4">
        <v>250.1</v>
      </c>
      <c r="D28" s="9"/>
      <c r="E28" s="12"/>
    </row>
    <row r="29">
      <c r="A29" s="3">
        <v>2014.0</v>
      </c>
      <c r="B29" s="4">
        <v>256.0</v>
      </c>
      <c r="D29" s="9"/>
      <c r="E29" s="12"/>
    </row>
    <row r="30">
      <c r="A30" s="3">
        <v>2015.0</v>
      </c>
      <c r="B30" s="4">
        <v>258.5</v>
      </c>
      <c r="D30" s="9"/>
      <c r="E30" s="12"/>
    </row>
    <row r="31">
      <c r="A31" s="3">
        <v>2016.0</v>
      </c>
      <c r="B31" s="4">
        <v>263.1</v>
      </c>
      <c r="D31" s="9"/>
      <c r="E31" s="12"/>
    </row>
    <row r="32">
      <c r="A32" s="3">
        <v>2017.0</v>
      </c>
      <c r="B32" s="4">
        <v>272.5</v>
      </c>
      <c r="D32" s="9"/>
      <c r="E32" s="12"/>
    </row>
    <row r="33">
      <c r="A33" s="3">
        <v>2018.0</v>
      </c>
      <c r="B33" s="4">
        <v>281.6</v>
      </c>
      <c r="D33" s="9"/>
      <c r="E33" s="12"/>
    </row>
    <row r="34">
      <c r="A34" s="3">
        <v>2019.0</v>
      </c>
      <c r="B34" s="4">
        <v>288.8</v>
      </c>
      <c r="D34" s="9"/>
      <c r="E34" s="12"/>
    </row>
    <row r="35">
      <c r="A35" s="3">
        <v>2020.0</v>
      </c>
      <c r="B35" s="4">
        <v>293.1</v>
      </c>
      <c r="D35" s="9"/>
      <c r="E35" s="12"/>
    </row>
    <row r="36">
      <c r="A36" s="3">
        <v>2021.0</v>
      </c>
      <c r="B36" s="4">
        <v>305.0</v>
      </c>
      <c r="D36" s="9"/>
      <c r="E36" s="12"/>
    </row>
    <row r="37">
      <c r="A37" s="3">
        <v>2022.0</v>
      </c>
      <c r="B37" s="4">
        <v>340.3</v>
      </c>
      <c r="D37" s="9"/>
      <c r="E37" s="12"/>
    </row>
    <row r="38">
      <c r="A38" s="3">
        <v>2023.0</v>
      </c>
      <c r="B38" s="4">
        <v>373.3</v>
      </c>
      <c r="D38" s="9"/>
      <c r="E38" s="12"/>
    </row>
    <row r="39">
      <c r="A39" s="3">
        <v>2024.0</v>
      </c>
      <c r="B39" s="4">
        <v>386.7</v>
      </c>
      <c r="D39" s="9"/>
      <c r="E39" s="12"/>
    </row>
    <row r="40">
      <c r="A40" s="3">
        <v>2025.0</v>
      </c>
      <c r="B40" s="4">
        <v>333.813655761024</v>
      </c>
    </row>
    <row r="41">
      <c r="A41" s="3">
        <v>2026.0</v>
      </c>
      <c r="B41" s="4">
        <v>340.16577306051</v>
      </c>
    </row>
    <row r="42">
      <c r="A42" s="3">
        <v>2027.0</v>
      </c>
      <c r="B42" s="4">
        <v>346.517890359996</v>
      </c>
    </row>
    <row r="43">
      <c r="A43" s="3">
        <v>2028.0</v>
      </c>
      <c r="B43" s="4">
        <v>352.870007659481</v>
      </c>
    </row>
    <row r="44">
      <c r="A44" s="3">
        <v>2029.0</v>
      </c>
      <c r="B44" s="5">
        <v>359.222124958967</v>
      </c>
    </row>
    <row r="45">
      <c r="A45" s="3">
        <v>2030.0</v>
      </c>
      <c r="B45" s="4">
        <v>365.574242258453</v>
      </c>
    </row>
    <row r="46">
      <c r="A46" s="3">
        <v>2031.0</v>
      </c>
      <c r="B46" s="4">
        <v>371.926359557939</v>
      </c>
    </row>
    <row r="47">
      <c r="A47" s="3">
        <v>2032.0</v>
      </c>
      <c r="B47" s="4">
        <v>378.278476857424</v>
      </c>
    </row>
    <row r="48">
      <c r="A48" s="3">
        <v>2033.0</v>
      </c>
      <c r="B48" s="4">
        <v>384.63059415691</v>
      </c>
    </row>
    <row r="49">
      <c r="A49" s="3">
        <v>2034.0</v>
      </c>
      <c r="B49" s="4">
        <v>390.982711456396</v>
      </c>
    </row>
    <row r="50">
      <c r="A50" s="3">
        <v>2035.0</v>
      </c>
      <c r="B50" s="4">
        <v>397.334828755881</v>
      </c>
    </row>
    <row r="51">
      <c r="A51" s="3">
        <v>2036.0</v>
      </c>
      <c r="B51" s="4">
        <v>403.686946055367</v>
      </c>
    </row>
    <row r="52">
      <c r="A52" s="3">
        <v>2037.0</v>
      </c>
      <c r="B52" s="4">
        <v>410.039063354853</v>
      </c>
    </row>
    <row r="53">
      <c r="A53" s="3">
        <v>2038.0</v>
      </c>
      <c r="B53" s="4">
        <v>416.391180654339</v>
      </c>
    </row>
    <row r="54">
      <c r="A54" s="3">
        <v>2039.0</v>
      </c>
      <c r="B54" s="4">
        <v>422.743297953824</v>
      </c>
    </row>
    <row r="55">
      <c r="A55" s="3">
        <v>2040.0</v>
      </c>
      <c r="B55" s="4">
        <v>429.09541525331</v>
      </c>
    </row>
    <row r="56">
      <c r="A56" s="3">
        <v>2041.0</v>
      </c>
      <c r="B56" s="4">
        <v>435.447532552796</v>
      </c>
    </row>
    <row r="57">
      <c r="A57" s="3">
        <v>2042.0</v>
      </c>
      <c r="B57" s="4">
        <v>441.799649852282</v>
      </c>
    </row>
    <row r="58">
      <c r="A58" s="3">
        <v>2043.0</v>
      </c>
      <c r="B58" s="4">
        <v>448.151767151767</v>
      </c>
    </row>
    <row r="59">
      <c r="A59" s="3">
        <v>2044.0</v>
      </c>
      <c r="B59" s="4">
        <v>454.503884451253</v>
      </c>
    </row>
    <row r="60">
      <c r="A60" s="3">
        <v>2045.0</v>
      </c>
      <c r="B60" s="5">
        <v>460.856001750739</v>
      </c>
    </row>
    <row r="61">
      <c r="A61" s="3">
        <v>2046.0</v>
      </c>
      <c r="B61" s="4">
        <v>467.208119050225</v>
      </c>
    </row>
    <row r="62">
      <c r="A62" s="3">
        <v>2047.0</v>
      </c>
      <c r="B62" s="4">
        <v>473.56023634971</v>
      </c>
    </row>
    <row r="63">
      <c r="A63" s="3">
        <v>2048.0</v>
      </c>
      <c r="B63" s="4">
        <v>479.912353649196</v>
      </c>
    </row>
    <row r="64">
      <c r="A64" s="3">
        <v>2049.0</v>
      </c>
      <c r="B64" s="4">
        <v>486.264470948682</v>
      </c>
    </row>
    <row r="65">
      <c r="A65" s="3">
        <v>2050.0</v>
      </c>
      <c r="B65" s="4">
        <v>492.616588248168</v>
      </c>
    </row>
    <row r="66">
      <c r="A66" s="3">
        <v>2051.0</v>
      </c>
      <c r="B66" s="4">
        <v>498.968705547653</v>
      </c>
    </row>
    <row r="67">
      <c r="A67" s="3">
        <v>2052.0</v>
      </c>
      <c r="B67" s="4">
        <v>505.320822847139</v>
      </c>
    </row>
    <row r="68">
      <c r="A68" s="3">
        <v>2053.0</v>
      </c>
      <c r="B68" s="4">
        <v>511.672940146624</v>
      </c>
    </row>
    <row r="69">
      <c r="A69" s="3">
        <v>2054.0</v>
      </c>
      <c r="B69" s="4">
        <v>518.02505744611</v>
      </c>
    </row>
    <row r="70">
      <c r="A70" s="3">
        <v>2055.0</v>
      </c>
      <c r="B70" s="5">
        <v>524.377174745596</v>
      </c>
    </row>
    <row r="71">
      <c r="A71" s="3">
        <v>2056.0</v>
      </c>
      <c r="B71" s="4">
        <v>530.729292045082</v>
      </c>
    </row>
    <row r="72">
      <c r="A72" s="3">
        <v>2057.0</v>
      </c>
      <c r="B72" s="4">
        <v>537.081409344567</v>
      </c>
    </row>
    <row r="73">
      <c r="A73" s="3">
        <v>2058.0</v>
      </c>
      <c r="B73" s="4">
        <v>543.433526644053</v>
      </c>
    </row>
    <row r="74">
      <c r="A74" s="3">
        <v>2059.0</v>
      </c>
      <c r="B74" s="4">
        <v>549.785643943539</v>
      </c>
    </row>
    <row r="75">
      <c r="A75" s="3">
        <v>2060.0</v>
      </c>
      <c r="B75" s="4">
        <v>556.137761243024</v>
      </c>
    </row>
  </sheetData>
  <mergeCells count="1">
    <mergeCell ref="I23:J23"/>
  </mergeCells>
  <dataValidations>
    <dataValidation type="list" allowBlank="1" showErrorMessage="1" sqref="E3:E4">
      <formula1>$A$2:$A$39</formula1>
    </dataValidation>
  </dataValidations>
  <drawing r:id="rId1"/>
</worksheet>
</file>