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4"/>
  </bookViews>
  <sheets>
    <sheet name="Задание 1" sheetId="1" r:id="rId1"/>
    <sheet name="Задание 2" sheetId="2" r:id="rId2"/>
    <sheet name="Задание 3 " sheetId="3" r:id="rId3"/>
    <sheet name="Задание 4" sheetId="4" r:id="rId4"/>
    <sheet name="Задание 5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3" i="5"/>
  <c r="E5" i="4"/>
  <c r="E6" i="4"/>
  <c r="E7" i="4"/>
  <c r="E8" i="4"/>
  <c r="E9" i="4"/>
  <c r="E10" i="4"/>
  <c r="E11" i="4"/>
  <c r="E12" i="4"/>
  <c r="E13" i="4"/>
  <c r="E14" i="4"/>
  <c r="E15" i="4"/>
  <c r="E4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7" i="2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C3" i="1"/>
  <c r="C4" i="1"/>
  <c r="C5" i="1"/>
  <c r="C6" i="1"/>
  <c r="D2" i="1"/>
  <c r="C2" i="1"/>
</calcChain>
</file>

<file path=xl/sharedStrings.xml><?xml version="1.0" encoding="utf-8"?>
<sst xmlns="http://schemas.openxmlformats.org/spreadsheetml/2006/main" count="41" uniqueCount="41">
  <si>
    <t>Продажи</t>
  </si>
  <si>
    <t>Комиссионные 1</t>
  </si>
  <si>
    <t>Комиссионные 2</t>
  </si>
  <si>
    <t>Комиссионные 3</t>
  </si>
  <si>
    <t>Лучший продавец</t>
  </si>
  <si>
    <t>Иванов</t>
  </si>
  <si>
    <t>Петров</t>
  </si>
  <si>
    <t>Сидоров</t>
  </si>
  <si>
    <t>Федоров</t>
  </si>
  <si>
    <t>Яковлев</t>
  </si>
  <si>
    <t>Счет за потребление электроэнергии</t>
  </si>
  <si>
    <t>Номер квартиры</t>
  </si>
  <si>
    <t>Число жителей</t>
  </si>
  <si>
    <t>Кол-во кВт</t>
  </si>
  <si>
    <t>Сумма к оплате</t>
  </si>
  <si>
    <t>Вступительные экзамены</t>
  </si>
  <si>
    <t>Абитуриент</t>
  </si>
  <si>
    <t>Баллы по предметам</t>
  </si>
  <si>
    <t>Математика</t>
  </si>
  <si>
    <t>Русский</t>
  </si>
  <si>
    <t>Физика</t>
  </si>
  <si>
    <t>Итог</t>
  </si>
  <si>
    <t>Ищенко</t>
  </si>
  <si>
    <t>Платонов</t>
  </si>
  <si>
    <t>Ванеева</t>
  </si>
  <si>
    <t>Сердюк</t>
  </si>
  <si>
    <t>Сташенко</t>
  </si>
  <si>
    <t>Алексахина</t>
  </si>
  <si>
    <t>Игнатенко</t>
  </si>
  <si>
    <t>Прокопенко</t>
  </si>
  <si>
    <t>Палеха</t>
  </si>
  <si>
    <t>Радченко</t>
  </si>
  <si>
    <t>Тимченко</t>
  </si>
  <si>
    <t>Иванова</t>
  </si>
  <si>
    <t>Начисление субсидий</t>
  </si>
  <si>
    <t>Семья, №</t>
  </si>
  <si>
    <t>Доход</t>
  </si>
  <si>
    <t>Многодетная</t>
  </si>
  <si>
    <t>Число детей</t>
  </si>
  <si>
    <t>Кормилец</t>
  </si>
  <si>
    <t>Субсидия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</si>
</sst>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125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2'!$A$7:$A$27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'Задание 2'!$B$7:$B$27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1.2214027581601699</c:v>
                </c:pt>
                <c:pt idx="12">
                  <c:v>1.4918246976412703</c:v>
                </c:pt>
                <c:pt idx="13">
                  <c:v>1.8221188003905089</c:v>
                </c:pt>
                <c:pt idx="14">
                  <c:v>2.2255409284924679</c:v>
                </c:pt>
                <c:pt idx="15">
                  <c:v>1</c:v>
                </c:pt>
                <c:pt idx="16">
                  <c:v>1.44</c:v>
                </c:pt>
                <c:pt idx="17">
                  <c:v>1.9599999999999997</c:v>
                </c:pt>
                <c:pt idx="18">
                  <c:v>2.5600000000000005</c:v>
                </c:pt>
                <c:pt idx="19">
                  <c:v>3.24</c:v>
                </c:pt>
                <c:pt idx="2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4800"/>
        <c:axId val="181405376"/>
      </c:scatterChart>
      <c:valAx>
        <c:axId val="1814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05376"/>
        <c:crosses val="autoZero"/>
        <c:crossBetween val="midCat"/>
      </c:valAx>
      <c:valAx>
        <c:axId val="1814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8</xdr:row>
      <xdr:rowOff>42862</xdr:rowOff>
    </xdr:from>
    <xdr:to>
      <xdr:col>9</xdr:col>
      <xdr:colOff>95251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7" sqref="B7"/>
    </sheetView>
  </sheetViews>
  <sheetFormatPr defaultRowHeight="15" x14ac:dyDescent="0.25"/>
  <cols>
    <col min="1" max="7" width="18.42578125" customWidth="1"/>
  </cols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2" t="s">
        <v>5</v>
      </c>
      <c r="B2" s="1">
        <v>9000</v>
      </c>
      <c r="C2" s="1">
        <f>IF(B2&lt;20000,B2*0.1,B2*0.2)</f>
        <v>900</v>
      </c>
      <c r="D2" s="1">
        <f>IF(B2&lt;20000,B2*0.1,IF(AND(B2&gt;=20000,B2&lt;30000),B2*0.2, IF(B2&gt;=30000,B2*0.3)))</f>
        <v>900</v>
      </c>
      <c r="E2" s="1">
        <f>IF(B2&lt;20000,B2*0.1,0)+IF(AND(B2&gt;=20000,B2&lt;30000),B2*0.2,0)+IF(B2&gt;30000,B2*0.3,0)</f>
        <v>900</v>
      </c>
      <c r="F2" s="1" t="str">
        <f>IF(B2=MAX($B$2:$B$6),"Лучший","")</f>
        <v/>
      </c>
    </row>
    <row r="3" spans="1:6" x14ac:dyDescent="0.25">
      <c r="A3" s="2" t="s">
        <v>6</v>
      </c>
      <c r="B3" s="1">
        <v>23000</v>
      </c>
      <c r="C3" s="1">
        <f t="shared" ref="C3:C6" si="0">IF(B3&lt;20000,B3*0.1,B3*0.2)</f>
        <v>4600</v>
      </c>
      <c r="D3" s="1">
        <f t="shared" ref="D3:D6" si="1">IF(B3&lt;20000,B3*0.1,IF(AND(B3&gt;=20000,B3&lt;30000),B3*0.2, IF(B3&gt;=30000,B3*0.3)))</f>
        <v>4600</v>
      </c>
      <c r="E3" s="1">
        <f t="shared" ref="E3:E6" si="2">IF(B3&lt;20000,B3*0.1,0)+IF(AND(B3&gt;=20000,B3&lt;30000),B3*0.2,0)+IF(B3&gt;30000,B3*0.3,0)</f>
        <v>4600</v>
      </c>
      <c r="F3" s="1" t="str">
        <f t="shared" ref="F3:F6" si="3">IF(B3=MAX($B$2:$B$6),"Лучший","")</f>
        <v/>
      </c>
    </row>
    <row r="4" spans="1:6" x14ac:dyDescent="0.25">
      <c r="A4" s="2" t="s">
        <v>7</v>
      </c>
      <c r="B4" s="1">
        <v>4000</v>
      </c>
      <c r="C4" s="1">
        <f t="shared" si="0"/>
        <v>400</v>
      </c>
      <c r="D4" s="1">
        <f t="shared" si="1"/>
        <v>400</v>
      </c>
      <c r="E4" s="1">
        <f t="shared" si="2"/>
        <v>400</v>
      </c>
      <c r="F4" s="1" t="str">
        <f t="shared" si="3"/>
        <v/>
      </c>
    </row>
    <row r="5" spans="1:6" x14ac:dyDescent="0.25">
      <c r="A5" s="2" t="s">
        <v>8</v>
      </c>
      <c r="B5" s="1">
        <v>45000</v>
      </c>
      <c r="C5" s="1">
        <f t="shared" si="0"/>
        <v>9000</v>
      </c>
      <c r="D5" s="1">
        <f t="shared" si="1"/>
        <v>13500</v>
      </c>
      <c r="E5" s="1">
        <f t="shared" si="2"/>
        <v>13500</v>
      </c>
      <c r="F5" s="1" t="str">
        <f t="shared" si="3"/>
        <v>Лучший</v>
      </c>
    </row>
    <row r="6" spans="1:6" x14ac:dyDescent="0.25">
      <c r="A6" s="2" t="s">
        <v>9</v>
      </c>
      <c r="B6" s="1">
        <v>30</v>
      </c>
      <c r="C6" s="1">
        <f t="shared" si="0"/>
        <v>3</v>
      </c>
      <c r="D6" s="1">
        <f t="shared" si="1"/>
        <v>3</v>
      </c>
      <c r="E6" s="1">
        <f t="shared" si="2"/>
        <v>3</v>
      </c>
      <c r="F6" s="1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27"/>
  <sheetViews>
    <sheetView topLeftCell="A7" workbookViewId="0">
      <selection activeCell="C34" sqref="C34"/>
    </sheetView>
  </sheetViews>
  <sheetFormatPr defaultRowHeight="15" x14ac:dyDescent="0.25"/>
  <sheetData>
    <row r="7" spans="1:2" x14ac:dyDescent="0.25">
      <c r="A7" s="3">
        <v>-2</v>
      </c>
      <c r="B7" s="3">
        <f>IF(A7&lt;0,1+A7, IF(A7&gt;=1,A7^2,EXP(A7)))</f>
        <v>-1</v>
      </c>
    </row>
    <row r="8" spans="1:2" x14ac:dyDescent="0.25">
      <c r="A8" s="3">
        <v>-1.8</v>
      </c>
      <c r="B8" s="3">
        <f t="shared" ref="B8:B27" si="0">IF(A8&lt;0,1+A8, IF(A8&gt;=1,A8^2,EXP(A8)))</f>
        <v>-0.8</v>
      </c>
    </row>
    <row r="9" spans="1:2" x14ac:dyDescent="0.25">
      <c r="A9" s="3">
        <v>-1.6</v>
      </c>
      <c r="B9" s="3">
        <f t="shared" si="0"/>
        <v>-0.60000000000000009</v>
      </c>
    </row>
    <row r="10" spans="1:2" x14ac:dyDescent="0.25">
      <c r="A10" s="3">
        <v>-1.4</v>
      </c>
      <c r="B10" s="3">
        <f t="shared" si="0"/>
        <v>-0.39999999999999991</v>
      </c>
    </row>
    <row r="11" spans="1:2" x14ac:dyDescent="0.25">
      <c r="A11" s="3">
        <v>-1.2</v>
      </c>
      <c r="B11" s="3">
        <f t="shared" si="0"/>
        <v>-0.19999999999999996</v>
      </c>
    </row>
    <row r="12" spans="1:2" x14ac:dyDescent="0.25">
      <c r="A12" s="3">
        <v>-1</v>
      </c>
      <c r="B12" s="3">
        <f t="shared" si="0"/>
        <v>0</v>
      </c>
    </row>
    <row r="13" spans="1:2" x14ac:dyDescent="0.25">
      <c r="A13" s="3">
        <v>-0.8</v>
      </c>
      <c r="B13" s="3">
        <f t="shared" si="0"/>
        <v>0.19999999999999996</v>
      </c>
    </row>
    <row r="14" spans="1:2" x14ac:dyDescent="0.25">
      <c r="A14" s="3">
        <v>-0.6</v>
      </c>
      <c r="B14" s="3">
        <f t="shared" si="0"/>
        <v>0.4</v>
      </c>
    </row>
    <row r="15" spans="1:2" x14ac:dyDescent="0.25">
      <c r="A15" s="3">
        <v>-0.4</v>
      </c>
      <c r="B15" s="3">
        <f t="shared" si="0"/>
        <v>0.6</v>
      </c>
    </row>
    <row r="16" spans="1:2" x14ac:dyDescent="0.25">
      <c r="A16" s="3">
        <v>-0.2</v>
      </c>
      <c r="B16" s="3">
        <f t="shared" si="0"/>
        <v>0.8</v>
      </c>
    </row>
    <row r="17" spans="1:2" x14ac:dyDescent="0.25">
      <c r="A17" s="3">
        <v>0</v>
      </c>
      <c r="B17" s="3">
        <f t="shared" si="0"/>
        <v>1</v>
      </c>
    </row>
    <row r="18" spans="1:2" x14ac:dyDescent="0.25">
      <c r="A18" s="3">
        <v>0.2</v>
      </c>
      <c r="B18" s="3">
        <f t="shared" si="0"/>
        <v>1.2214027581601699</v>
      </c>
    </row>
    <row r="19" spans="1:2" x14ac:dyDescent="0.25">
      <c r="A19" s="3">
        <v>0.4</v>
      </c>
      <c r="B19" s="3">
        <f t="shared" si="0"/>
        <v>1.4918246976412703</v>
      </c>
    </row>
    <row r="20" spans="1:2" x14ac:dyDescent="0.25">
      <c r="A20" s="3">
        <v>0.6</v>
      </c>
      <c r="B20" s="3">
        <f t="shared" si="0"/>
        <v>1.8221188003905089</v>
      </c>
    </row>
    <row r="21" spans="1:2" x14ac:dyDescent="0.25">
      <c r="A21" s="3">
        <v>0.8</v>
      </c>
      <c r="B21" s="3">
        <f t="shared" si="0"/>
        <v>2.2255409284924679</v>
      </c>
    </row>
    <row r="22" spans="1:2" x14ac:dyDescent="0.25">
      <c r="A22" s="3">
        <v>1</v>
      </c>
      <c r="B22" s="3">
        <f t="shared" si="0"/>
        <v>1</v>
      </c>
    </row>
    <row r="23" spans="1:2" x14ac:dyDescent="0.25">
      <c r="A23" s="3">
        <v>1.2</v>
      </c>
      <c r="B23" s="3">
        <f t="shared" si="0"/>
        <v>1.44</v>
      </c>
    </row>
    <row r="24" spans="1:2" x14ac:dyDescent="0.25">
      <c r="A24" s="3">
        <v>1.4</v>
      </c>
      <c r="B24" s="3">
        <f t="shared" si="0"/>
        <v>1.9599999999999997</v>
      </c>
    </row>
    <row r="25" spans="1:2" x14ac:dyDescent="0.25">
      <c r="A25" s="3">
        <v>1.6</v>
      </c>
      <c r="B25" s="3">
        <f t="shared" si="0"/>
        <v>2.5600000000000005</v>
      </c>
    </row>
    <row r="26" spans="1:2" x14ac:dyDescent="0.25">
      <c r="A26" s="3">
        <v>1.8</v>
      </c>
      <c r="B26" s="3">
        <f t="shared" si="0"/>
        <v>3.24</v>
      </c>
    </row>
    <row r="27" spans="1:2" x14ac:dyDescent="0.25">
      <c r="A27" s="3">
        <v>2</v>
      </c>
      <c r="B27" s="3">
        <f t="shared" si="0"/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1" sqref="D21"/>
    </sheetView>
  </sheetViews>
  <sheetFormatPr defaultRowHeight="15" x14ac:dyDescent="0.25"/>
  <cols>
    <col min="1" max="4" width="17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2" t="s">
        <v>11</v>
      </c>
      <c r="B2" s="2" t="s">
        <v>12</v>
      </c>
      <c r="C2" s="2" t="s">
        <v>13</v>
      </c>
      <c r="D2" s="2" t="s">
        <v>14</v>
      </c>
    </row>
    <row r="3" spans="1:4" x14ac:dyDescent="0.25">
      <c r="A3" s="1">
        <v>1</v>
      </c>
      <c r="B3" s="1">
        <v>2</v>
      </c>
      <c r="C3" s="1">
        <v>77.8</v>
      </c>
      <c r="D3" s="1">
        <f>IF(OR(B3&lt;=2,C3&lt;100),C3*4.35,C3*5.25)</f>
        <v>338.42999999999995</v>
      </c>
    </row>
    <row r="4" spans="1:4" x14ac:dyDescent="0.25">
      <c r="A4" s="1">
        <v>2</v>
      </c>
      <c r="B4" s="1">
        <v>5</v>
      </c>
      <c r="C4" s="1">
        <v>89.4</v>
      </c>
      <c r="D4" s="1">
        <f t="shared" ref="D4:D17" si="0">IF(OR(B4&lt;=2,C4&lt;100),C4*4.35,C4*5.25)</f>
        <v>388.89</v>
      </c>
    </row>
    <row r="5" spans="1:4" x14ac:dyDescent="0.25">
      <c r="A5" s="1">
        <v>3</v>
      </c>
      <c r="B5" s="1">
        <v>1</v>
      </c>
      <c r="C5" s="1">
        <v>56.3</v>
      </c>
      <c r="D5" s="1">
        <f t="shared" si="0"/>
        <v>244.90499999999997</v>
      </c>
    </row>
    <row r="6" spans="1:4" x14ac:dyDescent="0.25">
      <c r="A6" s="1">
        <v>4</v>
      </c>
      <c r="B6" s="1">
        <v>3</v>
      </c>
      <c r="C6" s="1">
        <v>120.6</v>
      </c>
      <c r="D6" s="1">
        <f t="shared" si="0"/>
        <v>633.15</v>
      </c>
    </row>
    <row r="7" spans="1:4" x14ac:dyDescent="0.25">
      <c r="A7" s="1">
        <v>5</v>
      </c>
      <c r="B7" s="1">
        <v>4</v>
      </c>
      <c r="C7" s="1">
        <v>170.4</v>
      </c>
      <c r="D7" s="1">
        <f t="shared" si="0"/>
        <v>894.6</v>
      </c>
    </row>
    <row r="8" spans="1:4" x14ac:dyDescent="0.25">
      <c r="A8" s="1">
        <v>6</v>
      </c>
      <c r="B8" s="1">
        <v>3</v>
      </c>
      <c r="C8" s="1">
        <v>88.1</v>
      </c>
      <c r="D8" s="1">
        <f t="shared" si="0"/>
        <v>383.23499999999996</v>
      </c>
    </row>
    <row r="9" spans="1:4" x14ac:dyDescent="0.25">
      <c r="A9" s="1">
        <v>7</v>
      </c>
      <c r="B9" s="1">
        <v>2</v>
      </c>
      <c r="C9" s="1">
        <v>111.7</v>
      </c>
      <c r="D9" s="1">
        <f t="shared" si="0"/>
        <v>485.89499999999998</v>
      </c>
    </row>
    <row r="10" spans="1:4" x14ac:dyDescent="0.25">
      <c r="A10" s="1">
        <v>8</v>
      </c>
      <c r="B10" s="1">
        <v>4</v>
      </c>
      <c r="C10" s="1">
        <v>97.4</v>
      </c>
      <c r="D10" s="1">
        <f t="shared" si="0"/>
        <v>423.69</v>
      </c>
    </row>
    <row r="11" spans="1:4" x14ac:dyDescent="0.25">
      <c r="A11" s="1">
        <v>9</v>
      </c>
      <c r="B11" s="1">
        <v>1</v>
      </c>
      <c r="C11" s="1">
        <v>101.2</v>
      </c>
      <c r="D11" s="1">
        <f t="shared" si="0"/>
        <v>440.21999999999997</v>
      </c>
    </row>
    <row r="12" spans="1:4" x14ac:dyDescent="0.25">
      <c r="A12" s="1">
        <v>10</v>
      </c>
      <c r="B12" s="1">
        <v>1</v>
      </c>
      <c r="C12" s="1">
        <v>45.3</v>
      </c>
      <c r="D12" s="1">
        <f t="shared" si="0"/>
        <v>197.05499999999998</v>
      </c>
    </row>
    <row r="13" spans="1:4" x14ac:dyDescent="0.25">
      <c r="A13" s="1">
        <v>11</v>
      </c>
      <c r="B13" s="1">
        <v>5</v>
      </c>
      <c r="C13" s="1">
        <v>92.5</v>
      </c>
      <c r="D13" s="1">
        <f t="shared" si="0"/>
        <v>402.37499999999994</v>
      </c>
    </row>
    <row r="14" spans="1:4" x14ac:dyDescent="0.25">
      <c r="A14" s="1">
        <v>12</v>
      </c>
      <c r="B14" s="1">
        <v>3</v>
      </c>
      <c r="C14" s="1">
        <v>107.2</v>
      </c>
      <c r="D14" s="1">
        <f t="shared" si="0"/>
        <v>562.80000000000007</v>
      </c>
    </row>
    <row r="15" spans="1:4" x14ac:dyDescent="0.25">
      <c r="A15" s="1">
        <v>13</v>
      </c>
      <c r="B15" s="1">
        <v>1</v>
      </c>
      <c r="C15" s="1">
        <v>112.7</v>
      </c>
      <c r="D15" s="1">
        <f t="shared" si="0"/>
        <v>490.24499999999995</v>
      </c>
    </row>
    <row r="16" spans="1:4" x14ac:dyDescent="0.25">
      <c r="A16" s="1">
        <v>14</v>
      </c>
      <c r="B16" s="1">
        <v>6</v>
      </c>
      <c r="C16" s="1">
        <v>189.3</v>
      </c>
      <c r="D16" s="1">
        <f t="shared" si="0"/>
        <v>993.82500000000005</v>
      </c>
    </row>
    <row r="17" spans="1:4" x14ac:dyDescent="0.25">
      <c r="A17" s="1">
        <v>15</v>
      </c>
      <c r="B17" s="1">
        <v>3</v>
      </c>
      <c r="C17" s="1">
        <v>79.900000000000006</v>
      </c>
      <c r="D17" s="1">
        <f t="shared" si="0"/>
        <v>347.565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7" sqref="D7"/>
    </sheetView>
  </sheetViews>
  <sheetFormatPr defaultRowHeight="15" x14ac:dyDescent="0.25"/>
  <cols>
    <col min="1" max="5" width="13.42578125" customWidth="1"/>
  </cols>
  <sheetData>
    <row r="1" spans="1:5" x14ac:dyDescent="0.25">
      <c r="A1" s="5" t="s">
        <v>15</v>
      </c>
      <c r="B1" s="5"/>
      <c r="C1" s="5"/>
      <c r="D1" s="5"/>
      <c r="E1" s="5"/>
    </row>
    <row r="2" spans="1:5" x14ac:dyDescent="0.25">
      <c r="A2" s="5" t="s">
        <v>16</v>
      </c>
      <c r="B2" s="5" t="s">
        <v>17</v>
      </c>
      <c r="C2" s="5"/>
      <c r="D2" s="5"/>
      <c r="E2" s="5" t="s">
        <v>21</v>
      </c>
    </row>
    <row r="3" spans="1:5" x14ac:dyDescent="0.25">
      <c r="A3" s="5"/>
      <c r="B3" s="2" t="s">
        <v>18</v>
      </c>
      <c r="C3" s="2" t="s">
        <v>20</v>
      </c>
      <c r="D3" s="2" t="s">
        <v>19</v>
      </c>
      <c r="E3" s="5"/>
    </row>
    <row r="4" spans="1:5" x14ac:dyDescent="0.25">
      <c r="A4" s="3" t="s">
        <v>22</v>
      </c>
      <c r="B4" s="1">
        <v>78</v>
      </c>
      <c r="C4" s="1">
        <v>69</v>
      </c>
      <c r="D4" s="1">
        <v>82</v>
      </c>
      <c r="E4" s="1" t="str">
        <f>IF(AND(B4&gt;=80,C4&gt;=70,AVERAGE(B4:D4)&gt;=75),"Зачисл.","Не зач.")</f>
        <v>Не зач.</v>
      </c>
    </row>
    <row r="5" spans="1:5" x14ac:dyDescent="0.25">
      <c r="A5" s="3" t="s">
        <v>23</v>
      </c>
      <c r="B5" s="1">
        <v>92</v>
      </c>
      <c r="C5" s="1">
        <v>87</v>
      </c>
      <c r="D5" s="1">
        <v>78</v>
      </c>
      <c r="E5" s="1" t="str">
        <f t="shared" ref="E5:E15" si="0">IF(AND(B5&gt;=80,C5&gt;=70,AVERAGE(B5:D5)&gt;=75),"Зачисл.","Не зач.")</f>
        <v>Зачисл.</v>
      </c>
    </row>
    <row r="6" spans="1:5" x14ac:dyDescent="0.25">
      <c r="A6" s="3" t="s">
        <v>24</v>
      </c>
      <c r="B6" s="1">
        <v>81</v>
      </c>
      <c r="C6" s="1">
        <v>73</v>
      </c>
      <c r="D6" s="1">
        <v>65</v>
      </c>
      <c r="E6" s="1" t="str">
        <f t="shared" si="0"/>
        <v>Не зач.</v>
      </c>
    </row>
    <row r="7" spans="1:5" x14ac:dyDescent="0.25">
      <c r="A7" s="3" t="s">
        <v>25</v>
      </c>
      <c r="B7" s="1">
        <v>99</v>
      </c>
      <c r="C7" s="1">
        <v>97</v>
      </c>
      <c r="D7" s="1">
        <v>91</v>
      </c>
      <c r="E7" s="1" t="str">
        <f t="shared" si="0"/>
        <v>Зачисл.</v>
      </c>
    </row>
    <row r="8" spans="1:5" x14ac:dyDescent="0.25">
      <c r="A8" s="3" t="s">
        <v>26</v>
      </c>
      <c r="B8" s="1">
        <v>90</v>
      </c>
      <c r="C8" s="1">
        <v>67</v>
      </c>
      <c r="D8" s="1">
        <v>85</v>
      </c>
      <c r="E8" s="1" t="str">
        <f t="shared" si="0"/>
        <v>Не зач.</v>
      </c>
    </row>
    <row r="9" spans="1:5" x14ac:dyDescent="0.25">
      <c r="A9" s="3" t="s">
        <v>27</v>
      </c>
      <c r="B9" s="1">
        <v>80</v>
      </c>
      <c r="C9" s="1">
        <v>74</v>
      </c>
      <c r="D9" s="1">
        <v>56</v>
      </c>
      <c r="E9" s="1" t="str">
        <f t="shared" si="0"/>
        <v>Не зач.</v>
      </c>
    </row>
    <row r="10" spans="1:5" x14ac:dyDescent="0.25">
      <c r="A10" s="3" t="s">
        <v>28</v>
      </c>
      <c r="B10" s="1">
        <v>86</v>
      </c>
      <c r="C10" s="1">
        <v>78</v>
      </c>
      <c r="D10" s="1">
        <v>88</v>
      </c>
      <c r="E10" s="1" t="str">
        <f t="shared" si="0"/>
        <v>Зачисл.</v>
      </c>
    </row>
    <row r="11" spans="1:5" x14ac:dyDescent="0.25">
      <c r="A11" s="3" t="s">
        <v>29</v>
      </c>
      <c r="B11" s="1">
        <v>52</v>
      </c>
      <c r="C11" s="1">
        <v>66</v>
      </c>
      <c r="D11" s="1">
        <v>78</v>
      </c>
      <c r="E11" s="1" t="str">
        <f t="shared" si="0"/>
        <v>Не зач.</v>
      </c>
    </row>
    <row r="12" spans="1:5" x14ac:dyDescent="0.25">
      <c r="A12" s="3" t="s">
        <v>30</v>
      </c>
      <c r="B12" s="1">
        <v>80</v>
      </c>
      <c r="C12" s="1">
        <v>70</v>
      </c>
      <c r="D12" s="1">
        <v>90</v>
      </c>
      <c r="E12" s="1" t="str">
        <f t="shared" si="0"/>
        <v>Зачисл.</v>
      </c>
    </row>
    <row r="13" spans="1:5" x14ac:dyDescent="0.25">
      <c r="A13" s="3" t="s">
        <v>31</v>
      </c>
      <c r="B13" s="1">
        <v>81</v>
      </c>
      <c r="C13" s="1">
        <v>72</v>
      </c>
      <c r="D13" s="1">
        <v>45</v>
      </c>
      <c r="E13" s="1" t="str">
        <f t="shared" si="0"/>
        <v>Не зач.</v>
      </c>
    </row>
    <row r="14" spans="1:5" x14ac:dyDescent="0.25">
      <c r="A14" s="3" t="s">
        <v>32</v>
      </c>
      <c r="B14" s="1">
        <v>62</v>
      </c>
      <c r="C14" s="1">
        <v>45</v>
      </c>
      <c r="D14" s="1">
        <v>70</v>
      </c>
      <c r="E14" s="1" t="str">
        <f t="shared" si="0"/>
        <v>Не зач.</v>
      </c>
    </row>
    <row r="15" spans="1:5" x14ac:dyDescent="0.25">
      <c r="A15" s="3" t="s">
        <v>33</v>
      </c>
      <c r="B15" s="1">
        <v>88</v>
      </c>
      <c r="C15" s="1">
        <v>94</v>
      </c>
      <c r="D15" s="1">
        <v>60</v>
      </c>
      <c r="E15" s="1" t="str">
        <f t="shared" si="0"/>
        <v>Зачисл.</v>
      </c>
    </row>
  </sheetData>
  <mergeCells count="4">
    <mergeCell ref="A1:E1"/>
    <mergeCell ref="A2:A3"/>
    <mergeCell ref="E2:E3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5" sqref="E25"/>
    </sheetView>
  </sheetViews>
  <sheetFormatPr defaultRowHeight="15" x14ac:dyDescent="0.25"/>
  <cols>
    <col min="1" max="6" width="15.140625" customWidth="1"/>
  </cols>
  <sheetData>
    <row r="1" spans="1:6" x14ac:dyDescent="0.25">
      <c r="A1" s="5" t="s">
        <v>34</v>
      </c>
      <c r="B1" s="5"/>
      <c r="C1" s="5"/>
      <c r="D1" s="5"/>
      <c r="E1" s="5"/>
      <c r="F1" s="5"/>
    </row>
    <row r="2" spans="1:6" x14ac:dyDescent="0.25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</row>
    <row r="3" spans="1:6" ht="16.5" x14ac:dyDescent="0.25">
      <c r="A3" s="1">
        <v>1</v>
      </c>
      <c r="B3" s="1">
        <v>9600</v>
      </c>
      <c r="C3" s="1" t="b">
        <v>1</v>
      </c>
      <c r="D3" s="1">
        <v>5</v>
      </c>
      <c r="E3" s="1" t="b">
        <v>1</v>
      </c>
      <c r="F3" s="4" t="str">
        <f>IF(AND(B3&lt;8000,OR(C3=TRUE,E3=FALSE)),IF(D3&gt;5,50%,30%),"нет")</f>
        <v>нет</v>
      </c>
    </row>
    <row r="4" spans="1:6" ht="16.5" x14ac:dyDescent="0.25">
      <c r="A4" s="1">
        <v>2</v>
      </c>
      <c r="B4" s="1">
        <v>6500</v>
      </c>
      <c r="C4" s="1" t="b">
        <v>1</v>
      </c>
      <c r="D4" s="1">
        <v>7</v>
      </c>
      <c r="E4" s="1" t="b">
        <v>0</v>
      </c>
      <c r="F4" s="4">
        <f t="shared" ref="F4:F12" si="0">IF(AND(B4&lt;8000,OR(C4=TRUE,E4=FALSE)),IF(D4&gt;5,50%,30%),"нет")</f>
        <v>0.5</v>
      </c>
    </row>
    <row r="5" spans="1:6" ht="16.5" x14ac:dyDescent="0.25">
      <c r="A5" s="1">
        <v>3</v>
      </c>
      <c r="B5" s="1">
        <v>7300</v>
      </c>
      <c r="C5" s="1" t="b">
        <v>0</v>
      </c>
      <c r="D5" s="1">
        <v>2</v>
      </c>
      <c r="E5" s="1" t="b">
        <v>1</v>
      </c>
      <c r="F5" s="4" t="str">
        <f t="shared" si="0"/>
        <v>нет</v>
      </c>
    </row>
    <row r="6" spans="1:6" ht="16.5" x14ac:dyDescent="0.25">
      <c r="A6" s="1">
        <v>4</v>
      </c>
      <c r="B6" s="1">
        <v>24500</v>
      </c>
      <c r="C6" s="1" t="b">
        <v>1</v>
      </c>
      <c r="D6" s="1">
        <v>4</v>
      </c>
      <c r="E6" s="1" t="b">
        <v>1</v>
      </c>
      <c r="F6" s="4" t="str">
        <f t="shared" si="0"/>
        <v>нет</v>
      </c>
    </row>
    <row r="7" spans="1:6" ht="16.5" x14ac:dyDescent="0.25">
      <c r="A7" s="1">
        <v>5</v>
      </c>
      <c r="B7" s="1">
        <v>37900</v>
      </c>
      <c r="C7" s="1" t="b">
        <v>0</v>
      </c>
      <c r="D7" s="1">
        <v>3</v>
      </c>
      <c r="E7" s="1" t="b">
        <v>1</v>
      </c>
      <c r="F7" s="4" t="str">
        <f t="shared" si="0"/>
        <v>нет</v>
      </c>
    </row>
    <row r="8" spans="1:6" ht="16.5" x14ac:dyDescent="0.25">
      <c r="A8" s="1">
        <v>6</v>
      </c>
      <c r="B8" s="1">
        <v>7500</v>
      </c>
      <c r="C8" s="1" t="b">
        <v>0</v>
      </c>
      <c r="D8" s="1">
        <v>1</v>
      </c>
      <c r="E8" s="1" t="b">
        <v>0</v>
      </c>
      <c r="F8" s="4">
        <f t="shared" si="0"/>
        <v>0.3</v>
      </c>
    </row>
    <row r="9" spans="1:6" ht="16.5" x14ac:dyDescent="0.25">
      <c r="A9" s="1">
        <v>7</v>
      </c>
      <c r="B9" s="1">
        <v>9900</v>
      </c>
      <c r="C9" s="1" t="b">
        <v>0</v>
      </c>
      <c r="D9" s="1">
        <v>1</v>
      </c>
      <c r="E9" s="1" t="b">
        <v>0</v>
      </c>
      <c r="F9" s="4" t="str">
        <f t="shared" si="0"/>
        <v>нет</v>
      </c>
    </row>
    <row r="10" spans="1:6" ht="16.5" x14ac:dyDescent="0.25">
      <c r="A10" s="1">
        <v>8</v>
      </c>
      <c r="B10" s="1">
        <v>6250</v>
      </c>
      <c r="C10" s="1" t="b">
        <v>1</v>
      </c>
      <c r="D10" s="1">
        <v>6</v>
      </c>
      <c r="E10" s="1" t="b">
        <v>0</v>
      </c>
      <c r="F10" s="4">
        <f t="shared" si="0"/>
        <v>0.5</v>
      </c>
    </row>
    <row r="11" spans="1:6" ht="16.5" x14ac:dyDescent="0.25">
      <c r="A11" s="1">
        <v>9</v>
      </c>
      <c r="B11" s="1">
        <v>13600</v>
      </c>
      <c r="C11" s="1" t="b">
        <v>0</v>
      </c>
      <c r="D11" s="1">
        <v>2</v>
      </c>
      <c r="E11" s="1" t="b">
        <v>1</v>
      </c>
      <c r="F11" s="4" t="str">
        <f t="shared" si="0"/>
        <v>нет</v>
      </c>
    </row>
    <row r="12" spans="1:6" ht="16.5" x14ac:dyDescent="0.25">
      <c r="A12" s="1">
        <v>10</v>
      </c>
      <c r="B12" s="1">
        <v>7900</v>
      </c>
      <c r="C12" s="1" t="b">
        <v>0</v>
      </c>
      <c r="D12" s="1">
        <v>2</v>
      </c>
      <c r="E12" s="1" t="b">
        <v>1</v>
      </c>
      <c r="F12" s="4" t="str">
        <f t="shared" si="0"/>
        <v>нет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 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</cp:lastModifiedBy>
  <dcterms:created xsi:type="dcterms:W3CDTF">2021-03-24T10:10:08Z</dcterms:created>
  <dcterms:modified xsi:type="dcterms:W3CDTF">2021-03-26T00:38:42Z</dcterms:modified>
</cp:coreProperties>
</file>