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Вычмат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D9" i="1"/>
  <c r="C2" i="1"/>
  <c r="F4" i="1" l="1"/>
  <c r="F6" i="1"/>
  <c r="E5" i="1"/>
  <c r="E3" i="1"/>
  <c r="D2" i="1"/>
  <c r="B3" i="1"/>
  <c r="C3" i="1" s="1"/>
  <c r="F3" i="1" s="1"/>
  <c r="B4" i="1" l="1"/>
  <c r="C4" i="1" l="1"/>
  <c r="E4" i="1" s="1"/>
  <c r="B5" i="1"/>
  <c r="B6" i="1" l="1"/>
  <c r="C6" i="1" s="1"/>
  <c r="D6" i="1" s="1"/>
  <c r="D8" i="1" s="1"/>
  <c r="D10" i="1" s="1"/>
  <c r="C5" i="1"/>
  <c r="F5" i="1" s="1"/>
</calcChain>
</file>

<file path=xl/sharedStrings.xml><?xml version="1.0" encoding="utf-8"?>
<sst xmlns="http://schemas.openxmlformats.org/spreadsheetml/2006/main" count="14" uniqueCount="14">
  <si>
    <t>№</t>
  </si>
  <si>
    <t>x</t>
  </si>
  <si>
    <t>y=f(x)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</si>
  <si>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y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</si>
  <si>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чет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</si>
  <si>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нечет</t>
    </r>
  </si>
  <si>
    <t>h=</t>
  </si>
  <si>
    <t>ε=</t>
  </si>
  <si>
    <t>Решение методом Симпсона:</t>
  </si>
  <si>
    <t>Аналитическое решение:</t>
  </si>
  <si>
    <t>Точность достигнута?</t>
  </si>
  <si>
    <t>Вариант 6</t>
  </si>
  <si>
    <t>Арбакова АВ</t>
  </si>
  <si>
    <t>АСУб20-2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</si>
</sst>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7</xdr:row>
      <xdr:rowOff>28575</xdr:rowOff>
    </xdr:from>
    <xdr:to>
      <xdr:col>7</xdr:col>
      <xdr:colOff>325492</xdr:colOff>
      <xdr:row>10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1400175"/>
          <a:ext cx="1478017" cy="571500"/>
        </a:xfrm>
        <a:prstGeom prst="rect">
          <a:avLst/>
        </a:prstGeom>
      </xdr:spPr>
    </xdr:pic>
    <xdr:clientData/>
  </xdr:twoCellAnchor>
  <xdr:oneCellAnchor>
    <xdr:from>
      <xdr:col>7</xdr:col>
      <xdr:colOff>114300</xdr:colOff>
      <xdr:row>7</xdr:row>
      <xdr:rowOff>128587</xdr:rowOff>
    </xdr:from>
    <xdr:ext cx="1220206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381500" y="1500187"/>
              <a:ext cx="12202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+1</m:t>
                            </m:r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|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e>
                      </m:mr>
                      <m:m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</m:mr>
                    </m:m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381500" y="1500187"/>
              <a:ext cx="12202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2/3×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3/2)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2" sqref="I2"/>
    </sheetView>
  </sheetViews>
  <sheetFormatPr defaultRowHeight="15" x14ac:dyDescent="0.25"/>
  <sheetData>
    <row r="1" spans="1:12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1">
        <f>(1-0)/4</f>
        <v>0.25</v>
      </c>
      <c r="K1" s="5" t="s">
        <v>11</v>
      </c>
      <c r="L1" s="6"/>
    </row>
    <row r="2" spans="1:12" x14ac:dyDescent="0.25">
      <c r="A2" s="2">
        <v>0</v>
      </c>
      <c r="B2" s="1">
        <v>0</v>
      </c>
      <c r="C2" s="1">
        <f>SQRT(1+B2)</f>
        <v>1</v>
      </c>
      <c r="D2" s="1">
        <f>C2</f>
        <v>1</v>
      </c>
      <c r="E2" s="1"/>
      <c r="F2" s="1"/>
      <c r="H2" s="3" t="s">
        <v>7</v>
      </c>
      <c r="I2" s="1">
        <v>1E-3</v>
      </c>
      <c r="K2" s="7" t="s">
        <v>12</v>
      </c>
      <c r="L2" s="8"/>
    </row>
    <row r="3" spans="1:12" x14ac:dyDescent="0.25">
      <c r="A3" s="2">
        <v>1</v>
      </c>
      <c r="B3" s="1">
        <f>B2+$I$1</f>
        <v>0.25</v>
      </c>
      <c r="C3" s="1">
        <f>SQRT(1+B3)</f>
        <v>1.1180339887498949</v>
      </c>
      <c r="D3" s="1"/>
      <c r="E3" s="1" t="str">
        <f>IF(MOD(A3,2)=0,C3,"")</f>
        <v/>
      </c>
      <c r="F3" s="1">
        <f>IF(MOD(A3,2)=1,C3,"")</f>
        <v>1.1180339887498949</v>
      </c>
      <c r="K3" s="9" t="s">
        <v>13</v>
      </c>
      <c r="L3" s="10"/>
    </row>
    <row r="4" spans="1:12" x14ac:dyDescent="0.25">
      <c r="A4" s="2">
        <v>2</v>
      </c>
      <c r="B4" s="1">
        <f t="shared" ref="B4:B6" si="0">B3+$I$1</f>
        <v>0.5</v>
      </c>
      <c r="C4" s="1">
        <f t="shared" ref="C4:C6" si="1">SQRT(1+B4)</f>
        <v>1.2247448713915889</v>
      </c>
      <c r="D4" s="1"/>
      <c r="E4" s="1">
        <f t="shared" ref="E4:E6" si="2">IF(MOD(A4,2)=0,C4,"")</f>
        <v>1.2247448713915889</v>
      </c>
      <c r="F4" s="1" t="str">
        <f t="shared" ref="F4:F6" si="3">IF(MOD(A4,2)=1,C4,"")</f>
        <v/>
      </c>
    </row>
    <row r="5" spans="1:12" x14ac:dyDescent="0.25">
      <c r="A5" s="2">
        <v>3</v>
      </c>
      <c r="B5" s="1">
        <f t="shared" si="0"/>
        <v>0.75</v>
      </c>
      <c r="C5" s="1">
        <f t="shared" si="1"/>
        <v>1.3228756555322954</v>
      </c>
      <c r="D5" s="1"/>
      <c r="E5" s="1" t="str">
        <f t="shared" si="2"/>
        <v/>
      </c>
      <c r="F5" s="1">
        <f t="shared" si="3"/>
        <v>1.3228756555322954</v>
      </c>
    </row>
    <row r="6" spans="1:12" x14ac:dyDescent="0.25">
      <c r="A6" s="2">
        <v>4</v>
      </c>
      <c r="B6" s="1">
        <f t="shared" si="0"/>
        <v>1</v>
      </c>
      <c r="C6" s="1">
        <f t="shared" si="1"/>
        <v>1.4142135623730951</v>
      </c>
      <c r="D6" s="1">
        <f>C6</f>
        <v>1.4142135623730951</v>
      </c>
      <c r="E6" s="1"/>
      <c r="F6" s="1" t="str">
        <f t="shared" si="3"/>
        <v/>
      </c>
    </row>
    <row r="8" spans="1:12" x14ac:dyDescent="0.25">
      <c r="A8" s="4" t="s">
        <v>8</v>
      </c>
      <c r="B8" s="4"/>
      <c r="C8" s="4"/>
      <c r="D8" s="11">
        <f>I1/3*(D2+D6+2*SUM(E2:E6)+4*SUM(F2:F6))</f>
        <v>1.2189451568570862</v>
      </c>
    </row>
    <row r="9" spans="1:12" x14ac:dyDescent="0.25">
      <c r="A9" s="4" t="s">
        <v>9</v>
      </c>
      <c r="B9" s="4"/>
      <c r="C9" s="4"/>
      <c r="D9" s="11">
        <f>2/3*POWER(1+1,3/2)-2/3*POWER(0+1,3/2)</f>
        <v>1.2189514164974597</v>
      </c>
      <c r="J9">
        <v>1.21895</v>
      </c>
    </row>
    <row r="10" spans="1:12" x14ac:dyDescent="0.25">
      <c r="A10" s="4" t="s">
        <v>10</v>
      </c>
      <c r="B10" s="4"/>
      <c r="C10" s="4"/>
      <c r="D10" s="11" t="str">
        <f>IF(ABS(D9-D8)&lt;=I2,"Да","Нет")</f>
        <v>Да</v>
      </c>
    </row>
  </sheetData>
  <mergeCells count="6">
    <mergeCell ref="A8:C8"/>
    <mergeCell ref="A9:C9"/>
    <mergeCell ref="A10:C10"/>
    <mergeCell ref="K1:L1"/>
    <mergeCell ref="K2:L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2021-12-23T08:48:54Z</dcterms:created>
  <dcterms:modified xsi:type="dcterms:W3CDTF">2021-12-23T09:36:29Z</dcterms:modified>
</cp:coreProperties>
</file>