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ouser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3" i="2" l="1"/>
  <c r="F152" i="2"/>
  <c r="F5" i="2" l="1"/>
  <c r="F6" i="2"/>
  <c r="F3" i="2"/>
  <c r="F4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D82" i="2"/>
  <c r="F82" i="2"/>
  <c r="D87" i="2"/>
  <c r="F86" i="2"/>
  <c r="F76" i="2"/>
  <c r="C93" i="2"/>
  <c r="D93" i="2"/>
  <c r="F93" i="2"/>
  <c r="C94" i="2"/>
  <c r="D94" i="2"/>
  <c r="F94" i="2"/>
  <c r="C95" i="2"/>
  <c r="D95" i="2"/>
  <c r="F95" i="2"/>
  <c r="C96" i="2"/>
  <c r="D96" i="2"/>
  <c r="F96" i="2"/>
  <c r="C97" i="2"/>
  <c r="D97" i="2"/>
  <c r="F97" i="2"/>
  <c r="C98" i="2"/>
  <c r="D98" i="2"/>
  <c r="F98" i="2"/>
  <c r="C99" i="2"/>
  <c r="D99" i="2"/>
  <c r="F99" i="2"/>
  <c r="C100" i="2"/>
  <c r="D100" i="2"/>
  <c r="F100" i="2"/>
  <c r="C101" i="2"/>
  <c r="D101" i="2"/>
  <c r="F101" i="2"/>
  <c r="C102" i="2"/>
  <c r="D102" i="2"/>
  <c r="F102" i="2"/>
  <c r="C103" i="2"/>
  <c r="D103" i="2"/>
  <c r="F103" i="2"/>
  <c r="C104" i="2"/>
  <c r="D104" i="2"/>
  <c r="F104" i="2"/>
  <c r="C105" i="2"/>
  <c r="D105" i="2"/>
  <c r="F105" i="2"/>
  <c r="C106" i="2"/>
  <c r="D106" i="2"/>
  <c r="F106" i="2"/>
  <c r="C107" i="2"/>
  <c r="D107" i="2"/>
  <c r="F107" i="2"/>
  <c r="C108" i="2"/>
  <c r="D108" i="2"/>
  <c r="F108" i="2"/>
  <c r="C109" i="2"/>
  <c r="D109" i="2"/>
  <c r="F109" i="2"/>
  <c r="C110" i="2"/>
  <c r="D110" i="2"/>
  <c r="F110" i="2"/>
  <c r="C111" i="2"/>
  <c r="D111" i="2"/>
  <c r="F111" i="2"/>
  <c r="C112" i="2"/>
  <c r="D112" i="2"/>
  <c r="F112" i="2"/>
  <c r="C113" i="2"/>
  <c r="D113" i="2"/>
  <c r="F113" i="2"/>
  <c r="C114" i="2"/>
  <c r="D114" i="2"/>
  <c r="F114" i="2"/>
  <c r="C115" i="2"/>
  <c r="D115" i="2"/>
  <c r="F115" i="2"/>
  <c r="C116" i="2"/>
  <c r="D116" i="2"/>
  <c r="F116" i="2"/>
  <c r="C117" i="2"/>
  <c r="D117" i="2"/>
  <c r="F117" i="2"/>
  <c r="C118" i="2"/>
  <c r="D118" i="2"/>
  <c r="F118" i="2"/>
  <c r="C119" i="2"/>
  <c r="D119" i="2"/>
  <c r="F119" i="2"/>
  <c r="C120" i="2"/>
  <c r="D120" i="2"/>
  <c r="F120" i="2"/>
  <c r="C121" i="2"/>
  <c r="D121" i="2"/>
  <c r="F121" i="2"/>
  <c r="C122" i="2"/>
  <c r="D122" i="2"/>
  <c r="F122" i="2"/>
  <c r="C123" i="2"/>
  <c r="D123" i="2"/>
  <c r="F123" i="2"/>
  <c r="C124" i="2"/>
  <c r="D124" i="2"/>
  <c r="F124" i="2"/>
  <c r="C125" i="2"/>
  <c r="D125" i="2"/>
  <c r="F125" i="2"/>
  <c r="C126" i="2"/>
  <c r="D126" i="2"/>
  <c r="F126" i="2"/>
  <c r="C127" i="2"/>
  <c r="D127" i="2"/>
  <c r="F127" i="2"/>
  <c r="C128" i="2"/>
  <c r="D128" i="2"/>
  <c r="F128" i="2"/>
  <c r="C129" i="2"/>
  <c r="D129" i="2"/>
  <c r="F129" i="2"/>
  <c r="C130" i="2"/>
  <c r="D130" i="2"/>
  <c r="F130" i="2"/>
  <c r="C131" i="2"/>
  <c r="D131" i="2"/>
  <c r="F131" i="2"/>
  <c r="C132" i="2"/>
  <c r="D132" i="2"/>
  <c r="F132" i="2"/>
  <c r="C133" i="2"/>
  <c r="D133" i="2"/>
  <c r="F133" i="2"/>
  <c r="C134" i="2"/>
  <c r="D134" i="2"/>
  <c r="F134" i="2"/>
  <c r="C135" i="2"/>
  <c r="D135" i="2"/>
  <c r="F135" i="2"/>
  <c r="C136" i="2"/>
  <c r="D136" i="2"/>
  <c r="F136" i="2"/>
  <c r="C137" i="2"/>
  <c r="D137" i="2"/>
  <c r="F137" i="2"/>
  <c r="C138" i="2"/>
  <c r="D138" i="2"/>
  <c r="F138" i="2"/>
  <c r="C139" i="2"/>
  <c r="D139" i="2"/>
  <c r="F139" i="2"/>
  <c r="C140" i="2"/>
  <c r="D140" i="2"/>
  <c r="F140" i="2"/>
  <c r="C141" i="2"/>
  <c r="D141" i="2"/>
  <c r="F141" i="2"/>
  <c r="C142" i="2"/>
  <c r="D142" i="2"/>
  <c r="F142" i="2"/>
  <c r="C143" i="2"/>
  <c r="D143" i="2"/>
  <c r="F143" i="2"/>
  <c r="C144" i="2"/>
  <c r="D144" i="2"/>
  <c r="F144" i="2"/>
  <c r="C145" i="2"/>
  <c r="D145" i="2"/>
  <c r="F145" i="2"/>
  <c r="C146" i="2"/>
  <c r="D146" i="2"/>
  <c r="F146" i="2"/>
  <c r="C147" i="2"/>
  <c r="D147" i="2"/>
  <c r="F147" i="2"/>
  <c r="C148" i="2"/>
  <c r="D148" i="2"/>
  <c r="F148" i="2"/>
  <c r="C149" i="2"/>
  <c r="D149" i="2"/>
  <c r="F149" i="2"/>
  <c r="C150" i="2"/>
  <c r="D150" i="2"/>
  <c r="F150" i="2"/>
  <c r="C151" i="2"/>
  <c r="D151" i="2"/>
  <c r="F151" i="2"/>
  <c r="C152" i="2"/>
  <c r="D152" i="2"/>
  <c r="C153" i="2"/>
  <c r="D153" i="2"/>
  <c r="F153" i="2"/>
  <c r="C154" i="2"/>
  <c r="D154" i="2"/>
  <c r="F154" i="2"/>
  <c r="C155" i="2"/>
  <c r="D155" i="2"/>
  <c r="F155" i="2"/>
  <c r="C156" i="2"/>
  <c r="D156" i="2"/>
  <c r="F156" i="2"/>
  <c r="C157" i="2"/>
  <c r="D157" i="2"/>
  <c r="F157" i="2"/>
  <c r="C158" i="2"/>
  <c r="D158" i="2"/>
  <c r="F158" i="2"/>
  <c r="C159" i="2"/>
  <c r="D159" i="2"/>
  <c r="F159" i="2"/>
  <c r="C160" i="2"/>
  <c r="D160" i="2"/>
  <c r="F160" i="2"/>
  <c r="C161" i="2"/>
  <c r="D161" i="2"/>
  <c r="F161" i="2"/>
  <c r="C162" i="2"/>
  <c r="D162" i="2"/>
  <c r="F162" i="2"/>
  <c r="C163" i="2"/>
  <c r="D163" i="2"/>
  <c r="C164" i="2"/>
  <c r="D164" i="2"/>
  <c r="F164" i="2"/>
  <c r="C165" i="2"/>
  <c r="D165" i="2"/>
  <c r="F165" i="2"/>
  <c r="C166" i="2"/>
  <c r="D166" i="2"/>
  <c r="F166" i="2"/>
  <c r="C167" i="2"/>
  <c r="D167" i="2"/>
  <c r="F167" i="2"/>
  <c r="C168" i="2"/>
  <c r="D168" i="2"/>
  <c r="F168" i="2"/>
  <c r="C169" i="2"/>
  <c r="D169" i="2"/>
  <c r="F169" i="2"/>
  <c r="C170" i="2"/>
  <c r="D170" i="2"/>
  <c r="F170" i="2"/>
  <c r="C171" i="2"/>
  <c r="D171" i="2"/>
  <c r="F171" i="2"/>
  <c r="C172" i="2"/>
  <c r="D172" i="2"/>
  <c r="F172" i="2"/>
  <c r="C173" i="2"/>
  <c r="D173" i="2"/>
  <c r="F173" i="2"/>
  <c r="C174" i="2"/>
  <c r="D174" i="2"/>
  <c r="F174" i="2"/>
  <c r="C175" i="2"/>
  <c r="D175" i="2"/>
  <c r="F175" i="2"/>
  <c r="C176" i="2"/>
  <c r="D176" i="2"/>
  <c r="F176" i="2"/>
  <c r="C177" i="2"/>
  <c r="D177" i="2"/>
  <c r="F177" i="2"/>
  <c r="C178" i="2"/>
  <c r="D178" i="2"/>
  <c r="F178" i="2"/>
  <c r="C179" i="2"/>
  <c r="D179" i="2"/>
  <c r="F179" i="2"/>
  <c r="C180" i="2"/>
  <c r="D180" i="2"/>
  <c r="F180" i="2"/>
  <c r="C181" i="2"/>
  <c r="D181" i="2"/>
  <c r="F181" i="2"/>
  <c r="C182" i="2"/>
  <c r="D182" i="2"/>
  <c r="F182" i="2"/>
  <c r="C183" i="2"/>
  <c r="D183" i="2"/>
  <c r="F183" i="2"/>
  <c r="C184" i="2"/>
  <c r="D184" i="2"/>
  <c r="F184" i="2"/>
  <c r="C185" i="2"/>
  <c r="D185" i="2"/>
  <c r="F185" i="2"/>
  <c r="C186" i="2"/>
  <c r="D186" i="2"/>
  <c r="F186" i="2"/>
  <c r="C187" i="2"/>
  <c r="D187" i="2"/>
  <c r="F187" i="2"/>
  <c r="C188" i="2"/>
  <c r="D188" i="2"/>
  <c r="F188" i="2"/>
  <c r="C189" i="2"/>
  <c r="D189" i="2"/>
  <c r="F189" i="2"/>
  <c r="C190" i="2"/>
  <c r="D190" i="2"/>
  <c r="F190" i="2"/>
  <c r="C191" i="2"/>
  <c r="D191" i="2"/>
  <c r="F191" i="2"/>
  <c r="C192" i="2"/>
  <c r="D192" i="2"/>
  <c r="F192" i="2"/>
  <c r="C193" i="2"/>
  <c r="D193" i="2"/>
  <c r="F193" i="2"/>
  <c r="C194" i="2"/>
  <c r="D194" i="2"/>
  <c r="F194" i="2"/>
  <c r="C195" i="2"/>
  <c r="D195" i="2"/>
  <c r="F195" i="2"/>
  <c r="C196" i="2"/>
  <c r="D196" i="2"/>
  <c r="F196" i="2"/>
  <c r="C197" i="2"/>
  <c r="D197" i="2"/>
  <c r="F197" i="2"/>
  <c r="C198" i="2"/>
  <c r="D198" i="2"/>
  <c r="F198" i="2"/>
  <c r="C199" i="2"/>
  <c r="D199" i="2"/>
  <c r="F199" i="2"/>
  <c r="C200" i="2"/>
  <c r="D200" i="2"/>
  <c r="F200" i="2"/>
  <c r="C201" i="2"/>
  <c r="D201" i="2"/>
  <c r="F201" i="2"/>
  <c r="C202" i="2"/>
  <c r="D202" i="2"/>
  <c r="F202" i="2"/>
  <c r="C203" i="2"/>
  <c r="D203" i="2"/>
  <c r="F203" i="2"/>
  <c r="C204" i="2"/>
  <c r="D204" i="2"/>
  <c r="F204" i="2"/>
  <c r="C205" i="2"/>
  <c r="D205" i="2"/>
  <c r="F205" i="2"/>
  <c r="C206" i="2"/>
  <c r="D206" i="2"/>
  <c r="F206" i="2"/>
  <c r="C207" i="2"/>
  <c r="D207" i="2"/>
  <c r="F207" i="2"/>
  <c r="C208" i="2"/>
  <c r="D208" i="2"/>
  <c r="F208" i="2"/>
  <c r="C209" i="2"/>
  <c r="D209" i="2"/>
  <c r="F209" i="2"/>
  <c r="C210" i="2"/>
  <c r="D210" i="2"/>
  <c r="F210" i="2"/>
  <c r="C211" i="2"/>
  <c r="D211" i="2"/>
  <c r="F211" i="2"/>
  <c r="C212" i="2"/>
  <c r="D212" i="2"/>
  <c r="F212" i="2"/>
  <c r="C213" i="2"/>
  <c r="D213" i="2"/>
  <c r="F213" i="2"/>
  <c r="C214" i="2"/>
  <c r="D214" i="2"/>
  <c r="F214" i="2"/>
  <c r="C215" i="2"/>
  <c r="D215" i="2"/>
  <c r="F215" i="2"/>
  <c r="C216" i="2"/>
  <c r="D216" i="2"/>
  <c r="F216" i="2"/>
  <c r="C217" i="2"/>
  <c r="D217" i="2"/>
  <c r="F217" i="2"/>
  <c r="C218" i="2"/>
  <c r="D218" i="2"/>
  <c r="F218" i="2"/>
  <c r="C219" i="2"/>
  <c r="D219" i="2"/>
  <c r="F219" i="2"/>
  <c r="C220" i="2"/>
  <c r="D220" i="2"/>
  <c r="F220" i="2"/>
  <c r="C221" i="2"/>
  <c r="D221" i="2"/>
  <c r="F221" i="2"/>
  <c r="C222" i="2"/>
  <c r="D222" i="2"/>
  <c r="F222" i="2"/>
  <c r="C223" i="2"/>
  <c r="D223" i="2"/>
  <c r="F223" i="2"/>
  <c r="C224" i="2"/>
  <c r="D224" i="2"/>
  <c r="F224" i="2"/>
  <c r="C225" i="2"/>
  <c r="D225" i="2"/>
  <c r="F225" i="2"/>
  <c r="C226" i="2"/>
  <c r="D226" i="2"/>
  <c r="F226" i="2"/>
  <c r="C227" i="2"/>
  <c r="D227" i="2"/>
  <c r="F227" i="2"/>
  <c r="C228" i="2"/>
  <c r="D228" i="2"/>
  <c r="F228" i="2"/>
  <c r="C229" i="2"/>
  <c r="D229" i="2"/>
  <c r="F229" i="2"/>
  <c r="C230" i="2"/>
  <c r="D230" i="2"/>
  <c r="F230" i="2"/>
  <c r="C231" i="2"/>
  <c r="D231" i="2"/>
  <c r="F231" i="2"/>
  <c r="C232" i="2"/>
  <c r="D232" i="2"/>
  <c r="F232" i="2"/>
  <c r="C233" i="2"/>
  <c r="D233" i="2"/>
  <c r="F233" i="2"/>
  <c r="C234" i="2"/>
  <c r="D234" i="2"/>
  <c r="F234" i="2"/>
  <c r="C235" i="2"/>
  <c r="D235" i="2"/>
  <c r="F235" i="2"/>
  <c r="C236" i="2"/>
  <c r="D236" i="2"/>
  <c r="F236" i="2"/>
  <c r="C237" i="2"/>
  <c r="D237" i="2"/>
  <c r="F237" i="2"/>
  <c r="D70" i="2" l="1"/>
  <c r="F49" i="2"/>
  <c r="D49" i="2"/>
  <c r="F29" i="2" l="1"/>
  <c r="C46" i="2"/>
  <c r="D46" i="2"/>
  <c r="F46" i="2"/>
  <c r="C47" i="2"/>
  <c r="D47" i="2"/>
  <c r="F47" i="2"/>
  <c r="C48" i="2"/>
  <c r="D48" i="2"/>
  <c r="F48" i="2"/>
  <c r="C49" i="2"/>
  <c r="C50" i="2"/>
  <c r="D50" i="2"/>
  <c r="F50" i="2"/>
  <c r="C51" i="2"/>
  <c r="D51" i="2"/>
  <c r="F51" i="2"/>
  <c r="C52" i="2"/>
  <c r="D52" i="2"/>
  <c r="F52" i="2"/>
  <c r="C53" i="2"/>
  <c r="D53" i="2"/>
  <c r="F53" i="2"/>
  <c r="C54" i="2"/>
  <c r="D54" i="2"/>
  <c r="F54" i="2"/>
  <c r="C55" i="2"/>
  <c r="D55" i="2"/>
  <c r="F55" i="2"/>
  <c r="C56" i="2"/>
  <c r="D56" i="2"/>
  <c r="F56" i="2"/>
  <c r="C57" i="2"/>
  <c r="D57" i="2"/>
  <c r="F57" i="2"/>
  <c r="C58" i="2"/>
  <c r="D58" i="2"/>
  <c r="F58" i="2"/>
  <c r="C59" i="2"/>
  <c r="D59" i="2"/>
  <c r="F59" i="2"/>
  <c r="C60" i="2"/>
  <c r="D60" i="2"/>
  <c r="F60" i="2"/>
  <c r="C61" i="2"/>
  <c r="D61" i="2"/>
  <c r="F61" i="2"/>
  <c r="C62" i="2"/>
  <c r="D62" i="2"/>
  <c r="F62" i="2"/>
  <c r="C63" i="2"/>
  <c r="D63" i="2"/>
  <c r="F63" i="2"/>
  <c r="C64" i="2"/>
  <c r="D64" i="2"/>
  <c r="F64" i="2"/>
  <c r="C65" i="2"/>
  <c r="D65" i="2"/>
  <c r="F65" i="2"/>
  <c r="C66" i="2"/>
  <c r="D66" i="2"/>
  <c r="F66" i="2"/>
  <c r="C67" i="2"/>
  <c r="D67" i="2"/>
  <c r="F67" i="2"/>
  <c r="C68" i="2"/>
  <c r="D68" i="2"/>
  <c r="F68" i="2"/>
  <c r="C69" i="2"/>
  <c r="D69" i="2"/>
  <c r="F69" i="2"/>
  <c r="C70" i="2"/>
  <c r="F70" i="2"/>
  <c r="C71" i="2"/>
  <c r="D71" i="2"/>
  <c r="F71" i="2"/>
  <c r="C72" i="2"/>
  <c r="D72" i="2"/>
  <c r="F72" i="2"/>
  <c r="C73" i="2"/>
  <c r="D73" i="2"/>
  <c r="F73" i="2"/>
  <c r="C74" i="2"/>
  <c r="D74" i="2"/>
  <c r="F74" i="2"/>
  <c r="C75" i="2"/>
  <c r="D75" i="2"/>
  <c r="F75" i="2"/>
  <c r="C76" i="2"/>
  <c r="D76" i="2"/>
  <c r="C77" i="2"/>
  <c r="D77" i="2"/>
  <c r="F77" i="2"/>
  <c r="C78" i="2"/>
  <c r="D78" i="2"/>
  <c r="F78" i="2"/>
  <c r="C79" i="2"/>
  <c r="D79" i="2"/>
  <c r="F79" i="2"/>
  <c r="C80" i="2"/>
  <c r="D80" i="2"/>
  <c r="F80" i="2"/>
  <c r="C81" i="2"/>
  <c r="D81" i="2"/>
  <c r="F81" i="2"/>
  <c r="C82" i="2"/>
  <c r="C83" i="2"/>
  <c r="D83" i="2"/>
  <c r="F83" i="2"/>
  <c r="C84" i="2"/>
  <c r="D84" i="2"/>
  <c r="F84" i="2"/>
  <c r="C85" i="2"/>
  <c r="D85" i="2"/>
  <c r="F85" i="2"/>
  <c r="C86" i="2"/>
  <c r="D86" i="2"/>
  <c r="C87" i="2"/>
  <c r="F87" i="2"/>
  <c r="C88" i="2"/>
  <c r="D88" i="2"/>
  <c r="F88" i="2"/>
  <c r="C89" i="2"/>
  <c r="D89" i="2"/>
  <c r="F89" i="2"/>
  <c r="C90" i="2"/>
  <c r="D90" i="2"/>
  <c r="F90" i="2"/>
  <c r="C91" i="2"/>
  <c r="D91" i="2"/>
  <c r="F91" i="2"/>
  <c r="C92" i="2"/>
  <c r="D92" i="2"/>
  <c r="F92" i="2"/>
  <c r="C29" i="2"/>
  <c r="D29" i="2"/>
  <c r="C30" i="2"/>
  <c r="D30" i="2"/>
  <c r="F30" i="2"/>
  <c r="C31" i="2"/>
  <c r="D31" i="2"/>
  <c r="F31" i="2"/>
  <c r="C32" i="2"/>
  <c r="D32" i="2"/>
  <c r="F32" i="2"/>
  <c r="C33" i="2"/>
  <c r="D33" i="2"/>
  <c r="F33" i="2"/>
  <c r="C34" i="2"/>
  <c r="D34" i="2"/>
  <c r="F34" i="2"/>
  <c r="C35" i="2"/>
  <c r="D35" i="2"/>
  <c r="F35" i="2"/>
  <c r="C36" i="2"/>
  <c r="D36" i="2"/>
  <c r="F36" i="2"/>
  <c r="C37" i="2"/>
  <c r="D37" i="2"/>
  <c r="F37" i="2"/>
  <c r="C38" i="2"/>
  <c r="D38" i="2"/>
  <c r="F38" i="2"/>
  <c r="C39" i="2"/>
  <c r="D39" i="2"/>
  <c r="F39" i="2"/>
  <c r="C40" i="2"/>
  <c r="D40" i="2"/>
  <c r="F40" i="2"/>
  <c r="C41" i="2"/>
  <c r="D41" i="2"/>
  <c r="F41" i="2"/>
  <c r="C42" i="2"/>
  <c r="D42" i="2"/>
  <c r="F42" i="2"/>
  <c r="C43" i="2"/>
  <c r="D43" i="2"/>
  <c r="F43" i="2"/>
  <c r="C44" i="2"/>
  <c r="D44" i="2"/>
  <c r="F44" i="2"/>
  <c r="C45" i="2"/>
  <c r="D45" i="2"/>
  <c r="F45" i="2"/>
  <c r="D14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" i="2"/>
  <c r="F2" i="2"/>
  <c r="L2" i="2"/>
  <c r="F20" i="2"/>
  <c r="F21" i="2"/>
  <c r="F22" i="2"/>
  <c r="F23" i="2"/>
  <c r="F24" i="2"/>
  <c r="F25" i="2"/>
  <c r="F26" i="2"/>
  <c r="F27" i="2"/>
  <c r="F28" i="2"/>
  <c r="D5" i="2"/>
  <c r="D6" i="2"/>
  <c r="D7" i="2"/>
  <c r="D8" i="2"/>
  <c r="D9" i="2"/>
  <c r="D10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3" i="2"/>
  <c r="D4" i="2"/>
  <c r="D2" i="2"/>
</calcChain>
</file>

<file path=xl/sharedStrings.xml><?xml version="1.0" encoding="utf-8"?>
<sst xmlns="http://schemas.openxmlformats.org/spreadsheetml/2006/main" count="249" uniqueCount="194">
  <si>
    <t>Deliver</t>
  </si>
  <si>
    <t>Purchase</t>
  </si>
  <si>
    <t>Transaction ID</t>
  </si>
  <si>
    <t>Date &amp; Time (Number Format)</t>
  </si>
  <si>
    <t>Street #</t>
  </si>
  <si>
    <t>Tax-Cert</t>
  </si>
  <si>
    <t>ZIP Code</t>
  </si>
  <si>
    <t>Secondary Reference</t>
  </si>
  <si>
    <t>Street Address</t>
  </si>
  <si>
    <t>Order #</t>
  </si>
  <si>
    <t>Title Typing Tracking</t>
  </si>
  <si>
    <t>Check</t>
  </si>
  <si>
    <t>Borrower 1st Name</t>
  </si>
  <si>
    <t>TBD</t>
  </si>
  <si>
    <t>Borrower Last Name</t>
  </si>
  <si>
    <t>RDC/Grade-Title</t>
  </si>
  <si>
    <t>Client #</t>
  </si>
  <si>
    <t>FAIL SO</t>
  </si>
  <si>
    <t>TAX CERT</t>
  </si>
  <si>
    <t>DELIVER</t>
  </si>
  <si>
    <t>PURCHASE</t>
  </si>
  <si>
    <t>Tittle Production</t>
  </si>
  <si>
    <t xml:space="preserve">Started Date </t>
  </si>
  <si>
    <t>UNI</t>
  </si>
  <si>
    <t>atClose #</t>
  </si>
  <si>
    <t>Client Name</t>
  </si>
  <si>
    <t>Pick Time</t>
  </si>
  <si>
    <t>End Time</t>
  </si>
  <si>
    <t>Total Time</t>
  </si>
  <si>
    <t>Completion Date</t>
  </si>
  <si>
    <t>BSS-NJ-RF-833713</t>
  </si>
  <si>
    <t>BSS-CO-RF-833446</t>
  </si>
  <si>
    <t>BSS-NJ-RF-833715</t>
  </si>
  <si>
    <t>BSS-PA-RF-833746</t>
  </si>
  <si>
    <t>BSS-TN-RF-833782</t>
  </si>
  <si>
    <t>BSS-TN-RF-833792</t>
  </si>
  <si>
    <t>BSS-GA-RF-766605</t>
  </si>
  <si>
    <t>BSS-DC-RF-833462</t>
  </si>
  <si>
    <t>BSS-FL-RF-766577</t>
  </si>
  <si>
    <t>BSS-MT-RF-825986</t>
  </si>
  <si>
    <t>BSS-FL-RF-835153</t>
  </si>
  <si>
    <t>CSS-MI-RF-833895</t>
  </si>
  <si>
    <t>BSS-NJ-RF-819022</t>
  </si>
  <si>
    <t>BSS-TN-RF-823184</t>
  </si>
  <si>
    <t>BSS-NJ-RF-833716</t>
  </si>
  <si>
    <t>BSS-NJ-RF-835342</t>
  </si>
  <si>
    <t>BSS-FL-RF-835171</t>
  </si>
  <si>
    <t>BSS-FL-RF-835138</t>
  </si>
  <si>
    <t>BSS-CO-RF-835118</t>
  </si>
  <si>
    <t>BSS-NJ-RF-827600</t>
  </si>
  <si>
    <t>BSS-FL-RF-835137</t>
  </si>
  <si>
    <t>BSS-NJ-RF-835611</t>
  </si>
  <si>
    <t>BSS-CO-RF-833452</t>
  </si>
  <si>
    <t>BSS-NJ-RF-833699</t>
  </si>
  <si>
    <t>BSS-FL-RF-835150</t>
  </si>
  <si>
    <t>BSS-NJ-RF-835347</t>
  </si>
  <si>
    <t>Grade Title</t>
  </si>
  <si>
    <t>BSS-FL-RF-835167</t>
  </si>
  <si>
    <t>OWN-FL-RF-835427</t>
  </si>
  <si>
    <t>BSS-NJ-RF-835336</t>
  </si>
  <si>
    <t>BSS-FL-RF-833478</t>
  </si>
  <si>
    <t>BSS-NJ-RF-830657</t>
  </si>
  <si>
    <t>BSS-MT-RF-835264</t>
  </si>
  <si>
    <t>BSS-NJ-RF-827560</t>
  </si>
  <si>
    <t>BSS-NJ-RF-835345</t>
  </si>
  <si>
    <t>BSS-NC-RF-833653</t>
  </si>
  <si>
    <t>BSS-NJ-RF-835348</t>
  </si>
  <si>
    <t>BSS-CO-RF-836299</t>
  </si>
  <si>
    <t>BSS-IL-RF-835212</t>
  </si>
  <si>
    <t>BSS-SC-RF-835384</t>
  </si>
  <si>
    <t>BSS-SC-RF-835615</t>
  </si>
  <si>
    <t>BSS-SC-RF-835378</t>
  </si>
  <si>
    <t>BSS-SC-RF-835385</t>
  </si>
  <si>
    <t>BSS-SC-RF-835379</t>
  </si>
  <si>
    <t>BSS-FL-RF-836357</t>
  </si>
  <si>
    <t>BSS-CO-RF-836313</t>
  </si>
  <si>
    <t>rev</t>
  </si>
  <si>
    <t>BSS-CO-RF-836316</t>
  </si>
  <si>
    <t>Grade Title/rev</t>
  </si>
  <si>
    <t>BSS-WI-RF-833803</t>
  </si>
  <si>
    <t>BSS-DC-RF-836325</t>
  </si>
  <si>
    <t>BSS-GA-RF-836459</t>
  </si>
  <si>
    <t>BSS-NC-RF-835270</t>
  </si>
  <si>
    <t>CSS-MI-RF-835619</t>
  </si>
  <si>
    <t>BSS-FL-RF-836341</t>
  </si>
  <si>
    <t>BSS-GA-RF-836452</t>
  </si>
  <si>
    <t>BSS-MI-RF-835244</t>
  </si>
  <si>
    <t>BSS-GA-RF-836479</t>
  </si>
  <si>
    <t>BSS-GA-RF-836424</t>
  </si>
  <si>
    <t>BSS-PA-RF-836684</t>
  </si>
  <si>
    <t>BSS-PA-RF-836911</t>
  </si>
  <si>
    <t>BSS-ME-RF-836912</t>
  </si>
  <si>
    <t>BSS-PA-RF-830727</t>
  </si>
  <si>
    <t>BSS-IL-RF-836516</t>
  </si>
  <si>
    <t>BSS-LA-RF-836528</t>
  </si>
  <si>
    <t>BSS-IL-RF-836509</t>
  </si>
  <si>
    <t>BSS-NJ-RF-826020</t>
  </si>
  <si>
    <t>BSS-FL-RF-836386</t>
  </si>
  <si>
    <t>BSS-NJ-RF-836636</t>
  </si>
  <si>
    <t>BSS-KY-RF-836523</t>
  </si>
  <si>
    <t>LVW-MO-RF-837286</t>
  </si>
  <si>
    <t>BSS-CO-RF-836306</t>
  </si>
  <si>
    <t>BSS-TN-RF-836734</t>
  </si>
  <si>
    <t>OWN-TN-RF-837268</t>
  </si>
  <si>
    <t>LVW-TN-RF-837272</t>
  </si>
  <si>
    <t>BSS-WI-RF-835617</t>
  </si>
  <si>
    <t>BSS-CO-RF-837578</t>
  </si>
  <si>
    <t>BSS-FL-RF-836343</t>
  </si>
  <si>
    <t>BSS-DC-RF-837597</t>
  </si>
  <si>
    <t>BSS-FL-RF-837698</t>
  </si>
  <si>
    <t>BSS-FL-RF-837641</t>
  </si>
  <si>
    <t>BSS-FL-RF-837642</t>
  </si>
  <si>
    <t>BSS-DC-RF-837605</t>
  </si>
  <si>
    <t>BSS-CO-RF-837568</t>
  </si>
  <si>
    <t>BSS-FL-RF-837614</t>
  </si>
  <si>
    <t>BSS-GA-RF-837743</t>
  </si>
  <si>
    <t>BSS-NJ-RF-838002</t>
  </si>
  <si>
    <t>BSS-NJ-RF-838000</t>
  </si>
  <si>
    <t>BSS-NJ-RF-837983</t>
  </si>
  <si>
    <t>BSS-IL-RF-837785</t>
  </si>
  <si>
    <t>BSS-NJ-RF-837985</t>
  </si>
  <si>
    <t>BSS-GA-RF-837718</t>
  </si>
  <si>
    <t>BSS-GA-RF-837756</t>
  </si>
  <si>
    <t>BSS-GA-RF-837753</t>
  </si>
  <si>
    <t>BSS-FL-RF-837634</t>
  </si>
  <si>
    <t>BSS-GA-RF-837745</t>
  </si>
  <si>
    <t>BSS-NJ-RF-837968</t>
  </si>
  <si>
    <t>BSS-PA-RF-838084</t>
  </si>
  <si>
    <t>BSS-PA-RF-838113</t>
  </si>
  <si>
    <t>RDC</t>
  </si>
  <si>
    <t>BSS-GA-RF-837707</t>
  </si>
  <si>
    <t>BSS-CO-RF-837571</t>
  </si>
  <si>
    <t>BSS-NC-RF-835604</t>
  </si>
  <si>
    <t>BSS-DE-RF-837609</t>
  </si>
  <si>
    <t>BSS-SC-RF-838160</t>
  </si>
  <si>
    <t>BSS-SC-RF-838157</t>
  </si>
  <si>
    <t>BSS-SC-RF-838162</t>
  </si>
  <si>
    <t>BSS-SC-RF-838133</t>
  </si>
  <si>
    <t>BSS-SC-RF-838131</t>
  </si>
  <si>
    <t>BSS-SC-RF-838138</t>
  </si>
  <si>
    <t>BSS-SC-RF-838146</t>
  </si>
  <si>
    <t>BSS-SC-RF-838148</t>
  </si>
  <si>
    <t>BSS-DE-RF-837611</t>
  </si>
  <si>
    <t>BSS-NJ-RF-837991</t>
  </si>
  <si>
    <t>BSS-FL-RF-840418</t>
  </si>
  <si>
    <t>BSS-IL-RF-837807</t>
  </si>
  <si>
    <t>BSS-CO-RF-840388</t>
  </si>
  <si>
    <t>BSS-CO-RF-837565</t>
  </si>
  <si>
    <t>BSS-GA-RF-837719</t>
  </si>
  <si>
    <t>BSS-FL-RF-840445</t>
  </si>
  <si>
    <t>BSS-FL-RF-837665</t>
  </si>
  <si>
    <t>BSS-GA-RF-840485</t>
  </si>
  <si>
    <t>BSS-GA-RF-840506</t>
  </si>
  <si>
    <t>BSS-GA-RF-840507</t>
  </si>
  <si>
    <t>BSS-GA-RF-840486</t>
  </si>
  <si>
    <t>BSS-FL-RF-840449</t>
  </si>
  <si>
    <t>BSS-MS-RF-837881</t>
  </si>
  <si>
    <t>BSS-MS-RF-837879</t>
  </si>
  <si>
    <t>BSS-NJ-RF-837994</t>
  </si>
  <si>
    <t>BSS-NJ-RF-837976</t>
  </si>
  <si>
    <t>BSS-NJ-RF-840732</t>
  </si>
  <si>
    <t>BSS-NJ-RF-840699</t>
  </si>
  <si>
    <t>BSS-GA-RF-840465</t>
  </si>
  <si>
    <t>BSS-PA-RF-840885</t>
  </si>
  <si>
    <t>BSS-CO-RF-823342</t>
  </si>
  <si>
    <t>BSS-IL-RF-840549</t>
  </si>
  <si>
    <t>BSS-CO-RF-841542</t>
  </si>
  <si>
    <t>BSS-NC-RF-837915</t>
  </si>
  <si>
    <t>BSS-FL-RF-841602</t>
  </si>
  <si>
    <t>BSS-FL-RF-841609</t>
  </si>
  <si>
    <t>BSS-FL-RF-841564</t>
  </si>
  <si>
    <t>BSS-CO-RF-840391</t>
  </si>
  <si>
    <t>BSS-NC-RF-837953</t>
  </si>
  <si>
    <t>BSS-TN-RF-840828</t>
  </si>
  <si>
    <t>BSS-WI-RF-840833</t>
  </si>
  <si>
    <t>BSS-WV-RF-840837</t>
  </si>
  <si>
    <t>BSS-CO-RF-840396</t>
  </si>
  <si>
    <t>BSS-WV-RF-838246</t>
  </si>
  <si>
    <t>BSS-DC-RF-841557</t>
  </si>
  <si>
    <t>BSS-PA-RF-840753</t>
  </si>
  <si>
    <t>BSS-GA-RF-841650</t>
  </si>
  <si>
    <t>BSS-GA-RF-841640</t>
  </si>
  <si>
    <t>BSS-GA-RF-841620</t>
  </si>
  <si>
    <t>BSS-GA-RF-841613</t>
  </si>
  <si>
    <t>BSS-GA-RF-841629</t>
  </si>
  <si>
    <t>BSS-GA-RF-841618</t>
  </si>
  <si>
    <t>BSS-NC-RF-835298</t>
  </si>
  <si>
    <t>BSS-NJ-RF-841806</t>
  </si>
  <si>
    <t>BSS-NJ-RF-841825</t>
  </si>
  <si>
    <t>BSS-FL-RF-841596</t>
  </si>
  <si>
    <t>BSS-IL-RF-836505</t>
  </si>
  <si>
    <t>BSS-FL-RF-841562</t>
  </si>
  <si>
    <t>BSS-FL-RF-841565</t>
  </si>
  <si>
    <t>BSS-IL-RF-841663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</si>
</sst>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activeCell="A14" sqref="A14"/>
    </sheetView>
  </sheetViews>
  <sheetFormatPr defaultRowHeight="15" x14ac:dyDescent="0.25"/>
  <cols>
    <col min="1" max="1" width="29.28515625" style="1" customWidth="1"/>
    <col min="2" max="2" width="30.5703125" style="1" customWidth="1"/>
    <col min="3" max="3" width="15.5703125" bestFit="1" customWidth="1"/>
    <col min="5" max="5" width="8.140625" bestFit="1" customWidth="1"/>
    <col min="6" max="6" width="10.28515625" bestFit="1" customWidth="1"/>
  </cols>
  <sheetData>
    <row r="1" spans="1:6" x14ac:dyDescent="0.25">
      <c r="A1" s="30" t="s">
        <v>21</v>
      </c>
      <c r="B1" s="30"/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2" t="s">
        <v>16</v>
      </c>
      <c r="B2" s="2">
        <v>313</v>
      </c>
      <c r="C2" s="2">
        <v>313</v>
      </c>
      <c r="D2" s="2">
        <v>320</v>
      </c>
      <c r="E2" s="2">
        <v>319</v>
      </c>
      <c r="F2" s="2">
        <v>343</v>
      </c>
    </row>
    <row r="3" spans="1:6" x14ac:dyDescent="0.25">
      <c r="A3" s="2" t="s">
        <v>2</v>
      </c>
      <c r="B3" s="2" t="s">
        <v>3</v>
      </c>
      <c r="C3" s="2"/>
      <c r="D3" s="2"/>
      <c r="E3" s="2"/>
      <c r="F3" s="2"/>
    </row>
    <row r="4" spans="1:6" x14ac:dyDescent="0.25">
      <c r="A4" s="2" t="s">
        <v>4</v>
      </c>
      <c r="B4" s="2"/>
      <c r="C4" s="2" t="s">
        <v>15</v>
      </c>
      <c r="D4" s="2" t="s">
        <v>5</v>
      </c>
      <c r="E4" s="2" t="s">
        <v>0</v>
      </c>
      <c r="F4" s="2" t="s">
        <v>1</v>
      </c>
    </row>
    <row r="5" spans="1:6" x14ac:dyDescent="0.25">
      <c r="A5" s="2" t="s">
        <v>8</v>
      </c>
      <c r="B5" s="2" t="s">
        <v>9</v>
      </c>
      <c r="C5" s="2"/>
      <c r="D5" s="2"/>
      <c r="E5" s="2"/>
      <c r="F5" s="2"/>
    </row>
    <row r="6" spans="1:6" x14ac:dyDescent="0.25">
      <c r="A6" s="2" t="s">
        <v>6</v>
      </c>
      <c r="B6" s="2">
        <v>15275</v>
      </c>
      <c r="C6" s="2"/>
      <c r="D6" s="2"/>
      <c r="E6" s="2"/>
      <c r="F6" s="2"/>
    </row>
    <row r="7" spans="1:6" x14ac:dyDescent="0.25">
      <c r="A7" s="2" t="s">
        <v>7</v>
      </c>
      <c r="B7" s="2" t="s">
        <v>9</v>
      </c>
      <c r="C7" s="2"/>
      <c r="D7" s="2"/>
      <c r="E7" s="2"/>
      <c r="F7" s="2"/>
    </row>
    <row r="8" spans="1:6" x14ac:dyDescent="0.25">
      <c r="A8" s="2" t="s">
        <v>10</v>
      </c>
      <c r="B8" s="2" t="s">
        <v>11</v>
      </c>
      <c r="C8" s="2"/>
      <c r="D8" s="2"/>
      <c r="E8" s="2"/>
      <c r="F8" s="2"/>
    </row>
    <row r="9" spans="1:6" x14ac:dyDescent="0.25">
      <c r="A9" s="2" t="s">
        <v>12</v>
      </c>
      <c r="B9" s="2" t="s">
        <v>13</v>
      </c>
      <c r="C9" s="2"/>
      <c r="D9" s="2"/>
      <c r="E9" s="2"/>
      <c r="F9" s="2"/>
    </row>
    <row r="10" spans="1:6" x14ac:dyDescent="0.25">
      <c r="A10" s="2" t="s">
        <v>14</v>
      </c>
      <c r="B10" s="2" t="s">
        <v>13</v>
      </c>
      <c r="C10" s="2"/>
      <c r="D10" s="2"/>
      <c r="E10" s="2"/>
      <c r="F10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topLeftCell="A157" zoomScale="95" zoomScaleNormal="95" workbookViewId="0">
      <selection activeCell="E174" sqref="E174"/>
    </sheetView>
  </sheetViews>
  <sheetFormatPr defaultRowHeight="15" x14ac:dyDescent="0.25"/>
  <cols>
    <col min="1" max="1" width="19.5703125" style="3" customWidth="1"/>
    <col min="2" max="2" width="24.7109375" style="11" customWidth="1"/>
    <col min="3" max="3" width="11.28515625" style="3" customWidth="1"/>
    <col min="4" max="4" width="18.7109375" style="4" customWidth="1"/>
    <col min="5" max="5" width="13.85546875" style="3" customWidth="1"/>
    <col min="6" max="6" width="21.7109375" style="17" customWidth="1"/>
    <col min="7" max="9" width="16.42578125" style="1" customWidth="1"/>
    <col min="10" max="10" width="13.42578125" style="12" customWidth="1"/>
    <col min="11" max="11" width="10.85546875" style="12" customWidth="1"/>
    <col min="12" max="12" width="16.42578125" style="1" customWidth="1"/>
  </cols>
  <sheetData>
    <row r="1" spans="1:12" x14ac:dyDescent="0.25">
      <c r="A1" s="7" t="s">
        <v>9</v>
      </c>
      <c r="B1" s="9" t="s">
        <v>22</v>
      </c>
      <c r="C1" s="7" t="s">
        <v>23</v>
      </c>
      <c r="D1" s="8" t="s">
        <v>2</v>
      </c>
      <c r="E1" s="7" t="s">
        <v>24</v>
      </c>
      <c r="F1" s="15" t="s">
        <v>25</v>
      </c>
      <c r="G1" s="7" t="s">
        <v>16</v>
      </c>
      <c r="H1" s="7"/>
      <c r="I1" s="7" t="s">
        <v>29</v>
      </c>
      <c r="J1" s="13" t="s">
        <v>26</v>
      </c>
      <c r="K1" s="13" t="s">
        <v>27</v>
      </c>
      <c r="L1" s="7" t="s">
        <v>28</v>
      </c>
    </row>
    <row r="2" spans="1:12" x14ac:dyDescent="0.25">
      <c r="A2" s="5" t="s">
        <v>30</v>
      </c>
      <c r="B2" s="20">
        <v>44258.658333333333</v>
      </c>
      <c r="C2" s="5" t="str">
        <f>IF(COUNTIF(A:A,A2)&gt;1,"DUP","UNI")</f>
        <v>UNI</v>
      </c>
      <c r="D2" s="6">
        <f>B2</f>
        <v>44258.658333333333</v>
      </c>
      <c r="E2" s="5">
        <v>16944220</v>
      </c>
      <c r="F2" s="16" t="str">
        <f>IF(G2=313,"Fail SO",IF(G2=319,"Deliver",IF(G2=320,"Tax-Cert",IF(G2=343,"Purchase",""))))</f>
        <v>Fail SO</v>
      </c>
      <c r="G2" s="2">
        <v>313</v>
      </c>
      <c r="H2" s="18"/>
      <c r="I2" s="19">
        <v>44258</v>
      </c>
      <c r="J2" s="14">
        <v>0.31041666666666667</v>
      </c>
      <c r="K2" s="14">
        <v>0.31041666666666667</v>
      </c>
      <c r="L2" s="14">
        <f>K2-J2</f>
        <v>0</v>
      </c>
    </row>
    <row r="3" spans="1:12" x14ac:dyDescent="0.25">
      <c r="A3" s="5" t="s">
        <v>31</v>
      </c>
      <c r="B3" s="20">
        <v>44258.64166666667</v>
      </c>
      <c r="C3" s="5" t="str">
        <f>IF(COUNTIF(A:A,A3)&gt;1,"DUP","UNI")</f>
        <v>UNI</v>
      </c>
      <c r="D3" s="6">
        <f t="shared" ref="D3:D28" si="0">B3</f>
        <v>44258.64166666667</v>
      </c>
      <c r="E3" s="5">
        <v>16944587</v>
      </c>
      <c r="F3" s="16" t="str">
        <f t="shared" ref="F3:F28" si="1">IF(G3=313,"Fail SO",IF(G3=319,"Deliver",IF(G3=320,"Tax-Cert",IF(G3=343,"Purchase",""))))</f>
        <v>Fail SO</v>
      </c>
      <c r="G3" s="2">
        <v>313</v>
      </c>
      <c r="H3" s="18"/>
      <c r="I3" s="19">
        <v>44258</v>
      </c>
      <c r="J3" s="14"/>
      <c r="K3" s="14"/>
      <c r="L3" s="2"/>
    </row>
    <row r="4" spans="1:12" x14ac:dyDescent="0.25">
      <c r="A4" s="5" t="s">
        <v>32</v>
      </c>
      <c r="B4" s="20">
        <v>44258.70416666667</v>
      </c>
      <c r="C4" s="5" t="str">
        <f>IF(COUNTIF(A:A,A4)&gt;1,"DUP","UNI")</f>
        <v>UNI</v>
      </c>
      <c r="D4" s="6">
        <f t="shared" si="0"/>
        <v>44258.70416666667</v>
      </c>
      <c r="E4" s="5">
        <v>16946106</v>
      </c>
      <c r="F4" s="16" t="str">
        <f t="shared" si="1"/>
        <v>Fail SO</v>
      </c>
      <c r="G4" s="2">
        <v>313</v>
      </c>
      <c r="H4" s="18"/>
      <c r="I4" s="19">
        <v>44258</v>
      </c>
      <c r="J4" s="14"/>
      <c r="K4" s="14"/>
      <c r="L4" s="2"/>
    </row>
    <row r="5" spans="1:12" x14ac:dyDescent="0.25">
      <c r="A5" s="5" t="s">
        <v>33</v>
      </c>
      <c r="B5" s="20">
        <v>44258.731944444444</v>
      </c>
      <c r="C5" s="5" t="str">
        <f>IF(COUNTIF(A:A,A5)&gt;1,"DUP","UNI")</f>
        <v>UNI</v>
      </c>
      <c r="D5" s="6">
        <f t="shared" si="0"/>
        <v>44258.731944444444</v>
      </c>
      <c r="E5" s="5">
        <v>16947146</v>
      </c>
      <c r="F5" s="16" t="str">
        <f>IF(G5=313,"Fail SO",IF(G5=319,"Deliver",IF(G5=320,"Tax-Cert",IF(G5=343,"Purchase",""))))</f>
        <v>Deliver</v>
      </c>
      <c r="G5" s="2">
        <v>319</v>
      </c>
      <c r="H5" s="18"/>
      <c r="I5" s="19">
        <v>44258</v>
      </c>
      <c r="J5" s="14"/>
      <c r="K5" s="14"/>
      <c r="L5" s="2"/>
    </row>
    <row r="6" spans="1:12" x14ac:dyDescent="0.25">
      <c r="A6" s="5" t="s">
        <v>34</v>
      </c>
      <c r="B6" s="20">
        <v>44258.73541666667</v>
      </c>
      <c r="C6" s="5" t="str">
        <f>IF(COUNTIF(A:A,A6)&gt;1,"DUP","UNI")</f>
        <v>UNI</v>
      </c>
      <c r="D6" s="6">
        <f t="shared" si="0"/>
        <v>44258.73541666667</v>
      </c>
      <c r="E6" s="5">
        <v>16947833</v>
      </c>
      <c r="F6" s="16" t="str">
        <f>IF(G6=313,"Fail SO",IF(G6=319,"Deliver",IF(G6=320,"Tax-Cert",IF(G6=343,"Purchase",""))))</f>
        <v>Deliver</v>
      </c>
      <c r="G6" s="2">
        <v>319</v>
      </c>
      <c r="H6" s="18"/>
      <c r="I6" s="19">
        <v>44258</v>
      </c>
      <c r="J6" s="14"/>
      <c r="K6" s="14"/>
      <c r="L6" s="2"/>
    </row>
    <row r="7" spans="1:12" x14ac:dyDescent="0.25">
      <c r="A7" s="5" t="s">
        <v>35</v>
      </c>
      <c r="B7" s="20">
        <v>44258.750694444447</v>
      </c>
      <c r="C7" s="5" t="str">
        <f>IF(COUNTIF(A:A,A7)&gt;1,"DUP","UNI")</f>
        <v>UNI</v>
      </c>
      <c r="D7" s="6">
        <f t="shared" si="0"/>
        <v>44258.750694444447</v>
      </c>
      <c r="E7" s="5">
        <v>16948144</v>
      </c>
      <c r="F7" s="16" t="str">
        <f t="shared" si="1"/>
        <v>Deliver</v>
      </c>
      <c r="G7" s="2">
        <v>319</v>
      </c>
      <c r="H7" s="18"/>
      <c r="I7" s="19">
        <v>44258</v>
      </c>
      <c r="J7" s="14"/>
      <c r="K7" s="14"/>
      <c r="L7" s="2"/>
    </row>
    <row r="8" spans="1:12" x14ac:dyDescent="0.25">
      <c r="A8" s="5" t="s">
        <v>36</v>
      </c>
      <c r="B8" s="20">
        <v>44259.378472222219</v>
      </c>
      <c r="C8" s="5" t="str">
        <f>IF(COUNTIF(A:A,A8)&gt;1,"DUP","UNI")</f>
        <v>UNI</v>
      </c>
      <c r="D8" s="6">
        <f t="shared" si="0"/>
        <v>44259.378472222219</v>
      </c>
      <c r="E8" s="5">
        <v>16971549</v>
      </c>
      <c r="F8" s="16" t="str">
        <f t="shared" si="1"/>
        <v>Deliver</v>
      </c>
      <c r="G8" s="2">
        <v>319</v>
      </c>
      <c r="H8" s="18"/>
      <c r="I8" s="19">
        <v>44259</v>
      </c>
      <c r="J8" s="14"/>
      <c r="K8" s="14"/>
      <c r="L8" s="2"/>
    </row>
    <row r="9" spans="1:12" x14ac:dyDescent="0.25">
      <c r="A9" s="5" t="s">
        <v>37</v>
      </c>
      <c r="B9" s="20">
        <v>44259.398611111108</v>
      </c>
      <c r="C9" s="5" t="str">
        <f>IF(COUNTIF(A:A,A9)&gt;1,"DUP","UNI")</f>
        <v>UNI</v>
      </c>
      <c r="D9" s="6">
        <f t="shared" si="0"/>
        <v>44259.398611111108</v>
      </c>
      <c r="E9" s="5">
        <v>16972569</v>
      </c>
      <c r="F9" s="16" t="str">
        <f t="shared" si="1"/>
        <v>Fail SO</v>
      </c>
      <c r="G9" s="2">
        <v>313</v>
      </c>
      <c r="H9" s="18"/>
      <c r="I9" s="19">
        <v>44259</v>
      </c>
      <c r="J9" s="14"/>
      <c r="K9" s="14"/>
      <c r="L9" s="2"/>
    </row>
    <row r="10" spans="1:12" x14ac:dyDescent="0.25">
      <c r="A10" s="5" t="s">
        <v>38</v>
      </c>
      <c r="B10" s="20">
        <v>44259.397916666669</v>
      </c>
      <c r="C10" s="5" t="str">
        <f>IF(COUNTIF(A:A,A10)&gt;1,"DUP","UNI")</f>
        <v>UNI</v>
      </c>
      <c r="D10" s="6">
        <f t="shared" si="0"/>
        <v>44259.397916666669</v>
      </c>
      <c r="E10" s="5">
        <v>16973412</v>
      </c>
      <c r="F10" s="16" t="str">
        <f t="shared" si="1"/>
        <v>Fail SO</v>
      </c>
      <c r="G10" s="2">
        <v>313</v>
      </c>
      <c r="H10" s="18"/>
      <c r="I10" s="19">
        <v>44259</v>
      </c>
      <c r="J10" s="14"/>
      <c r="K10" s="14"/>
      <c r="L10" s="2"/>
    </row>
    <row r="11" spans="1:12" x14ac:dyDescent="0.25">
      <c r="A11" s="5" t="s">
        <v>39</v>
      </c>
      <c r="B11" s="20">
        <v>44259.432638888888</v>
      </c>
      <c r="C11" s="5" t="str">
        <f>IF(COUNTIF(A:A,A11)&gt;1,"DUP","UNI")</f>
        <v>UNI</v>
      </c>
      <c r="D11" s="6">
        <f t="shared" si="0"/>
        <v>44259.432638888888</v>
      </c>
      <c r="E11" s="5">
        <v>16974342</v>
      </c>
      <c r="F11" s="16" t="str">
        <f t="shared" si="1"/>
        <v>Fail SO</v>
      </c>
      <c r="G11" s="2">
        <v>313</v>
      </c>
      <c r="H11" s="18"/>
      <c r="I11" s="19">
        <v>44259</v>
      </c>
      <c r="J11" s="14"/>
      <c r="K11" s="14"/>
      <c r="L11" s="2"/>
    </row>
    <row r="12" spans="1:12" x14ac:dyDescent="0.25">
      <c r="A12" s="5" t="s">
        <v>40</v>
      </c>
      <c r="B12" s="20">
        <v>44259.446527777778</v>
      </c>
      <c r="C12" s="5" t="str">
        <f>IF(COUNTIF(A:A,A12)&gt;1,"DUP","UNI")</f>
        <v>UNI</v>
      </c>
      <c r="D12" s="6">
        <f t="shared" si="0"/>
        <v>44259.446527777778</v>
      </c>
      <c r="E12" s="5">
        <v>16974963</v>
      </c>
      <c r="F12" s="16" t="str">
        <f t="shared" si="1"/>
        <v>Deliver</v>
      </c>
      <c r="G12" s="2">
        <v>319</v>
      </c>
      <c r="H12" s="18"/>
      <c r="I12" s="19">
        <v>44259</v>
      </c>
      <c r="J12" s="14"/>
      <c r="K12" s="14"/>
      <c r="L12" s="2"/>
    </row>
    <row r="13" spans="1:12" x14ac:dyDescent="0.25">
      <c r="A13" s="5" t="s">
        <v>41</v>
      </c>
      <c r="B13" s="20">
        <v>44259.388194444444</v>
      </c>
      <c r="C13" s="5" t="str">
        <f>IF(COUNTIF(A:A,A13)&gt;1,"DUP","UNI")</f>
        <v>UNI</v>
      </c>
      <c r="D13" s="6">
        <f t="shared" si="0"/>
        <v>44259.388194444444</v>
      </c>
      <c r="E13" s="5">
        <v>16975735</v>
      </c>
      <c r="F13" s="16" t="str">
        <f t="shared" si="1"/>
        <v>Tax-Cert</v>
      </c>
      <c r="G13" s="2">
        <v>320</v>
      </c>
      <c r="H13" s="18"/>
      <c r="I13" s="19">
        <v>44259</v>
      </c>
      <c r="J13" s="14"/>
      <c r="K13" s="14"/>
      <c r="L13" s="2"/>
    </row>
    <row r="14" spans="1:12" x14ac:dyDescent="0.25">
      <c r="A14" s="5" t="s">
        <v>42</v>
      </c>
      <c r="B14" s="20">
        <v>44259.449305555558</v>
      </c>
      <c r="C14" s="5" t="str">
        <f>IF(COUNTIF(A:A,A14)&gt;1,"DUP","UNI")</f>
        <v>DUP</v>
      </c>
      <c r="D14" s="6">
        <f t="shared" si="0"/>
        <v>44259.449305555558</v>
      </c>
      <c r="E14" s="5">
        <v>16976935</v>
      </c>
      <c r="F14" s="16" t="str">
        <f t="shared" si="1"/>
        <v>Tax-Cert</v>
      </c>
      <c r="G14" s="2">
        <v>320</v>
      </c>
      <c r="H14" s="18"/>
      <c r="I14" s="19">
        <v>44259</v>
      </c>
      <c r="J14" s="14"/>
      <c r="K14" s="14"/>
      <c r="L14" s="2"/>
    </row>
    <row r="15" spans="1:12" x14ac:dyDescent="0.25">
      <c r="A15" s="5" t="s">
        <v>42</v>
      </c>
      <c r="B15" s="20">
        <v>44259.468055555553</v>
      </c>
      <c r="C15" s="5" t="str">
        <f>IF(COUNTIF(A:A,A15)&gt;1,"DUP","UNI")</f>
        <v>DUP</v>
      </c>
      <c r="D15" s="6">
        <f t="shared" si="0"/>
        <v>44259.468055555553</v>
      </c>
      <c r="E15" s="5">
        <v>16976150</v>
      </c>
      <c r="F15" s="16" t="str">
        <f t="shared" si="1"/>
        <v>Deliver</v>
      </c>
      <c r="G15" s="2">
        <v>319</v>
      </c>
      <c r="H15" s="18"/>
      <c r="I15" s="19">
        <v>44259</v>
      </c>
      <c r="J15" s="14"/>
      <c r="K15" s="14"/>
      <c r="L15" s="2"/>
    </row>
    <row r="16" spans="1:12" x14ac:dyDescent="0.25">
      <c r="A16" s="5" t="s">
        <v>43</v>
      </c>
      <c r="B16" s="20">
        <v>44259.481944444444</v>
      </c>
      <c r="C16" s="5" t="str">
        <f>IF(COUNTIF(A:A,A16)&gt;1,"DUP","UNI")</f>
        <v>UNI</v>
      </c>
      <c r="D16" s="6">
        <f t="shared" si="0"/>
        <v>44259.481944444444</v>
      </c>
      <c r="E16" s="5">
        <v>16977229</v>
      </c>
      <c r="F16" s="16" t="str">
        <f t="shared" si="1"/>
        <v>Tax-Cert</v>
      </c>
      <c r="G16" s="2">
        <v>320</v>
      </c>
      <c r="H16" s="18"/>
      <c r="I16" s="19">
        <v>44259</v>
      </c>
      <c r="J16" s="14"/>
      <c r="K16" s="14"/>
      <c r="L16" s="2"/>
    </row>
    <row r="17" spans="1:12" x14ac:dyDescent="0.25">
      <c r="A17" s="5" t="s">
        <v>44</v>
      </c>
      <c r="B17" s="20">
        <v>44259.484722222223</v>
      </c>
      <c r="C17" s="5" t="str">
        <f>IF(COUNTIF(A:A,A17)&gt;1,"DUP","UNI")</f>
        <v>UNI</v>
      </c>
      <c r="D17" s="6">
        <f t="shared" si="0"/>
        <v>44259.484722222223</v>
      </c>
      <c r="E17" s="5">
        <v>16977390</v>
      </c>
      <c r="F17" s="16" t="str">
        <f t="shared" si="1"/>
        <v>Tax-Cert</v>
      </c>
      <c r="G17" s="2">
        <v>320</v>
      </c>
      <c r="H17" s="18"/>
      <c r="I17" s="19">
        <v>44259</v>
      </c>
      <c r="J17" s="14"/>
      <c r="K17" s="14"/>
      <c r="L17" s="2"/>
    </row>
    <row r="18" spans="1:12" x14ac:dyDescent="0.25">
      <c r="A18" s="5" t="s">
        <v>45</v>
      </c>
      <c r="B18" s="20">
        <v>44259.480555555558</v>
      </c>
      <c r="C18" s="5" t="str">
        <f>IF(COUNTIF(A:A,A18)&gt;1,"DUP","UNI")</f>
        <v>UNI</v>
      </c>
      <c r="D18" s="6">
        <f t="shared" si="0"/>
        <v>44259.480555555558</v>
      </c>
      <c r="E18" s="5">
        <v>16977758</v>
      </c>
      <c r="F18" s="16" t="str">
        <f t="shared" si="1"/>
        <v>Tax-Cert</v>
      </c>
      <c r="G18" s="2">
        <v>320</v>
      </c>
      <c r="H18" s="18"/>
      <c r="I18" s="19">
        <v>44259</v>
      </c>
      <c r="J18" s="14"/>
      <c r="K18" s="14"/>
      <c r="L18" s="2"/>
    </row>
    <row r="19" spans="1:12" x14ac:dyDescent="0.25">
      <c r="A19" s="5" t="s">
        <v>46</v>
      </c>
      <c r="B19" s="20">
        <v>44259.502083333333</v>
      </c>
      <c r="C19" s="5" t="str">
        <f>IF(COUNTIF(A:A,A19)&gt;1,"DUP","UNI")</f>
        <v>UNI</v>
      </c>
      <c r="D19" s="6">
        <f t="shared" si="0"/>
        <v>44259.502083333333</v>
      </c>
      <c r="E19" s="5">
        <v>16978523</v>
      </c>
      <c r="F19" s="16" t="str">
        <f t="shared" si="1"/>
        <v>Deliver</v>
      </c>
      <c r="G19" s="2">
        <v>319</v>
      </c>
      <c r="H19" s="18"/>
      <c r="I19" s="19">
        <v>44259</v>
      </c>
      <c r="J19" s="14"/>
      <c r="K19" s="14"/>
      <c r="L19" s="2"/>
    </row>
    <row r="20" spans="1:12" x14ac:dyDescent="0.25">
      <c r="A20" s="5" t="s">
        <v>47</v>
      </c>
      <c r="B20" s="20">
        <v>44259.51458333333</v>
      </c>
      <c r="C20" s="5" t="str">
        <f>IF(COUNTIF(A:A,A20)&gt;1,"DUP","UNI")</f>
        <v>UNI</v>
      </c>
      <c r="D20" s="6">
        <f t="shared" si="0"/>
        <v>44259.51458333333</v>
      </c>
      <c r="E20" s="5">
        <v>16979195</v>
      </c>
      <c r="F20" s="16" t="str">
        <f t="shared" si="1"/>
        <v>Deliver</v>
      </c>
      <c r="G20" s="2">
        <v>319</v>
      </c>
      <c r="H20" s="18"/>
      <c r="I20" s="19">
        <v>44259</v>
      </c>
      <c r="J20" s="14"/>
      <c r="K20" s="14"/>
      <c r="L20" s="2"/>
    </row>
    <row r="21" spans="1:12" x14ac:dyDescent="0.25">
      <c r="A21" s="5" t="s">
        <v>48</v>
      </c>
      <c r="B21" s="20">
        <v>44259.52847222222</v>
      </c>
      <c r="C21" s="5" t="str">
        <f>IF(COUNTIF(A:A,A21)&gt;1,"DUP","UNI")</f>
        <v>UNI</v>
      </c>
      <c r="D21" s="6">
        <f t="shared" si="0"/>
        <v>44259.52847222222</v>
      </c>
      <c r="E21" s="5">
        <v>16979961</v>
      </c>
      <c r="F21" s="16" t="str">
        <f t="shared" si="1"/>
        <v>Deliver</v>
      </c>
      <c r="G21" s="2">
        <v>319</v>
      </c>
      <c r="H21" s="18"/>
      <c r="I21" s="19">
        <v>44259</v>
      </c>
      <c r="J21" s="14"/>
      <c r="K21" s="14"/>
      <c r="L21" s="2"/>
    </row>
    <row r="22" spans="1:12" x14ac:dyDescent="0.25">
      <c r="A22" s="5" t="s">
        <v>49</v>
      </c>
      <c r="B22" s="20">
        <v>44259.538888888892</v>
      </c>
      <c r="C22" s="5" t="str">
        <f>IF(COUNTIF(A:A,A22)&gt;1,"DUP","UNI")</f>
        <v>UNI</v>
      </c>
      <c r="D22" s="6">
        <f t="shared" si="0"/>
        <v>44259.538888888892</v>
      </c>
      <c r="E22" s="5">
        <v>16981817</v>
      </c>
      <c r="F22" s="16" t="str">
        <f t="shared" si="1"/>
        <v>Deliver</v>
      </c>
      <c r="G22" s="2">
        <v>319</v>
      </c>
      <c r="H22" s="18"/>
      <c r="I22" s="19">
        <v>44259</v>
      </c>
      <c r="J22" s="14"/>
      <c r="K22" s="14"/>
      <c r="L22" s="2"/>
    </row>
    <row r="23" spans="1:12" x14ac:dyDescent="0.25">
      <c r="A23" s="5" t="s">
        <v>50</v>
      </c>
      <c r="B23" s="20">
        <v>44259.554861111108</v>
      </c>
      <c r="C23" s="5" t="str">
        <f>IF(COUNTIF(A:A,A23)&gt;1,"DUP","UNI")</f>
        <v>UNI</v>
      </c>
      <c r="D23" s="6">
        <f t="shared" si="0"/>
        <v>44259.554861111108</v>
      </c>
      <c r="E23" s="5">
        <v>16982526</v>
      </c>
      <c r="F23" s="16" t="str">
        <f t="shared" si="1"/>
        <v>Fail SO</v>
      </c>
      <c r="G23" s="2">
        <v>313</v>
      </c>
      <c r="H23" s="18"/>
      <c r="I23" s="19">
        <v>44259</v>
      </c>
      <c r="J23" s="14"/>
      <c r="K23" s="14"/>
      <c r="L23" s="2"/>
    </row>
    <row r="24" spans="1:12" x14ac:dyDescent="0.25">
      <c r="A24" s="5" t="s">
        <v>51</v>
      </c>
      <c r="B24" s="20">
        <v>44259.588888888888</v>
      </c>
      <c r="C24" s="5" t="str">
        <f>IF(COUNTIF(A:A,A24)&gt;1,"DUP","UNI")</f>
        <v>DUP</v>
      </c>
      <c r="D24" s="6">
        <f t="shared" si="0"/>
        <v>44259.588888888888</v>
      </c>
      <c r="E24" s="5">
        <v>16983277</v>
      </c>
      <c r="F24" s="16" t="str">
        <f t="shared" si="1"/>
        <v>Tax-Cert</v>
      </c>
      <c r="G24" s="2">
        <v>320</v>
      </c>
      <c r="H24" s="18"/>
      <c r="I24" s="19">
        <v>44259</v>
      </c>
      <c r="J24" s="14"/>
      <c r="K24" s="14"/>
      <c r="L24" s="2"/>
    </row>
    <row r="25" spans="1:12" x14ac:dyDescent="0.25">
      <c r="A25" s="5" t="s">
        <v>52</v>
      </c>
      <c r="B25" s="20">
        <v>44259.530555555553</v>
      </c>
      <c r="C25" s="5" t="str">
        <f>IF(COUNTIF(A:A,A25)&gt;1,"DUP","UNI")</f>
        <v>UNI</v>
      </c>
      <c r="D25" s="6">
        <f t="shared" si="0"/>
        <v>44259.530555555553</v>
      </c>
      <c r="E25" s="5">
        <v>16983426</v>
      </c>
      <c r="F25" s="16" t="str">
        <f t="shared" si="1"/>
        <v>Tax-Cert</v>
      </c>
      <c r="G25" s="2">
        <v>320</v>
      </c>
      <c r="H25" s="18"/>
      <c r="I25" s="19">
        <v>44259</v>
      </c>
      <c r="J25" s="14"/>
      <c r="K25" s="14"/>
      <c r="L25" s="2"/>
    </row>
    <row r="26" spans="1:12" x14ac:dyDescent="0.25">
      <c r="A26" s="5" t="s">
        <v>53</v>
      </c>
      <c r="B26" s="20">
        <v>44259.602777777778</v>
      </c>
      <c r="C26" s="5" t="str">
        <f>IF(COUNTIF(A:A,A26)&gt;1,"DUP","UNI")</f>
        <v>DUP</v>
      </c>
      <c r="D26" s="6">
        <f t="shared" si="0"/>
        <v>44259.602777777778</v>
      </c>
      <c r="E26" s="5">
        <v>16983768</v>
      </c>
      <c r="F26" s="16" t="str">
        <f t="shared" si="1"/>
        <v>Fail SO</v>
      </c>
      <c r="G26" s="2">
        <v>313</v>
      </c>
      <c r="H26" s="14" t="s">
        <v>56</v>
      </c>
      <c r="I26" s="19">
        <v>44259</v>
      </c>
      <c r="J26" s="14"/>
      <c r="K26" s="14"/>
      <c r="L26" s="2"/>
    </row>
    <row r="27" spans="1:12" x14ac:dyDescent="0.25">
      <c r="A27" s="5" t="s">
        <v>53</v>
      </c>
      <c r="B27" s="20">
        <v>44258.600694444445</v>
      </c>
      <c r="C27" s="5" t="str">
        <f>IF(COUNTIF(A:A,A27)&gt;1,"DUP","UNI")</f>
        <v>DUP</v>
      </c>
      <c r="D27" s="6">
        <f t="shared" si="0"/>
        <v>44258.600694444445</v>
      </c>
      <c r="E27" s="5">
        <v>16941435</v>
      </c>
      <c r="F27" s="16" t="str">
        <f t="shared" si="1"/>
        <v>Tax-Cert</v>
      </c>
      <c r="G27" s="2">
        <v>320</v>
      </c>
      <c r="H27" s="14"/>
      <c r="I27" s="19">
        <v>44259</v>
      </c>
      <c r="J27" s="14"/>
      <c r="K27" s="14"/>
      <c r="L27" s="2"/>
    </row>
    <row r="28" spans="1:12" x14ac:dyDescent="0.25">
      <c r="A28" s="5" t="s">
        <v>54</v>
      </c>
      <c r="B28" s="20">
        <v>44259.605555555558</v>
      </c>
      <c r="C28" s="5" t="str">
        <f>IF(COUNTIF(A:A,A28)&gt;1,"DUP","UNI")</f>
        <v>UNI</v>
      </c>
      <c r="D28" s="6">
        <f t="shared" si="0"/>
        <v>44259.605555555558</v>
      </c>
      <c r="E28" s="5">
        <v>16984411</v>
      </c>
      <c r="F28" s="16" t="str">
        <f t="shared" si="1"/>
        <v>Tax-Cert</v>
      </c>
      <c r="G28" s="2">
        <v>320</v>
      </c>
      <c r="H28" s="14"/>
      <c r="I28" s="19">
        <v>44259</v>
      </c>
      <c r="J28" s="14"/>
      <c r="K28" s="14"/>
      <c r="L28" s="2"/>
    </row>
    <row r="29" spans="1:12" x14ac:dyDescent="0.25">
      <c r="A29" s="5" t="s">
        <v>55</v>
      </c>
      <c r="B29" s="20">
        <v>44259.613194444442</v>
      </c>
      <c r="C29" s="5" t="str">
        <f>IF(COUNTIF(A:A,A29)&gt;1,"DUP","UNI")</f>
        <v>UNI</v>
      </c>
      <c r="D29" s="6">
        <f t="shared" ref="D29:D45" si="2">B29</f>
        <v>44259.613194444442</v>
      </c>
      <c r="E29" s="5">
        <v>16984790</v>
      </c>
      <c r="F29" s="16" t="str">
        <f>IF(G29=313,"Fail SO",IF(G29=319,"Deliver",IF(G29=320,"Tax-Cert",IF(G29=343,"Purchase",""))))</f>
        <v>Fail SO</v>
      </c>
      <c r="G29" s="18">
        <v>313</v>
      </c>
      <c r="H29" s="14" t="s">
        <v>56</v>
      </c>
      <c r="I29" s="19">
        <v>44259</v>
      </c>
      <c r="J29" s="14"/>
      <c r="K29" s="14"/>
      <c r="L29" s="18"/>
    </row>
    <row r="30" spans="1:12" x14ac:dyDescent="0.25">
      <c r="A30" s="5" t="s">
        <v>57</v>
      </c>
      <c r="B30" s="20">
        <v>44259.586111111108</v>
      </c>
      <c r="C30" s="5" t="str">
        <f>IF(COUNTIF(A:A,A30)&gt;1,"DUP","UNI")</f>
        <v>DUP</v>
      </c>
      <c r="D30" s="6">
        <f t="shared" si="2"/>
        <v>44259.586111111108</v>
      </c>
      <c r="E30" s="5">
        <v>16985450</v>
      </c>
      <c r="F30" s="16" t="str">
        <f t="shared" ref="F30:F45" si="3">IF(G30=313,"Fail SO",IF(G30=319,"Deliver",IF(G30=320,"Tax-Cert",IF(G30=343,"Purchase",""))))</f>
        <v>Fail SO</v>
      </c>
      <c r="G30" s="18">
        <v>313</v>
      </c>
      <c r="H30" s="14" t="s">
        <v>56</v>
      </c>
      <c r="I30" s="19">
        <v>44259</v>
      </c>
      <c r="J30" s="14"/>
      <c r="K30" s="14"/>
      <c r="L30" s="18"/>
    </row>
    <row r="31" spans="1:12" x14ac:dyDescent="0.25">
      <c r="A31" s="5" t="s">
        <v>57</v>
      </c>
      <c r="B31" s="20">
        <v>44259.637499999997</v>
      </c>
      <c r="C31" s="5" t="str">
        <f>IF(COUNTIF(A:A,A31)&gt;1,"DUP","UNI")</f>
        <v>DUP</v>
      </c>
      <c r="D31" s="6">
        <f t="shared" si="2"/>
        <v>44259.637499999997</v>
      </c>
      <c r="E31" s="5">
        <v>16985300</v>
      </c>
      <c r="F31" s="16" t="str">
        <f t="shared" si="3"/>
        <v>Tax-Cert</v>
      </c>
      <c r="G31" s="18">
        <v>320</v>
      </c>
      <c r="H31" s="14"/>
      <c r="I31" s="19">
        <v>44259</v>
      </c>
      <c r="J31" s="14"/>
      <c r="K31" s="14"/>
      <c r="L31" s="18"/>
    </row>
    <row r="32" spans="1:12" x14ac:dyDescent="0.25">
      <c r="A32" s="5" t="s">
        <v>58</v>
      </c>
      <c r="B32" s="20">
        <v>44259.644444444442</v>
      </c>
      <c r="C32" s="5" t="str">
        <f>IF(COUNTIF(A:A,A32)&gt;1,"DUP","UNI")</f>
        <v>UNI</v>
      </c>
      <c r="D32" s="6">
        <f t="shared" si="2"/>
        <v>44259.644444444442</v>
      </c>
      <c r="E32" s="5">
        <v>16988027</v>
      </c>
      <c r="F32" s="16" t="str">
        <f t="shared" si="3"/>
        <v>Tax-Cert</v>
      </c>
      <c r="G32" s="18">
        <v>320</v>
      </c>
      <c r="H32" s="14"/>
      <c r="I32" s="19">
        <v>44259</v>
      </c>
      <c r="J32" s="14"/>
      <c r="K32" s="14"/>
      <c r="L32" s="18"/>
    </row>
    <row r="33" spans="1:12" x14ac:dyDescent="0.25">
      <c r="A33" s="5" t="s">
        <v>59</v>
      </c>
      <c r="B33" s="20">
        <v>44259.656944444447</v>
      </c>
      <c r="C33" s="5" t="str">
        <f>IF(COUNTIF(A:A,A33)&gt;1,"DUP","UNI")</f>
        <v>UNI</v>
      </c>
      <c r="D33" s="6">
        <f t="shared" si="2"/>
        <v>44259.656944444447</v>
      </c>
      <c r="E33" s="5">
        <v>16987363</v>
      </c>
      <c r="F33" s="16" t="str">
        <f t="shared" si="3"/>
        <v>Fail SO</v>
      </c>
      <c r="G33" s="18">
        <v>313</v>
      </c>
      <c r="H33" s="14" t="s">
        <v>56</v>
      </c>
      <c r="I33" s="19">
        <v>44259</v>
      </c>
      <c r="J33" s="14"/>
      <c r="K33" s="14"/>
      <c r="L33" s="18"/>
    </row>
    <row r="34" spans="1:12" x14ac:dyDescent="0.25">
      <c r="A34" s="5" t="s">
        <v>60</v>
      </c>
      <c r="B34" s="20">
        <v>44259.661805555559</v>
      </c>
      <c r="C34" s="5" t="str">
        <f>IF(COUNTIF(A:A,A34)&gt;1,"DUP","UNI")</f>
        <v>UNI</v>
      </c>
      <c r="D34" s="6">
        <f t="shared" si="2"/>
        <v>44259.661805555559</v>
      </c>
      <c r="E34" s="5">
        <v>16986349</v>
      </c>
      <c r="F34" s="16" t="str">
        <f t="shared" si="3"/>
        <v>Deliver</v>
      </c>
      <c r="G34" s="18">
        <v>319</v>
      </c>
      <c r="H34" s="14"/>
      <c r="I34" s="19">
        <v>44259</v>
      </c>
      <c r="J34" s="14"/>
      <c r="K34" s="14"/>
      <c r="L34" s="18"/>
    </row>
    <row r="35" spans="1:12" x14ac:dyDescent="0.25">
      <c r="A35" s="5" t="s">
        <v>61</v>
      </c>
      <c r="B35" s="20">
        <v>44259.689583333333</v>
      </c>
      <c r="C35" s="5" t="str">
        <f>IF(COUNTIF(A:A,A35)&gt;1,"DUP","UNI")</f>
        <v>UNI</v>
      </c>
      <c r="D35" s="6">
        <f t="shared" si="2"/>
        <v>44259.689583333333</v>
      </c>
      <c r="E35" s="5">
        <v>16988255</v>
      </c>
      <c r="F35" s="16" t="str">
        <f t="shared" si="3"/>
        <v>Deliver</v>
      </c>
      <c r="G35" s="18">
        <v>319</v>
      </c>
      <c r="H35" s="14"/>
      <c r="I35" s="19">
        <v>44259</v>
      </c>
      <c r="J35" s="14"/>
      <c r="K35" s="14"/>
      <c r="L35" s="18"/>
    </row>
    <row r="36" spans="1:12" x14ac:dyDescent="0.25">
      <c r="A36" s="5" t="s">
        <v>62</v>
      </c>
      <c r="B36" s="20">
        <v>44259.709722222222</v>
      </c>
      <c r="C36" s="5" t="str">
        <f>IF(COUNTIF(A:A,A36)&gt;1,"DUP","UNI")</f>
        <v>DUP</v>
      </c>
      <c r="D36" s="6">
        <f t="shared" si="2"/>
        <v>44259.709722222222</v>
      </c>
      <c r="E36" s="5">
        <v>16989016</v>
      </c>
      <c r="F36" s="16" t="str">
        <f t="shared" si="3"/>
        <v>Deliver</v>
      </c>
      <c r="G36" s="18">
        <v>319</v>
      </c>
      <c r="H36" s="14"/>
      <c r="I36" s="19">
        <v>44259</v>
      </c>
      <c r="J36" s="14"/>
      <c r="K36" s="14"/>
      <c r="L36" s="18"/>
    </row>
    <row r="37" spans="1:12" x14ac:dyDescent="0.25">
      <c r="A37" s="5" t="s">
        <v>62</v>
      </c>
      <c r="B37" s="20">
        <v>44259.700694444444</v>
      </c>
      <c r="C37" s="5" t="str">
        <f>IF(COUNTIF(A:A,A37)&gt;1,"DUP","UNI")</f>
        <v>DUP</v>
      </c>
      <c r="D37" s="6">
        <f t="shared" si="2"/>
        <v>44259.700694444444</v>
      </c>
      <c r="E37" s="5">
        <v>16989551</v>
      </c>
      <c r="F37" s="16" t="str">
        <f t="shared" si="3"/>
        <v>Tax-Cert</v>
      </c>
      <c r="G37" s="18">
        <v>320</v>
      </c>
      <c r="H37" s="14"/>
      <c r="I37" s="19">
        <v>44259</v>
      </c>
      <c r="J37" s="14"/>
      <c r="K37" s="14"/>
      <c r="L37" s="18"/>
    </row>
    <row r="38" spans="1:12" x14ac:dyDescent="0.25">
      <c r="A38" s="5" t="s">
        <v>63</v>
      </c>
      <c r="B38" s="20">
        <v>44259.742361111108</v>
      </c>
      <c r="C38" s="5" t="str">
        <f>IF(COUNTIF(A:A,A38)&gt;1,"DUP","UNI")</f>
        <v>UNI</v>
      </c>
      <c r="D38" s="6">
        <f t="shared" si="2"/>
        <v>44259.742361111108</v>
      </c>
      <c r="E38" s="5">
        <v>16989678</v>
      </c>
      <c r="F38" s="16" t="str">
        <f t="shared" si="3"/>
        <v>Deliver</v>
      </c>
      <c r="G38" s="18">
        <v>319</v>
      </c>
      <c r="H38" s="14"/>
      <c r="I38" s="19">
        <v>44259</v>
      </c>
      <c r="J38" s="14"/>
      <c r="K38" s="14"/>
      <c r="L38" s="18"/>
    </row>
    <row r="39" spans="1:12" x14ac:dyDescent="0.25">
      <c r="A39" s="5" t="s">
        <v>64</v>
      </c>
      <c r="B39" s="20">
        <v>44259.674305555556</v>
      </c>
      <c r="C39" s="5" t="str">
        <f>IF(COUNTIF(A:A,A39)&gt;1,"DUP","UNI")</f>
        <v>UNI</v>
      </c>
      <c r="D39" s="6">
        <f t="shared" si="2"/>
        <v>44259.674305555556</v>
      </c>
      <c r="E39" s="5">
        <v>16990206</v>
      </c>
      <c r="F39" s="16" t="str">
        <f t="shared" si="3"/>
        <v>Deliver</v>
      </c>
      <c r="G39" s="18">
        <v>319</v>
      </c>
      <c r="H39" s="14"/>
      <c r="I39" s="19">
        <v>44259</v>
      </c>
      <c r="J39" s="14"/>
      <c r="K39" s="14"/>
      <c r="L39" s="18"/>
    </row>
    <row r="40" spans="1:12" x14ac:dyDescent="0.25">
      <c r="A40" s="22" t="s">
        <v>65</v>
      </c>
      <c r="B40" s="23">
        <v>44260.374305555553</v>
      </c>
      <c r="C40" s="22" t="str">
        <f>IF(COUNTIF(A:A,A40)&gt;1,"DUP","UNI")</f>
        <v>DUP</v>
      </c>
      <c r="D40" s="24">
        <f t="shared" si="2"/>
        <v>44260.374305555553</v>
      </c>
      <c r="E40" s="5">
        <v>17000563</v>
      </c>
      <c r="F40" s="25" t="str">
        <f t="shared" si="3"/>
        <v>Deliver</v>
      </c>
      <c r="G40" s="26">
        <v>319</v>
      </c>
      <c r="H40" s="14"/>
      <c r="I40" s="19">
        <v>44260</v>
      </c>
      <c r="J40" s="14"/>
      <c r="K40" s="14"/>
      <c r="L40" s="18"/>
    </row>
    <row r="41" spans="1:12" x14ac:dyDescent="0.25">
      <c r="A41" s="5" t="s">
        <v>65</v>
      </c>
      <c r="B41" s="20">
        <v>44260.364583333336</v>
      </c>
      <c r="C41" s="5" t="str">
        <f>IF(COUNTIF(A:A,A41)&gt;1,"DUP","UNI")</f>
        <v>DUP</v>
      </c>
      <c r="D41" s="6">
        <f t="shared" si="2"/>
        <v>44260.364583333336</v>
      </c>
      <c r="E41" s="5">
        <v>17000777</v>
      </c>
      <c r="F41" s="16" t="str">
        <f t="shared" si="3"/>
        <v>Tax-Cert</v>
      </c>
      <c r="G41" s="18">
        <v>320</v>
      </c>
      <c r="H41" s="14"/>
      <c r="I41" s="19">
        <v>44260</v>
      </c>
      <c r="J41" s="14"/>
      <c r="K41" s="14"/>
      <c r="L41" s="18"/>
    </row>
    <row r="42" spans="1:12" x14ac:dyDescent="0.25">
      <c r="A42" s="5" t="s">
        <v>66</v>
      </c>
      <c r="B42" s="20">
        <v>44260.395833333336</v>
      </c>
      <c r="C42" s="5" t="str">
        <f>IF(COUNTIF(A:A,A42)&gt;1,"DUP","UNI")</f>
        <v>UNI</v>
      </c>
      <c r="D42" s="6">
        <f t="shared" si="2"/>
        <v>44260.395833333336</v>
      </c>
      <c r="E42" s="5">
        <v>17000870</v>
      </c>
      <c r="F42" s="16" t="str">
        <f t="shared" si="3"/>
        <v>Deliver</v>
      </c>
      <c r="G42" s="18">
        <v>319</v>
      </c>
      <c r="H42" s="14"/>
      <c r="I42" s="19">
        <v>44260</v>
      </c>
      <c r="J42" s="14"/>
      <c r="K42" s="14"/>
      <c r="L42" s="18"/>
    </row>
    <row r="43" spans="1:12" x14ac:dyDescent="0.25">
      <c r="A43" s="5" t="s">
        <v>67</v>
      </c>
      <c r="B43" s="20">
        <v>44260.38958333333</v>
      </c>
      <c r="C43" s="5" t="str">
        <f>IF(COUNTIF(A:A,A43)&gt;1,"DUP","UNI")</f>
        <v>UNI</v>
      </c>
      <c r="D43" s="6">
        <f t="shared" si="2"/>
        <v>44260.38958333333</v>
      </c>
      <c r="E43" s="5">
        <v>17001316</v>
      </c>
      <c r="F43" s="16" t="str">
        <f t="shared" si="3"/>
        <v>Fail SO</v>
      </c>
      <c r="G43" s="18">
        <v>313</v>
      </c>
      <c r="H43" s="14"/>
      <c r="I43" s="19">
        <v>44260</v>
      </c>
      <c r="J43" s="14"/>
      <c r="K43" s="14"/>
      <c r="L43" s="18"/>
    </row>
    <row r="44" spans="1:12" x14ac:dyDescent="0.25">
      <c r="A44" s="5" t="s">
        <v>68</v>
      </c>
      <c r="B44" s="20">
        <v>44260.418055555558</v>
      </c>
      <c r="C44" s="5" t="str">
        <f>IF(COUNTIF(A:A,A44)&gt;1,"DUP","UNI")</f>
        <v>DUP</v>
      </c>
      <c r="D44" s="6">
        <f t="shared" si="2"/>
        <v>44260.418055555558</v>
      </c>
      <c r="E44" s="5">
        <v>17001727</v>
      </c>
      <c r="F44" s="16" t="str">
        <f t="shared" si="3"/>
        <v>Tax-Cert</v>
      </c>
      <c r="G44" s="18">
        <v>320</v>
      </c>
      <c r="H44" s="14"/>
      <c r="I44" s="19">
        <v>44260</v>
      </c>
      <c r="J44" s="14"/>
      <c r="K44" s="14"/>
      <c r="L44" s="18"/>
    </row>
    <row r="45" spans="1:12" x14ac:dyDescent="0.25">
      <c r="A45" s="5" t="s">
        <v>69</v>
      </c>
      <c r="B45" s="20">
        <v>44260.419444444444</v>
      </c>
      <c r="C45" s="5" t="str">
        <f>IF(COUNTIF(A:A,A45)&gt;1,"DUP","UNI")</f>
        <v>UNI</v>
      </c>
      <c r="D45" s="6">
        <f t="shared" si="2"/>
        <v>44260.419444444444</v>
      </c>
      <c r="E45" s="5">
        <v>17001916</v>
      </c>
      <c r="F45" s="16" t="str">
        <f t="shared" si="3"/>
        <v>Tax-Cert</v>
      </c>
      <c r="G45" s="18">
        <v>320</v>
      </c>
      <c r="H45" s="14"/>
      <c r="I45" s="19">
        <v>44260</v>
      </c>
      <c r="J45" s="14"/>
      <c r="K45" s="14"/>
      <c r="L45" s="18"/>
    </row>
    <row r="46" spans="1:12" x14ac:dyDescent="0.25">
      <c r="A46" s="5" t="s">
        <v>70</v>
      </c>
      <c r="B46" s="20">
        <v>44260.422222222223</v>
      </c>
      <c r="C46" s="5" t="str">
        <f>IF(COUNTIF(A:A,A46)&gt;1,"DUP","UNI")</f>
        <v>UNI</v>
      </c>
      <c r="D46" s="6">
        <f t="shared" ref="D46:D92" si="4">B46</f>
        <v>44260.422222222223</v>
      </c>
      <c r="E46" s="5">
        <v>17001982</v>
      </c>
      <c r="F46" s="16" t="str">
        <f t="shared" ref="F46:F92" si="5">IF(G46=313,"Fail SO",IF(G46=319,"Deliver",IF(G46=320,"Tax-Cert",IF(G46=343,"Purchase",""))))</f>
        <v>Tax-Cert</v>
      </c>
      <c r="G46" s="18">
        <v>320</v>
      </c>
      <c r="H46" s="14"/>
      <c r="I46" s="19">
        <v>44260</v>
      </c>
      <c r="J46" s="14"/>
      <c r="K46" s="14"/>
      <c r="L46" s="18"/>
    </row>
    <row r="47" spans="1:12" x14ac:dyDescent="0.25">
      <c r="A47" s="5" t="s">
        <v>71</v>
      </c>
      <c r="B47" s="20">
        <v>44260.421527777777</v>
      </c>
      <c r="C47" s="5" t="str">
        <f>IF(COUNTIF(A:A,A47)&gt;1,"DUP","UNI")</f>
        <v>UNI</v>
      </c>
      <c r="D47" s="6">
        <f t="shared" si="4"/>
        <v>44260.421527777777</v>
      </c>
      <c r="E47" s="5">
        <v>17004787</v>
      </c>
      <c r="F47" s="16" t="str">
        <f t="shared" si="5"/>
        <v>Tax-Cert</v>
      </c>
      <c r="G47" s="18">
        <v>320</v>
      </c>
      <c r="H47" s="14"/>
      <c r="I47" s="19">
        <v>44260</v>
      </c>
      <c r="J47" s="14"/>
      <c r="K47" s="14"/>
      <c r="L47" s="18"/>
    </row>
    <row r="48" spans="1:12" x14ac:dyDescent="0.25">
      <c r="A48" s="5" t="s">
        <v>72</v>
      </c>
      <c r="B48" s="20">
        <v>44260.418749999997</v>
      </c>
      <c r="C48" s="5" t="str">
        <f>IF(COUNTIF(A:A,A48)&gt;1,"DUP","UNI")</f>
        <v>UNI</v>
      </c>
      <c r="D48" s="6">
        <f t="shared" si="4"/>
        <v>44260.418749999997</v>
      </c>
      <c r="E48" s="5">
        <v>17004992</v>
      </c>
      <c r="F48" s="16" t="str">
        <f t="shared" si="5"/>
        <v>Tax-Cert</v>
      </c>
      <c r="G48" s="18">
        <v>320</v>
      </c>
      <c r="H48" s="14"/>
      <c r="I48" s="19">
        <v>44260</v>
      </c>
      <c r="J48" s="14"/>
      <c r="K48" s="14"/>
      <c r="L48" s="18"/>
    </row>
    <row r="49" spans="1:12" x14ac:dyDescent="0.25">
      <c r="A49" s="5" t="s">
        <v>73</v>
      </c>
      <c r="B49" s="20">
        <v>44260.420138888891</v>
      </c>
      <c r="C49" s="5" t="str">
        <f>IF(COUNTIF(A:A,A49)&gt;1,"DUP","UNI")</f>
        <v>UNI</v>
      </c>
      <c r="D49" s="6">
        <f t="shared" si="4"/>
        <v>44260.420138888891</v>
      </c>
      <c r="E49" s="5">
        <v>17005079</v>
      </c>
      <c r="F49" s="16" t="str">
        <f t="shared" si="5"/>
        <v>Tax-Cert</v>
      </c>
      <c r="G49" s="18">
        <v>320</v>
      </c>
      <c r="H49" s="14"/>
      <c r="I49" s="19">
        <v>44260</v>
      </c>
      <c r="J49" s="14"/>
      <c r="K49" s="14"/>
      <c r="L49" s="18"/>
    </row>
    <row r="50" spans="1:12" x14ac:dyDescent="0.25">
      <c r="A50" s="5" t="s">
        <v>74</v>
      </c>
      <c r="B50" s="20">
        <v>44260.429166666669</v>
      </c>
      <c r="C50" s="5" t="str">
        <f>IF(COUNTIF(A:A,A50)&gt;1,"DUP","UNI")</f>
        <v>UNI</v>
      </c>
      <c r="D50" s="6">
        <f t="shared" si="4"/>
        <v>44260.429166666669</v>
      </c>
      <c r="E50" s="5">
        <v>17002126</v>
      </c>
      <c r="F50" s="16" t="str">
        <f t="shared" si="5"/>
        <v>Fail SO</v>
      </c>
      <c r="G50" s="18">
        <v>313</v>
      </c>
      <c r="H50" s="14"/>
      <c r="I50" s="19">
        <v>44260</v>
      </c>
      <c r="J50" s="14"/>
      <c r="K50" s="14"/>
      <c r="L50" s="18"/>
    </row>
    <row r="51" spans="1:12" x14ac:dyDescent="0.25">
      <c r="A51" s="5" t="s">
        <v>75</v>
      </c>
      <c r="B51" s="20">
        <v>44260.442361111112</v>
      </c>
      <c r="C51" s="5" t="str">
        <f>IF(COUNTIF(A:A,A51)&gt;1,"DUP","UNI")</f>
        <v>UNI</v>
      </c>
      <c r="D51" s="6">
        <f t="shared" si="4"/>
        <v>44260.442361111112</v>
      </c>
      <c r="E51" s="5">
        <v>17002513</v>
      </c>
      <c r="F51" s="16" t="str">
        <f t="shared" si="5"/>
        <v>Deliver</v>
      </c>
      <c r="G51" s="18">
        <v>319</v>
      </c>
      <c r="H51" s="14" t="s">
        <v>76</v>
      </c>
      <c r="I51" s="19">
        <v>44260</v>
      </c>
      <c r="J51" s="14"/>
      <c r="K51" s="14"/>
      <c r="L51" s="18"/>
    </row>
    <row r="52" spans="1:12" x14ac:dyDescent="0.25">
      <c r="A52" s="5" t="s">
        <v>77</v>
      </c>
      <c r="B52" s="20">
        <v>44260.451388888891</v>
      </c>
      <c r="C52" s="5" t="str">
        <f>IF(COUNTIF(A:A,A52)&gt;1,"DUP","UNI")</f>
        <v>UNI</v>
      </c>
      <c r="D52" s="6">
        <f t="shared" si="4"/>
        <v>44260.451388888891</v>
      </c>
      <c r="E52" s="5">
        <v>17002857</v>
      </c>
      <c r="F52" s="16" t="str">
        <f t="shared" si="5"/>
        <v>Fail SO</v>
      </c>
      <c r="G52" s="18">
        <v>313</v>
      </c>
      <c r="H52" s="18" t="s">
        <v>78</v>
      </c>
      <c r="I52" s="19">
        <v>44260</v>
      </c>
      <c r="J52" s="14"/>
      <c r="K52" s="14"/>
      <c r="L52" s="18"/>
    </row>
    <row r="53" spans="1:12" x14ac:dyDescent="0.25">
      <c r="A53" s="5" t="s">
        <v>79</v>
      </c>
      <c r="B53" s="20">
        <v>44260.462500000001</v>
      </c>
      <c r="C53" s="5" t="str">
        <f>IF(COUNTIF(A:A,A53)&gt;1,"DUP","UNI")</f>
        <v>UNI</v>
      </c>
      <c r="D53" s="6">
        <f t="shared" si="4"/>
        <v>44260.462500000001</v>
      </c>
      <c r="E53" s="5">
        <v>17003336</v>
      </c>
      <c r="F53" s="16" t="str">
        <f t="shared" si="5"/>
        <v>Fail SO</v>
      </c>
      <c r="G53" s="18">
        <v>313</v>
      </c>
      <c r="H53" s="18" t="s">
        <v>56</v>
      </c>
      <c r="I53" s="19">
        <v>44260</v>
      </c>
      <c r="J53" s="14"/>
      <c r="K53" s="14"/>
      <c r="L53" s="18"/>
    </row>
    <row r="54" spans="1:12" x14ac:dyDescent="0.25">
      <c r="A54" s="5" t="s">
        <v>51</v>
      </c>
      <c r="B54" s="20">
        <v>44260.464583333334</v>
      </c>
      <c r="C54" s="5" t="str">
        <f>IF(COUNTIF(A:A,A54)&gt;1,"DUP","UNI")</f>
        <v>DUP</v>
      </c>
      <c r="D54" s="6">
        <f t="shared" si="4"/>
        <v>44260.464583333334</v>
      </c>
      <c r="E54" s="5">
        <v>17004029</v>
      </c>
      <c r="F54" s="16" t="str">
        <f t="shared" si="5"/>
        <v>Fail SO</v>
      </c>
      <c r="G54" s="18">
        <v>313</v>
      </c>
      <c r="H54" s="18" t="s">
        <v>56</v>
      </c>
      <c r="I54" s="19">
        <v>44260</v>
      </c>
      <c r="J54" s="14"/>
      <c r="K54" s="14"/>
      <c r="L54" s="18"/>
    </row>
    <row r="55" spans="1:12" x14ac:dyDescent="0.25">
      <c r="A55" s="5" t="s">
        <v>80</v>
      </c>
      <c r="B55" s="20">
        <v>44260.486111111109</v>
      </c>
      <c r="C55" s="5" t="str">
        <f>IF(COUNTIF(A:A,A55)&gt;1,"DUP","UNI")</f>
        <v>UNI</v>
      </c>
      <c r="D55" s="6">
        <f t="shared" si="4"/>
        <v>44260.486111111109</v>
      </c>
      <c r="E55" s="5">
        <v>17003594</v>
      </c>
      <c r="F55" s="16" t="str">
        <f t="shared" si="5"/>
        <v>Deliver</v>
      </c>
      <c r="G55" s="18">
        <v>319</v>
      </c>
      <c r="H55" s="18"/>
      <c r="I55" s="19">
        <v>44260</v>
      </c>
      <c r="J55" s="14"/>
      <c r="K55" s="14"/>
      <c r="L55" s="18"/>
    </row>
    <row r="56" spans="1:12" x14ac:dyDescent="0.25">
      <c r="A56" s="5" t="s">
        <v>81</v>
      </c>
      <c r="B56" s="20">
        <v>44260.012499999997</v>
      </c>
      <c r="C56" s="5" t="str">
        <f>IF(COUNTIF(A:A,A56)&gt;1,"DUP","UNI")</f>
        <v>UNI</v>
      </c>
      <c r="D56" s="6">
        <f t="shared" si="4"/>
        <v>44260.012499999997</v>
      </c>
      <c r="E56" s="5">
        <v>17005258</v>
      </c>
      <c r="F56" s="16" t="str">
        <f t="shared" si="5"/>
        <v>Deliver</v>
      </c>
      <c r="G56" s="18">
        <v>319</v>
      </c>
      <c r="H56" s="18"/>
      <c r="I56" s="19">
        <v>44260</v>
      </c>
      <c r="J56" s="14"/>
      <c r="K56" s="14"/>
      <c r="L56" s="18"/>
    </row>
    <row r="57" spans="1:12" x14ac:dyDescent="0.25">
      <c r="A57" s="5" t="s">
        <v>68</v>
      </c>
      <c r="B57" s="20">
        <v>44260.525000000001</v>
      </c>
      <c r="C57" s="5" t="str">
        <f>IF(COUNTIF(A:A,A57)&gt;1,"DUP","UNI")</f>
        <v>DUP</v>
      </c>
      <c r="D57" s="6">
        <f t="shared" si="4"/>
        <v>44260.525000000001</v>
      </c>
      <c r="E57" s="5">
        <v>17004408</v>
      </c>
      <c r="F57" s="16" t="str">
        <f t="shared" si="5"/>
        <v>Fail SO</v>
      </c>
      <c r="G57" s="18">
        <v>313</v>
      </c>
      <c r="H57" s="18" t="s">
        <v>56</v>
      </c>
      <c r="I57" s="19">
        <v>44260</v>
      </c>
      <c r="J57" s="14"/>
      <c r="K57" s="14"/>
      <c r="L57" s="18"/>
    </row>
    <row r="58" spans="1:12" x14ac:dyDescent="0.25">
      <c r="A58" s="5" t="s">
        <v>82</v>
      </c>
      <c r="B58" s="20">
        <v>44260.520138888889</v>
      </c>
      <c r="C58" s="5" t="str">
        <f>IF(COUNTIF(A:A,A58)&gt;1,"DUP","UNI")</f>
        <v>DUP</v>
      </c>
      <c r="D58" s="6">
        <f t="shared" si="4"/>
        <v>44260.520138888889</v>
      </c>
      <c r="E58" s="5">
        <v>17008020</v>
      </c>
      <c r="F58" s="16" t="str">
        <f t="shared" si="5"/>
        <v>Tax-Cert</v>
      </c>
      <c r="G58" s="18">
        <v>320</v>
      </c>
      <c r="H58" s="18"/>
      <c r="I58" s="19">
        <v>44260</v>
      </c>
      <c r="J58" s="14"/>
      <c r="K58" s="14"/>
      <c r="L58" s="18"/>
    </row>
    <row r="59" spans="1:12" x14ac:dyDescent="0.25">
      <c r="A59" s="5" t="s">
        <v>82</v>
      </c>
      <c r="B59" s="20">
        <v>44260.537499999999</v>
      </c>
      <c r="C59" s="5" t="str">
        <f>IF(COUNTIF(A:A,A59)&gt;1,"DUP","UNI")</f>
        <v>DUP</v>
      </c>
      <c r="D59" s="6">
        <f t="shared" si="4"/>
        <v>44260.537499999999</v>
      </c>
      <c r="E59" s="5">
        <v>17005537</v>
      </c>
      <c r="F59" s="16" t="str">
        <f t="shared" si="5"/>
        <v>Deliver</v>
      </c>
      <c r="G59" s="18">
        <v>319</v>
      </c>
      <c r="H59" s="18"/>
      <c r="I59" s="19">
        <v>44260</v>
      </c>
      <c r="J59" s="14"/>
      <c r="K59" s="14"/>
      <c r="L59" s="18"/>
    </row>
    <row r="60" spans="1:12" x14ac:dyDescent="0.25">
      <c r="A60" s="5" t="s">
        <v>83</v>
      </c>
      <c r="B60" s="20">
        <v>44260.509722222225</v>
      </c>
      <c r="C60" s="5" t="str">
        <f>IF(COUNTIF(A:A,A60)&gt;1,"DUP","UNI")</f>
        <v>UNI</v>
      </c>
      <c r="D60" s="6">
        <f t="shared" si="4"/>
        <v>44260.509722222225</v>
      </c>
      <c r="E60" s="5">
        <v>17005229</v>
      </c>
      <c r="F60" s="16" t="str">
        <f t="shared" si="5"/>
        <v>Tax-Cert</v>
      </c>
      <c r="G60" s="18">
        <v>320</v>
      </c>
      <c r="H60" s="18"/>
      <c r="I60" s="19">
        <v>44260</v>
      </c>
      <c r="J60" s="14"/>
      <c r="K60" s="14"/>
      <c r="L60" s="18"/>
    </row>
    <row r="61" spans="1:12" x14ac:dyDescent="0.25">
      <c r="A61" s="5" t="s">
        <v>84</v>
      </c>
      <c r="B61" s="20">
        <v>44260.563194444447</v>
      </c>
      <c r="C61" s="5" t="str">
        <f>IF(COUNTIF(A:A,A61)&gt;1,"DUP","UNI")</f>
        <v>UNI</v>
      </c>
      <c r="D61" s="6">
        <f t="shared" si="4"/>
        <v>44260.563194444447</v>
      </c>
      <c r="E61" s="5">
        <v>17005839</v>
      </c>
      <c r="F61" s="16" t="str">
        <f t="shared" si="5"/>
        <v>Fail SO</v>
      </c>
      <c r="G61" s="18">
        <v>313</v>
      </c>
      <c r="H61" s="18" t="s">
        <v>56</v>
      </c>
      <c r="I61" s="19">
        <v>44260</v>
      </c>
      <c r="J61" s="14"/>
      <c r="K61" s="14"/>
      <c r="L61" s="18"/>
    </row>
    <row r="62" spans="1:12" x14ac:dyDescent="0.25">
      <c r="A62" s="5" t="s">
        <v>85</v>
      </c>
      <c r="B62" s="20">
        <v>44260.573611111111</v>
      </c>
      <c r="C62" s="5" t="str">
        <f>IF(COUNTIF(A:A,A62)&gt;1,"DUP","UNI")</f>
        <v>UNI</v>
      </c>
      <c r="D62" s="6">
        <f t="shared" si="4"/>
        <v>44260.573611111111</v>
      </c>
      <c r="E62" s="5">
        <v>17006127</v>
      </c>
      <c r="F62" s="16" t="str">
        <f t="shared" si="5"/>
        <v>Fail SO</v>
      </c>
      <c r="G62" s="18">
        <v>313</v>
      </c>
      <c r="H62" s="18"/>
      <c r="I62" s="19">
        <v>44260</v>
      </c>
      <c r="J62" s="14"/>
      <c r="K62" s="14"/>
      <c r="L62" s="18"/>
    </row>
    <row r="63" spans="1:12" x14ac:dyDescent="0.25">
      <c r="A63" s="5" t="s">
        <v>86</v>
      </c>
      <c r="B63" s="20">
        <v>44260.583333333336</v>
      </c>
      <c r="C63" s="5" t="str">
        <f>IF(COUNTIF(A:A,A63)&gt;1,"DUP","UNI")</f>
        <v>UNI</v>
      </c>
      <c r="D63" s="6">
        <f t="shared" si="4"/>
        <v>44260.583333333336</v>
      </c>
      <c r="E63" s="5">
        <v>17006779</v>
      </c>
      <c r="F63" s="16" t="str">
        <f t="shared" si="5"/>
        <v>Fail SO</v>
      </c>
      <c r="G63" s="18">
        <v>313</v>
      </c>
      <c r="H63" s="18" t="s">
        <v>56</v>
      </c>
      <c r="I63" s="19">
        <v>44260</v>
      </c>
      <c r="J63" s="14"/>
      <c r="K63" s="14"/>
      <c r="L63" s="18"/>
    </row>
    <row r="64" spans="1:12" x14ac:dyDescent="0.25">
      <c r="A64" s="5" t="s">
        <v>87</v>
      </c>
      <c r="B64" s="20">
        <v>44260.599305555559</v>
      </c>
      <c r="C64" s="5" t="str">
        <f>IF(COUNTIF(A:A,A64)&gt;1,"DUP","UNI")</f>
        <v>UNI</v>
      </c>
      <c r="D64" s="6">
        <f t="shared" si="4"/>
        <v>44260.599305555559</v>
      </c>
      <c r="E64" s="5">
        <v>17007924</v>
      </c>
      <c r="F64" s="16" t="str">
        <f t="shared" si="5"/>
        <v>Fail SO</v>
      </c>
      <c r="G64" s="18">
        <v>313</v>
      </c>
      <c r="H64" s="18" t="s">
        <v>56</v>
      </c>
      <c r="I64" s="19">
        <v>44260</v>
      </c>
      <c r="J64" s="14"/>
      <c r="K64" s="14"/>
      <c r="L64" s="18"/>
    </row>
    <row r="65" spans="1:12" x14ac:dyDescent="0.25">
      <c r="A65" s="5" t="s">
        <v>88</v>
      </c>
      <c r="B65" s="20">
        <v>44260.597222222219</v>
      </c>
      <c r="C65" s="5" t="str">
        <f>IF(COUNTIF(A:A,A65)&gt;1,"DUP","UNI")</f>
        <v>UNI</v>
      </c>
      <c r="D65" s="6">
        <f t="shared" si="4"/>
        <v>44260.597222222219</v>
      </c>
      <c r="E65" s="5">
        <v>17006414</v>
      </c>
      <c r="F65" s="16" t="str">
        <f t="shared" si="5"/>
        <v>Deliver</v>
      </c>
      <c r="G65" s="18">
        <v>319</v>
      </c>
      <c r="H65" s="18"/>
      <c r="I65" s="19">
        <v>44260</v>
      </c>
      <c r="J65" s="14"/>
      <c r="K65" s="14"/>
      <c r="L65" s="18"/>
    </row>
    <row r="66" spans="1:12" x14ac:dyDescent="0.25">
      <c r="A66" s="5" t="s">
        <v>89</v>
      </c>
      <c r="B66" s="20">
        <v>44260.627083333333</v>
      </c>
      <c r="C66" s="5" t="str">
        <f>IF(COUNTIF(A:A,A66)&gt;1,"DUP","UNI")</f>
        <v>UNI</v>
      </c>
      <c r="D66" s="6">
        <f t="shared" si="4"/>
        <v>44260.627083333333</v>
      </c>
      <c r="E66" s="5">
        <v>17007675</v>
      </c>
      <c r="F66" s="16" t="str">
        <f t="shared" si="5"/>
        <v>Deliver</v>
      </c>
      <c r="G66" s="18">
        <v>319</v>
      </c>
      <c r="H66" s="18"/>
      <c r="I66" s="19">
        <v>44260</v>
      </c>
      <c r="J66" s="14"/>
      <c r="K66" s="14"/>
      <c r="L66" s="18"/>
    </row>
    <row r="67" spans="1:12" x14ac:dyDescent="0.25">
      <c r="A67" s="5" t="s">
        <v>90</v>
      </c>
      <c r="B67" s="20">
        <v>44260.713888888888</v>
      </c>
      <c r="C67" s="5" t="str">
        <f>IF(COUNTIF(A:A,A67)&gt;1,"DUP","UNI")</f>
        <v>UNI</v>
      </c>
      <c r="D67" s="6">
        <f t="shared" si="4"/>
        <v>44260.713888888888</v>
      </c>
      <c r="E67" s="5">
        <v>17008301</v>
      </c>
      <c r="F67" s="16" t="str">
        <f t="shared" si="5"/>
        <v>Deliver</v>
      </c>
      <c r="G67" s="18">
        <v>319</v>
      </c>
      <c r="H67" s="18"/>
      <c r="I67" s="19">
        <v>44260</v>
      </c>
      <c r="J67" s="14"/>
      <c r="K67" s="14"/>
      <c r="L67" s="18"/>
    </row>
    <row r="68" spans="1:12" x14ac:dyDescent="0.25">
      <c r="A68" s="5" t="s">
        <v>91</v>
      </c>
      <c r="B68" s="20">
        <v>44260.706944444442</v>
      </c>
      <c r="C68" s="5" t="str">
        <f>IF(COUNTIF(A:A,A68)&gt;1,"DUP","UNI")</f>
        <v>DUP</v>
      </c>
      <c r="D68" s="6">
        <f t="shared" si="4"/>
        <v>44260.706944444442</v>
      </c>
      <c r="E68" s="5">
        <v>17008169</v>
      </c>
      <c r="F68" s="16" t="str">
        <f t="shared" si="5"/>
        <v>Fail SO</v>
      </c>
      <c r="G68" s="18">
        <v>313</v>
      </c>
      <c r="H68" s="18"/>
      <c r="I68" s="19">
        <v>44260</v>
      </c>
      <c r="J68" s="14"/>
      <c r="K68" s="14"/>
      <c r="L68" s="18"/>
    </row>
    <row r="69" spans="1:12" x14ac:dyDescent="0.25">
      <c r="A69" s="5" t="s">
        <v>91</v>
      </c>
      <c r="B69" s="20">
        <v>44260.693055555559</v>
      </c>
      <c r="C69" s="5" t="str">
        <f>IF(COUNTIF(A:A,A69)&gt;1,"DUP","UNI")</f>
        <v>DUP</v>
      </c>
      <c r="D69" s="6">
        <f t="shared" si="4"/>
        <v>44260.693055555559</v>
      </c>
      <c r="E69" s="5">
        <v>17008136</v>
      </c>
      <c r="F69" s="16" t="str">
        <f t="shared" si="5"/>
        <v>Tax-Cert</v>
      </c>
      <c r="G69" s="18">
        <v>320</v>
      </c>
      <c r="H69" s="18"/>
      <c r="I69" s="19">
        <v>44260</v>
      </c>
      <c r="J69" s="14"/>
      <c r="K69" s="14"/>
      <c r="L69" s="18"/>
    </row>
    <row r="70" spans="1:12" x14ac:dyDescent="0.25">
      <c r="A70" s="5" t="s">
        <v>92</v>
      </c>
      <c r="B70" s="20">
        <v>44260.719444444447</v>
      </c>
      <c r="C70" s="5" t="str">
        <f>IF(COUNTIF(A:A,A70)&gt;1,"DUP","UNI")</f>
        <v>UNI</v>
      </c>
      <c r="D70" s="6">
        <f t="shared" si="4"/>
        <v>44260.719444444447</v>
      </c>
      <c r="E70" s="5">
        <v>17008506</v>
      </c>
      <c r="F70" s="16" t="str">
        <f t="shared" si="5"/>
        <v>Fail SO</v>
      </c>
      <c r="G70" s="18">
        <v>313</v>
      </c>
      <c r="H70" s="18"/>
      <c r="I70" s="19">
        <v>44260</v>
      </c>
      <c r="J70" s="14"/>
      <c r="K70" s="14"/>
      <c r="L70" s="18"/>
    </row>
    <row r="71" spans="1:12" x14ac:dyDescent="0.25">
      <c r="A71" s="5" t="s">
        <v>93</v>
      </c>
      <c r="B71" s="20">
        <v>44260.770138888889</v>
      </c>
      <c r="C71" s="5" t="str">
        <f>IF(COUNTIF(A:A,A71)&gt;1,"DUP","UNI")</f>
        <v>DUP</v>
      </c>
      <c r="D71" s="6">
        <f t="shared" si="4"/>
        <v>44260.770138888889</v>
      </c>
      <c r="E71" s="5">
        <v>17008758</v>
      </c>
      <c r="F71" s="16" t="str">
        <f t="shared" si="5"/>
        <v>Tax-Cert</v>
      </c>
      <c r="G71" s="18">
        <v>320</v>
      </c>
      <c r="H71" s="18"/>
      <c r="I71" s="19">
        <v>44260</v>
      </c>
      <c r="J71" s="14"/>
      <c r="K71" s="14"/>
      <c r="L71" s="18"/>
    </row>
    <row r="72" spans="1:12" x14ac:dyDescent="0.25">
      <c r="A72" s="5" t="s">
        <v>94</v>
      </c>
      <c r="B72" s="20">
        <v>44260.769444444442</v>
      </c>
      <c r="C72" s="5" t="str">
        <f>IF(COUNTIF(A:A,A72)&gt;1,"DUP","UNI")</f>
        <v>UNI</v>
      </c>
      <c r="D72" s="6">
        <f t="shared" si="4"/>
        <v>44260.769444444442</v>
      </c>
      <c r="E72" s="5">
        <v>17008783</v>
      </c>
      <c r="F72" s="16" t="str">
        <f t="shared" si="5"/>
        <v>Tax-Cert</v>
      </c>
      <c r="G72" s="18">
        <v>320</v>
      </c>
      <c r="H72" s="18"/>
      <c r="I72" s="19">
        <v>44260</v>
      </c>
      <c r="J72" s="14"/>
      <c r="K72" s="14"/>
      <c r="L72" s="18"/>
    </row>
    <row r="73" spans="1:12" x14ac:dyDescent="0.25">
      <c r="A73" s="5" t="s">
        <v>95</v>
      </c>
      <c r="B73" s="20">
        <v>44260.760416666664</v>
      </c>
      <c r="C73" s="5" t="str">
        <f>IF(COUNTIF(A:A,A73)&gt;1,"DUP","UNI")</f>
        <v>UNI</v>
      </c>
      <c r="D73" s="6">
        <f t="shared" si="4"/>
        <v>44260.760416666664</v>
      </c>
      <c r="E73" s="5">
        <v>17008813</v>
      </c>
      <c r="F73" s="16" t="str">
        <f t="shared" si="5"/>
        <v>Tax-Cert</v>
      </c>
      <c r="G73" s="18">
        <v>320</v>
      </c>
      <c r="H73" s="18"/>
      <c r="I73" s="19">
        <v>44260</v>
      </c>
      <c r="J73" s="14"/>
      <c r="K73" s="14"/>
      <c r="L73" s="18"/>
    </row>
    <row r="74" spans="1:12" x14ac:dyDescent="0.25">
      <c r="A74" s="22" t="s">
        <v>96</v>
      </c>
      <c r="B74" s="23">
        <v>44263.364583333336</v>
      </c>
      <c r="C74" s="22" t="str">
        <f>IF(COUNTIF(A:A,A74)&gt;1,"DUP","UNI")</f>
        <v>UNI</v>
      </c>
      <c r="D74" s="24">
        <f t="shared" si="4"/>
        <v>44263.364583333336</v>
      </c>
      <c r="E74" s="22">
        <v>17027750</v>
      </c>
      <c r="F74" s="25" t="str">
        <f t="shared" si="5"/>
        <v>Deliver</v>
      </c>
      <c r="G74" s="26">
        <v>319</v>
      </c>
      <c r="H74" s="26"/>
      <c r="I74" s="27">
        <v>44263</v>
      </c>
      <c r="J74" s="14"/>
      <c r="K74" s="14"/>
      <c r="L74" s="18"/>
    </row>
    <row r="75" spans="1:12" x14ac:dyDescent="0.25">
      <c r="A75" s="5" t="s">
        <v>97</v>
      </c>
      <c r="B75" s="20">
        <v>44263.390277777777</v>
      </c>
      <c r="C75" s="5" t="str">
        <f>IF(COUNTIF(A:A,A75)&gt;1,"DUP","UNI")</f>
        <v>UNI</v>
      </c>
      <c r="D75" s="6">
        <f t="shared" si="4"/>
        <v>44263.390277777777</v>
      </c>
      <c r="E75" s="5">
        <v>17028037</v>
      </c>
      <c r="F75" s="16" t="str">
        <f t="shared" si="5"/>
        <v>Deliver</v>
      </c>
      <c r="G75" s="18">
        <v>319</v>
      </c>
      <c r="H75" s="18"/>
      <c r="I75" s="19">
        <v>44263</v>
      </c>
      <c r="J75" s="14"/>
      <c r="K75" s="14"/>
      <c r="L75" s="18"/>
    </row>
    <row r="76" spans="1:12" x14ac:dyDescent="0.25">
      <c r="A76" s="5" t="s">
        <v>98</v>
      </c>
      <c r="B76" s="20">
        <v>44263.365277777775</v>
      </c>
      <c r="C76" s="5" t="str">
        <f>IF(COUNTIF(A:A,A76)&gt;1,"DUP","UNI")</f>
        <v>UNI</v>
      </c>
      <c r="D76" s="6">
        <f t="shared" si="4"/>
        <v>44263.365277777775</v>
      </c>
      <c r="E76" s="5">
        <v>17028279</v>
      </c>
      <c r="F76" s="16" t="str">
        <f t="shared" si="5"/>
        <v>Fail SO</v>
      </c>
      <c r="G76" s="18">
        <v>313</v>
      </c>
      <c r="H76" s="18" t="s">
        <v>56</v>
      </c>
      <c r="I76" s="19">
        <v>44263</v>
      </c>
      <c r="J76" s="14"/>
      <c r="K76" s="14"/>
      <c r="L76" s="18"/>
    </row>
    <row r="77" spans="1:12" x14ac:dyDescent="0.25">
      <c r="A77" s="5" t="s">
        <v>99</v>
      </c>
      <c r="B77" s="20">
        <v>44263.406944444447</v>
      </c>
      <c r="C77" s="5" t="str">
        <f>IF(COUNTIF(A:A,A77)&gt;1,"DUP","UNI")</f>
        <v>UNI</v>
      </c>
      <c r="D77" s="6">
        <f t="shared" si="4"/>
        <v>44263.406944444447</v>
      </c>
      <c r="E77" s="5">
        <v>17028898</v>
      </c>
      <c r="F77" s="16" t="str">
        <f t="shared" si="5"/>
        <v>Tax-Cert</v>
      </c>
      <c r="G77" s="18">
        <v>320</v>
      </c>
      <c r="H77" s="18"/>
      <c r="I77" s="19">
        <v>44263</v>
      </c>
      <c r="J77" s="14"/>
      <c r="K77" s="14"/>
      <c r="L77" s="18"/>
    </row>
    <row r="78" spans="1:12" x14ac:dyDescent="0.25">
      <c r="A78" s="5" t="s">
        <v>100</v>
      </c>
      <c r="B78" s="20">
        <v>44263.405555555553</v>
      </c>
      <c r="C78" s="5" t="str">
        <f>IF(COUNTIF(A:A,A78)&gt;1,"DUP","UNI")</f>
        <v>UNI</v>
      </c>
      <c r="D78" s="6">
        <f t="shared" si="4"/>
        <v>44263.405555555553</v>
      </c>
      <c r="E78" s="5">
        <v>17029119</v>
      </c>
      <c r="F78" s="16" t="str">
        <f t="shared" si="5"/>
        <v>Tax-Cert</v>
      </c>
      <c r="G78" s="21">
        <v>320</v>
      </c>
      <c r="H78" s="18"/>
      <c r="I78" s="19">
        <v>44263</v>
      </c>
      <c r="J78" s="14"/>
      <c r="K78" s="14"/>
      <c r="L78" s="18"/>
    </row>
    <row r="79" spans="1:12" x14ac:dyDescent="0.25">
      <c r="A79" s="5" t="s">
        <v>101</v>
      </c>
      <c r="B79" s="20">
        <v>44263.408333333333</v>
      </c>
      <c r="C79" s="5" t="str">
        <f>IF(COUNTIF(A:A,A79)&gt;1,"DUP","UNI")</f>
        <v>UNI</v>
      </c>
      <c r="D79" s="6">
        <f t="shared" si="4"/>
        <v>44263.408333333333</v>
      </c>
      <c r="E79" s="5">
        <v>17029229</v>
      </c>
      <c r="F79" s="16" t="str">
        <f t="shared" si="5"/>
        <v>Tax-Cert</v>
      </c>
      <c r="G79" s="21">
        <v>320</v>
      </c>
      <c r="H79" s="18"/>
      <c r="I79" s="19">
        <v>44263</v>
      </c>
      <c r="J79" s="14"/>
      <c r="K79" s="14"/>
      <c r="L79" s="18"/>
    </row>
    <row r="80" spans="1:12" x14ac:dyDescent="0.25">
      <c r="A80" s="5" t="s">
        <v>102</v>
      </c>
      <c r="B80" s="20">
        <v>44263.399305555555</v>
      </c>
      <c r="C80" s="5" t="str">
        <f>IF(COUNTIF(A:A,A80)&gt;1,"DUP","UNI")</f>
        <v>UNI</v>
      </c>
      <c r="D80" s="6">
        <f t="shared" si="4"/>
        <v>44263.399305555555</v>
      </c>
      <c r="E80" s="5">
        <v>17030285</v>
      </c>
      <c r="F80" s="16" t="str">
        <f t="shared" si="5"/>
        <v>Tax-Cert</v>
      </c>
      <c r="G80" s="21">
        <v>320</v>
      </c>
      <c r="H80" s="18"/>
      <c r="I80" s="19">
        <v>44263</v>
      </c>
      <c r="J80" s="14"/>
      <c r="K80" s="14"/>
      <c r="L80" s="18"/>
    </row>
    <row r="81" spans="1:12" x14ac:dyDescent="0.25">
      <c r="A81" s="5" t="s">
        <v>103</v>
      </c>
      <c r="B81" s="20">
        <v>44263.397222222222</v>
      </c>
      <c r="C81" s="5" t="str">
        <f>IF(COUNTIF(A:A,A81)&gt;1,"DUP","UNI")</f>
        <v>UNI</v>
      </c>
      <c r="D81" s="6">
        <f t="shared" si="4"/>
        <v>44263.397222222222</v>
      </c>
      <c r="E81" s="5">
        <v>17030449</v>
      </c>
      <c r="F81" s="16" t="str">
        <f t="shared" si="5"/>
        <v>Tax-Cert</v>
      </c>
      <c r="G81" s="21">
        <v>320</v>
      </c>
      <c r="H81" s="18"/>
      <c r="I81" s="19">
        <v>44263</v>
      </c>
      <c r="J81" s="14"/>
      <c r="K81" s="14"/>
      <c r="L81" s="18"/>
    </row>
    <row r="82" spans="1:12" x14ac:dyDescent="0.25">
      <c r="A82" s="5" t="s">
        <v>104</v>
      </c>
      <c r="B82" s="20">
        <v>44263.393055555556</v>
      </c>
      <c r="C82" s="5" t="str">
        <f>IF(COUNTIF(A:A,A82)&gt;1,"DUP","UNI")</f>
        <v>UNI</v>
      </c>
      <c r="D82" s="6">
        <f t="shared" si="4"/>
        <v>44263.393055555556</v>
      </c>
      <c r="E82" s="5">
        <v>17033804</v>
      </c>
      <c r="F82" s="16" t="str">
        <f>IF(G82=313,"Fail SO",IF(G82=319,"Deliver",IF(G82=320,"Tax-Cert",IF(G82=343,"Purchase",""))))</f>
        <v>Tax-Cert</v>
      </c>
      <c r="G82" s="21">
        <v>320</v>
      </c>
      <c r="H82" s="18"/>
      <c r="I82" s="19">
        <v>44263</v>
      </c>
      <c r="J82" s="14"/>
      <c r="K82" s="14"/>
      <c r="L82" s="18"/>
    </row>
    <row r="83" spans="1:12" x14ac:dyDescent="0.25">
      <c r="A83" s="5" t="s">
        <v>93</v>
      </c>
      <c r="B83" s="20">
        <v>44263.42083333333</v>
      </c>
      <c r="C83" s="5" t="str">
        <f>IF(COUNTIF(A:A,A83)&gt;1,"DUP","UNI")</f>
        <v>DUP</v>
      </c>
      <c r="D83" s="6">
        <f t="shared" si="4"/>
        <v>44263.42083333333</v>
      </c>
      <c r="E83" s="5">
        <v>17028577</v>
      </c>
      <c r="F83" s="16" t="str">
        <f t="shared" si="5"/>
        <v>Fail SO</v>
      </c>
      <c r="G83" s="18">
        <v>313</v>
      </c>
      <c r="H83" s="18" t="s">
        <v>56</v>
      </c>
      <c r="I83" s="19">
        <v>44263</v>
      </c>
      <c r="J83" s="14"/>
      <c r="K83" s="14"/>
      <c r="L83" s="18"/>
    </row>
    <row r="84" spans="1:12" x14ac:dyDescent="0.25">
      <c r="A84" s="5" t="s">
        <v>105</v>
      </c>
      <c r="B84" s="20">
        <v>44263.423611111109</v>
      </c>
      <c r="C84" s="5" t="str">
        <f>IF(COUNTIF(A:A,A84)&gt;1,"DUP","UNI")</f>
        <v>UNI</v>
      </c>
      <c r="D84" s="6">
        <f t="shared" si="4"/>
        <v>44263.423611111109</v>
      </c>
      <c r="E84" s="5">
        <v>17029862</v>
      </c>
      <c r="F84" s="16" t="str">
        <f t="shared" si="5"/>
        <v>Deliver</v>
      </c>
      <c r="G84" s="18">
        <v>319</v>
      </c>
      <c r="H84" s="18"/>
      <c r="I84" s="19">
        <v>44263</v>
      </c>
      <c r="J84" s="14"/>
      <c r="K84" s="14"/>
      <c r="L84" s="18"/>
    </row>
    <row r="85" spans="1:12" x14ac:dyDescent="0.25">
      <c r="A85" s="5" t="s">
        <v>106</v>
      </c>
      <c r="B85" s="20">
        <v>44263.417361111111</v>
      </c>
      <c r="C85" s="5" t="str">
        <f>IF(COUNTIF(A:A,A85)&gt;1,"DUP","UNI")</f>
        <v>UNI</v>
      </c>
      <c r="D85" s="6">
        <f t="shared" si="4"/>
        <v>44263.417361111111</v>
      </c>
      <c r="E85" s="5">
        <v>17029385</v>
      </c>
      <c r="F85" s="16" t="str">
        <f t="shared" si="5"/>
        <v>Fail SO</v>
      </c>
      <c r="G85" s="18">
        <v>313</v>
      </c>
      <c r="H85" s="18" t="s">
        <v>56</v>
      </c>
      <c r="I85" s="19">
        <v>44263</v>
      </c>
      <c r="J85" s="14"/>
      <c r="K85" s="14"/>
      <c r="L85" s="18"/>
    </row>
    <row r="86" spans="1:12" x14ac:dyDescent="0.25">
      <c r="A86" s="5" t="s">
        <v>107</v>
      </c>
      <c r="B86" s="20">
        <v>44263.45416666667</v>
      </c>
      <c r="C86" s="5" t="str">
        <f>IF(COUNTIF(A:A,A86)&gt;1,"DUP","UNI")</f>
        <v>UNI</v>
      </c>
      <c r="D86" s="6">
        <f t="shared" si="4"/>
        <v>44263.45416666667</v>
      </c>
      <c r="E86" s="5">
        <v>17030648</v>
      </c>
      <c r="F86" s="16" t="str">
        <f t="shared" si="5"/>
        <v>Fail SO</v>
      </c>
      <c r="G86" s="21">
        <v>313</v>
      </c>
      <c r="H86" s="21" t="s">
        <v>56</v>
      </c>
      <c r="I86" s="19">
        <v>44263</v>
      </c>
      <c r="J86" s="14"/>
      <c r="K86" s="14"/>
      <c r="L86" s="18"/>
    </row>
    <row r="87" spans="1:12" x14ac:dyDescent="0.25">
      <c r="A87" s="5" t="s">
        <v>108</v>
      </c>
      <c r="B87" s="20">
        <v>44263.456250000003</v>
      </c>
      <c r="C87" s="5" t="str">
        <f>IF(COUNTIF(A:A,A87)&gt;1,"DUP","UNI")</f>
        <v>UNI</v>
      </c>
      <c r="D87" s="28">
        <f>B87</f>
        <v>44263.456250000003</v>
      </c>
      <c r="E87" s="5">
        <v>17032383</v>
      </c>
      <c r="F87" s="16" t="str">
        <f t="shared" si="5"/>
        <v>Fail SO</v>
      </c>
      <c r="G87" s="18">
        <v>313</v>
      </c>
      <c r="H87" s="21" t="s">
        <v>56</v>
      </c>
      <c r="I87" s="19">
        <v>44263</v>
      </c>
      <c r="J87" s="14"/>
      <c r="K87" s="14"/>
      <c r="L87" s="18"/>
    </row>
    <row r="88" spans="1:12" x14ac:dyDescent="0.25">
      <c r="A88" s="5" t="s">
        <v>109</v>
      </c>
      <c r="B88" s="20">
        <v>44263.451388888891</v>
      </c>
      <c r="C88" s="5" t="str">
        <f>IF(COUNTIF(A:A,A88)&gt;1,"DUP","UNI")</f>
        <v>UNI</v>
      </c>
      <c r="D88" s="6">
        <f t="shared" si="4"/>
        <v>44263.451388888891</v>
      </c>
      <c r="E88" s="5">
        <v>17031060</v>
      </c>
      <c r="F88" s="16" t="str">
        <f t="shared" si="5"/>
        <v>Deliver</v>
      </c>
      <c r="G88" s="18">
        <v>319</v>
      </c>
      <c r="H88" s="18"/>
      <c r="I88" s="19">
        <v>44263</v>
      </c>
      <c r="J88" s="14"/>
      <c r="K88" s="14"/>
      <c r="L88" s="18"/>
    </row>
    <row r="89" spans="1:12" x14ac:dyDescent="0.25">
      <c r="A89" s="5" t="s">
        <v>110</v>
      </c>
      <c r="B89" s="20">
        <v>44263.474305555559</v>
      </c>
      <c r="C89" s="5" t="str">
        <f>IF(COUNTIF(A:A,A89)&gt;1,"DUP","UNI")</f>
        <v>UNI</v>
      </c>
      <c r="D89" s="6">
        <f t="shared" si="4"/>
        <v>44263.474305555559</v>
      </c>
      <c r="E89" s="5">
        <v>17031943</v>
      </c>
      <c r="F89" s="16" t="str">
        <f t="shared" si="5"/>
        <v>Deliver</v>
      </c>
      <c r="G89" s="18">
        <v>319</v>
      </c>
      <c r="H89" s="18"/>
      <c r="I89" s="19">
        <v>44263</v>
      </c>
      <c r="J89" s="14"/>
      <c r="K89" s="14"/>
      <c r="L89" s="18"/>
    </row>
    <row r="90" spans="1:12" x14ac:dyDescent="0.25">
      <c r="A90" s="5" t="s">
        <v>111</v>
      </c>
      <c r="B90" s="20">
        <v>44263.480555555558</v>
      </c>
      <c r="C90" s="5" t="str">
        <f>IF(COUNTIF(A:A,A90)&gt;1,"DUP","UNI")</f>
        <v>UNI</v>
      </c>
      <c r="D90" s="6">
        <f t="shared" si="4"/>
        <v>44263.480555555558</v>
      </c>
      <c r="E90" s="5">
        <v>17032542</v>
      </c>
      <c r="F90" s="16" t="str">
        <f t="shared" si="5"/>
        <v>Deliver</v>
      </c>
      <c r="G90" s="21">
        <v>319</v>
      </c>
      <c r="H90" s="18"/>
      <c r="I90" s="19">
        <v>44263</v>
      </c>
      <c r="J90" s="14"/>
      <c r="K90" s="14"/>
      <c r="L90" s="18"/>
    </row>
    <row r="91" spans="1:12" x14ac:dyDescent="0.25">
      <c r="A91" s="5" t="s">
        <v>112</v>
      </c>
      <c r="B91" s="20">
        <v>44263.492361111108</v>
      </c>
      <c r="C91" s="5" t="str">
        <f>IF(COUNTIF(A:A,A91)&gt;1,"DUP","UNI")</f>
        <v>UNI</v>
      </c>
      <c r="D91" s="6">
        <f t="shared" si="4"/>
        <v>44263.492361111108</v>
      </c>
      <c r="E91" s="5">
        <v>17033979</v>
      </c>
      <c r="F91" s="16" t="str">
        <f t="shared" si="5"/>
        <v>Deliver</v>
      </c>
      <c r="G91" s="18">
        <v>319</v>
      </c>
      <c r="H91" s="18"/>
      <c r="I91" s="19">
        <v>44263</v>
      </c>
      <c r="J91" s="14"/>
      <c r="K91" s="14"/>
      <c r="L91" s="18"/>
    </row>
    <row r="92" spans="1:12" x14ac:dyDescent="0.25">
      <c r="A92" s="5" t="s">
        <v>113</v>
      </c>
      <c r="B92" s="20">
        <v>44263.509722222225</v>
      </c>
      <c r="C92" s="5" t="str">
        <f>IF(COUNTIF(A:A,A92)&gt;1,"DUP","UNI")</f>
        <v>UNI</v>
      </c>
      <c r="D92" s="6">
        <f t="shared" si="4"/>
        <v>44263.509722222225</v>
      </c>
      <c r="E92" s="5">
        <v>17033390</v>
      </c>
      <c r="F92" s="16" t="str">
        <f t="shared" si="5"/>
        <v>Fail SO</v>
      </c>
      <c r="G92" s="18">
        <v>313</v>
      </c>
      <c r="H92" s="18"/>
      <c r="I92" s="19">
        <v>44263</v>
      </c>
      <c r="J92" s="14"/>
      <c r="K92" s="14"/>
      <c r="L92" s="18"/>
    </row>
    <row r="93" spans="1:12" x14ac:dyDescent="0.25">
      <c r="A93" s="5" t="s">
        <v>114</v>
      </c>
      <c r="B93" s="20">
        <v>44263.513888888891</v>
      </c>
      <c r="C93" s="5" t="str">
        <f>IF(COUNTIF(A:A,A93)&gt;1,"DUP","UNI")</f>
        <v>UNI</v>
      </c>
      <c r="D93" s="6">
        <f t="shared" ref="D93:D156" si="6">B93</f>
        <v>44263.513888888891</v>
      </c>
      <c r="E93" s="5">
        <v>17034467</v>
      </c>
      <c r="F93" s="16" t="str">
        <f t="shared" ref="F93:F156" si="7">IF(G93=313,"Fail SO",IF(G93=319,"Deliver",IF(G93=320,"Tax-Cert",IF(G93=343,"Purchase",""))))</f>
        <v>Fail SO</v>
      </c>
      <c r="G93" s="21">
        <v>313</v>
      </c>
      <c r="H93" s="21"/>
      <c r="I93" s="19">
        <v>44263</v>
      </c>
      <c r="J93" s="14"/>
      <c r="K93" s="14"/>
      <c r="L93" s="21"/>
    </row>
    <row r="94" spans="1:12" x14ac:dyDescent="0.25">
      <c r="A94" s="5" t="s">
        <v>115</v>
      </c>
      <c r="B94" s="20">
        <v>44263.520833333336</v>
      </c>
      <c r="C94" s="5" t="str">
        <f>IF(COUNTIF(A:A,A94)&gt;1,"DUP","UNI")</f>
        <v>UNI</v>
      </c>
      <c r="D94" s="6">
        <f t="shared" si="6"/>
        <v>44263.520833333336</v>
      </c>
      <c r="E94" s="5">
        <v>17034780</v>
      </c>
      <c r="F94" s="16" t="str">
        <f t="shared" si="7"/>
        <v>Deliver</v>
      </c>
      <c r="G94" s="21">
        <v>319</v>
      </c>
      <c r="H94" s="21"/>
      <c r="I94" s="19">
        <v>44263</v>
      </c>
      <c r="J94" s="14"/>
      <c r="K94" s="14"/>
      <c r="L94" s="21"/>
    </row>
    <row r="95" spans="1:12" x14ac:dyDescent="0.25">
      <c r="A95" s="5" t="s">
        <v>116</v>
      </c>
      <c r="B95" s="20">
        <v>44263.572222222225</v>
      </c>
      <c r="C95" s="5" t="str">
        <f>IF(COUNTIF(A:A,A95)&gt;1,"DUP","UNI")</f>
        <v>UNI</v>
      </c>
      <c r="D95" s="6">
        <f t="shared" si="6"/>
        <v>44263.572222222225</v>
      </c>
      <c r="E95" s="5">
        <v>17035106</v>
      </c>
      <c r="F95" s="16" t="str">
        <f t="shared" si="7"/>
        <v>Tax-Cert</v>
      </c>
      <c r="G95" s="21">
        <v>320</v>
      </c>
      <c r="H95" s="21"/>
      <c r="I95" s="19">
        <v>44263</v>
      </c>
      <c r="J95" s="14"/>
      <c r="K95" s="14"/>
      <c r="L95" s="21"/>
    </row>
    <row r="96" spans="1:12" x14ac:dyDescent="0.25">
      <c r="A96" s="5" t="s">
        <v>117</v>
      </c>
      <c r="B96" s="20">
        <v>44263.573611111111</v>
      </c>
      <c r="C96" s="5" t="str">
        <f>IF(COUNTIF(A:A,A96)&gt;1,"DUP","UNI")</f>
        <v>UNI</v>
      </c>
      <c r="D96" s="6">
        <f t="shared" si="6"/>
        <v>44263.573611111111</v>
      </c>
      <c r="E96" s="5">
        <v>17035365</v>
      </c>
      <c r="F96" s="16" t="str">
        <f t="shared" si="7"/>
        <v>Tax-Cert</v>
      </c>
      <c r="G96" s="21">
        <v>320</v>
      </c>
      <c r="H96" s="21"/>
      <c r="I96" s="19">
        <v>44263</v>
      </c>
      <c r="J96" s="14"/>
      <c r="K96" s="14"/>
      <c r="L96" s="21"/>
    </row>
    <row r="97" spans="1:12" x14ac:dyDescent="0.25">
      <c r="A97" s="5" t="s">
        <v>118</v>
      </c>
      <c r="B97" s="20">
        <v>44263.574305555558</v>
      </c>
      <c r="C97" s="5" t="str">
        <f>IF(COUNTIF(A:A,A97)&gt;1,"DUP","UNI")</f>
        <v>UNI</v>
      </c>
      <c r="D97" s="6">
        <f t="shared" si="6"/>
        <v>44263.574305555558</v>
      </c>
      <c r="E97" s="5">
        <v>17036388</v>
      </c>
      <c r="F97" s="16" t="str">
        <f t="shared" si="7"/>
        <v>Tax-Cert</v>
      </c>
      <c r="G97" s="21">
        <v>320</v>
      </c>
      <c r="H97" s="21"/>
      <c r="I97" s="19">
        <v>44263</v>
      </c>
      <c r="J97" s="14"/>
      <c r="K97" s="14"/>
      <c r="L97" s="21"/>
    </row>
    <row r="98" spans="1:12" x14ac:dyDescent="0.25">
      <c r="A98" s="5" t="s">
        <v>119</v>
      </c>
      <c r="B98" s="20">
        <v>44263.584722222222</v>
      </c>
      <c r="C98" s="5" t="str">
        <f>IF(COUNTIF(A:A,A98)&gt;1,"DUP","UNI")</f>
        <v>UNI</v>
      </c>
      <c r="D98" s="6">
        <f t="shared" si="6"/>
        <v>44263.584722222222</v>
      </c>
      <c r="E98" s="5">
        <v>17035692</v>
      </c>
      <c r="F98" s="16" t="str">
        <f t="shared" si="7"/>
        <v>Fail SO</v>
      </c>
      <c r="G98" s="21">
        <v>313</v>
      </c>
      <c r="H98" s="21" t="s">
        <v>56</v>
      </c>
      <c r="I98" s="19">
        <v>44263</v>
      </c>
      <c r="J98" s="14"/>
      <c r="K98" s="14"/>
      <c r="L98" s="21"/>
    </row>
    <row r="99" spans="1:12" x14ac:dyDescent="0.25">
      <c r="A99" s="5" t="s">
        <v>120</v>
      </c>
      <c r="B99" s="20">
        <v>44263.572916666664</v>
      </c>
      <c r="C99" s="5" t="str">
        <f>IF(COUNTIF(A:A,A99)&gt;1,"DUP","UNI")</f>
        <v>UNI</v>
      </c>
      <c r="D99" s="6">
        <f t="shared" si="6"/>
        <v>44263.572916666664</v>
      </c>
      <c r="E99" s="5">
        <v>17036411</v>
      </c>
      <c r="F99" s="16" t="str">
        <f t="shared" si="7"/>
        <v>Tax-Cert</v>
      </c>
      <c r="G99" s="21">
        <v>320</v>
      </c>
      <c r="H99" s="21"/>
      <c r="I99" s="19">
        <v>44263</v>
      </c>
      <c r="J99" s="14"/>
      <c r="K99" s="14"/>
      <c r="L99" s="21"/>
    </row>
    <row r="100" spans="1:12" x14ac:dyDescent="0.25">
      <c r="A100" s="5" t="s">
        <v>121</v>
      </c>
      <c r="B100" s="20">
        <v>44263.59652777778</v>
      </c>
      <c r="C100" s="5" t="str">
        <f>IF(COUNTIF(A:A,A100)&gt;1,"DUP","UNI")</f>
        <v>UNI</v>
      </c>
      <c r="D100" s="6">
        <f t="shared" si="6"/>
        <v>44263.59652777778</v>
      </c>
      <c r="E100" s="5">
        <v>17035391</v>
      </c>
      <c r="F100" s="16" t="str">
        <f t="shared" si="7"/>
        <v>Deliver</v>
      </c>
      <c r="G100" s="21">
        <v>319</v>
      </c>
      <c r="H100" s="21"/>
      <c r="I100" s="19">
        <v>44263</v>
      </c>
      <c r="J100" s="14"/>
      <c r="K100" s="14"/>
      <c r="L100" s="21"/>
    </row>
    <row r="101" spans="1:12" x14ac:dyDescent="0.25">
      <c r="A101" s="5" t="s">
        <v>122</v>
      </c>
      <c r="B101" s="20">
        <v>44263.604861111111</v>
      </c>
      <c r="C101" s="5" t="str">
        <f>IF(COUNTIF(A:A,A101)&gt;1,"DUP","UNI")</f>
        <v>UNI</v>
      </c>
      <c r="D101" s="6">
        <f t="shared" si="6"/>
        <v>44263.604861111111</v>
      </c>
      <c r="E101" s="5">
        <v>17035970</v>
      </c>
      <c r="F101" s="16" t="str">
        <f t="shared" si="7"/>
        <v>Deliver</v>
      </c>
      <c r="G101" s="21">
        <v>319</v>
      </c>
      <c r="H101" s="21"/>
      <c r="I101" s="19">
        <v>44263</v>
      </c>
      <c r="J101" s="14"/>
      <c r="K101" s="14"/>
      <c r="L101" s="21"/>
    </row>
    <row r="102" spans="1:12" x14ac:dyDescent="0.25">
      <c r="A102" s="5" t="s">
        <v>123</v>
      </c>
      <c r="B102" s="20">
        <v>44263.615277777775</v>
      </c>
      <c r="C102" s="5" t="str">
        <f>IF(COUNTIF(A:A,A102)&gt;1,"DUP","UNI")</f>
        <v>UNI</v>
      </c>
      <c r="D102" s="6">
        <f t="shared" si="6"/>
        <v>44263.615277777775</v>
      </c>
      <c r="E102" s="5">
        <v>17036548</v>
      </c>
      <c r="F102" s="16" t="str">
        <f t="shared" si="7"/>
        <v>Deliver</v>
      </c>
      <c r="G102" s="21">
        <v>319</v>
      </c>
      <c r="H102" s="21"/>
      <c r="I102" s="19">
        <v>44263</v>
      </c>
      <c r="J102" s="14"/>
      <c r="K102" s="14"/>
      <c r="L102" s="21"/>
    </row>
    <row r="103" spans="1:12" x14ac:dyDescent="0.25">
      <c r="A103" s="5" t="s">
        <v>124</v>
      </c>
      <c r="B103" s="20">
        <v>44263.623611111114</v>
      </c>
      <c r="C103" s="5" t="str">
        <f>IF(COUNTIF(A:A,A103)&gt;1,"DUP","UNI")</f>
        <v>UNI</v>
      </c>
      <c r="D103" s="6">
        <f t="shared" si="6"/>
        <v>44263.623611111114</v>
      </c>
      <c r="E103" s="5">
        <v>17036925</v>
      </c>
      <c r="F103" s="16" t="str">
        <f t="shared" si="7"/>
        <v>Tax-Cert</v>
      </c>
      <c r="G103" s="21">
        <v>320</v>
      </c>
      <c r="H103" s="21"/>
      <c r="I103" s="19">
        <v>44263</v>
      </c>
      <c r="J103" s="14"/>
      <c r="K103" s="14"/>
      <c r="L103" s="21"/>
    </row>
    <row r="104" spans="1:12" x14ac:dyDescent="0.25">
      <c r="A104" s="5" t="s">
        <v>125</v>
      </c>
      <c r="B104" s="20">
        <v>44263.615277777775</v>
      </c>
      <c r="C104" s="5" t="str">
        <f>IF(COUNTIF(A:A,A104)&gt;1,"DUP","UNI")</f>
        <v>UNI</v>
      </c>
      <c r="D104" s="6">
        <f t="shared" si="6"/>
        <v>44263.615277777775</v>
      </c>
      <c r="E104" s="5">
        <v>17037084</v>
      </c>
      <c r="F104" s="16" t="str">
        <f t="shared" si="7"/>
        <v>Tax-Cert</v>
      </c>
      <c r="G104" s="21">
        <v>320</v>
      </c>
      <c r="H104" s="21"/>
      <c r="I104" s="19">
        <v>44263</v>
      </c>
      <c r="J104" s="14"/>
      <c r="K104" s="14"/>
      <c r="L104" s="21"/>
    </row>
    <row r="105" spans="1:12" x14ac:dyDescent="0.25">
      <c r="A105" s="5" t="s">
        <v>126</v>
      </c>
      <c r="B105" s="20">
        <v>44263.64166666667</v>
      </c>
      <c r="C105" s="5" t="str">
        <f>IF(COUNTIF(A:A,A105)&gt;1,"DUP","UNI")</f>
        <v>UNI</v>
      </c>
      <c r="D105" s="6">
        <f t="shared" si="6"/>
        <v>44263.64166666667</v>
      </c>
      <c r="E105" s="5">
        <v>17037223</v>
      </c>
      <c r="F105" s="16" t="str">
        <f t="shared" si="7"/>
        <v>Tax-Cert</v>
      </c>
      <c r="G105" s="21">
        <v>320</v>
      </c>
      <c r="H105" s="21"/>
      <c r="I105" s="19">
        <v>44263</v>
      </c>
      <c r="J105" s="14"/>
      <c r="K105" s="14"/>
      <c r="L105" s="21"/>
    </row>
    <row r="106" spans="1:12" x14ac:dyDescent="0.25">
      <c r="A106" s="5" t="s">
        <v>127</v>
      </c>
      <c r="B106" s="20">
        <v>44263.711805555555</v>
      </c>
      <c r="C106" s="5" t="str">
        <f>IF(COUNTIF(A:A,A106)&gt;1,"DUP","UNI")</f>
        <v>UNI</v>
      </c>
      <c r="D106" s="6">
        <f t="shared" si="6"/>
        <v>44263.711805555555</v>
      </c>
      <c r="E106" s="5">
        <v>17037251</v>
      </c>
      <c r="F106" s="16" t="str">
        <f t="shared" si="7"/>
        <v>Fail SO</v>
      </c>
      <c r="G106" s="21">
        <v>313</v>
      </c>
      <c r="H106" s="21" t="s">
        <v>56</v>
      </c>
      <c r="I106" s="19">
        <v>44263</v>
      </c>
      <c r="J106" s="14"/>
      <c r="K106" s="14"/>
      <c r="L106" s="21"/>
    </row>
    <row r="107" spans="1:12" x14ac:dyDescent="0.25">
      <c r="A107" s="5" t="s">
        <v>128</v>
      </c>
      <c r="B107" s="20">
        <v>44263.740972222222</v>
      </c>
      <c r="C107" s="5" t="str">
        <f>IF(COUNTIF(A:A,A107)&gt;1,"DUP","UNI")</f>
        <v>UNI</v>
      </c>
      <c r="D107" s="6">
        <f t="shared" si="6"/>
        <v>44263.740972222222</v>
      </c>
      <c r="E107" s="5">
        <v>17037468</v>
      </c>
      <c r="F107" s="16" t="str">
        <f t="shared" si="7"/>
        <v>Fail SO</v>
      </c>
      <c r="G107" s="21">
        <v>313</v>
      </c>
      <c r="H107" s="21" t="s">
        <v>129</v>
      </c>
      <c r="I107" s="19">
        <v>44263</v>
      </c>
      <c r="J107" s="14"/>
      <c r="K107" s="14"/>
      <c r="L107" s="21"/>
    </row>
    <row r="108" spans="1:12" x14ac:dyDescent="0.25">
      <c r="A108" s="22" t="s">
        <v>130</v>
      </c>
      <c r="B108" s="23">
        <v>44264.37222222222</v>
      </c>
      <c r="C108" s="22" t="str">
        <f>IF(COUNTIF(A:A,A108)&gt;1,"DUP","UNI")</f>
        <v>UNI</v>
      </c>
      <c r="D108" s="24">
        <f t="shared" si="6"/>
        <v>44264.37222222222</v>
      </c>
      <c r="E108" s="22">
        <v>17045172</v>
      </c>
      <c r="F108" s="25" t="str">
        <f t="shared" si="7"/>
        <v>Fail SO</v>
      </c>
      <c r="G108" s="26">
        <v>313</v>
      </c>
      <c r="H108" s="26" t="s">
        <v>56</v>
      </c>
      <c r="I108" s="19">
        <v>44264</v>
      </c>
      <c r="J108" s="14"/>
      <c r="K108" s="14"/>
      <c r="L108" s="21"/>
    </row>
    <row r="109" spans="1:12" x14ac:dyDescent="0.25">
      <c r="A109" s="5" t="s">
        <v>131</v>
      </c>
      <c r="B109" s="20">
        <v>44264.371527777781</v>
      </c>
      <c r="C109" s="5" t="str">
        <f>IF(COUNTIF(A:A,A109)&gt;1,"DUP","UNI")</f>
        <v>UNI</v>
      </c>
      <c r="D109" s="6">
        <f t="shared" si="6"/>
        <v>44264.371527777781</v>
      </c>
      <c r="E109" s="5">
        <v>17045830</v>
      </c>
      <c r="F109" s="16" t="str">
        <f t="shared" si="7"/>
        <v>Fail SO</v>
      </c>
      <c r="G109" s="29">
        <v>313</v>
      </c>
      <c r="H109" s="29" t="s">
        <v>56</v>
      </c>
      <c r="I109" s="19">
        <v>44264</v>
      </c>
      <c r="J109" s="14"/>
      <c r="K109" s="14"/>
      <c r="L109" s="21"/>
    </row>
    <row r="110" spans="1:12" x14ac:dyDescent="0.25">
      <c r="A110" s="5" t="s">
        <v>132</v>
      </c>
      <c r="B110" s="20">
        <v>44264.361111111109</v>
      </c>
      <c r="C110" s="5" t="str">
        <f>IF(COUNTIF(A:A,A110)&gt;1,"DUP","UNI")</f>
        <v>UNI</v>
      </c>
      <c r="D110" s="6">
        <f t="shared" si="6"/>
        <v>44264.361111111109</v>
      </c>
      <c r="E110" s="5">
        <v>17045388</v>
      </c>
      <c r="F110" s="16" t="str">
        <f t="shared" si="7"/>
        <v>Deliver</v>
      </c>
      <c r="G110" s="21">
        <v>319</v>
      </c>
      <c r="H110" s="21"/>
      <c r="I110" s="19">
        <v>44264</v>
      </c>
      <c r="J110" s="14"/>
      <c r="K110" s="14"/>
      <c r="L110" s="21"/>
    </row>
    <row r="111" spans="1:12" x14ac:dyDescent="0.25">
      <c r="A111" s="5" t="s">
        <v>133</v>
      </c>
      <c r="B111" s="20">
        <v>44264.38958333333</v>
      </c>
      <c r="C111" s="5" t="str">
        <f>IF(COUNTIF(A:A,A111)&gt;1,"DUP","UNI")</f>
        <v>UNI</v>
      </c>
      <c r="D111" s="6">
        <f t="shared" si="6"/>
        <v>44264.38958333333</v>
      </c>
      <c r="E111" s="5">
        <v>17046181</v>
      </c>
      <c r="F111" s="16" t="str">
        <f t="shared" si="7"/>
        <v>Deliver</v>
      </c>
      <c r="G111" s="29">
        <v>319</v>
      </c>
      <c r="H111" s="21"/>
      <c r="I111" s="19">
        <v>44264</v>
      </c>
      <c r="J111" s="14"/>
      <c r="K111" s="14"/>
      <c r="L111" s="21"/>
    </row>
    <row r="112" spans="1:12" x14ac:dyDescent="0.25">
      <c r="A112" s="5" t="s">
        <v>134</v>
      </c>
      <c r="B112" s="20">
        <v>44264.395833333336</v>
      </c>
      <c r="C112" s="5" t="str">
        <f>IF(COUNTIF(A:A,A112)&gt;1,"DUP","UNI")</f>
        <v>UNI</v>
      </c>
      <c r="D112" s="6">
        <f t="shared" si="6"/>
        <v>44264.395833333336</v>
      </c>
      <c r="E112" s="5">
        <v>17045782</v>
      </c>
      <c r="F112" s="16" t="str">
        <f t="shared" si="7"/>
        <v>Tax-Cert</v>
      </c>
      <c r="G112" s="21">
        <v>320</v>
      </c>
      <c r="H112" s="21"/>
      <c r="I112" s="19">
        <v>44264</v>
      </c>
      <c r="J112" s="14"/>
      <c r="K112" s="14"/>
      <c r="L112" s="21"/>
    </row>
    <row r="113" spans="1:12" x14ac:dyDescent="0.25">
      <c r="A113" s="5" t="s">
        <v>135</v>
      </c>
      <c r="B113" s="20">
        <v>44264.400694444441</v>
      </c>
      <c r="C113" s="5" t="str">
        <f>IF(COUNTIF(A:A,A113)&gt;1,"DUP","UNI")</f>
        <v>UNI</v>
      </c>
      <c r="D113" s="6">
        <f t="shared" si="6"/>
        <v>44264.400694444441</v>
      </c>
      <c r="E113" s="5">
        <v>17046574</v>
      </c>
      <c r="F113" s="16" t="str">
        <f t="shared" si="7"/>
        <v>Tax-Cert</v>
      </c>
      <c r="G113" s="29">
        <v>320</v>
      </c>
      <c r="H113" s="21"/>
      <c r="I113" s="19">
        <v>44264</v>
      </c>
      <c r="J113" s="14"/>
      <c r="K113" s="14"/>
      <c r="L113" s="21"/>
    </row>
    <row r="114" spans="1:12" x14ac:dyDescent="0.25">
      <c r="A114" s="5" t="s">
        <v>136</v>
      </c>
      <c r="B114" s="20">
        <v>44264.399305555555</v>
      </c>
      <c r="C114" s="5" t="str">
        <f>IF(COUNTIF(A:A,A114)&gt;1,"DUP","UNI")</f>
        <v>UNI</v>
      </c>
      <c r="D114" s="6">
        <f t="shared" si="6"/>
        <v>44264.399305555555</v>
      </c>
      <c r="E114" s="5">
        <v>17047710</v>
      </c>
      <c r="F114" s="16" t="str">
        <f t="shared" si="7"/>
        <v>Tax-Cert</v>
      </c>
      <c r="G114" s="29">
        <v>320</v>
      </c>
      <c r="H114" s="21"/>
      <c r="I114" s="19">
        <v>44264</v>
      </c>
      <c r="J114" s="14"/>
      <c r="K114" s="14"/>
      <c r="L114" s="21"/>
    </row>
    <row r="115" spans="1:12" x14ac:dyDescent="0.25">
      <c r="A115" s="5" t="s">
        <v>137</v>
      </c>
      <c r="B115" s="20">
        <v>44264.398611111108</v>
      </c>
      <c r="C115" s="5" t="str">
        <f>IF(COUNTIF(A:A,A115)&gt;1,"DUP","UNI")</f>
        <v>UNI</v>
      </c>
      <c r="D115" s="6">
        <f t="shared" si="6"/>
        <v>44264.398611111108</v>
      </c>
      <c r="E115" s="5">
        <v>17048201</v>
      </c>
      <c r="F115" s="16" t="str">
        <f t="shared" si="7"/>
        <v>Tax-Cert</v>
      </c>
      <c r="G115" s="29">
        <v>320</v>
      </c>
      <c r="H115" s="21"/>
      <c r="I115" s="19">
        <v>44264</v>
      </c>
      <c r="J115" s="14"/>
      <c r="K115" s="14"/>
      <c r="L115" s="21"/>
    </row>
    <row r="116" spans="1:12" x14ac:dyDescent="0.25">
      <c r="A116" s="5" t="s">
        <v>138</v>
      </c>
      <c r="B116" s="20">
        <v>44264.404166666667</v>
      </c>
      <c r="C116" s="5" t="str">
        <f>IF(COUNTIF(A:A,A116)&gt;1,"DUP","UNI")</f>
        <v>UNI</v>
      </c>
      <c r="D116" s="6">
        <f t="shared" si="6"/>
        <v>44264.404166666667</v>
      </c>
      <c r="E116" s="5">
        <v>17049937</v>
      </c>
      <c r="F116" s="16" t="str">
        <f t="shared" si="7"/>
        <v>Tax-Cert</v>
      </c>
      <c r="G116" s="29">
        <v>320</v>
      </c>
      <c r="H116" s="21"/>
      <c r="I116" s="19">
        <v>44264</v>
      </c>
      <c r="J116" s="14"/>
      <c r="K116" s="14"/>
      <c r="L116" s="21"/>
    </row>
    <row r="117" spans="1:12" x14ac:dyDescent="0.25">
      <c r="A117" s="5" t="s">
        <v>139</v>
      </c>
      <c r="B117" s="20">
        <v>44264.402083333334</v>
      </c>
      <c r="C117" s="5" t="str">
        <f>IF(COUNTIF(A:A,A117)&gt;1,"DUP","UNI")</f>
        <v>UNI</v>
      </c>
      <c r="D117" s="6">
        <f t="shared" si="6"/>
        <v>44264.402083333334</v>
      </c>
      <c r="E117" s="5">
        <v>17051723</v>
      </c>
      <c r="F117" s="16" t="str">
        <f t="shared" si="7"/>
        <v>Tax-Cert</v>
      </c>
      <c r="G117" s="29">
        <v>320</v>
      </c>
      <c r="H117" s="21"/>
      <c r="I117" s="19">
        <v>44264</v>
      </c>
      <c r="J117" s="14"/>
      <c r="K117" s="14"/>
      <c r="L117" s="21"/>
    </row>
    <row r="118" spans="1:12" x14ac:dyDescent="0.25">
      <c r="A118" s="5" t="s">
        <v>140</v>
      </c>
      <c r="B118" s="20">
        <v>44264.395138888889</v>
      </c>
      <c r="C118" s="5" t="str">
        <f>IF(COUNTIF(A:A,A118)&gt;1,"DUP","UNI")</f>
        <v>UNI</v>
      </c>
      <c r="D118" s="6">
        <f t="shared" si="6"/>
        <v>44264.395138888889</v>
      </c>
      <c r="E118" s="5">
        <v>17052264</v>
      </c>
      <c r="F118" s="16" t="str">
        <f t="shared" si="7"/>
        <v>Tax-Cert</v>
      </c>
      <c r="G118" s="29">
        <v>320</v>
      </c>
      <c r="H118" s="21"/>
      <c r="I118" s="19">
        <v>44264</v>
      </c>
      <c r="J118" s="14"/>
      <c r="K118" s="14"/>
      <c r="L118" s="21"/>
    </row>
    <row r="119" spans="1:12" x14ac:dyDescent="0.25">
      <c r="A119" s="5" t="s">
        <v>141</v>
      </c>
      <c r="B119" s="20">
        <v>44264.395138888889</v>
      </c>
      <c r="C119" s="5" t="str">
        <f>IF(COUNTIF(A:A,A119)&gt;1,"DUP","UNI")</f>
        <v>UNI</v>
      </c>
      <c r="D119" s="6">
        <f t="shared" si="6"/>
        <v>44264.395138888889</v>
      </c>
      <c r="E119" s="5">
        <v>17052873</v>
      </c>
      <c r="F119" s="16" t="str">
        <f t="shared" si="7"/>
        <v>Tax-Cert</v>
      </c>
      <c r="G119" s="29">
        <v>320</v>
      </c>
      <c r="H119" s="21"/>
      <c r="I119" s="19">
        <v>44264</v>
      </c>
      <c r="J119" s="14"/>
      <c r="K119" s="14"/>
      <c r="L119" s="21"/>
    </row>
    <row r="120" spans="1:12" x14ac:dyDescent="0.25">
      <c r="A120" s="5" t="s">
        <v>142</v>
      </c>
      <c r="B120" s="20">
        <v>44264.415277777778</v>
      </c>
      <c r="C120" s="5" t="str">
        <f>IF(COUNTIF(A:A,A120)&gt;1,"DUP","UNI")</f>
        <v>UNI</v>
      </c>
      <c r="D120" s="6">
        <f t="shared" si="6"/>
        <v>44264.415277777778</v>
      </c>
      <c r="E120" s="5">
        <v>17047365</v>
      </c>
      <c r="F120" s="16" t="str">
        <f t="shared" si="7"/>
        <v>Fail SO</v>
      </c>
      <c r="G120" s="21">
        <v>313</v>
      </c>
      <c r="H120" s="29" t="s">
        <v>56</v>
      </c>
      <c r="I120" s="19">
        <v>44264</v>
      </c>
      <c r="J120" s="14"/>
      <c r="K120" s="14"/>
      <c r="L120" s="21"/>
    </row>
    <row r="121" spans="1:12" x14ac:dyDescent="0.25">
      <c r="A121" s="5" t="s">
        <v>143</v>
      </c>
      <c r="B121" s="20">
        <v>44264.421527777777</v>
      </c>
      <c r="C121" s="5" t="str">
        <f>IF(COUNTIF(A:A,A121)&gt;1,"DUP","UNI")</f>
        <v>UNI</v>
      </c>
      <c r="D121" s="6">
        <f t="shared" si="6"/>
        <v>44264.421527777777</v>
      </c>
      <c r="E121" s="5">
        <v>17046774</v>
      </c>
      <c r="F121" s="16" t="str">
        <f t="shared" si="7"/>
        <v>Deliver</v>
      </c>
      <c r="G121" s="21">
        <v>319</v>
      </c>
      <c r="H121" s="21"/>
      <c r="I121" s="19">
        <v>44264</v>
      </c>
      <c r="J121" s="14"/>
      <c r="K121" s="14"/>
      <c r="L121" s="21"/>
    </row>
    <row r="122" spans="1:12" x14ac:dyDescent="0.25">
      <c r="A122" s="5" t="s">
        <v>144</v>
      </c>
      <c r="B122" s="20">
        <v>44264.436111111114</v>
      </c>
      <c r="C122" s="5" t="str">
        <f>IF(COUNTIF(A:A,A122)&gt;1,"DUP","UNI")</f>
        <v>UNI</v>
      </c>
      <c r="D122" s="6">
        <f t="shared" si="6"/>
        <v>44264.436111111114</v>
      </c>
      <c r="E122" s="5">
        <v>17047818</v>
      </c>
      <c r="F122" s="16" t="str">
        <f t="shared" si="7"/>
        <v>Fail SO</v>
      </c>
      <c r="G122" s="21">
        <v>313</v>
      </c>
      <c r="H122" s="29" t="s">
        <v>56</v>
      </c>
      <c r="I122" s="19">
        <v>44264</v>
      </c>
      <c r="J122" s="14"/>
      <c r="K122" s="14"/>
      <c r="L122" s="21"/>
    </row>
    <row r="123" spans="1:12" x14ac:dyDescent="0.25">
      <c r="A123" s="5" t="s">
        <v>145</v>
      </c>
      <c r="B123" s="20">
        <v>44264.442361111112</v>
      </c>
      <c r="C123" s="5" t="str">
        <f>IF(COUNTIF(A:A,A123)&gt;1,"DUP","UNI")</f>
        <v>UNI</v>
      </c>
      <c r="D123" s="6">
        <f t="shared" si="6"/>
        <v>44264.442361111112</v>
      </c>
      <c r="E123" s="5">
        <v>17048609</v>
      </c>
      <c r="F123" s="16" t="str">
        <f t="shared" si="7"/>
        <v>Fail SO</v>
      </c>
      <c r="G123" s="21">
        <v>313</v>
      </c>
      <c r="H123" s="29" t="s">
        <v>56</v>
      </c>
      <c r="I123" s="19">
        <v>44264</v>
      </c>
      <c r="J123" s="14"/>
      <c r="K123" s="14"/>
      <c r="L123" s="21"/>
    </row>
    <row r="124" spans="1:12" x14ac:dyDescent="0.25">
      <c r="A124" s="5" t="s">
        <v>146</v>
      </c>
      <c r="B124" s="20">
        <v>44264.445138888892</v>
      </c>
      <c r="C124" s="5" t="str">
        <f>IF(COUNTIF(A:A,A124)&gt;1,"DUP","UNI")</f>
        <v>UNI</v>
      </c>
      <c r="D124" s="6">
        <f t="shared" si="6"/>
        <v>44264.445138888892</v>
      </c>
      <c r="E124" s="5">
        <v>17051435</v>
      </c>
      <c r="F124" s="16" t="str">
        <f t="shared" si="7"/>
        <v>Fail SO</v>
      </c>
      <c r="G124" s="21">
        <v>313</v>
      </c>
      <c r="H124" s="29" t="s">
        <v>56</v>
      </c>
      <c r="I124" s="19">
        <v>44264</v>
      </c>
      <c r="J124" s="14"/>
      <c r="K124" s="14"/>
      <c r="L124" s="21"/>
    </row>
    <row r="125" spans="1:12" x14ac:dyDescent="0.25">
      <c r="A125" s="5" t="s">
        <v>147</v>
      </c>
      <c r="B125" s="20">
        <v>44264.440972222219</v>
      </c>
      <c r="C125" s="5" t="str">
        <f>IF(COUNTIF(A:A,A125)&gt;1,"DUP","UNI")</f>
        <v>UNI</v>
      </c>
      <c r="D125" s="6">
        <f t="shared" si="6"/>
        <v>44264.440972222219</v>
      </c>
      <c r="E125" s="5">
        <v>17052899</v>
      </c>
      <c r="F125" s="16" t="str">
        <f t="shared" si="7"/>
        <v>Tax-Cert</v>
      </c>
      <c r="G125" s="21">
        <v>320</v>
      </c>
      <c r="H125" s="21"/>
      <c r="I125" s="19">
        <v>44264</v>
      </c>
      <c r="J125" s="14"/>
      <c r="K125" s="14"/>
      <c r="L125" s="21"/>
    </row>
    <row r="126" spans="1:12" x14ac:dyDescent="0.25">
      <c r="A126" s="5" t="s">
        <v>148</v>
      </c>
      <c r="B126" s="20">
        <v>44264.448611111111</v>
      </c>
      <c r="C126" s="5" t="str">
        <f>IF(COUNTIF(A:A,A126)&gt;1,"DUP","UNI")</f>
        <v>UNI</v>
      </c>
      <c r="D126" s="6">
        <f t="shared" si="6"/>
        <v>44264.448611111111</v>
      </c>
      <c r="E126" s="5">
        <v>17048252</v>
      </c>
      <c r="F126" s="16" t="str">
        <f t="shared" si="7"/>
        <v>Deliver</v>
      </c>
      <c r="G126" s="21">
        <v>319</v>
      </c>
      <c r="H126" s="21"/>
      <c r="I126" s="19">
        <v>44264</v>
      </c>
      <c r="J126" s="14"/>
      <c r="K126" s="14"/>
      <c r="L126" s="21"/>
    </row>
    <row r="127" spans="1:12" x14ac:dyDescent="0.25">
      <c r="A127" s="5" t="s">
        <v>149</v>
      </c>
      <c r="B127" s="20">
        <v>44264.456944444442</v>
      </c>
      <c r="C127" s="5" t="str">
        <f>IF(COUNTIF(A:A,A127)&gt;1,"DUP","UNI")</f>
        <v>UNI</v>
      </c>
      <c r="D127" s="6">
        <f t="shared" si="6"/>
        <v>44264.456944444442</v>
      </c>
      <c r="E127" s="5">
        <v>17049054</v>
      </c>
      <c r="F127" s="16" t="str">
        <f t="shared" si="7"/>
        <v>Deliver</v>
      </c>
      <c r="G127" s="21">
        <v>319</v>
      </c>
      <c r="H127" s="21"/>
      <c r="I127" s="19">
        <v>44264</v>
      </c>
      <c r="J127" s="14"/>
      <c r="K127" s="14"/>
      <c r="L127" s="21"/>
    </row>
    <row r="128" spans="1:12" x14ac:dyDescent="0.25">
      <c r="A128" s="5" t="s">
        <v>150</v>
      </c>
      <c r="B128" s="20">
        <v>44264.470138888886</v>
      </c>
      <c r="C128" s="5" t="str">
        <f>IF(COUNTIF(A:A,A128)&gt;1,"DUP","UNI")</f>
        <v>UNI</v>
      </c>
      <c r="D128" s="6">
        <f t="shared" si="6"/>
        <v>44264.470138888886</v>
      </c>
      <c r="E128" s="5">
        <v>17050270</v>
      </c>
      <c r="F128" s="16" t="str">
        <f t="shared" si="7"/>
        <v>Deliver</v>
      </c>
      <c r="G128" s="21">
        <v>319</v>
      </c>
      <c r="H128" s="21"/>
      <c r="I128" s="19">
        <v>44264</v>
      </c>
      <c r="J128" s="14"/>
      <c r="K128" s="14"/>
      <c r="L128" s="21"/>
    </row>
    <row r="129" spans="1:12" x14ac:dyDescent="0.25">
      <c r="A129" s="5" t="s">
        <v>151</v>
      </c>
      <c r="B129" s="20">
        <v>44264.481944444444</v>
      </c>
      <c r="C129" s="5" t="str">
        <f>IF(COUNTIF(A:A,A129)&gt;1,"DUP","UNI")</f>
        <v>UNI</v>
      </c>
      <c r="D129" s="6">
        <f t="shared" si="6"/>
        <v>44264.481944444444</v>
      </c>
      <c r="E129" s="5">
        <v>17052041</v>
      </c>
      <c r="F129" s="16" t="str">
        <f t="shared" si="7"/>
        <v>Deliver</v>
      </c>
      <c r="G129" s="21">
        <v>319</v>
      </c>
      <c r="H129" s="21"/>
      <c r="I129" s="19">
        <v>44264</v>
      </c>
      <c r="J129" s="14"/>
      <c r="K129" s="14"/>
      <c r="L129" s="21"/>
    </row>
    <row r="130" spans="1:12" x14ac:dyDescent="0.25">
      <c r="A130" s="5" t="s">
        <v>152</v>
      </c>
      <c r="B130" s="20">
        <v>44264.492361111108</v>
      </c>
      <c r="C130" s="5" t="str">
        <f>IF(COUNTIF(A:A,A130)&gt;1,"DUP","UNI")</f>
        <v>UNI</v>
      </c>
      <c r="D130" s="6">
        <f t="shared" si="6"/>
        <v>44264.492361111108</v>
      </c>
      <c r="E130" s="5">
        <v>17052596</v>
      </c>
      <c r="F130" s="16" t="str">
        <f t="shared" si="7"/>
        <v>Deliver</v>
      </c>
      <c r="G130" s="21">
        <v>319</v>
      </c>
      <c r="H130" s="21"/>
      <c r="I130" s="19">
        <v>44264</v>
      </c>
      <c r="J130" s="14"/>
      <c r="K130" s="14"/>
      <c r="L130" s="21"/>
    </row>
    <row r="131" spans="1:12" x14ac:dyDescent="0.25">
      <c r="A131" s="5" t="s">
        <v>153</v>
      </c>
      <c r="B131" s="20">
        <v>44264.506249999999</v>
      </c>
      <c r="C131" s="5" t="str">
        <f>IF(COUNTIF(A:A,A131)&gt;1,"DUP","UNI")</f>
        <v>UNI</v>
      </c>
      <c r="D131" s="6">
        <f t="shared" si="6"/>
        <v>44264.506249999999</v>
      </c>
      <c r="E131" s="5">
        <v>17053002</v>
      </c>
      <c r="F131" s="16" t="str">
        <f t="shared" si="7"/>
        <v>Deliver</v>
      </c>
      <c r="G131" s="29">
        <v>319</v>
      </c>
      <c r="H131" s="21"/>
      <c r="I131" s="19">
        <v>44264</v>
      </c>
      <c r="J131" s="14"/>
      <c r="K131" s="14"/>
      <c r="L131" s="21"/>
    </row>
    <row r="132" spans="1:12" x14ac:dyDescent="0.25">
      <c r="A132" s="5" t="s">
        <v>154</v>
      </c>
      <c r="B132" s="20">
        <v>44264.510416666664</v>
      </c>
      <c r="C132" s="5" t="str">
        <f>IF(COUNTIF(A:A,A132)&gt;1,"DUP","UNI")</f>
        <v>UNI</v>
      </c>
      <c r="D132" s="6">
        <f t="shared" si="6"/>
        <v>44264.510416666664</v>
      </c>
      <c r="E132" s="5">
        <v>17051849</v>
      </c>
      <c r="F132" s="16" t="str">
        <f t="shared" si="7"/>
        <v>Fail SO</v>
      </c>
      <c r="G132" s="21">
        <v>313</v>
      </c>
      <c r="H132" s="21" t="s">
        <v>56</v>
      </c>
      <c r="I132" s="19">
        <v>44264</v>
      </c>
      <c r="J132" s="14"/>
      <c r="K132" s="14"/>
      <c r="L132" s="21"/>
    </row>
    <row r="133" spans="1:12" x14ac:dyDescent="0.25">
      <c r="A133" s="5" t="s">
        <v>155</v>
      </c>
      <c r="B133" s="20">
        <v>44264.487500000003</v>
      </c>
      <c r="C133" s="5" t="str">
        <f>IF(COUNTIF(A:A,A133)&gt;1,"DUP","UNI")</f>
        <v>UNI</v>
      </c>
      <c r="D133" s="6">
        <f t="shared" si="6"/>
        <v>44264.487500000003</v>
      </c>
      <c r="E133" s="5">
        <v>17052291</v>
      </c>
      <c r="F133" s="16" t="str">
        <f t="shared" si="7"/>
        <v>Fail SO</v>
      </c>
      <c r="G133" s="29">
        <v>313</v>
      </c>
      <c r="H133" s="29" t="s">
        <v>56</v>
      </c>
      <c r="I133" s="19">
        <v>44264</v>
      </c>
      <c r="J133" s="14"/>
      <c r="K133" s="14"/>
      <c r="L133" s="21"/>
    </row>
    <row r="134" spans="1:12" x14ac:dyDescent="0.25">
      <c r="A134" s="5" t="s">
        <v>156</v>
      </c>
      <c r="B134" s="20">
        <v>44264.512499999997</v>
      </c>
      <c r="C134" s="5" t="str">
        <f>IF(COUNTIF(A:A,A134)&gt;1,"DUP","UNI")</f>
        <v>UNI</v>
      </c>
      <c r="D134" s="6">
        <f t="shared" si="6"/>
        <v>44264.512499999997</v>
      </c>
      <c r="E134" s="5">
        <v>17054005</v>
      </c>
      <c r="F134" s="16" t="str">
        <f t="shared" si="7"/>
        <v>Tax-Cert</v>
      </c>
      <c r="G134" s="21">
        <v>320</v>
      </c>
      <c r="H134" s="21"/>
      <c r="I134" s="19">
        <v>44264</v>
      </c>
      <c r="J134" s="14"/>
      <c r="K134" s="14"/>
      <c r="L134" s="21"/>
    </row>
    <row r="135" spans="1:12" x14ac:dyDescent="0.25">
      <c r="A135" s="5" t="s">
        <v>157</v>
      </c>
      <c r="B135" s="20">
        <v>44264.511805555558</v>
      </c>
      <c r="C135" s="5" t="str">
        <f>IF(COUNTIF(A:A,A135)&gt;1,"DUP","UNI")</f>
        <v>UNI</v>
      </c>
      <c r="D135" s="6">
        <f t="shared" si="6"/>
        <v>44264.511805555558</v>
      </c>
      <c r="E135" s="5">
        <v>17054141</v>
      </c>
      <c r="F135" s="16" t="str">
        <f t="shared" si="7"/>
        <v>Tax-Cert</v>
      </c>
      <c r="G135" s="29">
        <v>320</v>
      </c>
      <c r="H135" s="21"/>
      <c r="I135" s="21"/>
      <c r="J135" s="14"/>
      <c r="K135" s="14"/>
      <c r="L135" s="21"/>
    </row>
    <row r="136" spans="1:12" x14ac:dyDescent="0.25">
      <c r="A136" s="5" t="s">
        <v>158</v>
      </c>
      <c r="B136" s="20">
        <v>44264.529861111114</v>
      </c>
      <c r="C136" s="5" t="str">
        <f>IF(COUNTIF(A:A,A136)&gt;1,"DUP","UNI")</f>
        <v>UNI</v>
      </c>
      <c r="D136" s="6">
        <f t="shared" si="6"/>
        <v>44264.529861111114</v>
      </c>
      <c r="E136" s="5">
        <v>17053684</v>
      </c>
      <c r="F136" s="16" t="str">
        <f t="shared" si="7"/>
        <v>Fail SO</v>
      </c>
      <c r="G136" s="21">
        <v>313</v>
      </c>
      <c r="H136" s="21" t="s">
        <v>56</v>
      </c>
      <c r="I136" s="21"/>
      <c r="J136" s="14"/>
      <c r="K136" s="14"/>
      <c r="L136" s="21"/>
    </row>
    <row r="137" spans="1:12" x14ac:dyDescent="0.25">
      <c r="A137" s="5" t="s">
        <v>159</v>
      </c>
      <c r="B137" s="20">
        <v>44264.554861111108</v>
      </c>
      <c r="C137" s="5" t="str">
        <f>IF(COUNTIF(A:A,A137)&gt;1,"DUP","UNI")</f>
        <v>UNI</v>
      </c>
      <c r="D137" s="6">
        <f t="shared" si="6"/>
        <v>44264.554861111108</v>
      </c>
      <c r="E137" s="5">
        <v>17054327</v>
      </c>
      <c r="F137" s="16" t="str">
        <f t="shared" si="7"/>
        <v>Fail SO</v>
      </c>
      <c r="G137" s="29">
        <v>313</v>
      </c>
      <c r="H137" s="29" t="s">
        <v>56</v>
      </c>
      <c r="I137" s="21"/>
      <c r="J137" s="14"/>
      <c r="K137" s="14"/>
      <c r="L137" s="21"/>
    </row>
    <row r="138" spans="1:12" x14ac:dyDescent="0.25">
      <c r="A138" s="5" t="s">
        <v>160</v>
      </c>
      <c r="B138" s="20">
        <v>44264.624305555553</v>
      </c>
      <c r="C138" s="5" t="str">
        <f>IF(COUNTIF(A:A,A138)&gt;1,"DUP","UNI")</f>
        <v>DUP</v>
      </c>
      <c r="D138" s="6">
        <f t="shared" si="6"/>
        <v>44264.624305555553</v>
      </c>
      <c r="E138" s="5">
        <v>17054602</v>
      </c>
      <c r="F138" s="16" t="str">
        <f t="shared" si="7"/>
        <v>Deliver</v>
      </c>
      <c r="G138" s="21">
        <v>319</v>
      </c>
      <c r="H138" s="21"/>
      <c r="I138" s="21"/>
      <c r="J138" s="14"/>
      <c r="K138" s="14"/>
      <c r="L138" s="21"/>
    </row>
    <row r="139" spans="1:12" x14ac:dyDescent="0.25">
      <c r="A139" s="5" t="s">
        <v>160</v>
      </c>
      <c r="B139" s="20">
        <v>44264.654861111114</v>
      </c>
      <c r="C139" s="5" t="str">
        <f>IF(COUNTIF(A:A,A139)&gt;1,"DUP","UNI")</f>
        <v>DUP</v>
      </c>
      <c r="D139" s="6">
        <f t="shared" si="6"/>
        <v>44264.654861111114</v>
      </c>
      <c r="E139" s="5"/>
      <c r="F139" s="16" t="str">
        <f t="shared" si="7"/>
        <v>Tax-Cert</v>
      </c>
      <c r="G139" s="21">
        <v>320</v>
      </c>
      <c r="H139" s="21"/>
      <c r="I139" s="21"/>
      <c r="J139" s="14"/>
      <c r="K139" s="14"/>
      <c r="L139" s="21"/>
    </row>
    <row r="140" spans="1:12" x14ac:dyDescent="0.25">
      <c r="A140" s="5" t="s">
        <v>161</v>
      </c>
      <c r="B140" s="20">
        <v>44264.724305555559</v>
      </c>
      <c r="C140" s="5" t="str">
        <f>IF(COUNTIF(A:A,A140)&gt;1,"DUP","UNI")</f>
        <v>UNI</v>
      </c>
      <c r="D140" s="6">
        <f t="shared" si="6"/>
        <v>44264.724305555559</v>
      </c>
      <c r="E140" s="5">
        <v>17054684</v>
      </c>
      <c r="F140" s="16" t="str">
        <f t="shared" si="7"/>
        <v>Fail SO</v>
      </c>
      <c r="G140" s="21">
        <v>313</v>
      </c>
      <c r="H140" s="21"/>
      <c r="I140" s="21"/>
      <c r="J140" s="14"/>
      <c r="K140" s="14"/>
      <c r="L140" s="21"/>
    </row>
    <row r="141" spans="1:12" x14ac:dyDescent="0.25">
      <c r="A141" s="22" t="s">
        <v>162</v>
      </c>
      <c r="B141" s="23">
        <v>44265.37777777778</v>
      </c>
      <c r="C141" s="22" t="str">
        <f>IF(COUNTIF(A:A,A141)&gt;1,"DUP","UNI")</f>
        <v>UNI</v>
      </c>
      <c r="D141" s="24">
        <f t="shared" si="6"/>
        <v>44265.37777777778</v>
      </c>
      <c r="E141" s="22">
        <v>17063454</v>
      </c>
      <c r="F141" s="25" t="str">
        <f t="shared" si="7"/>
        <v>Fail SO</v>
      </c>
      <c r="G141" s="26">
        <v>313</v>
      </c>
      <c r="H141" s="26" t="s">
        <v>56</v>
      </c>
      <c r="I141" s="21"/>
      <c r="J141" s="14"/>
      <c r="K141" s="14"/>
      <c r="L141" s="21"/>
    </row>
    <row r="142" spans="1:12" x14ac:dyDescent="0.25">
      <c r="A142" s="5" t="s">
        <v>163</v>
      </c>
      <c r="B142" s="20">
        <v>44265.384722222225</v>
      </c>
      <c r="C142" s="5" t="str">
        <f>IF(COUNTIF(A:A,A142)&gt;1,"DUP","UNI")</f>
        <v>UNI</v>
      </c>
      <c r="D142" s="6">
        <f t="shared" si="6"/>
        <v>44265.384722222225</v>
      </c>
      <c r="E142" s="5">
        <v>17063774</v>
      </c>
      <c r="F142" s="16" t="str">
        <f t="shared" si="7"/>
        <v>Fail SO</v>
      </c>
      <c r="G142" s="29">
        <v>313</v>
      </c>
      <c r="H142" s="29" t="s">
        <v>56</v>
      </c>
      <c r="I142" s="21"/>
      <c r="J142" s="14"/>
      <c r="K142" s="14"/>
      <c r="L142" s="21"/>
    </row>
    <row r="143" spans="1:12" x14ac:dyDescent="0.25">
      <c r="A143" s="5" t="s">
        <v>164</v>
      </c>
      <c r="B143" s="20">
        <v>44265.387499999997</v>
      </c>
      <c r="C143" s="5" t="str">
        <f>IF(COUNTIF(A:A,A143)&gt;1,"DUP","UNI")</f>
        <v>DUP</v>
      </c>
      <c r="D143" s="6">
        <f t="shared" si="6"/>
        <v>44265.387499999997</v>
      </c>
      <c r="E143" s="5">
        <v>17064550</v>
      </c>
      <c r="F143" s="16" t="str">
        <f t="shared" si="7"/>
        <v>Tax-Cert</v>
      </c>
      <c r="G143" s="21">
        <v>320</v>
      </c>
      <c r="H143" s="21"/>
      <c r="I143" s="21"/>
      <c r="J143" s="14"/>
      <c r="K143" s="14"/>
      <c r="L143" s="21"/>
    </row>
    <row r="144" spans="1:12" x14ac:dyDescent="0.25">
      <c r="A144" s="5" t="s">
        <v>165</v>
      </c>
      <c r="B144" s="20">
        <v>44265.385416666664</v>
      </c>
      <c r="C144" s="5" t="str">
        <f>IF(COUNTIF(A:A,A144)&gt;1,"DUP","UNI")</f>
        <v>UNI</v>
      </c>
      <c r="D144" s="6">
        <f t="shared" si="6"/>
        <v>44265.385416666664</v>
      </c>
      <c r="E144" s="5">
        <v>17065491</v>
      </c>
      <c r="F144" s="16" t="str">
        <f t="shared" si="7"/>
        <v>Tax-Cert</v>
      </c>
      <c r="G144" s="29">
        <v>320</v>
      </c>
      <c r="H144" s="21"/>
      <c r="I144" s="21"/>
      <c r="J144" s="14"/>
      <c r="K144" s="14"/>
      <c r="L144" s="21"/>
    </row>
    <row r="145" spans="1:12" x14ac:dyDescent="0.25">
      <c r="A145" s="5" t="s">
        <v>166</v>
      </c>
      <c r="B145" s="20">
        <v>44265.386111111111</v>
      </c>
      <c r="C145" s="5" t="str">
        <f>IF(COUNTIF(A:A,A145)&gt;1,"DUP","UNI")</f>
        <v>UNI</v>
      </c>
      <c r="D145" s="6">
        <f t="shared" si="6"/>
        <v>44265.386111111111</v>
      </c>
      <c r="E145" s="5">
        <v>17064081</v>
      </c>
      <c r="F145" s="16" t="str">
        <f t="shared" si="7"/>
        <v>Deliver</v>
      </c>
      <c r="G145" s="21">
        <v>319</v>
      </c>
      <c r="H145" s="21"/>
      <c r="I145" s="21"/>
      <c r="J145" s="14"/>
      <c r="K145" s="14"/>
      <c r="L145" s="21"/>
    </row>
    <row r="146" spans="1:12" x14ac:dyDescent="0.25">
      <c r="A146" s="5" t="s">
        <v>167</v>
      </c>
      <c r="B146" s="20">
        <v>44265.386111111111</v>
      </c>
      <c r="C146" s="5" t="str">
        <f>IF(COUNTIF(A:A,A146)&gt;1,"DUP","UNI")</f>
        <v>DUP</v>
      </c>
      <c r="D146" s="6">
        <f t="shared" si="6"/>
        <v>44265.386111111111</v>
      </c>
      <c r="E146" s="5">
        <v>17065616</v>
      </c>
      <c r="F146" s="16" t="str">
        <f t="shared" si="7"/>
        <v>Deliver</v>
      </c>
      <c r="G146" s="21">
        <v>319</v>
      </c>
      <c r="H146" s="21"/>
      <c r="I146" s="21"/>
      <c r="J146" s="14"/>
      <c r="K146" s="14"/>
      <c r="L146" s="21"/>
    </row>
    <row r="147" spans="1:12" x14ac:dyDescent="0.25">
      <c r="A147" s="5" t="s">
        <v>167</v>
      </c>
      <c r="B147" s="20">
        <v>44265.374305555553</v>
      </c>
      <c r="C147" s="5" t="str">
        <f>IF(COUNTIF(A:A,A147)&gt;1,"DUP","UNI")</f>
        <v>DUP</v>
      </c>
      <c r="D147" s="6">
        <f t="shared" si="6"/>
        <v>44265.374305555553</v>
      </c>
      <c r="E147" s="5">
        <v>17066035</v>
      </c>
      <c r="F147" s="16" t="str">
        <f t="shared" si="7"/>
        <v>Tax-Cert</v>
      </c>
      <c r="G147" s="21">
        <v>320</v>
      </c>
      <c r="H147" s="21"/>
      <c r="I147" s="21"/>
      <c r="J147" s="14"/>
      <c r="K147" s="14"/>
      <c r="L147" s="21"/>
    </row>
    <row r="148" spans="1:12" x14ac:dyDescent="0.25">
      <c r="A148" s="5" t="s">
        <v>168</v>
      </c>
      <c r="B148" s="20">
        <v>44265.414583333331</v>
      </c>
      <c r="C148" s="5" t="str">
        <f>IF(COUNTIF(A:A,A148)&gt;1,"DUP","UNI")</f>
        <v>UNI</v>
      </c>
      <c r="D148" s="6">
        <f t="shared" si="6"/>
        <v>44265.414583333331</v>
      </c>
      <c r="E148" s="5">
        <v>17065083</v>
      </c>
      <c r="F148" s="16" t="str">
        <f t="shared" si="7"/>
        <v>Deliver</v>
      </c>
      <c r="G148" s="21">
        <v>319</v>
      </c>
      <c r="H148" s="21"/>
      <c r="I148" s="21"/>
      <c r="J148" s="14"/>
      <c r="K148" s="14"/>
      <c r="L148" s="21"/>
    </row>
    <row r="149" spans="1:12" x14ac:dyDescent="0.25">
      <c r="A149" s="5" t="s">
        <v>169</v>
      </c>
      <c r="B149" s="20">
        <v>44265.420138888891</v>
      </c>
      <c r="C149" s="5" t="str">
        <f>IF(COUNTIF(A:A,A149)&gt;1,"DUP","UNI")</f>
        <v>UNI</v>
      </c>
      <c r="D149" s="6">
        <f t="shared" si="6"/>
        <v>44265.420138888891</v>
      </c>
      <c r="E149" s="5">
        <v>17064724</v>
      </c>
      <c r="F149" s="16" t="str">
        <f t="shared" si="7"/>
        <v>Fail SO</v>
      </c>
      <c r="G149" s="21">
        <v>313</v>
      </c>
      <c r="H149" s="21" t="s">
        <v>129</v>
      </c>
      <c r="I149" s="21"/>
      <c r="J149" s="14"/>
      <c r="K149" s="14"/>
      <c r="L149" s="21"/>
    </row>
    <row r="150" spans="1:12" x14ac:dyDescent="0.25">
      <c r="A150" s="5" t="s">
        <v>170</v>
      </c>
      <c r="B150" s="20">
        <v>44265.419444444444</v>
      </c>
      <c r="C150" s="5" t="str">
        <f>IF(COUNTIF(A:A,A150)&gt;1,"DUP","UNI")</f>
        <v>UNI</v>
      </c>
      <c r="D150" s="6">
        <f t="shared" si="6"/>
        <v>44265.419444444444</v>
      </c>
      <c r="E150" s="5">
        <v>17066559</v>
      </c>
      <c r="F150" s="16" t="str">
        <f t="shared" si="7"/>
        <v>Deliver</v>
      </c>
      <c r="G150" s="21">
        <v>319</v>
      </c>
      <c r="H150" s="21"/>
      <c r="I150" s="21"/>
      <c r="J150" s="14"/>
      <c r="K150" s="14"/>
      <c r="L150" s="21"/>
    </row>
    <row r="151" spans="1:12" x14ac:dyDescent="0.25">
      <c r="A151" s="5" t="s">
        <v>171</v>
      </c>
      <c r="B151" s="20">
        <v>44265.433333333334</v>
      </c>
      <c r="C151" s="5" t="str">
        <f>IF(COUNTIF(A:A,A151)&gt;1,"DUP","UNI")</f>
        <v>UNI</v>
      </c>
      <c r="D151" s="6">
        <f t="shared" si="6"/>
        <v>44265.433333333334</v>
      </c>
      <c r="E151" s="5">
        <v>17066244</v>
      </c>
      <c r="F151" s="16" t="str">
        <f t="shared" si="7"/>
        <v>Fail SO</v>
      </c>
      <c r="G151" s="21">
        <v>313</v>
      </c>
      <c r="H151" s="21" t="s">
        <v>56</v>
      </c>
      <c r="I151" s="21"/>
      <c r="J151" s="14"/>
      <c r="K151" s="14"/>
      <c r="L151" s="21"/>
    </row>
    <row r="152" spans="1:12" x14ac:dyDescent="0.25">
      <c r="A152" s="5" t="s">
        <v>172</v>
      </c>
      <c r="B152" s="20">
        <v>44265.442361111112</v>
      </c>
      <c r="C152" s="5" t="str">
        <f>IF(COUNTIF(A:A,A152)&gt;1,"DUP","UNI")</f>
        <v>UNI</v>
      </c>
      <c r="D152" s="6">
        <f t="shared" si="6"/>
        <v>44265.442361111112</v>
      </c>
      <c r="E152" s="5">
        <v>17072287</v>
      </c>
      <c r="F152" s="16" t="str">
        <f t="shared" si="7"/>
        <v>Fail SO</v>
      </c>
      <c r="G152" s="29">
        <v>313</v>
      </c>
      <c r="H152" s="21" t="s">
        <v>129</v>
      </c>
      <c r="I152" s="21"/>
      <c r="J152" s="14"/>
      <c r="K152" s="14"/>
      <c r="L152" s="21"/>
    </row>
    <row r="153" spans="1:12" x14ac:dyDescent="0.25">
      <c r="A153" s="5" t="s">
        <v>173</v>
      </c>
      <c r="B153" s="20">
        <v>44265.414583333331</v>
      </c>
      <c r="C153" s="5" t="str">
        <f>IF(COUNTIF(A:A,A153)&gt;1,"DUP","UNI")</f>
        <v>UNI</v>
      </c>
      <c r="D153" s="6">
        <f t="shared" si="6"/>
        <v>44265.414583333331</v>
      </c>
      <c r="E153" s="5">
        <v>17066788</v>
      </c>
      <c r="F153" s="16" t="str">
        <f t="shared" si="7"/>
        <v>Tax-Cert</v>
      </c>
      <c r="G153" s="21">
        <v>320</v>
      </c>
      <c r="H153" s="21"/>
      <c r="I153" s="21"/>
      <c r="J153" s="14"/>
      <c r="K153" s="14"/>
      <c r="L153" s="21"/>
    </row>
    <row r="154" spans="1:12" x14ac:dyDescent="0.25">
      <c r="A154" s="5" t="s">
        <v>174</v>
      </c>
      <c r="B154" s="20">
        <v>44265.415972222225</v>
      </c>
      <c r="C154" s="5" t="str">
        <f>IF(COUNTIF(A:A,A154)&gt;1,"DUP","UNI")</f>
        <v>UNI</v>
      </c>
      <c r="D154" s="6">
        <f t="shared" si="6"/>
        <v>44265.415972222225</v>
      </c>
      <c r="E154" s="5">
        <v>17067118</v>
      </c>
      <c r="F154" s="16" t="str">
        <f t="shared" si="7"/>
        <v>Tax-Cert</v>
      </c>
      <c r="G154" s="29">
        <v>320</v>
      </c>
      <c r="H154" s="21"/>
      <c r="I154" s="21"/>
      <c r="J154" s="14"/>
      <c r="K154" s="14"/>
      <c r="L154" s="21"/>
    </row>
    <row r="155" spans="1:12" x14ac:dyDescent="0.25">
      <c r="A155" s="5" t="s">
        <v>175</v>
      </c>
      <c r="B155" s="20">
        <v>44265.418749999997</v>
      </c>
      <c r="C155" s="5" t="str">
        <f>IF(COUNTIF(A:A,A155)&gt;1,"DUP","UNI")</f>
        <v>UNI</v>
      </c>
      <c r="D155" s="6">
        <f t="shared" si="6"/>
        <v>44265.418749999997</v>
      </c>
      <c r="E155" s="5">
        <v>17068326</v>
      </c>
      <c r="F155" s="16" t="str">
        <f t="shared" si="7"/>
        <v>Tax-Cert</v>
      </c>
      <c r="G155" s="21">
        <v>320</v>
      </c>
      <c r="H155" s="21"/>
      <c r="I155" s="21"/>
      <c r="J155" s="14"/>
      <c r="K155" s="14"/>
      <c r="L155" s="21"/>
    </row>
    <row r="156" spans="1:12" x14ac:dyDescent="0.25">
      <c r="A156" s="5" t="s">
        <v>164</v>
      </c>
      <c r="B156" s="20">
        <v>44265.418749999997</v>
      </c>
      <c r="C156" s="5" t="str">
        <f>IF(COUNTIF(A:A,A156)&gt;1,"DUP","UNI")</f>
        <v>DUP</v>
      </c>
      <c r="D156" s="6">
        <f t="shared" si="6"/>
        <v>44265.418749999997</v>
      </c>
      <c r="E156" s="5">
        <v>17066828</v>
      </c>
      <c r="F156" s="16" t="str">
        <f t="shared" si="7"/>
        <v>Fail SO</v>
      </c>
      <c r="G156" s="21">
        <v>313</v>
      </c>
      <c r="H156" s="21" t="s">
        <v>56</v>
      </c>
      <c r="I156" s="21"/>
      <c r="J156" s="14"/>
      <c r="K156" s="14"/>
      <c r="L156" s="21"/>
    </row>
    <row r="157" spans="1:12" x14ac:dyDescent="0.25">
      <c r="A157" s="5" t="s">
        <v>176</v>
      </c>
      <c r="B157" s="20">
        <v>44265.42291666667</v>
      </c>
      <c r="C157" s="5" t="str">
        <f>IF(COUNTIF(A:A,A157)&gt;1,"DUP","UNI")</f>
        <v>UNI</v>
      </c>
      <c r="D157" s="6">
        <f t="shared" ref="D157:D219" si="8">B157</f>
        <v>44265.42291666667</v>
      </c>
      <c r="E157" s="5">
        <v>17067287</v>
      </c>
      <c r="F157" s="16" t="str">
        <f t="shared" ref="F157:F219" si="9">IF(G157=313,"Fail SO",IF(G157=319,"Deliver",IF(G157=320,"Tax-Cert",IF(G157=343,"Purchase",""))))</f>
        <v>Fail SO</v>
      </c>
      <c r="G157" s="29">
        <v>313</v>
      </c>
      <c r="H157" s="29" t="s">
        <v>56</v>
      </c>
      <c r="I157" s="21"/>
      <c r="J157" s="14"/>
      <c r="K157" s="14"/>
      <c r="L157" s="21"/>
    </row>
    <row r="158" spans="1:12" x14ac:dyDescent="0.25">
      <c r="A158" s="5" t="s">
        <v>177</v>
      </c>
      <c r="B158" s="20">
        <v>44265.462500000001</v>
      </c>
      <c r="C158" s="5" t="str">
        <f>IF(COUNTIF(A:A,A158)&gt;1,"DUP","UNI")</f>
        <v>UNI</v>
      </c>
      <c r="D158" s="6">
        <f t="shared" si="8"/>
        <v>44265.462500000001</v>
      </c>
      <c r="E158" s="5">
        <v>17068628</v>
      </c>
      <c r="F158" s="16" t="str">
        <f t="shared" si="9"/>
        <v>Fail SO</v>
      </c>
      <c r="G158" s="29">
        <v>313</v>
      </c>
      <c r="H158" s="29" t="s">
        <v>56</v>
      </c>
      <c r="I158" s="21"/>
      <c r="J158" s="14"/>
      <c r="K158" s="14"/>
      <c r="L158" s="21"/>
    </row>
    <row r="159" spans="1:12" x14ac:dyDescent="0.25">
      <c r="A159" s="5" t="s">
        <v>178</v>
      </c>
      <c r="B159" s="20">
        <v>44265.474305555559</v>
      </c>
      <c r="C159" s="5" t="str">
        <f>IF(COUNTIF(A:A,A159)&gt;1,"DUP","UNI")</f>
        <v>UNI</v>
      </c>
      <c r="D159" s="6">
        <f t="shared" si="8"/>
        <v>44265.474305555559</v>
      </c>
      <c r="E159" s="5">
        <v>17070206</v>
      </c>
      <c r="F159" s="16" t="str">
        <f t="shared" si="9"/>
        <v>Fail SO</v>
      </c>
      <c r="G159" s="29">
        <v>313</v>
      </c>
      <c r="H159" s="29" t="s">
        <v>56</v>
      </c>
      <c r="I159" s="21"/>
      <c r="J159" s="14"/>
      <c r="K159" s="14"/>
      <c r="L159" s="21"/>
    </row>
    <row r="160" spans="1:12" x14ac:dyDescent="0.25">
      <c r="A160" s="5" t="s">
        <v>179</v>
      </c>
      <c r="B160" s="20">
        <v>44265.47152777778</v>
      </c>
      <c r="C160" s="5" t="str">
        <f>IF(COUNTIF(A:A,A160)&gt;1,"DUP","UNI")</f>
        <v>UNI</v>
      </c>
      <c r="D160" s="6">
        <f t="shared" si="8"/>
        <v>44265.47152777778</v>
      </c>
      <c r="E160" s="5">
        <v>17070993</v>
      </c>
      <c r="F160" s="16" t="str">
        <f t="shared" si="9"/>
        <v>Fail SO</v>
      </c>
      <c r="G160" s="29">
        <v>313</v>
      </c>
      <c r="H160" s="29" t="s">
        <v>56</v>
      </c>
      <c r="I160" s="21"/>
      <c r="J160" s="14"/>
      <c r="K160" s="14"/>
      <c r="L160" s="21"/>
    </row>
    <row r="161" spans="1:12" x14ac:dyDescent="0.25">
      <c r="A161" s="5" t="s">
        <v>180</v>
      </c>
      <c r="B161" s="20">
        <v>44265.482638888891</v>
      </c>
      <c r="C161" s="5" t="str">
        <f>IF(COUNTIF(A:A,A161)&gt;1,"DUP","UNI")</f>
        <v>UNI</v>
      </c>
      <c r="D161" s="6">
        <f t="shared" si="8"/>
        <v>44265.482638888891</v>
      </c>
      <c r="E161" s="5">
        <v>17067591</v>
      </c>
      <c r="F161" s="16" t="str">
        <f t="shared" si="9"/>
        <v>Deliver</v>
      </c>
      <c r="G161" s="21">
        <v>319</v>
      </c>
      <c r="H161" s="21"/>
      <c r="I161" s="21"/>
      <c r="J161" s="14"/>
      <c r="K161" s="14"/>
      <c r="L161" s="21"/>
    </row>
    <row r="162" spans="1:12" x14ac:dyDescent="0.25">
      <c r="A162" s="5" t="s">
        <v>181</v>
      </c>
      <c r="B162" s="20">
        <v>44265.499305555553</v>
      </c>
      <c r="C162" s="5" t="str">
        <f>IF(COUNTIF(A:A,A162)&gt;1,"DUP","UNI")</f>
        <v>UNI</v>
      </c>
      <c r="D162" s="6">
        <f t="shared" si="8"/>
        <v>44265.499305555553</v>
      </c>
      <c r="E162" s="5">
        <v>17069255</v>
      </c>
      <c r="F162" s="16" t="str">
        <f t="shared" si="9"/>
        <v>Deliver</v>
      </c>
      <c r="G162" s="29">
        <v>319</v>
      </c>
      <c r="H162" s="21"/>
      <c r="I162" s="21"/>
      <c r="J162" s="14"/>
      <c r="K162" s="14"/>
      <c r="L162" s="21"/>
    </row>
    <row r="163" spans="1:12" x14ac:dyDescent="0.25">
      <c r="A163" s="5" t="s">
        <v>182</v>
      </c>
      <c r="B163" s="20">
        <v>44265.503472222219</v>
      </c>
      <c r="C163" s="5" t="str">
        <f>IF(COUNTIF(A:A,A163)&gt;1,"DUP","UNI")</f>
        <v>UNI</v>
      </c>
      <c r="D163" s="6">
        <f t="shared" si="8"/>
        <v>44265.503472222219</v>
      </c>
      <c r="E163" s="5">
        <v>17069984</v>
      </c>
      <c r="F163" s="16" t="str">
        <f t="shared" si="9"/>
        <v>Deliver</v>
      </c>
      <c r="G163" s="29">
        <v>319</v>
      </c>
      <c r="H163" s="21"/>
      <c r="I163" s="21"/>
      <c r="J163" s="14"/>
      <c r="K163" s="14"/>
      <c r="L163" s="21"/>
    </row>
    <row r="164" spans="1:12" x14ac:dyDescent="0.25">
      <c r="A164" s="5" t="s">
        <v>183</v>
      </c>
      <c r="B164" s="20">
        <v>44265.503472222219</v>
      </c>
      <c r="C164" s="5" t="str">
        <f>IF(COUNTIF(A:A,A164)&gt;1,"DUP","UNI")</f>
        <v>UNI</v>
      </c>
      <c r="D164" s="6">
        <f t="shared" si="8"/>
        <v>44265.503472222219</v>
      </c>
      <c r="E164" s="5">
        <v>17070575</v>
      </c>
      <c r="F164" s="16" t="str">
        <f t="shared" si="9"/>
        <v>Deliver</v>
      </c>
      <c r="G164" s="29">
        <v>319</v>
      </c>
      <c r="H164" s="21"/>
      <c r="I164" s="21"/>
      <c r="J164" s="14"/>
      <c r="K164" s="14"/>
      <c r="L164" s="21"/>
    </row>
    <row r="165" spans="1:12" x14ac:dyDescent="0.25">
      <c r="A165" s="5" t="s">
        <v>184</v>
      </c>
      <c r="B165" s="20">
        <v>44265.513888888891</v>
      </c>
      <c r="C165" s="5" t="str">
        <f>IF(COUNTIF(A:A,A165)&gt;1,"DUP","UNI")</f>
        <v>UNI</v>
      </c>
      <c r="D165" s="6">
        <f t="shared" si="8"/>
        <v>44265.513888888891</v>
      </c>
      <c r="E165" s="5">
        <v>17071299</v>
      </c>
      <c r="F165" s="16" t="str">
        <f t="shared" si="9"/>
        <v>Deliver</v>
      </c>
      <c r="G165" s="29">
        <v>319</v>
      </c>
      <c r="H165" s="21"/>
      <c r="I165" s="21"/>
      <c r="J165" s="14"/>
      <c r="K165" s="14"/>
      <c r="L165" s="21"/>
    </row>
    <row r="166" spans="1:12" x14ac:dyDescent="0.25">
      <c r="A166" s="5" t="s">
        <v>185</v>
      </c>
      <c r="B166" s="20">
        <v>44265.532638888886</v>
      </c>
      <c r="C166" s="5" t="str">
        <f>IF(COUNTIF(A:A,A166)&gt;1,"DUP","UNI")</f>
        <v>UNI</v>
      </c>
      <c r="D166" s="6">
        <f t="shared" si="8"/>
        <v>44265.532638888886</v>
      </c>
      <c r="E166" s="5">
        <v>17072863</v>
      </c>
      <c r="F166" s="16" t="str">
        <f t="shared" si="9"/>
        <v>Deliver</v>
      </c>
      <c r="G166" s="29">
        <v>319</v>
      </c>
      <c r="H166" s="21"/>
      <c r="I166" s="21"/>
      <c r="J166" s="14"/>
      <c r="K166" s="14"/>
      <c r="L166" s="21"/>
    </row>
    <row r="167" spans="1:12" x14ac:dyDescent="0.25">
      <c r="A167" s="5" t="s">
        <v>186</v>
      </c>
      <c r="B167" s="20">
        <v>44265.566666666666</v>
      </c>
      <c r="C167" s="5" t="str">
        <f>IF(COUNTIF(A:A,A167)&gt;1,"DUP","UNI")</f>
        <v>UNI</v>
      </c>
      <c r="D167" s="6">
        <f t="shared" si="8"/>
        <v>44265.566666666666</v>
      </c>
      <c r="E167" s="5">
        <v>17070433</v>
      </c>
      <c r="F167" s="16" t="str">
        <f t="shared" si="9"/>
        <v>Tax-Cert</v>
      </c>
      <c r="G167" s="21">
        <v>320</v>
      </c>
      <c r="H167" s="21"/>
      <c r="I167" s="21"/>
      <c r="J167" s="14"/>
      <c r="K167" s="14"/>
      <c r="L167" s="21"/>
    </row>
    <row r="168" spans="1:12" x14ac:dyDescent="0.25">
      <c r="A168" s="5" t="s">
        <v>187</v>
      </c>
      <c r="B168" s="20">
        <v>44265.594444444447</v>
      </c>
      <c r="C168" s="5" t="str">
        <f>IF(COUNTIF(A:A,A168)&gt;1,"DUP","UNI")</f>
        <v>UNI</v>
      </c>
      <c r="D168" s="6">
        <f t="shared" si="8"/>
        <v>44265.594444444447</v>
      </c>
      <c r="E168" s="5">
        <v>17070921</v>
      </c>
      <c r="F168" s="16" t="str">
        <f t="shared" si="9"/>
        <v>Tax-Cert</v>
      </c>
      <c r="G168" s="21">
        <v>320</v>
      </c>
      <c r="H168" s="21"/>
      <c r="I168" s="21"/>
      <c r="J168" s="14"/>
      <c r="K168" s="14"/>
      <c r="L168" s="21"/>
    </row>
    <row r="169" spans="1:12" x14ac:dyDescent="0.25">
      <c r="A169" s="5" t="s">
        <v>188</v>
      </c>
      <c r="B169" s="20">
        <v>44265.602777777778</v>
      </c>
      <c r="C169" s="5" t="str">
        <f>IF(COUNTIF(A:A,A169)&gt;1,"DUP","UNI")</f>
        <v>UNI</v>
      </c>
      <c r="D169" s="6">
        <f t="shared" si="8"/>
        <v>44265.602777777778</v>
      </c>
      <c r="E169" s="5">
        <v>17071723</v>
      </c>
      <c r="F169" s="16" t="str">
        <f t="shared" si="9"/>
        <v>Tax-Cert</v>
      </c>
      <c r="G169" s="29">
        <v>320</v>
      </c>
      <c r="H169" s="21"/>
      <c r="I169" s="21"/>
      <c r="J169" s="14"/>
      <c r="K169" s="14"/>
      <c r="L169" s="21"/>
    </row>
    <row r="170" spans="1:12" x14ac:dyDescent="0.25">
      <c r="A170" s="5" t="s">
        <v>189</v>
      </c>
      <c r="B170" s="20">
        <v>44265.61041666667</v>
      </c>
      <c r="C170" s="5" t="str">
        <f>IF(COUNTIF(A:A,A170)&gt;1,"DUP","UNI")</f>
        <v>UNI</v>
      </c>
      <c r="D170" s="6">
        <f t="shared" si="8"/>
        <v>44265.61041666667</v>
      </c>
      <c r="E170" s="5">
        <v>17071942</v>
      </c>
      <c r="F170" s="16" t="str">
        <f t="shared" si="9"/>
        <v>Tax-Cert</v>
      </c>
      <c r="G170" s="29">
        <v>320</v>
      </c>
      <c r="H170" s="21"/>
      <c r="I170" s="21"/>
      <c r="J170" s="14"/>
      <c r="K170" s="14"/>
      <c r="L170" s="21"/>
    </row>
    <row r="171" spans="1:12" x14ac:dyDescent="0.25">
      <c r="A171" s="5" t="s">
        <v>190</v>
      </c>
      <c r="B171" s="20">
        <v>44265.613888888889</v>
      </c>
      <c r="C171" s="5" t="str">
        <f>IF(COUNTIF(A:A,A171)&gt;1,"DUP","UNI")</f>
        <v>UNI</v>
      </c>
      <c r="D171" s="6">
        <f t="shared" si="8"/>
        <v>44265.613888888889</v>
      </c>
      <c r="E171" s="5">
        <v>17073064</v>
      </c>
      <c r="F171" s="16" t="str">
        <f t="shared" si="9"/>
        <v>Fail SO</v>
      </c>
      <c r="G171" s="21">
        <v>313</v>
      </c>
      <c r="H171" s="21" t="s">
        <v>129</v>
      </c>
      <c r="I171" s="29"/>
      <c r="J171" s="14"/>
      <c r="K171" s="14"/>
      <c r="L171" s="21"/>
    </row>
    <row r="172" spans="1:12" x14ac:dyDescent="0.25">
      <c r="A172" s="5" t="s">
        <v>191</v>
      </c>
      <c r="B172" s="20">
        <v>44265.643750000003</v>
      </c>
      <c r="C172" s="5" t="str">
        <f>IF(COUNTIF(A:A,A172)&gt;1,"DUP","UNI")</f>
        <v>UNI</v>
      </c>
      <c r="D172" s="6">
        <f t="shared" si="8"/>
        <v>44265.643750000003</v>
      </c>
      <c r="E172" s="5"/>
      <c r="F172" s="16" t="str">
        <f t="shared" si="9"/>
        <v>Tax-Cert</v>
      </c>
      <c r="G172" s="21">
        <v>320</v>
      </c>
      <c r="H172" s="21"/>
      <c r="I172" s="29"/>
      <c r="J172" s="14"/>
      <c r="K172" s="14"/>
      <c r="L172" s="21"/>
    </row>
    <row r="173" spans="1:12" x14ac:dyDescent="0.25">
      <c r="A173" s="5" t="s">
        <v>192</v>
      </c>
      <c r="B173" s="20">
        <v>44265.643055555556</v>
      </c>
      <c r="C173" s="5" t="str">
        <f>IF(COUNTIF(A:A,A173)&gt;1,"DUP","UNI")</f>
        <v>UNI</v>
      </c>
      <c r="D173" s="6">
        <f t="shared" si="8"/>
        <v>44265.643055555556</v>
      </c>
      <c r="E173" s="5"/>
      <c r="F173" s="16" t="str">
        <f t="shared" si="9"/>
        <v>Tax-Cert</v>
      </c>
      <c r="G173" s="21">
        <v>320</v>
      </c>
      <c r="H173" s="21"/>
      <c r="I173" s="29"/>
      <c r="J173" s="14"/>
      <c r="K173" s="14"/>
      <c r="L173" s="21"/>
    </row>
    <row r="174" spans="1:12" x14ac:dyDescent="0.25">
      <c r="A174" s="5" t="s">
        <v>193</v>
      </c>
      <c r="B174" s="20">
        <v>44265.646527777775</v>
      </c>
      <c r="C174" s="5" t="str">
        <f>IF(COUNTIF(A:A,A174)&gt;1,"DUP","UNI")</f>
        <v>UNI</v>
      </c>
      <c r="D174" s="6">
        <f t="shared" si="8"/>
        <v>44265.646527777775</v>
      </c>
      <c r="E174" s="5"/>
      <c r="F174" s="16" t="str">
        <f t="shared" si="9"/>
        <v>Tax-Cert</v>
      </c>
      <c r="G174" s="29">
        <v>320</v>
      </c>
      <c r="H174" s="21"/>
      <c r="I174" s="29"/>
      <c r="J174" s="14"/>
      <c r="K174" s="14"/>
      <c r="L174" s="21"/>
    </row>
    <row r="175" spans="1:12" x14ac:dyDescent="0.25">
      <c r="A175" s="5"/>
      <c r="B175" s="10"/>
      <c r="C175" s="5" t="str">
        <f>IF(COUNTIF(A:A,A175)&gt;1,"DUP","UNI")</f>
        <v>UNI</v>
      </c>
      <c r="D175" s="6">
        <f t="shared" si="8"/>
        <v>0</v>
      </c>
      <c r="E175" s="5"/>
      <c r="F175" s="16" t="str">
        <f t="shared" si="9"/>
        <v/>
      </c>
      <c r="G175" s="21"/>
      <c r="H175" s="21"/>
      <c r="I175" s="21"/>
      <c r="J175" s="14"/>
      <c r="K175" s="14"/>
      <c r="L175" s="21"/>
    </row>
    <row r="176" spans="1:12" x14ac:dyDescent="0.25">
      <c r="A176" s="5"/>
      <c r="B176" s="10"/>
      <c r="C176" s="5" t="str">
        <f>IF(COUNTIF(A:A,A176)&gt;1,"DUP","UNI")</f>
        <v>UNI</v>
      </c>
      <c r="D176" s="6">
        <f t="shared" si="8"/>
        <v>0</v>
      </c>
      <c r="E176" s="5"/>
      <c r="F176" s="16" t="str">
        <f t="shared" si="9"/>
        <v/>
      </c>
      <c r="G176" s="21"/>
      <c r="H176" s="21"/>
      <c r="I176" s="21"/>
      <c r="J176" s="14"/>
      <c r="K176" s="14"/>
      <c r="L176" s="21"/>
    </row>
    <row r="177" spans="1:12" x14ac:dyDescent="0.25">
      <c r="A177" s="5"/>
      <c r="B177" s="10"/>
      <c r="C177" s="5" t="str">
        <f>IF(COUNTIF(A:A,A177)&gt;1,"DUP","UNI")</f>
        <v>UNI</v>
      </c>
      <c r="D177" s="6">
        <f t="shared" si="8"/>
        <v>0</v>
      </c>
      <c r="E177" s="5"/>
      <c r="F177" s="16" t="str">
        <f t="shared" si="9"/>
        <v/>
      </c>
      <c r="G177" s="21"/>
      <c r="H177" s="21"/>
      <c r="I177" s="21"/>
      <c r="J177" s="14"/>
      <c r="K177" s="14"/>
      <c r="L177" s="21"/>
    </row>
    <row r="178" spans="1:12" x14ac:dyDescent="0.25">
      <c r="A178" s="5"/>
      <c r="B178" s="10"/>
      <c r="C178" s="5" t="str">
        <f>IF(COUNTIF(A:A,A178)&gt;1,"DUP","UNI")</f>
        <v>UNI</v>
      </c>
      <c r="D178" s="6">
        <f t="shared" si="8"/>
        <v>0</v>
      </c>
      <c r="E178" s="5"/>
      <c r="F178" s="16" t="str">
        <f t="shared" si="9"/>
        <v/>
      </c>
      <c r="G178" s="21"/>
      <c r="H178" s="21"/>
      <c r="I178" s="21"/>
      <c r="J178" s="14"/>
      <c r="K178" s="14"/>
      <c r="L178" s="21"/>
    </row>
    <row r="179" spans="1:12" x14ac:dyDescent="0.25">
      <c r="A179" s="5"/>
      <c r="B179" s="10"/>
      <c r="C179" s="5" t="str">
        <f>IF(COUNTIF(A:A,A179)&gt;1,"DUP","UNI")</f>
        <v>UNI</v>
      </c>
      <c r="D179" s="6">
        <f t="shared" si="8"/>
        <v>0</v>
      </c>
      <c r="E179" s="5"/>
      <c r="F179" s="16" t="str">
        <f t="shared" si="9"/>
        <v/>
      </c>
      <c r="G179" s="21"/>
      <c r="H179" s="21"/>
      <c r="I179" s="21"/>
      <c r="J179" s="14"/>
      <c r="K179" s="14"/>
      <c r="L179" s="21"/>
    </row>
    <row r="180" spans="1:12" x14ac:dyDescent="0.25">
      <c r="A180" s="5"/>
      <c r="B180" s="10"/>
      <c r="C180" s="5" t="str">
        <f>IF(COUNTIF(A:A,A180)&gt;1,"DUP","UNI")</f>
        <v>UNI</v>
      </c>
      <c r="D180" s="6">
        <f t="shared" si="8"/>
        <v>0</v>
      </c>
      <c r="E180" s="5"/>
      <c r="F180" s="16" t="str">
        <f t="shared" si="9"/>
        <v/>
      </c>
      <c r="G180" s="21"/>
      <c r="H180" s="21"/>
      <c r="I180" s="21"/>
      <c r="J180" s="14"/>
      <c r="K180" s="14"/>
      <c r="L180" s="21"/>
    </row>
    <row r="181" spans="1:12" x14ac:dyDescent="0.25">
      <c r="A181" s="5"/>
      <c r="B181" s="10"/>
      <c r="C181" s="5" t="str">
        <f>IF(COUNTIF(A:A,A181)&gt;1,"DUP","UNI")</f>
        <v>UNI</v>
      </c>
      <c r="D181" s="6">
        <f t="shared" si="8"/>
        <v>0</v>
      </c>
      <c r="E181" s="5"/>
      <c r="F181" s="16" t="str">
        <f t="shared" si="9"/>
        <v/>
      </c>
      <c r="G181" s="21"/>
      <c r="H181" s="21"/>
      <c r="I181" s="21"/>
      <c r="J181" s="14"/>
      <c r="K181" s="14"/>
      <c r="L181" s="21"/>
    </row>
    <row r="182" spans="1:12" x14ac:dyDescent="0.25">
      <c r="A182" s="5"/>
      <c r="B182" s="10"/>
      <c r="C182" s="5" t="str">
        <f>IF(COUNTIF(A:A,A182)&gt;1,"DUP","UNI")</f>
        <v>UNI</v>
      </c>
      <c r="D182" s="6">
        <f t="shared" si="8"/>
        <v>0</v>
      </c>
      <c r="E182" s="5"/>
      <c r="F182" s="16" t="str">
        <f t="shared" si="9"/>
        <v/>
      </c>
      <c r="G182" s="21"/>
      <c r="H182" s="21"/>
      <c r="I182" s="21"/>
      <c r="J182" s="14"/>
      <c r="K182" s="14"/>
      <c r="L182" s="21"/>
    </row>
    <row r="183" spans="1:12" x14ac:dyDescent="0.25">
      <c r="A183" s="5"/>
      <c r="B183" s="10"/>
      <c r="C183" s="5" t="str">
        <f>IF(COUNTIF(A:A,A183)&gt;1,"DUP","UNI")</f>
        <v>UNI</v>
      </c>
      <c r="D183" s="6">
        <f t="shared" si="8"/>
        <v>0</v>
      </c>
      <c r="E183" s="5"/>
      <c r="F183" s="16" t="str">
        <f t="shared" si="9"/>
        <v/>
      </c>
      <c r="G183" s="21"/>
      <c r="H183" s="21"/>
      <c r="I183" s="21"/>
      <c r="J183" s="14"/>
      <c r="K183" s="14"/>
      <c r="L183" s="21"/>
    </row>
    <row r="184" spans="1:12" x14ac:dyDescent="0.25">
      <c r="A184" s="5"/>
      <c r="B184" s="10"/>
      <c r="C184" s="5" t="str">
        <f>IF(COUNTIF(A:A,A184)&gt;1,"DUP","UNI")</f>
        <v>UNI</v>
      </c>
      <c r="D184" s="6">
        <f t="shared" si="8"/>
        <v>0</v>
      </c>
      <c r="E184" s="5"/>
      <c r="F184" s="16" t="str">
        <f t="shared" si="9"/>
        <v/>
      </c>
      <c r="G184" s="21"/>
      <c r="H184" s="21"/>
      <c r="I184" s="21"/>
      <c r="J184" s="14"/>
      <c r="K184" s="14"/>
      <c r="L184" s="21"/>
    </row>
    <row r="185" spans="1:12" x14ac:dyDescent="0.25">
      <c r="A185" s="5"/>
      <c r="B185" s="10"/>
      <c r="C185" s="5" t="str">
        <f>IF(COUNTIF(A:A,A185)&gt;1,"DUP","UNI")</f>
        <v>UNI</v>
      </c>
      <c r="D185" s="6">
        <f t="shared" si="8"/>
        <v>0</v>
      </c>
      <c r="E185" s="5"/>
      <c r="F185" s="16" t="str">
        <f t="shared" si="9"/>
        <v/>
      </c>
      <c r="G185" s="21"/>
      <c r="H185" s="21"/>
      <c r="I185" s="21"/>
      <c r="J185" s="14"/>
      <c r="K185" s="14"/>
      <c r="L185" s="21"/>
    </row>
    <row r="186" spans="1:12" x14ac:dyDescent="0.25">
      <c r="A186" s="5"/>
      <c r="B186" s="10"/>
      <c r="C186" s="5" t="str">
        <f>IF(COUNTIF(A:A,A186)&gt;1,"DUP","UNI")</f>
        <v>UNI</v>
      </c>
      <c r="D186" s="6">
        <f t="shared" si="8"/>
        <v>0</v>
      </c>
      <c r="E186" s="5"/>
      <c r="F186" s="16" t="str">
        <f t="shared" si="9"/>
        <v/>
      </c>
      <c r="G186" s="21"/>
      <c r="H186" s="21"/>
      <c r="I186" s="21"/>
      <c r="J186" s="14"/>
      <c r="K186" s="14"/>
      <c r="L186" s="21"/>
    </row>
    <row r="187" spans="1:12" x14ac:dyDescent="0.25">
      <c r="A187" s="5"/>
      <c r="B187" s="10"/>
      <c r="C187" s="5" t="str">
        <f>IF(COUNTIF(A:A,A187)&gt;1,"DUP","UNI")</f>
        <v>UNI</v>
      </c>
      <c r="D187" s="6">
        <f t="shared" si="8"/>
        <v>0</v>
      </c>
      <c r="E187" s="5"/>
      <c r="F187" s="16" t="str">
        <f t="shared" si="9"/>
        <v/>
      </c>
      <c r="G187" s="21"/>
      <c r="H187" s="21"/>
      <c r="I187" s="21"/>
      <c r="J187" s="14"/>
      <c r="K187" s="14"/>
      <c r="L187" s="21"/>
    </row>
    <row r="188" spans="1:12" x14ac:dyDescent="0.25">
      <c r="A188" s="5"/>
      <c r="B188" s="10"/>
      <c r="C188" s="5" t="str">
        <f>IF(COUNTIF(A:A,A188)&gt;1,"DUP","UNI")</f>
        <v>UNI</v>
      </c>
      <c r="D188" s="6">
        <f t="shared" si="8"/>
        <v>0</v>
      </c>
      <c r="E188" s="5"/>
      <c r="F188" s="16" t="str">
        <f t="shared" si="9"/>
        <v/>
      </c>
      <c r="G188" s="21"/>
      <c r="H188" s="21"/>
      <c r="I188" s="21"/>
      <c r="J188" s="14"/>
      <c r="K188" s="14"/>
      <c r="L188" s="21"/>
    </row>
    <row r="189" spans="1:12" x14ac:dyDescent="0.25">
      <c r="A189" s="5"/>
      <c r="B189" s="10"/>
      <c r="C189" s="5" t="str">
        <f>IF(COUNTIF(A:A,A189)&gt;1,"DUP","UNI")</f>
        <v>UNI</v>
      </c>
      <c r="D189" s="6">
        <f t="shared" si="8"/>
        <v>0</v>
      </c>
      <c r="E189" s="5"/>
      <c r="F189" s="16" t="str">
        <f t="shared" si="9"/>
        <v/>
      </c>
      <c r="G189" s="21"/>
      <c r="H189" s="21"/>
      <c r="I189" s="21"/>
      <c r="J189" s="14"/>
      <c r="K189" s="14"/>
      <c r="L189" s="21"/>
    </row>
    <row r="190" spans="1:12" x14ac:dyDescent="0.25">
      <c r="A190" s="5"/>
      <c r="B190" s="10"/>
      <c r="C190" s="5" t="str">
        <f>IF(COUNTIF(A:A,A190)&gt;1,"DUP","UNI")</f>
        <v>UNI</v>
      </c>
      <c r="D190" s="6">
        <f t="shared" si="8"/>
        <v>0</v>
      </c>
      <c r="E190" s="5"/>
      <c r="F190" s="16" t="str">
        <f t="shared" si="9"/>
        <v/>
      </c>
      <c r="G190" s="21"/>
      <c r="H190" s="21"/>
      <c r="I190" s="21"/>
      <c r="J190" s="14"/>
      <c r="K190" s="14"/>
      <c r="L190" s="21"/>
    </row>
    <row r="191" spans="1:12" x14ac:dyDescent="0.25">
      <c r="A191" s="5"/>
      <c r="B191" s="10"/>
      <c r="C191" s="5" t="str">
        <f>IF(COUNTIF(A:A,A191)&gt;1,"DUP","UNI")</f>
        <v>UNI</v>
      </c>
      <c r="D191" s="6">
        <f t="shared" si="8"/>
        <v>0</v>
      </c>
      <c r="E191" s="5"/>
      <c r="F191" s="16" t="str">
        <f t="shared" si="9"/>
        <v/>
      </c>
      <c r="G191" s="21"/>
      <c r="H191" s="21"/>
      <c r="I191" s="21"/>
      <c r="J191" s="14"/>
      <c r="K191" s="14"/>
      <c r="L191" s="21"/>
    </row>
    <row r="192" spans="1:12" x14ac:dyDescent="0.25">
      <c r="A192" s="5"/>
      <c r="B192" s="10"/>
      <c r="C192" s="5" t="str">
        <f>IF(COUNTIF(A:A,A192)&gt;1,"DUP","UNI")</f>
        <v>UNI</v>
      </c>
      <c r="D192" s="6">
        <f t="shared" si="8"/>
        <v>0</v>
      </c>
      <c r="E192" s="5"/>
      <c r="F192" s="16" t="str">
        <f t="shared" si="9"/>
        <v/>
      </c>
      <c r="G192" s="21"/>
      <c r="H192" s="21"/>
      <c r="I192" s="21"/>
      <c r="J192" s="14"/>
      <c r="K192" s="14"/>
      <c r="L192" s="21"/>
    </row>
    <row r="193" spans="1:12" x14ac:dyDescent="0.25">
      <c r="A193" s="5"/>
      <c r="B193" s="10"/>
      <c r="C193" s="5" t="str">
        <f>IF(COUNTIF(A:A,A193)&gt;1,"DUP","UNI")</f>
        <v>UNI</v>
      </c>
      <c r="D193" s="6">
        <f t="shared" si="8"/>
        <v>0</v>
      </c>
      <c r="E193" s="5"/>
      <c r="F193" s="16" t="str">
        <f t="shared" si="9"/>
        <v/>
      </c>
      <c r="G193" s="21"/>
      <c r="H193" s="21"/>
      <c r="I193" s="21"/>
      <c r="J193" s="14"/>
      <c r="K193" s="14"/>
      <c r="L193" s="21"/>
    </row>
    <row r="194" spans="1:12" x14ac:dyDescent="0.25">
      <c r="A194" s="5"/>
      <c r="B194" s="10"/>
      <c r="C194" s="5" t="str">
        <f>IF(COUNTIF(A:A,A194)&gt;1,"DUP","UNI")</f>
        <v>UNI</v>
      </c>
      <c r="D194" s="6">
        <f t="shared" si="8"/>
        <v>0</v>
      </c>
      <c r="E194" s="5"/>
      <c r="F194" s="16" t="str">
        <f t="shared" si="9"/>
        <v/>
      </c>
      <c r="G194" s="21"/>
      <c r="H194" s="21"/>
      <c r="I194" s="21"/>
      <c r="J194" s="14"/>
      <c r="K194" s="14"/>
      <c r="L194" s="21"/>
    </row>
    <row r="195" spans="1:12" x14ac:dyDescent="0.25">
      <c r="A195" s="5"/>
      <c r="B195" s="10"/>
      <c r="C195" s="5" t="str">
        <f>IF(COUNTIF(A:A,A195)&gt;1,"DUP","UNI")</f>
        <v>UNI</v>
      </c>
      <c r="D195" s="6">
        <f t="shared" si="8"/>
        <v>0</v>
      </c>
      <c r="E195" s="5"/>
      <c r="F195" s="16" t="str">
        <f t="shared" si="9"/>
        <v/>
      </c>
      <c r="G195" s="21"/>
      <c r="H195" s="21"/>
      <c r="I195" s="21"/>
      <c r="J195" s="14"/>
      <c r="K195" s="14"/>
      <c r="L195" s="21"/>
    </row>
    <row r="196" spans="1:12" x14ac:dyDescent="0.25">
      <c r="A196" s="5"/>
      <c r="B196" s="10"/>
      <c r="C196" s="5" t="str">
        <f>IF(COUNTIF(A:A,A196)&gt;1,"DUP","UNI")</f>
        <v>UNI</v>
      </c>
      <c r="D196" s="6">
        <f t="shared" si="8"/>
        <v>0</v>
      </c>
      <c r="E196" s="5"/>
      <c r="F196" s="16" t="str">
        <f t="shared" si="9"/>
        <v/>
      </c>
      <c r="G196" s="21"/>
      <c r="H196" s="21"/>
      <c r="I196" s="21"/>
      <c r="J196" s="14"/>
      <c r="K196" s="14"/>
      <c r="L196" s="21"/>
    </row>
    <row r="197" spans="1:12" x14ac:dyDescent="0.25">
      <c r="A197" s="5"/>
      <c r="B197" s="10"/>
      <c r="C197" s="5" t="str">
        <f>IF(COUNTIF(A:A,A197)&gt;1,"DUP","UNI")</f>
        <v>UNI</v>
      </c>
      <c r="D197" s="6">
        <f t="shared" si="8"/>
        <v>0</v>
      </c>
      <c r="E197" s="5"/>
      <c r="F197" s="16" t="str">
        <f t="shared" si="9"/>
        <v/>
      </c>
      <c r="G197" s="21"/>
      <c r="H197" s="21"/>
      <c r="I197" s="21"/>
      <c r="J197" s="14"/>
      <c r="K197" s="14"/>
      <c r="L197" s="21"/>
    </row>
    <row r="198" spans="1:12" x14ac:dyDescent="0.25">
      <c r="A198" s="5"/>
      <c r="B198" s="10"/>
      <c r="C198" s="5" t="str">
        <f>IF(COUNTIF(A:A,A198)&gt;1,"DUP","UNI")</f>
        <v>UNI</v>
      </c>
      <c r="D198" s="6">
        <f t="shared" si="8"/>
        <v>0</v>
      </c>
      <c r="E198" s="5"/>
      <c r="F198" s="16" t="str">
        <f t="shared" si="9"/>
        <v/>
      </c>
      <c r="G198" s="21"/>
      <c r="H198" s="21"/>
      <c r="I198" s="21"/>
      <c r="J198" s="14"/>
      <c r="K198" s="14"/>
      <c r="L198" s="21"/>
    </row>
    <row r="199" spans="1:12" x14ac:dyDescent="0.25">
      <c r="A199" s="5"/>
      <c r="B199" s="10"/>
      <c r="C199" s="5" t="str">
        <f>IF(COUNTIF(A:A,A199)&gt;1,"DUP","UNI")</f>
        <v>UNI</v>
      </c>
      <c r="D199" s="6">
        <f t="shared" si="8"/>
        <v>0</v>
      </c>
      <c r="E199" s="5"/>
      <c r="F199" s="16" t="str">
        <f t="shared" si="9"/>
        <v/>
      </c>
      <c r="G199" s="21"/>
      <c r="H199" s="21"/>
      <c r="I199" s="21"/>
      <c r="J199" s="14"/>
      <c r="K199" s="14"/>
      <c r="L199" s="21"/>
    </row>
    <row r="200" spans="1:12" x14ac:dyDescent="0.25">
      <c r="A200" s="5"/>
      <c r="B200" s="10"/>
      <c r="C200" s="5" t="str">
        <f>IF(COUNTIF(A:A,A200)&gt;1,"DUP","UNI")</f>
        <v>UNI</v>
      </c>
      <c r="D200" s="6">
        <f t="shared" si="8"/>
        <v>0</v>
      </c>
      <c r="E200" s="5"/>
      <c r="F200" s="16" t="str">
        <f t="shared" si="9"/>
        <v/>
      </c>
      <c r="G200" s="21"/>
      <c r="H200" s="21"/>
      <c r="I200" s="21"/>
      <c r="J200" s="14"/>
      <c r="K200" s="14"/>
      <c r="L200" s="21"/>
    </row>
    <row r="201" spans="1:12" x14ac:dyDescent="0.25">
      <c r="A201" s="5"/>
      <c r="B201" s="10"/>
      <c r="C201" s="5" t="str">
        <f>IF(COUNTIF(A:A,A201)&gt;1,"DUP","UNI")</f>
        <v>UNI</v>
      </c>
      <c r="D201" s="6">
        <f t="shared" si="8"/>
        <v>0</v>
      </c>
      <c r="E201" s="5"/>
      <c r="F201" s="16" t="str">
        <f t="shared" si="9"/>
        <v/>
      </c>
      <c r="G201" s="21"/>
      <c r="H201" s="21"/>
      <c r="I201" s="21"/>
      <c r="J201" s="14"/>
      <c r="K201" s="14"/>
      <c r="L201" s="21"/>
    </row>
    <row r="202" spans="1:12" x14ac:dyDescent="0.25">
      <c r="A202" s="5"/>
      <c r="B202" s="10"/>
      <c r="C202" s="5" t="str">
        <f>IF(COUNTIF(A:A,A202)&gt;1,"DUP","UNI")</f>
        <v>UNI</v>
      </c>
      <c r="D202" s="6">
        <f t="shared" si="8"/>
        <v>0</v>
      </c>
      <c r="E202" s="5"/>
      <c r="F202" s="16" t="str">
        <f t="shared" si="9"/>
        <v/>
      </c>
      <c r="G202" s="21"/>
      <c r="H202" s="21"/>
      <c r="I202" s="21"/>
      <c r="J202" s="14"/>
      <c r="K202" s="14"/>
      <c r="L202" s="21"/>
    </row>
    <row r="203" spans="1:12" x14ac:dyDescent="0.25">
      <c r="A203" s="5"/>
      <c r="B203" s="10"/>
      <c r="C203" s="5" t="str">
        <f>IF(COUNTIF(A:A,A203)&gt;1,"DUP","UNI")</f>
        <v>UNI</v>
      </c>
      <c r="D203" s="6">
        <f t="shared" si="8"/>
        <v>0</v>
      </c>
      <c r="E203" s="5"/>
      <c r="F203" s="16" t="str">
        <f t="shared" si="9"/>
        <v/>
      </c>
      <c r="G203" s="21"/>
      <c r="H203" s="21"/>
      <c r="I203" s="21"/>
      <c r="J203" s="14"/>
      <c r="K203" s="14"/>
      <c r="L203" s="21"/>
    </row>
    <row r="204" spans="1:12" x14ac:dyDescent="0.25">
      <c r="A204" s="5"/>
      <c r="B204" s="10"/>
      <c r="C204" s="5" t="str">
        <f>IF(COUNTIF(A:A,A204)&gt;1,"DUP","UNI")</f>
        <v>UNI</v>
      </c>
      <c r="D204" s="6">
        <f t="shared" si="8"/>
        <v>0</v>
      </c>
      <c r="E204" s="5"/>
      <c r="F204" s="16" t="str">
        <f t="shared" si="9"/>
        <v/>
      </c>
      <c r="G204" s="21"/>
      <c r="H204" s="21"/>
      <c r="I204" s="21"/>
      <c r="J204" s="14"/>
      <c r="K204" s="14"/>
      <c r="L204" s="21"/>
    </row>
    <row r="205" spans="1:12" x14ac:dyDescent="0.25">
      <c r="A205" s="5"/>
      <c r="B205" s="10"/>
      <c r="C205" s="5" t="str">
        <f>IF(COUNTIF(A:A,A205)&gt;1,"DUP","UNI")</f>
        <v>UNI</v>
      </c>
      <c r="D205" s="6">
        <f t="shared" si="8"/>
        <v>0</v>
      </c>
      <c r="E205" s="5"/>
      <c r="F205" s="16" t="str">
        <f t="shared" si="9"/>
        <v/>
      </c>
      <c r="G205" s="21"/>
      <c r="H205" s="21"/>
      <c r="I205" s="21"/>
      <c r="J205" s="14"/>
      <c r="K205" s="14"/>
      <c r="L205" s="21"/>
    </row>
    <row r="206" spans="1:12" x14ac:dyDescent="0.25">
      <c r="A206" s="5"/>
      <c r="B206" s="10"/>
      <c r="C206" s="5" t="str">
        <f>IF(COUNTIF(A:A,A206)&gt;1,"DUP","UNI")</f>
        <v>UNI</v>
      </c>
      <c r="D206" s="6">
        <f t="shared" si="8"/>
        <v>0</v>
      </c>
      <c r="E206" s="5"/>
      <c r="F206" s="16" t="str">
        <f t="shared" si="9"/>
        <v/>
      </c>
      <c r="G206" s="21"/>
      <c r="H206" s="21"/>
      <c r="I206" s="21"/>
      <c r="J206" s="14"/>
      <c r="K206" s="14"/>
      <c r="L206" s="21"/>
    </row>
    <row r="207" spans="1:12" x14ac:dyDescent="0.25">
      <c r="A207" s="5"/>
      <c r="B207" s="10"/>
      <c r="C207" s="5" t="str">
        <f>IF(COUNTIF(A:A,A207)&gt;1,"DUP","UNI")</f>
        <v>UNI</v>
      </c>
      <c r="D207" s="6">
        <f t="shared" si="8"/>
        <v>0</v>
      </c>
      <c r="E207" s="5"/>
      <c r="F207" s="16" t="str">
        <f t="shared" si="9"/>
        <v/>
      </c>
      <c r="G207" s="21"/>
      <c r="H207" s="21"/>
      <c r="I207" s="21"/>
      <c r="J207" s="14"/>
      <c r="K207" s="14"/>
      <c r="L207" s="21"/>
    </row>
    <row r="208" spans="1:12" x14ac:dyDescent="0.25">
      <c r="A208" s="5"/>
      <c r="B208" s="10"/>
      <c r="C208" s="5" t="str">
        <f>IF(COUNTIF(A:A,A208)&gt;1,"DUP","UNI")</f>
        <v>UNI</v>
      </c>
      <c r="D208" s="6">
        <f t="shared" si="8"/>
        <v>0</v>
      </c>
      <c r="E208" s="5"/>
      <c r="F208" s="16" t="str">
        <f t="shared" si="9"/>
        <v/>
      </c>
      <c r="G208" s="21"/>
      <c r="H208" s="21"/>
      <c r="I208" s="21"/>
      <c r="J208" s="14"/>
      <c r="K208" s="14"/>
      <c r="L208" s="21"/>
    </row>
    <row r="209" spans="1:12" x14ac:dyDescent="0.25">
      <c r="A209" s="5"/>
      <c r="B209" s="10"/>
      <c r="C209" s="5" t="str">
        <f>IF(COUNTIF(A:A,A209)&gt;1,"DUP","UNI")</f>
        <v>UNI</v>
      </c>
      <c r="D209" s="6">
        <f t="shared" si="8"/>
        <v>0</v>
      </c>
      <c r="E209" s="5"/>
      <c r="F209" s="16" t="str">
        <f t="shared" si="9"/>
        <v/>
      </c>
      <c r="G209" s="21"/>
      <c r="H209" s="21"/>
      <c r="I209" s="21"/>
      <c r="J209" s="14"/>
      <c r="K209" s="14"/>
      <c r="L209" s="21"/>
    </row>
    <row r="210" spans="1:12" x14ac:dyDescent="0.25">
      <c r="A210" s="5"/>
      <c r="B210" s="10"/>
      <c r="C210" s="5" t="str">
        <f>IF(COUNTIF(A:A,A210)&gt;1,"DUP","UNI")</f>
        <v>UNI</v>
      </c>
      <c r="D210" s="6">
        <f t="shared" si="8"/>
        <v>0</v>
      </c>
      <c r="E210" s="5"/>
      <c r="F210" s="16" t="str">
        <f t="shared" si="9"/>
        <v/>
      </c>
      <c r="G210" s="21"/>
      <c r="H210" s="21"/>
      <c r="I210" s="21"/>
      <c r="J210" s="14"/>
      <c r="K210" s="14"/>
      <c r="L210" s="21"/>
    </row>
    <row r="211" spans="1:12" x14ac:dyDescent="0.25">
      <c r="A211" s="5"/>
      <c r="B211" s="10"/>
      <c r="C211" s="5" t="str">
        <f>IF(COUNTIF(A:A,A211)&gt;1,"DUP","UNI")</f>
        <v>UNI</v>
      </c>
      <c r="D211" s="6">
        <f t="shared" si="8"/>
        <v>0</v>
      </c>
      <c r="E211" s="5"/>
      <c r="F211" s="16" t="str">
        <f t="shared" si="9"/>
        <v/>
      </c>
      <c r="G211" s="21"/>
      <c r="H211" s="21"/>
      <c r="I211" s="21"/>
      <c r="J211" s="14"/>
      <c r="K211" s="14"/>
      <c r="L211" s="21"/>
    </row>
    <row r="212" spans="1:12" x14ac:dyDescent="0.25">
      <c r="A212" s="5"/>
      <c r="B212" s="10"/>
      <c r="C212" s="5" t="str">
        <f>IF(COUNTIF(A:A,A212)&gt;1,"DUP","UNI")</f>
        <v>UNI</v>
      </c>
      <c r="D212" s="6">
        <f t="shared" si="8"/>
        <v>0</v>
      </c>
      <c r="E212" s="5"/>
      <c r="F212" s="16" t="str">
        <f t="shared" si="9"/>
        <v/>
      </c>
      <c r="G212" s="21"/>
      <c r="H212" s="21"/>
      <c r="I212" s="21"/>
      <c r="J212" s="14"/>
      <c r="K212" s="14"/>
      <c r="L212" s="21"/>
    </row>
    <row r="213" spans="1:12" x14ac:dyDescent="0.25">
      <c r="A213" s="5"/>
      <c r="B213" s="10"/>
      <c r="C213" s="5" t="str">
        <f>IF(COUNTIF(A:A,A213)&gt;1,"DUP","UNI")</f>
        <v>UNI</v>
      </c>
      <c r="D213" s="6">
        <f t="shared" si="8"/>
        <v>0</v>
      </c>
      <c r="E213" s="5"/>
      <c r="F213" s="16" t="str">
        <f t="shared" si="9"/>
        <v/>
      </c>
      <c r="G213" s="21"/>
      <c r="H213" s="21"/>
      <c r="I213" s="21"/>
      <c r="J213" s="14"/>
      <c r="K213" s="14"/>
      <c r="L213" s="21"/>
    </row>
    <row r="214" spans="1:12" x14ac:dyDescent="0.25">
      <c r="A214" s="5"/>
      <c r="B214" s="10"/>
      <c r="C214" s="5" t="str">
        <f>IF(COUNTIF(A:A,A214)&gt;1,"DUP","UNI")</f>
        <v>UNI</v>
      </c>
      <c r="D214" s="6">
        <f t="shared" si="8"/>
        <v>0</v>
      </c>
      <c r="E214" s="5"/>
      <c r="F214" s="16" t="str">
        <f t="shared" si="9"/>
        <v/>
      </c>
      <c r="G214" s="21"/>
      <c r="H214" s="21"/>
      <c r="I214" s="21"/>
      <c r="J214" s="14"/>
      <c r="K214" s="14"/>
      <c r="L214" s="21"/>
    </row>
    <row r="215" spans="1:12" x14ac:dyDescent="0.25">
      <c r="A215" s="5"/>
      <c r="B215" s="10"/>
      <c r="C215" s="5" t="str">
        <f>IF(COUNTIF(A:A,A215)&gt;1,"DUP","UNI")</f>
        <v>UNI</v>
      </c>
      <c r="D215" s="6">
        <f t="shared" si="8"/>
        <v>0</v>
      </c>
      <c r="E215" s="5"/>
      <c r="F215" s="16" t="str">
        <f t="shared" si="9"/>
        <v/>
      </c>
      <c r="G215" s="21"/>
      <c r="H215" s="21"/>
      <c r="I215" s="21"/>
      <c r="J215" s="14"/>
      <c r="K215" s="14"/>
      <c r="L215" s="21"/>
    </row>
    <row r="216" spans="1:12" x14ac:dyDescent="0.25">
      <c r="A216" s="5"/>
      <c r="B216" s="10"/>
      <c r="C216" s="5" t="str">
        <f>IF(COUNTIF(A:A,A216)&gt;1,"DUP","UNI")</f>
        <v>UNI</v>
      </c>
      <c r="D216" s="6">
        <f t="shared" si="8"/>
        <v>0</v>
      </c>
      <c r="E216" s="5"/>
      <c r="F216" s="16" t="str">
        <f t="shared" si="9"/>
        <v/>
      </c>
      <c r="G216" s="21"/>
      <c r="H216" s="21"/>
      <c r="I216" s="21"/>
      <c r="J216" s="14"/>
      <c r="K216" s="14"/>
      <c r="L216" s="21"/>
    </row>
    <row r="217" spans="1:12" x14ac:dyDescent="0.25">
      <c r="A217" s="5"/>
      <c r="B217" s="10"/>
      <c r="C217" s="5" t="str">
        <f>IF(COUNTIF(A:A,A217)&gt;1,"DUP","UNI")</f>
        <v>UNI</v>
      </c>
      <c r="D217" s="6">
        <f t="shared" si="8"/>
        <v>0</v>
      </c>
      <c r="E217" s="5"/>
      <c r="F217" s="16" t="str">
        <f t="shared" si="9"/>
        <v/>
      </c>
      <c r="G217" s="21"/>
      <c r="H217" s="21"/>
      <c r="I217" s="21"/>
      <c r="J217" s="14"/>
      <c r="K217" s="14"/>
      <c r="L217" s="21"/>
    </row>
    <row r="218" spans="1:12" x14ac:dyDescent="0.25">
      <c r="A218" s="5"/>
      <c r="B218" s="10"/>
      <c r="C218" s="5" t="str">
        <f>IF(COUNTIF(A:A,A218)&gt;1,"DUP","UNI")</f>
        <v>UNI</v>
      </c>
      <c r="D218" s="6">
        <f t="shared" si="8"/>
        <v>0</v>
      </c>
      <c r="E218" s="5"/>
      <c r="F218" s="16" t="str">
        <f t="shared" si="9"/>
        <v/>
      </c>
      <c r="G218" s="21"/>
      <c r="H218" s="21"/>
      <c r="I218" s="21"/>
      <c r="J218" s="14"/>
      <c r="K218" s="14"/>
      <c r="L218" s="21"/>
    </row>
    <row r="219" spans="1:12" x14ac:dyDescent="0.25">
      <c r="A219" s="5"/>
      <c r="B219" s="10"/>
      <c r="C219" s="5" t="str">
        <f>IF(COUNTIF(A:A,A219)&gt;1,"DUP","UNI")</f>
        <v>UNI</v>
      </c>
      <c r="D219" s="6">
        <f t="shared" si="8"/>
        <v>0</v>
      </c>
      <c r="E219" s="5"/>
      <c r="F219" s="16" t="str">
        <f t="shared" si="9"/>
        <v/>
      </c>
      <c r="G219" s="21"/>
      <c r="H219" s="21"/>
      <c r="I219" s="21"/>
      <c r="J219" s="14"/>
      <c r="K219" s="14"/>
      <c r="L219" s="21"/>
    </row>
    <row r="220" spans="1:12" x14ac:dyDescent="0.25">
      <c r="A220" s="5"/>
      <c r="B220" s="10"/>
      <c r="C220" s="5" t="str">
        <f>IF(COUNTIF(A:A,A220)&gt;1,"DUP","UNI")</f>
        <v>UNI</v>
      </c>
      <c r="D220" s="6">
        <f t="shared" ref="D220:D237" si="10">B220</f>
        <v>0</v>
      </c>
      <c r="E220" s="5"/>
      <c r="F220" s="16" t="str">
        <f t="shared" ref="F220:F237" si="11">IF(G220=313,"Fail SO",IF(G220=319,"Deliver",IF(G220=320,"Tax-Cert",IF(G220=343,"Purchase",""))))</f>
        <v/>
      </c>
      <c r="G220" s="21"/>
      <c r="H220" s="21"/>
      <c r="I220" s="21"/>
      <c r="J220" s="14"/>
      <c r="K220" s="14"/>
      <c r="L220" s="21"/>
    </row>
    <row r="221" spans="1:12" x14ac:dyDescent="0.25">
      <c r="A221" s="5"/>
      <c r="B221" s="10"/>
      <c r="C221" s="5" t="str">
        <f>IF(COUNTIF(A:A,A221)&gt;1,"DUP","UNI")</f>
        <v>UNI</v>
      </c>
      <c r="D221" s="6">
        <f t="shared" si="10"/>
        <v>0</v>
      </c>
      <c r="E221" s="5"/>
      <c r="F221" s="16" t="str">
        <f t="shared" si="11"/>
        <v/>
      </c>
      <c r="G221" s="21"/>
      <c r="H221" s="21"/>
      <c r="I221" s="21"/>
      <c r="J221" s="14"/>
      <c r="K221" s="14"/>
      <c r="L221" s="21"/>
    </row>
    <row r="222" spans="1:12" x14ac:dyDescent="0.25">
      <c r="A222" s="5"/>
      <c r="B222" s="10"/>
      <c r="C222" s="5" t="str">
        <f>IF(COUNTIF(A:A,A222)&gt;1,"DUP","UNI")</f>
        <v>UNI</v>
      </c>
      <c r="D222" s="6">
        <f t="shared" si="10"/>
        <v>0</v>
      </c>
      <c r="E222" s="5"/>
      <c r="F222" s="16" t="str">
        <f t="shared" si="11"/>
        <v/>
      </c>
      <c r="G222" s="21"/>
      <c r="H222" s="21"/>
      <c r="I222" s="21"/>
      <c r="J222" s="14"/>
      <c r="K222" s="14"/>
      <c r="L222" s="21"/>
    </row>
    <row r="223" spans="1:12" x14ac:dyDescent="0.25">
      <c r="A223" s="5"/>
      <c r="B223" s="10"/>
      <c r="C223" s="5" t="str">
        <f>IF(COUNTIF(A:A,A223)&gt;1,"DUP","UNI")</f>
        <v>UNI</v>
      </c>
      <c r="D223" s="6">
        <f t="shared" si="10"/>
        <v>0</v>
      </c>
      <c r="E223" s="5"/>
      <c r="F223" s="16" t="str">
        <f t="shared" si="11"/>
        <v/>
      </c>
      <c r="G223" s="21"/>
      <c r="H223" s="21"/>
      <c r="I223" s="21"/>
      <c r="J223" s="14"/>
      <c r="K223" s="14"/>
      <c r="L223" s="21"/>
    </row>
    <row r="224" spans="1:12" x14ac:dyDescent="0.25">
      <c r="A224" s="5"/>
      <c r="B224" s="10"/>
      <c r="C224" s="5" t="str">
        <f>IF(COUNTIF(A:A,A224)&gt;1,"DUP","UNI")</f>
        <v>UNI</v>
      </c>
      <c r="D224" s="6">
        <f t="shared" si="10"/>
        <v>0</v>
      </c>
      <c r="E224" s="5"/>
      <c r="F224" s="16" t="str">
        <f t="shared" si="11"/>
        <v/>
      </c>
      <c r="G224" s="21"/>
      <c r="H224" s="21"/>
      <c r="I224" s="21"/>
      <c r="J224" s="14"/>
      <c r="K224" s="14"/>
      <c r="L224" s="21"/>
    </row>
    <row r="225" spans="1:12" x14ac:dyDescent="0.25">
      <c r="A225" s="5"/>
      <c r="B225" s="10"/>
      <c r="C225" s="5" t="str">
        <f>IF(COUNTIF(A:A,A225)&gt;1,"DUP","UNI")</f>
        <v>UNI</v>
      </c>
      <c r="D225" s="6">
        <f t="shared" si="10"/>
        <v>0</v>
      </c>
      <c r="E225" s="5"/>
      <c r="F225" s="16" t="str">
        <f t="shared" si="11"/>
        <v/>
      </c>
      <c r="G225" s="21"/>
      <c r="H225" s="21"/>
      <c r="I225" s="21"/>
      <c r="J225" s="14"/>
      <c r="K225" s="14"/>
      <c r="L225" s="21"/>
    </row>
    <row r="226" spans="1:12" x14ac:dyDescent="0.25">
      <c r="A226" s="5"/>
      <c r="B226" s="10"/>
      <c r="C226" s="5" t="str">
        <f>IF(COUNTIF(A:A,A226)&gt;1,"DUP","UNI")</f>
        <v>UNI</v>
      </c>
      <c r="D226" s="6">
        <f t="shared" si="10"/>
        <v>0</v>
      </c>
      <c r="E226" s="5"/>
      <c r="F226" s="16" t="str">
        <f t="shared" si="11"/>
        <v/>
      </c>
      <c r="G226" s="21"/>
      <c r="H226" s="21"/>
      <c r="I226" s="21"/>
      <c r="J226" s="14"/>
      <c r="K226" s="14"/>
      <c r="L226" s="21"/>
    </row>
    <row r="227" spans="1:12" x14ac:dyDescent="0.25">
      <c r="A227" s="5"/>
      <c r="B227" s="10"/>
      <c r="C227" s="5" t="str">
        <f>IF(COUNTIF(A:A,A227)&gt;1,"DUP","UNI")</f>
        <v>UNI</v>
      </c>
      <c r="D227" s="6">
        <f t="shared" si="10"/>
        <v>0</v>
      </c>
      <c r="E227" s="5"/>
      <c r="F227" s="16" t="str">
        <f t="shared" si="11"/>
        <v/>
      </c>
      <c r="G227" s="21"/>
      <c r="H227" s="21"/>
      <c r="I227" s="21"/>
      <c r="J227" s="14"/>
      <c r="K227" s="14"/>
      <c r="L227" s="21"/>
    </row>
    <row r="228" spans="1:12" x14ac:dyDescent="0.25">
      <c r="A228" s="5"/>
      <c r="B228" s="10"/>
      <c r="C228" s="5" t="str">
        <f>IF(COUNTIF(A:A,A228)&gt;1,"DUP","UNI")</f>
        <v>UNI</v>
      </c>
      <c r="D228" s="6">
        <f t="shared" si="10"/>
        <v>0</v>
      </c>
      <c r="E228" s="5"/>
      <c r="F228" s="16" t="str">
        <f t="shared" si="11"/>
        <v/>
      </c>
      <c r="G228" s="21"/>
      <c r="H228" s="21"/>
      <c r="I228" s="21"/>
      <c r="J228" s="14"/>
      <c r="K228" s="14"/>
      <c r="L228" s="21"/>
    </row>
    <row r="229" spans="1:12" x14ac:dyDescent="0.25">
      <c r="A229" s="5"/>
      <c r="B229" s="10"/>
      <c r="C229" s="5" t="str">
        <f>IF(COUNTIF(A:A,A229)&gt;1,"DUP","UNI")</f>
        <v>UNI</v>
      </c>
      <c r="D229" s="6">
        <f t="shared" si="10"/>
        <v>0</v>
      </c>
      <c r="E229" s="5"/>
      <c r="F229" s="16" t="str">
        <f t="shared" si="11"/>
        <v/>
      </c>
      <c r="G229" s="21"/>
      <c r="H229" s="21"/>
      <c r="I229" s="21"/>
      <c r="J229" s="14"/>
      <c r="K229" s="14"/>
      <c r="L229" s="21"/>
    </row>
    <row r="230" spans="1:12" x14ac:dyDescent="0.25">
      <c r="A230" s="5"/>
      <c r="B230" s="10"/>
      <c r="C230" s="5" t="str">
        <f>IF(COUNTIF(A:A,A230)&gt;1,"DUP","UNI")</f>
        <v>UNI</v>
      </c>
      <c r="D230" s="6">
        <f t="shared" si="10"/>
        <v>0</v>
      </c>
      <c r="E230" s="5"/>
      <c r="F230" s="16" t="str">
        <f t="shared" si="11"/>
        <v/>
      </c>
      <c r="G230" s="21"/>
      <c r="H230" s="21"/>
      <c r="I230" s="21"/>
      <c r="J230" s="14"/>
      <c r="K230" s="14"/>
      <c r="L230" s="21"/>
    </row>
    <row r="231" spans="1:12" x14ac:dyDescent="0.25">
      <c r="A231" s="5"/>
      <c r="B231" s="10"/>
      <c r="C231" s="5" t="str">
        <f>IF(COUNTIF(A:A,A231)&gt;1,"DUP","UNI")</f>
        <v>UNI</v>
      </c>
      <c r="D231" s="6">
        <f t="shared" si="10"/>
        <v>0</v>
      </c>
      <c r="E231" s="5"/>
      <c r="F231" s="16" t="str">
        <f t="shared" si="11"/>
        <v/>
      </c>
      <c r="G231" s="21"/>
      <c r="H231" s="21"/>
      <c r="I231" s="21"/>
      <c r="J231" s="14"/>
      <c r="K231" s="14"/>
      <c r="L231" s="21"/>
    </row>
    <row r="232" spans="1:12" x14ac:dyDescent="0.25">
      <c r="A232" s="5"/>
      <c r="B232" s="10"/>
      <c r="C232" s="5" t="str">
        <f>IF(COUNTIF(A:A,A232)&gt;1,"DUP","UNI")</f>
        <v>UNI</v>
      </c>
      <c r="D232" s="6">
        <f t="shared" si="10"/>
        <v>0</v>
      </c>
      <c r="E232" s="5"/>
      <c r="F232" s="16" t="str">
        <f t="shared" si="11"/>
        <v/>
      </c>
      <c r="G232" s="21"/>
      <c r="H232" s="21"/>
      <c r="I232" s="21"/>
      <c r="J232" s="14"/>
      <c r="K232" s="14"/>
      <c r="L232" s="21"/>
    </row>
    <row r="233" spans="1:12" x14ac:dyDescent="0.25">
      <c r="A233" s="5"/>
      <c r="B233" s="10"/>
      <c r="C233" s="5" t="str">
        <f>IF(COUNTIF(A:A,A233)&gt;1,"DUP","UNI")</f>
        <v>UNI</v>
      </c>
      <c r="D233" s="6">
        <f t="shared" si="10"/>
        <v>0</v>
      </c>
      <c r="E233" s="5"/>
      <c r="F233" s="16" t="str">
        <f t="shared" si="11"/>
        <v/>
      </c>
      <c r="G233" s="21"/>
      <c r="H233" s="21"/>
      <c r="I233" s="21"/>
      <c r="J233" s="14"/>
      <c r="K233" s="14"/>
      <c r="L233" s="21"/>
    </row>
    <row r="234" spans="1:12" x14ac:dyDescent="0.25">
      <c r="A234" s="5"/>
      <c r="B234" s="10"/>
      <c r="C234" s="5" t="str">
        <f>IF(COUNTIF(A:A,A234)&gt;1,"DUP","UNI")</f>
        <v>UNI</v>
      </c>
      <c r="D234" s="6">
        <f t="shared" si="10"/>
        <v>0</v>
      </c>
      <c r="E234" s="5"/>
      <c r="F234" s="16" t="str">
        <f t="shared" si="11"/>
        <v/>
      </c>
      <c r="G234" s="21"/>
      <c r="H234" s="21"/>
      <c r="I234" s="21"/>
      <c r="J234" s="14"/>
      <c r="K234" s="14"/>
      <c r="L234" s="21"/>
    </row>
    <row r="235" spans="1:12" x14ac:dyDescent="0.25">
      <c r="A235" s="5"/>
      <c r="B235" s="10"/>
      <c r="C235" s="5" t="str">
        <f>IF(COUNTIF(A:A,A235)&gt;1,"DUP","UNI")</f>
        <v>UNI</v>
      </c>
      <c r="D235" s="6">
        <f t="shared" si="10"/>
        <v>0</v>
      </c>
      <c r="E235" s="5"/>
      <c r="F235" s="16" t="str">
        <f t="shared" si="11"/>
        <v/>
      </c>
      <c r="G235" s="21"/>
      <c r="H235" s="21"/>
      <c r="I235" s="21"/>
      <c r="J235" s="14"/>
      <c r="K235" s="14"/>
      <c r="L235" s="21"/>
    </row>
    <row r="236" spans="1:12" x14ac:dyDescent="0.25">
      <c r="A236" s="5"/>
      <c r="B236" s="10"/>
      <c r="C236" s="5" t="str">
        <f>IF(COUNTIF(A:A,A236)&gt;1,"DUP","UNI")</f>
        <v>UNI</v>
      </c>
      <c r="D236" s="6">
        <f t="shared" si="10"/>
        <v>0</v>
      </c>
      <c r="E236" s="5"/>
      <c r="F236" s="16" t="str">
        <f t="shared" si="11"/>
        <v/>
      </c>
      <c r="G236" s="21"/>
      <c r="H236" s="21"/>
      <c r="I236" s="21"/>
      <c r="J236" s="14"/>
      <c r="K236" s="14"/>
      <c r="L236" s="21"/>
    </row>
    <row r="237" spans="1:12" x14ac:dyDescent="0.25">
      <c r="A237" s="5"/>
      <c r="B237" s="10"/>
      <c r="C237" s="5" t="str">
        <f>IF(COUNTIF(A:A,A237)&gt;1,"DUP","UNI")</f>
        <v>UNI</v>
      </c>
      <c r="D237" s="6">
        <f t="shared" si="10"/>
        <v>0</v>
      </c>
      <c r="E237" s="5"/>
      <c r="F237" s="16" t="str">
        <f t="shared" si="11"/>
        <v/>
      </c>
      <c r="G237" s="21"/>
      <c r="H237" s="21"/>
      <c r="I237" s="21"/>
      <c r="J237" s="14"/>
      <c r="K237" s="14"/>
      <c r="L237" s="21"/>
    </row>
  </sheetData>
  <conditionalFormatting sqref="A1:A10 A14:A1048576">
    <cfRule type="duplicateValues" dxfId="4" priority="5"/>
  </conditionalFormatting>
  <conditionalFormatting sqref="A7">
    <cfRule type="duplicateValues" dxfId="3" priority="4"/>
  </conditionalFormatting>
  <conditionalFormatting sqref="A11">
    <cfRule type="duplicateValues" dxfId="2" priority="3"/>
  </conditionalFormatting>
  <conditionalFormatting sqref="A12">
    <cfRule type="duplicateValues" dxfId="1" priority="2"/>
  </conditionalFormatting>
  <conditionalFormatting sqref="A12:A1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bpouser</dc:creator>
  <cp:lastModifiedBy>bpouser</cp:lastModifiedBy>
  <dcterms:created xsi:type="dcterms:W3CDTF">2021-03-03T20:33:32Z</dcterms:created>
  <dcterms:modified xsi:type="dcterms:W3CDTF">2021-03-10T23:02:29Z</dcterms:modified>
</cp:coreProperties>
</file>